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Projects\astoolkit\models\data\ddsAAR26\"/>
    </mc:Choice>
  </mc:AlternateContent>
  <xr:revisionPtr revIDLastSave="0" documentId="13_ncr:1_{BA0410C4-BD71-42E5-8301-85C76D0FB4A1}" xr6:coauthVersionLast="47" xr6:coauthVersionMax="47" xr10:uidLastSave="{00000000-0000-0000-0000-000000000000}"/>
  <bookViews>
    <workbookView xWindow="-110" yWindow="-110" windowWidth="19420" windowHeight="10300" firstSheet="1" activeTab="3" xr2:uid="{10045E22-509C-2249-96A5-8FB077231ADA}"/>
  </bookViews>
  <sheets>
    <sheet name="INFORMATION" sheetId="2" r:id="rId1"/>
    <sheet name="PEPTIDES" sheetId="3" r:id="rId2"/>
    <sheet name="EC NUMBER" sheetId="4" r:id="rId3"/>
    <sheet name="METABOLITES" sheetId="5" r:id="rId4"/>
    <sheet name="ENZYMES" sheetId="6" r:id="rId5"/>
    <sheet name="REACTION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4" i="5"/>
  <c r="C137" i="5"/>
  <c r="C127" i="5"/>
  <c r="C126" i="5"/>
  <c r="C115" i="5"/>
  <c r="C107" i="5"/>
  <c r="C105" i="5"/>
  <c r="C99" i="5"/>
  <c r="C76" i="5"/>
  <c r="C71" i="5"/>
  <c r="C68" i="5"/>
  <c r="C67" i="5"/>
  <c r="C63" i="5"/>
  <c r="C58" i="5"/>
  <c r="C57" i="5"/>
  <c r="C55" i="5"/>
  <c r="C45" i="5"/>
  <c r="C43" i="5"/>
  <c r="C40" i="5"/>
  <c r="C38" i="5"/>
  <c r="C35" i="5"/>
  <c r="C31" i="5"/>
  <c r="C29" i="5"/>
  <c r="C26" i="5"/>
  <c r="C25" i="5"/>
  <c r="C24" i="5"/>
  <c r="C17" i="5"/>
  <c r="C12" i="5"/>
  <c r="C8" i="5"/>
  <c r="C6" i="5"/>
  <c r="C5" i="5"/>
  <c r="C3" i="5"/>
  <c r="C2" i="5"/>
  <c r="K47" i="7"/>
  <c r="J47" i="7"/>
  <c r="D435" i="5"/>
  <c r="D436" i="5"/>
  <c r="D496" i="5"/>
  <c r="D495" i="5"/>
  <c r="D494" i="5"/>
  <c r="D211" i="5"/>
  <c r="D210" i="5"/>
  <c r="D209" i="5"/>
  <c r="D208" i="5"/>
  <c r="C678" i="5"/>
  <c r="C679" i="5"/>
  <c r="C680" i="5"/>
  <c r="C551" i="5"/>
  <c r="C552" i="5"/>
  <c r="C553" i="5"/>
  <c r="C554" i="5"/>
  <c r="D48" i="5" l="1"/>
  <c r="D3" i="6" l="1"/>
  <c r="C3" i="6" s="1"/>
  <c r="L3" i="6" s="1"/>
  <c r="E3" i="6"/>
  <c r="F3" i="6"/>
  <c r="J3" i="6"/>
  <c r="D4" i="6"/>
  <c r="C4" i="6" s="1"/>
  <c r="E4" i="6"/>
  <c r="F4" i="6"/>
  <c r="H4" i="6"/>
  <c r="J4" i="6"/>
  <c r="N4" i="6"/>
  <c r="D5" i="6"/>
  <c r="E5" i="6"/>
  <c r="F5" i="6"/>
  <c r="J5" i="6"/>
  <c r="D6" i="6"/>
  <c r="C6" i="6" s="1"/>
  <c r="E6" i="6"/>
  <c r="F6" i="6"/>
  <c r="H6" i="6"/>
  <c r="J6" i="6"/>
  <c r="N6" i="6"/>
  <c r="D7" i="6"/>
  <c r="E7" i="6"/>
  <c r="F7" i="6"/>
  <c r="J7" i="6"/>
  <c r="D8" i="6"/>
  <c r="C8" i="6" s="1"/>
  <c r="E8" i="6"/>
  <c r="F8" i="6"/>
  <c r="H8" i="6"/>
  <c r="J8" i="6"/>
  <c r="N8" i="6"/>
  <c r="D9" i="6"/>
  <c r="E9" i="6"/>
  <c r="F9" i="6"/>
  <c r="J9" i="6"/>
  <c r="D10" i="6"/>
  <c r="C10" i="6" s="1"/>
  <c r="E10" i="6"/>
  <c r="F10" i="6"/>
  <c r="H10" i="6"/>
  <c r="J10" i="6"/>
  <c r="L10" i="6"/>
  <c r="N10" i="6"/>
  <c r="D11" i="6"/>
  <c r="C11" i="6" s="1"/>
  <c r="L11" i="6" s="1"/>
  <c r="E11" i="6"/>
  <c r="F11" i="6"/>
  <c r="N11" i="6"/>
  <c r="D12" i="6"/>
  <c r="C12" i="6" s="1"/>
  <c r="L12" i="6" s="1"/>
  <c r="E12" i="6"/>
  <c r="F12" i="6"/>
  <c r="H12" i="6"/>
  <c r="D13" i="6"/>
  <c r="E13" i="6"/>
  <c r="F13" i="6"/>
  <c r="D14" i="6"/>
  <c r="C14" i="6" s="1"/>
  <c r="E14" i="6"/>
  <c r="F14" i="6"/>
  <c r="H14" i="6"/>
  <c r="L14" i="6"/>
  <c r="N14" i="6"/>
  <c r="D15" i="6"/>
  <c r="C15" i="6" s="1"/>
  <c r="E15" i="6"/>
  <c r="F15" i="6"/>
  <c r="H15" i="6"/>
  <c r="J15" i="6"/>
  <c r="N15" i="6"/>
  <c r="D16" i="6"/>
  <c r="C16" i="6" s="1"/>
  <c r="E16" i="6"/>
  <c r="F16" i="6"/>
  <c r="H16" i="6"/>
  <c r="J16" i="6"/>
  <c r="L16" i="6"/>
  <c r="D17" i="6"/>
  <c r="C17" i="6" s="1"/>
  <c r="E17" i="6"/>
  <c r="F17" i="6"/>
  <c r="J17" i="6"/>
  <c r="D18" i="6"/>
  <c r="C18" i="6" s="1"/>
  <c r="E18" i="6"/>
  <c r="F18" i="6"/>
  <c r="H18" i="6"/>
  <c r="J18" i="6"/>
  <c r="L18" i="6"/>
  <c r="N18" i="6"/>
  <c r="D19" i="6"/>
  <c r="C19" i="6" s="1"/>
  <c r="L19" i="6" s="1"/>
  <c r="E19" i="6"/>
  <c r="F19" i="6"/>
  <c r="N19" i="6"/>
  <c r="D20" i="6"/>
  <c r="C20" i="6" s="1"/>
  <c r="L20" i="6" s="1"/>
  <c r="E20" i="6"/>
  <c r="F20" i="6"/>
  <c r="H20" i="6"/>
  <c r="D21" i="6"/>
  <c r="E21" i="6"/>
  <c r="F21" i="6"/>
  <c r="D22" i="6"/>
  <c r="C22" i="6" s="1"/>
  <c r="E22" i="6"/>
  <c r="F22" i="6"/>
  <c r="H22" i="6"/>
  <c r="L22" i="6"/>
  <c r="N22" i="6"/>
  <c r="D23" i="6"/>
  <c r="C23" i="6" s="1"/>
  <c r="E23" i="6"/>
  <c r="F23" i="6"/>
  <c r="H23" i="6"/>
  <c r="J23" i="6"/>
  <c r="N23" i="6"/>
  <c r="D24" i="6"/>
  <c r="C24" i="6" s="1"/>
  <c r="E24" i="6"/>
  <c r="F24" i="6"/>
  <c r="H24" i="6"/>
  <c r="J24" i="6"/>
  <c r="L24" i="6"/>
  <c r="D25" i="6"/>
  <c r="C25" i="6" s="1"/>
  <c r="E25" i="6"/>
  <c r="F25" i="6"/>
  <c r="J25" i="6"/>
  <c r="D26" i="6"/>
  <c r="C26" i="6" s="1"/>
  <c r="E26" i="6"/>
  <c r="F26" i="6"/>
  <c r="H26" i="6"/>
  <c r="J26" i="6"/>
  <c r="L26" i="6"/>
  <c r="N26" i="6"/>
  <c r="D27" i="6"/>
  <c r="C27" i="6" s="1"/>
  <c r="L27" i="6" s="1"/>
  <c r="E27" i="6"/>
  <c r="F27" i="6"/>
  <c r="N27" i="6"/>
  <c r="D28" i="6"/>
  <c r="C28" i="6" s="1"/>
  <c r="L28" i="6" s="1"/>
  <c r="E28" i="6"/>
  <c r="F28" i="6"/>
  <c r="H28" i="6"/>
  <c r="D29" i="6"/>
  <c r="E29" i="6"/>
  <c r="F29" i="6"/>
  <c r="D30" i="6"/>
  <c r="C30" i="6" s="1"/>
  <c r="E30" i="6"/>
  <c r="F30" i="6"/>
  <c r="H30" i="6"/>
  <c r="L30" i="6"/>
  <c r="N30" i="6"/>
  <c r="D31" i="6"/>
  <c r="C31" i="6" s="1"/>
  <c r="E31" i="6"/>
  <c r="F31" i="6"/>
  <c r="H31" i="6"/>
  <c r="J31" i="6"/>
  <c r="N31" i="6"/>
  <c r="D32" i="6"/>
  <c r="C32" i="6" s="1"/>
  <c r="E32" i="6"/>
  <c r="F32" i="6"/>
  <c r="H32" i="6"/>
  <c r="J32" i="6"/>
  <c r="L32" i="6"/>
  <c r="D33" i="6"/>
  <c r="C33" i="6" s="1"/>
  <c r="E33" i="6"/>
  <c r="F33" i="6"/>
  <c r="J33" i="6"/>
  <c r="D34" i="6"/>
  <c r="C34" i="6" s="1"/>
  <c r="E34" i="6"/>
  <c r="F34" i="6"/>
  <c r="H34" i="6"/>
  <c r="J34" i="6"/>
  <c r="L34" i="6"/>
  <c r="N34" i="6"/>
  <c r="D35" i="6"/>
  <c r="C35" i="6" s="1"/>
  <c r="L35" i="6" s="1"/>
  <c r="E35" i="6"/>
  <c r="F35" i="6"/>
  <c r="N35" i="6"/>
  <c r="D36" i="6"/>
  <c r="C36" i="6" s="1"/>
  <c r="L36" i="6" s="1"/>
  <c r="E36" i="6"/>
  <c r="F36" i="6"/>
  <c r="H36" i="6"/>
  <c r="D37" i="6"/>
  <c r="J37" i="6" s="1"/>
  <c r="E37" i="6"/>
  <c r="F37" i="6"/>
  <c r="D38" i="6"/>
  <c r="C38" i="6" s="1"/>
  <c r="E38" i="6"/>
  <c r="F38" i="6"/>
  <c r="H38" i="6"/>
  <c r="L38" i="6"/>
  <c r="N38" i="6"/>
  <c r="D39" i="6"/>
  <c r="C39" i="6" s="1"/>
  <c r="E39" i="6"/>
  <c r="F39" i="6"/>
  <c r="H39" i="6"/>
  <c r="J39" i="6"/>
  <c r="N39" i="6"/>
  <c r="D40" i="6"/>
  <c r="C40" i="6" s="1"/>
  <c r="E40" i="6"/>
  <c r="F40" i="6"/>
  <c r="H40" i="6"/>
  <c r="J40" i="6"/>
  <c r="L40" i="6"/>
  <c r="D41" i="6"/>
  <c r="E41" i="6"/>
  <c r="F41" i="6"/>
  <c r="J41" i="6"/>
  <c r="D42" i="6"/>
  <c r="E42" i="6"/>
  <c r="F42" i="6"/>
  <c r="D43" i="6"/>
  <c r="C43" i="6" s="1"/>
  <c r="E43" i="6"/>
  <c r="F43" i="6"/>
  <c r="H43" i="6"/>
  <c r="I43" i="6"/>
  <c r="J43" i="6"/>
  <c r="M43" i="6"/>
  <c r="N43" i="6"/>
  <c r="D44" i="6"/>
  <c r="C44" i="6" s="1"/>
  <c r="E44" i="6"/>
  <c r="F44" i="6"/>
  <c r="H44" i="6"/>
  <c r="I44" i="6"/>
  <c r="L44" i="6"/>
  <c r="N44" i="6"/>
  <c r="D45" i="6"/>
  <c r="C45" i="6" s="1"/>
  <c r="E45" i="6"/>
  <c r="F45" i="6"/>
  <c r="H45" i="6"/>
  <c r="J45" i="6"/>
  <c r="L45" i="6"/>
  <c r="M45" i="6"/>
  <c r="N45" i="6"/>
  <c r="D46" i="6"/>
  <c r="E46" i="6"/>
  <c r="F46" i="6"/>
  <c r="D47" i="6"/>
  <c r="C47" i="6" s="1"/>
  <c r="I47" i="6" s="1"/>
  <c r="E47" i="6"/>
  <c r="F47" i="6"/>
  <c r="H47" i="6"/>
  <c r="M47" i="6"/>
  <c r="N47" i="6"/>
  <c r="D48" i="6"/>
  <c r="C48" i="6" s="1"/>
  <c r="I48" i="6" s="1"/>
  <c r="E48" i="6"/>
  <c r="F48" i="6"/>
  <c r="L48" i="6"/>
  <c r="M48" i="6"/>
  <c r="N48" i="6"/>
  <c r="D49" i="6"/>
  <c r="C49" i="6" s="1"/>
  <c r="E49" i="6"/>
  <c r="F49" i="6"/>
  <c r="H49" i="6"/>
  <c r="I49" i="6"/>
  <c r="J49" i="6"/>
  <c r="L49" i="6"/>
  <c r="M49" i="6"/>
  <c r="N49" i="6"/>
  <c r="D50" i="6"/>
  <c r="J50" i="6" s="1"/>
  <c r="E50" i="6"/>
  <c r="F50" i="6"/>
  <c r="D51" i="6"/>
  <c r="C51" i="6" s="1"/>
  <c r="E51" i="6"/>
  <c r="F51" i="6"/>
  <c r="H51" i="6"/>
  <c r="I51" i="6"/>
  <c r="J51" i="6"/>
  <c r="M51" i="6"/>
  <c r="N51" i="6"/>
  <c r="D52" i="6"/>
  <c r="C52" i="6" s="1"/>
  <c r="E52" i="6"/>
  <c r="F52" i="6"/>
  <c r="H52" i="6"/>
  <c r="I52" i="6"/>
  <c r="L52" i="6"/>
  <c r="N52" i="6"/>
  <c r="D53" i="6"/>
  <c r="C53" i="6" s="1"/>
  <c r="E53" i="6"/>
  <c r="F53" i="6"/>
  <c r="H53" i="6"/>
  <c r="J53" i="6"/>
  <c r="L53" i="6"/>
  <c r="M53" i="6"/>
  <c r="N53" i="6"/>
  <c r="D54" i="6"/>
  <c r="E54" i="6"/>
  <c r="F54" i="6"/>
  <c r="D55" i="6"/>
  <c r="E55" i="6"/>
  <c r="F55" i="6"/>
  <c r="H55" i="6"/>
  <c r="D56" i="6"/>
  <c r="J56" i="6" s="1"/>
  <c r="E56" i="6"/>
  <c r="F56" i="6"/>
  <c r="C57" i="6"/>
  <c r="L57" i="6" s="1"/>
  <c r="D57" i="6"/>
  <c r="E57" i="6"/>
  <c r="F57" i="6"/>
  <c r="H57" i="6"/>
  <c r="I57" i="6"/>
  <c r="J57" i="6"/>
  <c r="D58" i="6"/>
  <c r="C58" i="6" s="1"/>
  <c r="K58" i="6" s="1"/>
  <c r="E58" i="6"/>
  <c r="F58" i="6"/>
  <c r="G58" i="6"/>
  <c r="I58" i="6"/>
  <c r="J58" i="6"/>
  <c r="L58" i="6"/>
  <c r="M58" i="6"/>
  <c r="N58" i="6"/>
  <c r="C59" i="6"/>
  <c r="K59" i="6" s="1"/>
  <c r="D59" i="6"/>
  <c r="E59" i="6"/>
  <c r="F59" i="6"/>
  <c r="L59" i="6"/>
  <c r="C60" i="6"/>
  <c r="G60" i="6" s="1"/>
  <c r="D60" i="6"/>
  <c r="J60" i="6" s="1"/>
  <c r="E60" i="6"/>
  <c r="F60" i="6"/>
  <c r="H60" i="6"/>
  <c r="I60" i="6"/>
  <c r="D61" i="6"/>
  <c r="E61" i="6"/>
  <c r="F61" i="6"/>
  <c r="C62" i="6"/>
  <c r="G62" i="6" s="1"/>
  <c r="D62" i="6"/>
  <c r="J62" i="6" s="1"/>
  <c r="E62" i="6"/>
  <c r="F62" i="6"/>
  <c r="H62" i="6"/>
  <c r="I62" i="6"/>
  <c r="D63" i="6"/>
  <c r="E63" i="6"/>
  <c r="F63" i="6"/>
  <c r="C64" i="6"/>
  <c r="G64" i="6" s="1"/>
  <c r="D64" i="6"/>
  <c r="J64" i="6" s="1"/>
  <c r="E64" i="6"/>
  <c r="F64" i="6"/>
  <c r="H64" i="6"/>
  <c r="I64" i="6"/>
  <c r="D65" i="6"/>
  <c r="E65" i="6"/>
  <c r="F65" i="6"/>
  <c r="C66" i="6"/>
  <c r="G66" i="6" s="1"/>
  <c r="D66" i="6"/>
  <c r="J66" i="6" s="1"/>
  <c r="E66" i="6"/>
  <c r="F66" i="6"/>
  <c r="H66" i="6"/>
  <c r="I66" i="6"/>
  <c r="D67" i="6"/>
  <c r="E67" i="6"/>
  <c r="F67" i="6"/>
  <c r="C68" i="6"/>
  <c r="G68" i="6" s="1"/>
  <c r="D68" i="6"/>
  <c r="J68" i="6" s="1"/>
  <c r="E68" i="6"/>
  <c r="F68" i="6"/>
  <c r="H68" i="6"/>
  <c r="I68" i="6"/>
  <c r="D69" i="6"/>
  <c r="E69" i="6"/>
  <c r="F69" i="6"/>
  <c r="C70" i="6"/>
  <c r="G70" i="6" s="1"/>
  <c r="D70" i="6"/>
  <c r="J70" i="6" s="1"/>
  <c r="E70" i="6"/>
  <c r="F70" i="6"/>
  <c r="H70" i="6"/>
  <c r="I70" i="6"/>
  <c r="M70" i="6"/>
  <c r="C71" i="6"/>
  <c r="N71" i="6" s="1"/>
  <c r="D71" i="6"/>
  <c r="E71" i="6"/>
  <c r="F71" i="6"/>
  <c r="I71" i="6"/>
  <c r="M71" i="6"/>
  <c r="C72" i="6"/>
  <c r="D72" i="6"/>
  <c r="J72" i="6" s="1"/>
  <c r="E72" i="6"/>
  <c r="F72" i="6"/>
  <c r="G72" i="6"/>
  <c r="H72" i="6"/>
  <c r="K72" i="6"/>
  <c r="M72" i="6"/>
  <c r="D73" i="6"/>
  <c r="E73" i="6"/>
  <c r="F73" i="6"/>
  <c r="C74" i="6"/>
  <c r="D74" i="6"/>
  <c r="J74" i="6" s="1"/>
  <c r="E74" i="6"/>
  <c r="F74" i="6"/>
  <c r="G74" i="6"/>
  <c r="H74" i="6"/>
  <c r="I74" i="6"/>
  <c r="M74" i="6"/>
  <c r="D75" i="6"/>
  <c r="E75" i="6"/>
  <c r="F75" i="6"/>
  <c r="C76" i="6"/>
  <c r="D76" i="6"/>
  <c r="J76" i="6" s="1"/>
  <c r="E76" i="6"/>
  <c r="F76" i="6"/>
  <c r="H76" i="6"/>
  <c r="D77" i="6"/>
  <c r="C77" i="6" s="1"/>
  <c r="E77" i="6"/>
  <c r="F77" i="6"/>
  <c r="L77" i="6"/>
  <c r="C78" i="6"/>
  <c r="G78" i="6" s="1"/>
  <c r="D78" i="6"/>
  <c r="J78" i="6" s="1"/>
  <c r="E78" i="6"/>
  <c r="F78" i="6"/>
  <c r="H78" i="6"/>
  <c r="I78" i="6"/>
  <c r="M78" i="6"/>
  <c r="C79" i="6"/>
  <c r="I79" i="6" s="1"/>
  <c r="D79" i="6"/>
  <c r="E79" i="6"/>
  <c r="F79" i="6"/>
  <c r="C80" i="6"/>
  <c r="D80" i="6"/>
  <c r="J80" i="6" s="1"/>
  <c r="E80" i="6"/>
  <c r="F80" i="6"/>
  <c r="G80" i="6"/>
  <c r="H80" i="6"/>
  <c r="K80" i="6"/>
  <c r="M80" i="6"/>
  <c r="D81" i="6"/>
  <c r="E81" i="6"/>
  <c r="F81" i="6"/>
  <c r="C82" i="6"/>
  <c r="D82" i="6"/>
  <c r="J82" i="6" s="1"/>
  <c r="E82" i="6"/>
  <c r="F82" i="6"/>
  <c r="G82" i="6"/>
  <c r="H82" i="6"/>
  <c r="I82" i="6"/>
  <c r="M82" i="6"/>
  <c r="D83" i="6"/>
  <c r="E83" i="6"/>
  <c r="F83" i="6"/>
  <c r="C84" i="6"/>
  <c r="D84" i="6"/>
  <c r="J84" i="6" s="1"/>
  <c r="E84" i="6"/>
  <c r="F84" i="6"/>
  <c r="H84" i="6"/>
  <c r="M84" i="6"/>
  <c r="D85" i="6"/>
  <c r="C85" i="6" s="1"/>
  <c r="E85" i="6"/>
  <c r="F85" i="6"/>
  <c r="L85" i="6"/>
  <c r="C86" i="6"/>
  <c r="G86" i="6" s="1"/>
  <c r="D86" i="6"/>
  <c r="J86" i="6" s="1"/>
  <c r="E86" i="6"/>
  <c r="F86" i="6"/>
  <c r="H86" i="6"/>
  <c r="I86" i="6"/>
  <c r="M86" i="6"/>
  <c r="C87" i="6"/>
  <c r="D87" i="6"/>
  <c r="E87" i="6"/>
  <c r="F87" i="6"/>
  <c r="C88" i="6"/>
  <c r="D88" i="6"/>
  <c r="J88" i="6" s="1"/>
  <c r="E88" i="6"/>
  <c r="F88" i="6"/>
  <c r="G88" i="6"/>
  <c r="H88" i="6"/>
  <c r="K88" i="6"/>
  <c r="M88" i="6"/>
  <c r="D89" i="6"/>
  <c r="E89" i="6"/>
  <c r="F89" i="6"/>
  <c r="C90" i="6"/>
  <c r="D90" i="6"/>
  <c r="J90" i="6" s="1"/>
  <c r="E90" i="6"/>
  <c r="F90" i="6"/>
  <c r="G90" i="6"/>
  <c r="H90" i="6"/>
  <c r="I90" i="6"/>
  <c r="M90" i="6"/>
  <c r="D91" i="6"/>
  <c r="E91" i="6"/>
  <c r="F91" i="6"/>
  <c r="C92" i="6"/>
  <c r="D92" i="6"/>
  <c r="J92" i="6" s="1"/>
  <c r="E92" i="6"/>
  <c r="F92" i="6"/>
  <c r="H92" i="6"/>
  <c r="D93" i="6"/>
  <c r="C93" i="6" s="1"/>
  <c r="L93" i="6" s="1"/>
  <c r="E93" i="6"/>
  <c r="F93" i="6"/>
  <c r="C94" i="6"/>
  <c r="N94" i="6" s="1"/>
  <c r="D94" i="6"/>
  <c r="J94" i="6" s="1"/>
  <c r="E94" i="6"/>
  <c r="F94" i="6"/>
  <c r="H94" i="6"/>
  <c r="I94" i="6"/>
  <c r="L94" i="6"/>
  <c r="M94" i="6"/>
  <c r="C95" i="6"/>
  <c r="N95" i="6" s="1"/>
  <c r="D95" i="6"/>
  <c r="J95" i="6" s="1"/>
  <c r="E95" i="6"/>
  <c r="F95" i="6"/>
  <c r="G95" i="6"/>
  <c r="H95" i="6"/>
  <c r="K95" i="6"/>
  <c r="L95" i="6"/>
  <c r="D96" i="6"/>
  <c r="J96" i="6" s="1"/>
  <c r="E96" i="6"/>
  <c r="F96" i="6"/>
  <c r="H96" i="6"/>
  <c r="C97" i="6"/>
  <c r="D97" i="6"/>
  <c r="J97" i="6" s="1"/>
  <c r="E97" i="6"/>
  <c r="F97" i="6"/>
  <c r="G97" i="6"/>
  <c r="L97" i="6"/>
  <c r="D98" i="6"/>
  <c r="E98" i="6"/>
  <c r="F98" i="6"/>
  <c r="C99" i="6"/>
  <c r="G99" i="6" s="1"/>
  <c r="D99" i="6"/>
  <c r="J99" i="6" s="1"/>
  <c r="E99" i="6"/>
  <c r="F99" i="6"/>
  <c r="H99" i="6"/>
  <c r="I99" i="6"/>
  <c r="K99" i="6"/>
  <c r="L99" i="6"/>
  <c r="D100" i="6"/>
  <c r="J100" i="6" s="1"/>
  <c r="E100" i="6"/>
  <c r="F100" i="6"/>
  <c r="H100" i="6"/>
  <c r="C101" i="6"/>
  <c r="G101" i="6" s="1"/>
  <c r="D101" i="6"/>
  <c r="J101" i="6" s="1"/>
  <c r="E101" i="6"/>
  <c r="F101" i="6"/>
  <c r="D102" i="6"/>
  <c r="E102" i="6"/>
  <c r="F102" i="6"/>
  <c r="C103" i="6"/>
  <c r="D103" i="6"/>
  <c r="J103" i="6" s="1"/>
  <c r="E103" i="6"/>
  <c r="F103" i="6"/>
  <c r="G103" i="6"/>
  <c r="H103" i="6"/>
  <c r="I103" i="6"/>
  <c r="L103" i="6"/>
  <c r="D104" i="6"/>
  <c r="J104" i="6" s="1"/>
  <c r="E104" i="6"/>
  <c r="F104" i="6"/>
  <c r="H104" i="6"/>
  <c r="D105" i="6"/>
  <c r="E105" i="6"/>
  <c r="F105" i="6"/>
  <c r="J105" i="6"/>
  <c r="C106" i="6"/>
  <c r="D106" i="6"/>
  <c r="J106" i="6" s="1"/>
  <c r="E106" i="6"/>
  <c r="F106" i="6"/>
  <c r="G106" i="6"/>
  <c r="H106" i="6"/>
  <c r="L106" i="6"/>
  <c r="D107" i="6"/>
  <c r="E107" i="6"/>
  <c r="F107" i="6"/>
  <c r="H107" i="6"/>
  <c r="D108" i="6"/>
  <c r="E108" i="6"/>
  <c r="F108" i="6"/>
  <c r="D109" i="6"/>
  <c r="C109" i="6" s="1"/>
  <c r="I109" i="6" s="1"/>
  <c r="E109" i="6"/>
  <c r="F109" i="6"/>
  <c r="H109" i="6"/>
  <c r="J109" i="6"/>
  <c r="C110" i="6"/>
  <c r="G110" i="6" s="1"/>
  <c r="D110" i="6"/>
  <c r="J110" i="6" s="1"/>
  <c r="E110" i="6"/>
  <c r="F110" i="6"/>
  <c r="C111" i="6"/>
  <c r="D111" i="6"/>
  <c r="H111" i="6" s="1"/>
  <c r="E111" i="6"/>
  <c r="F111" i="6"/>
  <c r="D112" i="6"/>
  <c r="J112" i="6" s="1"/>
  <c r="E112" i="6"/>
  <c r="F112" i="6"/>
  <c r="H112" i="6"/>
  <c r="D113" i="6"/>
  <c r="E113" i="6"/>
  <c r="F113" i="6"/>
  <c r="D114" i="6"/>
  <c r="J114" i="6" s="1"/>
  <c r="E114" i="6"/>
  <c r="F114" i="6"/>
  <c r="H114" i="6"/>
  <c r="C115" i="6"/>
  <c r="D115" i="6"/>
  <c r="E115" i="6"/>
  <c r="F115" i="6"/>
  <c r="I115" i="6"/>
  <c r="L115" i="6"/>
  <c r="D116" i="6"/>
  <c r="J116" i="6" s="1"/>
  <c r="E116" i="6"/>
  <c r="F116" i="6"/>
  <c r="H116" i="6"/>
  <c r="D117" i="6"/>
  <c r="E117" i="6"/>
  <c r="F117" i="6"/>
  <c r="D118" i="6"/>
  <c r="J118" i="6" s="1"/>
  <c r="E118" i="6"/>
  <c r="F118" i="6"/>
  <c r="H118" i="6"/>
  <c r="D119" i="6"/>
  <c r="J119" i="6" s="1"/>
  <c r="E119" i="6"/>
  <c r="F119" i="6"/>
  <c r="H119" i="6"/>
  <c r="D120" i="6"/>
  <c r="E120" i="6"/>
  <c r="F120" i="6"/>
  <c r="H120" i="6"/>
  <c r="C121" i="6"/>
  <c r="D121" i="6"/>
  <c r="J121" i="6" s="1"/>
  <c r="E121" i="6"/>
  <c r="F121" i="6"/>
  <c r="H121" i="6"/>
  <c r="K121" i="6"/>
  <c r="M121" i="6"/>
  <c r="D122" i="6"/>
  <c r="E122" i="6"/>
  <c r="F122" i="6"/>
  <c r="D123" i="6"/>
  <c r="E123" i="6"/>
  <c r="F123" i="6"/>
  <c r="D124" i="6"/>
  <c r="E124" i="6"/>
  <c r="F124" i="6"/>
  <c r="C125" i="6"/>
  <c r="D125" i="6"/>
  <c r="J125" i="6" s="1"/>
  <c r="E125" i="6"/>
  <c r="F125" i="6"/>
  <c r="D126" i="6"/>
  <c r="H126" i="6" s="1"/>
  <c r="E126" i="6"/>
  <c r="F126" i="6"/>
  <c r="C127" i="6"/>
  <c r="I127" i="6" s="1"/>
  <c r="D127" i="6"/>
  <c r="J127" i="6" s="1"/>
  <c r="E127" i="6"/>
  <c r="F127" i="6"/>
  <c r="L127" i="6"/>
  <c r="M127" i="6"/>
  <c r="D128" i="6"/>
  <c r="H128" i="6" s="1"/>
  <c r="E128" i="6"/>
  <c r="F128" i="6"/>
  <c r="C129" i="6"/>
  <c r="I129" i="6" s="1"/>
  <c r="D129" i="6"/>
  <c r="J129" i="6" s="1"/>
  <c r="E129" i="6"/>
  <c r="F129" i="6"/>
  <c r="H129" i="6"/>
  <c r="K129" i="6"/>
  <c r="L129" i="6"/>
  <c r="M129" i="6"/>
  <c r="D130" i="6"/>
  <c r="E130" i="6"/>
  <c r="F130" i="6"/>
  <c r="H130" i="6"/>
  <c r="D131" i="6"/>
  <c r="J131" i="6" s="1"/>
  <c r="E131" i="6"/>
  <c r="F131" i="6"/>
  <c r="D132" i="6"/>
  <c r="E132" i="6"/>
  <c r="F132" i="6"/>
  <c r="H132" i="6"/>
  <c r="C133" i="6"/>
  <c r="D133" i="6"/>
  <c r="J133" i="6" s="1"/>
  <c r="E133" i="6"/>
  <c r="F133" i="6"/>
  <c r="H133" i="6"/>
  <c r="I133" i="6"/>
  <c r="M133" i="6"/>
  <c r="D134" i="6"/>
  <c r="E134" i="6"/>
  <c r="F134" i="6"/>
  <c r="H134" i="6"/>
  <c r="D135" i="6"/>
  <c r="J135" i="6" s="1"/>
  <c r="E135" i="6"/>
  <c r="F135" i="6"/>
  <c r="H135" i="6"/>
  <c r="D136" i="6"/>
  <c r="E136" i="6"/>
  <c r="F136" i="6"/>
  <c r="H136" i="6"/>
  <c r="C137" i="6"/>
  <c r="D137" i="6"/>
  <c r="J137" i="6" s="1"/>
  <c r="E137" i="6"/>
  <c r="F137" i="6"/>
  <c r="H137" i="6"/>
  <c r="K137" i="6"/>
  <c r="M137" i="6"/>
  <c r="D138" i="6"/>
  <c r="E138" i="6"/>
  <c r="F138" i="6"/>
  <c r="D139" i="6"/>
  <c r="E139" i="6"/>
  <c r="F139" i="6"/>
  <c r="D140" i="6"/>
  <c r="E140" i="6"/>
  <c r="F140" i="6"/>
  <c r="C141" i="6"/>
  <c r="D141" i="6"/>
  <c r="J141" i="6" s="1"/>
  <c r="E141" i="6"/>
  <c r="F141" i="6"/>
  <c r="M141" i="6"/>
  <c r="D142" i="6"/>
  <c r="E142" i="6"/>
  <c r="F142" i="6"/>
  <c r="C143" i="6"/>
  <c r="M143" i="6" s="1"/>
  <c r="D143" i="6"/>
  <c r="E143" i="6"/>
  <c r="F143" i="6"/>
  <c r="H143" i="6"/>
  <c r="J143" i="6"/>
  <c r="K143" i="6"/>
  <c r="L143" i="6"/>
  <c r="D144" i="6"/>
  <c r="E144" i="6"/>
  <c r="F144" i="6"/>
  <c r="H144" i="6"/>
  <c r="D145" i="6"/>
  <c r="J145" i="6" s="1"/>
  <c r="E145" i="6"/>
  <c r="F145" i="6"/>
  <c r="H145" i="6"/>
  <c r="D146" i="6"/>
  <c r="E146" i="6"/>
  <c r="F146" i="6"/>
  <c r="D147" i="6"/>
  <c r="E147" i="6"/>
  <c r="F147" i="6"/>
  <c r="D148" i="6"/>
  <c r="H148" i="6" s="1"/>
  <c r="E148" i="6"/>
  <c r="F148" i="6"/>
  <c r="D149" i="6"/>
  <c r="C149" i="6" s="1"/>
  <c r="E149" i="6"/>
  <c r="F149" i="6"/>
  <c r="I149" i="6"/>
  <c r="J149" i="6"/>
  <c r="D150" i="6"/>
  <c r="E150" i="6"/>
  <c r="F150" i="6"/>
  <c r="H150" i="6"/>
  <c r="C151" i="6"/>
  <c r="M151" i="6" s="1"/>
  <c r="D151" i="6"/>
  <c r="E151" i="6"/>
  <c r="F151" i="6"/>
  <c r="H151" i="6"/>
  <c r="J151" i="6"/>
  <c r="L151" i="6"/>
  <c r="D152" i="6"/>
  <c r="E152" i="6"/>
  <c r="F152" i="6"/>
  <c r="C153" i="6"/>
  <c r="D153" i="6"/>
  <c r="H153" i="6" s="1"/>
  <c r="E153" i="6"/>
  <c r="F153" i="6"/>
  <c r="K153" i="6"/>
  <c r="L153" i="6"/>
  <c r="D154" i="6"/>
  <c r="E154" i="6"/>
  <c r="F154" i="6"/>
  <c r="H154" i="6"/>
  <c r="C155" i="6"/>
  <c r="M155" i="6" s="1"/>
  <c r="D155" i="6"/>
  <c r="E155" i="6"/>
  <c r="F155" i="6"/>
  <c r="H155" i="6"/>
  <c r="I155" i="6"/>
  <c r="J155" i="6"/>
  <c r="L155" i="6"/>
  <c r="D156" i="6"/>
  <c r="E156" i="6"/>
  <c r="F156" i="6"/>
  <c r="H156" i="6"/>
  <c r="D157" i="6"/>
  <c r="E157" i="6"/>
  <c r="F157" i="6"/>
  <c r="D158" i="6"/>
  <c r="E158" i="6"/>
  <c r="F158" i="6"/>
  <c r="C159" i="6"/>
  <c r="M159" i="6" s="1"/>
  <c r="D159" i="6"/>
  <c r="E159" i="6"/>
  <c r="F159" i="6"/>
  <c r="H159" i="6"/>
  <c r="J159" i="6"/>
  <c r="K159" i="6"/>
  <c r="L159" i="6"/>
  <c r="D160" i="6"/>
  <c r="E160" i="6"/>
  <c r="F160" i="6"/>
  <c r="H160" i="6"/>
  <c r="D161" i="6"/>
  <c r="J161" i="6" s="1"/>
  <c r="E161" i="6"/>
  <c r="F161" i="6"/>
  <c r="H161" i="6"/>
  <c r="D162" i="6"/>
  <c r="E162" i="6"/>
  <c r="F162" i="6"/>
  <c r="D163" i="6"/>
  <c r="C163" i="6" s="1"/>
  <c r="E163" i="6"/>
  <c r="F163" i="6"/>
  <c r="D164" i="6"/>
  <c r="H164" i="6" s="1"/>
  <c r="E164" i="6"/>
  <c r="F164" i="6"/>
  <c r="D165" i="6"/>
  <c r="C165" i="6" s="1"/>
  <c r="E165" i="6"/>
  <c r="F165" i="6"/>
  <c r="I165" i="6"/>
  <c r="J165" i="6"/>
  <c r="D166" i="6"/>
  <c r="C166" i="6" s="1"/>
  <c r="K166" i="6" s="1"/>
  <c r="E166" i="6"/>
  <c r="F166" i="6"/>
  <c r="G166" i="6"/>
  <c r="H166" i="6"/>
  <c r="J166" i="6"/>
  <c r="M166" i="6"/>
  <c r="C167" i="6"/>
  <c r="M167" i="6" s="1"/>
  <c r="D167" i="6"/>
  <c r="E167" i="6"/>
  <c r="F167" i="6"/>
  <c r="D168" i="6"/>
  <c r="C168" i="6" s="1"/>
  <c r="K168" i="6" s="1"/>
  <c r="E168" i="6"/>
  <c r="F168" i="6"/>
  <c r="G168" i="6"/>
  <c r="H168" i="6"/>
  <c r="I168" i="6"/>
  <c r="J168" i="6"/>
  <c r="L168" i="6"/>
  <c r="M168" i="6"/>
  <c r="N168" i="6"/>
  <c r="D169" i="6"/>
  <c r="J169" i="6" s="1"/>
  <c r="E169" i="6"/>
  <c r="F169" i="6"/>
  <c r="H169" i="6"/>
  <c r="D170" i="6"/>
  <c r="E170" i="6"/>
  <c r="F170" i="6"/>
  <c r="C171" i="6"/>
  <c r="G171" i="6" s="1"/>
  <c r="D171" i="6"/>
  <c r="E171" i="6"/>
  <c r="F171" i="6"/>
  <c r="H171" i="6"/>
  <c r="J171" i="6"/>
  <c r="K171" i="6"/>
  <c r="L171" i="6"/>
  <c r="N171" i="6"/>
  <c r="D172" i="6"/>
  <c r="C172" i="6" s="1"/>
  <c r="K172" i="6" s="1"/>
  <c r="E172" i="6"/>
  <c r="F172" i="6"/>
  <c r="G172" i="6"/>
  <c r="H172" i="6"/>
  <c r="I172" i="6"/>
  <c r="J172" i="6"/>
  <c r="L172" i="6"/>
  <c r="M172" i="6"/>
  <c r="N172" i="6"/>
  <c r="D173" i="6"/>
  <c r="E173" i="6"/>
  <c r="F173" i="6"/>
  <c r="D174" i="6"/>
  <c r="C174" i="6" s="1"/>
  <c r="L174" i="6" s="1"/>
  <c r="E174" i="6"/>
  <c r="F174" i="6"/>
  <c r="J174" i="6"/>
  <c r="M174" i="6"/>
  <c r="C175" i="6"/>
  <c r="D175" i="6"/>
  <c r="E175" i="6"/>
  <c r="F175" i="6"/>
  <c r="H175" i="6"/>
  <c r="J175" i="6"/>
  <c r="D176" i="6"/>
  <c r="C176" i="6" s="1"/>
  <c r="K176" i="6" s="1"/>
  <c r="E176" i="6"/>
  <c r="F176" i="6"/>
  <c r="G176" i="6"/>
  <c r="I176" i="6"/>
  <c r="L176" i="6"/>
  <c r="M176" i="6"/>
  <c r="N176" i="6"/>
  <c r="C177" i="6"/>
  <c r="K177" i="6" s="1"/>
  <c r="D177" i="6"/>
  <c r="E177" i="6"/>
  <c r="F177" i="6"/>
  <c r="D178" i="6"/>
  <c r="C178" i="6" s="1"/>
  <c r="E178" i="6"/>
  <c r="F178" i="6"/>
  <c r="C179" i="6"/>
  <c r="G179" i="6" s="1"/>
  <c r="D179" i="6"/>
  <c r="E179" i="6"/>
  <c r="F179" i="6"/>
  <c r="H179" i="6"/>
  <c r="J179" i="6"/>
  <c r="L179" i="6"/>
  <c r="N179" i="6"/>
  <c r="D180" i="6"/>
  <c r="E180" i="6"/>
  <c r="F180" i="6"/>
  <c r="D181" i="6"/>
  <c r="E181" i="6"/>
  <c r="F181" i="6"/>
  <c r="J181" i="6"/>
  <c r="D182" i="6"/>
  <c r="C182" i="6" s="1"/>
  <c r="K182" i="6" s="1"/>
  <c r="E182" i="6"/>
  <c r="F182" i="6"/>
  <c r="G182" i="6"/>
  <c r="H182" i="6"/>
  <c r="J182" i="6"/>
  <c r="M182" i="6"/>
  <c r="D183" i="6"/>
  <c r="C183" i="6" s="1"/>
  <c r="E183" i="6"/>
  <c r="F183" i="6"/>
  <c r="H183" i="6"/>
  <c r="J183" i="6"/>
  <c r="D184" i="6"/>
  <c r="C184" i="6" s="1"/>
  <c r="E184" i="6"/>
  <c r="F184" i="6"/>
  <c r="G184" i="6"/>
  <c r="H184" i="6"/>
  <c r="I184" i="6"/>
  <c r="J184" i="6"/>
  <c r="K184" i="6"/>
  <c r="L184" i="6"/>
  <c r="M184" i="6"/>
  <c r="N184" i="6"/>
  <c r="C185" i="6"/>
  <c r="L185" i="6" s="1"/>
  <c r="D185" i="6"/>
  <c r="H185" i="6" s="1"/>
  <c r="E185" i="6"/>
  <c r="F185" i="6"/>
  <c r="N185" i="6"/>
  <c r="C186" i="6"/>
  <c r="G186" i="6" s="1"/>
  <c r="D186" i="6"/>
  <c r="E186" i="6"/>
  <c r="F186" i="6"/>
  <c r="H186" i="6"/>
  <c r="J186" i="6"/>
  <c r="C187" i="6"/>
  <c r="L187" i="6" s="1"/>
  <c r="D187" i="6"/>
  <c r="H187" i="6" s="1"/>
  <c r="E187" i="6"/>
  <c r="F187" i="6"/>
  <c r="I187" i="6"/>
  <c r="K187" i="6"/>
  <c r="N187" i="6"/>
  <c r="C188" i="6"/>
  <c r="I188" i="6" s="1"/>
  <c r="D188" i="6"/>
  <c r="E188" i="6"/>
  <c r="F188" i="6"/>
  <c r="G188" i="6"/>
  <c r="H188" i="6"/>
  <c r="J188" i="6"/>
  <c r="K188" i="6"/>
  <c r="M188" i="6"/>
  <c r="C189" i="6"/>
  <c r="L189" i="6" s="1"/>
  <c r="D189" i="6"/>
  <c r="H189" i="6" s="1"/>
  <c r="E189" i="6"/>
  <c r="F189" i="6"/>
  <c r="G189" i="6"/>
  <c r="I189" i="6"/>
  <c r="K189" i="6"/>
  <c r="M189" i="6"/>
  <c r="N189" i="6"/>
  <c r="C190" i="6"/>
  <c r="D190" i="6"/>
  <c r="E190" i="6"/>
  <c r="F190" i="6"/>
  <c r="G190" i="6"/>
  <c r="H190" i="6"/>
  <c r="I190" i="6"/>
  <c r="J190" i="6"/>
  <c r="K190" i="6"/>
  <c r="M190" i="6"/>
  <c r="C191" i="6"/>
  <c r="L191" i="6" s="1"/>
  <c r="D191" i="6"/>
  <c r="H191" i="6" s="1"/>
  <c r="E191" i="6"/>
  <c r="F191" i="6"/>
  <c r="C192" i="6"/>
  <c r="D192" i="6"/>
  <c r="E192" i="6"/>
  <c r="F192" i="6"/>
  <c r="H192" i="6"/>
  <c r="I192" i="6"/>
  <c r="J192" i="6"/>
  <c r="K192" i="6"/>
  <c r="M192" i="6"/>
  <c r="C193" i="6"/>
  <c r="L193" i="6" s="1"/>
  <c r="D193" i="6"/>
  <c r="H193" i="6" s="1"/>
  <c r="E193" i="6"/>
  <c r="F193" i="6"/>
  <c r="G193" i="6"/>
  <c r="I193" i="6"/>
  <c r="M193" i="6"/>
  <c r="N193" i="6"/>
  <c r="C194" i="6"/>
  <c r="M194" i="6" s="1"/>
  <c r="D194" i="6"/>
  <c r="E194" i="6"/>
  <c r="F194" i="6"/>
  <c r="G194" i="6"/>
  <c r="H194" i="6"/>
  <c r="I194" i="6"/>
  <c r="J194" i="6"/>
  <c r="K194" i="6"/>
  <c r="C195" i="6"/>
  <c r="L195" i="6" s="1"/>
  <c r="D195" i="6"/>
  <c r="H195" i="6" s="1"/>
  <c r="E195" i="6"/>
  <c r="F195" i="6"/>
  <c r="G195" i="6"/>
  <c r="I195" i="6"/>
  <c r="K195" i="6"/>
  <c r="N195" i="6"/>
  <c r="C196" i="6"/>
  <c r="D196" i="6"/>
  <c r="E196" i="6"/>
  <c r="F196" i="6"/>
  <c r="H196" i="6"/>
  <c r="J196" i="6"/>
  <c r="K196" i="6"/>
  <c r="M196" i="6"/>
  <c r="C197" i="6"/>
  <c r="L197" i="6" s="1"/>
  <c r="D197" i="6"/>
  <c r="H197" i="6" s="1"/>
  <c r="E197" i="6"/>
  <c r="F197" i="6"/>
  <c r="I197" i="6"/>
  <c r="K197" i="6"/>
  <c r="M197" i="6"/>
  <c r="N197" i="6"/>
  <c r="C198" i="6"/>
  <c r="M198" i="6" s="1"/>
  <c r="D198" i="6"/>
  <c r="E198" i="6"/>
  <c r="F198" i="6"/>
  <c r="H198" i="6"/>
  <c r="I198" i="6"/>
  <c r="J198" i="6"/>
  <c r="K198" i="6"/>
  <c r="C199" i="6"/>
  <c r="L199" i="6" s="1"/>
  <c r="D199" i="6"/>
  <c r="H199" i="6" s="1"/>
  <c r="E199" i="6"/>
  <c r="F199" i="6"/>
  <c r="G199" i="6"/>
  <c r="K199" i="6"/>
  <c r="M199" i="6"/>
  <c r="N199" i="6"/>
  <c r="C200" i="6"/>
  <c r="D200" i="6"/>
  <c r="E200" i="6"/>
  <c r="F200" i="6"/>
  <c r="G200" i="6"/>
  <c r="H200" i="6"/>
  <c r="I200" i="6"/>
  <c r="J200" i="6"/>
  <c r="K200" i="6"/>
  <c r="M200" i="6"/>
  <c r="C201" i="6"/>
  <c r="L201" i="6" s="1"/>
  <c r="D201" i="6"/>
  <c r="H201" i="6" s="1"/>
  <c r="E201" i="6"/>
  <c r="F201" i="6"/>
  <c r="N201" i="6"/>
  <c r="C202" i="6"/>
  <c r="I202" i="6" s="1"/>
  <c r="D202" i="6"/>
  <c r="E202" i="6"/>
  <c r="F202" i="6"/>
  <c r="H202" i="6"/>
  <c r="J202" i="6"/>
  <c r="C203" i="6"/>
  <c r="L203" i="6" s="1"/>
  <c r="D203" i="6"/>
  <c r="H203" i="6" s="1"/>
  <c r="E203" i="6"/>
  <c r="F203" i="6"/>
  <c r="I203" i="6"/>
  <c r="K203" i="6"/>
  <c r="N203" i="6"/>
  <c r="C204" i="6"/>
  <c r="I204" i="6" s="1"/>
  <c r="D204" i="6"/>
  <c r="E204" i="6"/>
  <c r="F204" i="6"/>
  <c r="G204" i="6"/>
  <c r="H204" i="6"/>
  <c r="J204" i="6"/>
  <c r="K204" i="6"/>
  <c r="M204" i="6"/>
  <c r="C205" i="6"/>
  <c r="L205" i="6" s="1"/>
  <c r="D205" i="6"/>
  <c r="H205" i="6" s="1"/>
  <c r="E205" i="6"/>
  <c r="F205" i="6"/>
  <c r="G205" i="6"/>
  <c r="I205" i="6"/>
  <c r="K205" i="6"/>
  <c r="M205" i="6"/>
  <c r="N205" i="6"/>
  <c r="C206" i="6"/>
  <c r="D206" i="6"/>
  <c r="E206" i="6"/>
  <c r="F206" i="6"/>
  <c r="G206" i="6"/>
  <c r="H206" i="6"/>
  <c r="I206" i="6"/>
  <c r="J206" i="6"/>
  <c r="K206" i="6"/>
  <c r="M206" i="6"/>
  <c r="C207" i="6"/>
  <c r="L207" i="6" s="1"/>
  <c r="D207" i="6"/>
  <c r="H207" i="6" s="1"/>
  <c r="E207" i="6"/>
  <c r="F207" i="6"/>
  <c r="C208" i="6"/>
  <c r="D208" i="6"/>
  <c r="E208" i="6"/>
  <c r="F208" i="6"/>
  <c r="H208" i="6"/>
  <c r="I208" i="6"/>
  <c r="J208" i="6"/>
  <c r="K208" i="6"/>
  <c r="M208" i="6"/>
  <c r="C209" i="6"/>
  <c r="L209" i="6" s="1"/>
  <c r="D209" i="6"/>
  <c r="H209" i="6" s="1"/>
  <c r="E209" i="6"/>
  <c r="F209" i="6"/>
  <c r="G209" i="6"/>
  <c r="I209" i="6"/>
  <c r="M209" i="6"/>
  <c r="N209" i="6"/>
  <c r="C210" i="6"/>
  <c r="M210" i="6" s="1"/>
  <c r="D210" i="6"/>
  <c r="E210" i="6"/>
  <c r="F210" i="6"/>
  <c r="G210" i="6"/>
  <c r="H210" i="6"/>
  <c r="I210" i="6"/>
  <c r="J210" i="6"/>
  <c r="K210" i="6"/>
  <c r="C211" i="6"/>
  <c r="L211" i="6" s="1"/>
  <c r="D211" i="6"/>
  <c r="H211" i="6" s="1"/>
  <c r="E211" i="6"/>
  <c r="F211" i="6"/>
  <c r="G211" i="6"/>
  <c r="I211" i="6"/>
  <c r="K211" i="6"/>
  <c r="N211" i="6"/>
  <c r="C212" i="6"/>
  <c r="D212" i="6"/>
  <c r="E212" i="6"/>
  <c r="F212" i="6"/>
  <c r="H212" i="6"/>
  <c r="J212" i="6"/>
  <c r="K212" i="6"/>
  <c r="M212" i="6"/>
  <c r="C213" i="6"/>
  <c r="L213" i="6" s="1"/>
  <c r="D213" i="6"/>
  <c r="H213" i="6" s="1"/>
  <c r="E213" i="6"/>
  <c r="F213" i="6"/>
  <c r="I213" i="6"/>
  <c r="K213" i="6"/>
  <c r="M213" i="6"/>
  <c r="N213" i="6"/>
  <c r="C214" i="6"/>
  <c r="M214" i="6" s="1"/>
  <c r="D214" i="6"/>
  <c r="E214" i="6"/>
  <c r="F214" i="6"/>
  <c r="H214" i="6"/>
  <c r="I214" i="6"/>
  <c r="J214" i="6"/>
  <c r="K214" i="6"/>
  <c r="C215" i="6"/>
  <c r="L215" i="6" s="1"/>
  <c r="D215" i="6"/>
  <c r="H215" i="6" s="1"/>
  <c r="E215" i="6"/>
  <c r="F215" i="6"/>
  <c r="G215" i="6"/>
  <c r="K215" i="6"/>
  <c r="M215" i="6"/>
  <c r="N215" i="6"/>
  <c r="C216" i="6"/>
  <c r="D216" i="6"/>
  <c r="E216" i="6"/>
  <c r="F216" i="6"/>
  <c r="G216" i="6"/>
  <c r="H216" i="6"/>
  <c r="I216" i="6"/>
  <c r="J216" i="6"/>
  <c r="K216" i="6"/>
  <c r="M216" i="6"/>
  <c r="C217" i="6"/>
  <c r="L217" i="6" s="1"/>
  <c r="D217" i="6"/>
  <c r="H217" i="6" s="1"/>
  <c r="E217" i="6"/>
  <c r="F217" i="6"/>
  <c r="N217" i="6"/>
  <c r="C218" i="6"/>
  <c r="M218" i="6" s="1"/>
  <c r="D218" i="6"/>
  <c r="E218" i="6"/>
  <c r="F218" i="6"/>
  <c r="H218" i="6"/>
  <c r="J218" i="6"/>
  <c r="C219" i="6"/>
  <c r="L219" i="6" s="1"/>
  <c r="D219" i="6"/>
  <c r="H219" i="6" s="1"/>
  <c r="E219" i="6"/>
  <c r="F219" i="6"/>
  <c r="I219" i="6"/>
  <c r="K219" i="6"/>
  <c r="N219" i="6"/>
  <c r="C220" i="6"/>
  <c r="I220" i="6" s="1"/>
  <c r="D220" i="6"/>
  <c r="E220" i="6"/>
  <c r="F220" i="6"/>
  <c r="G220" i="6"/>
  <c r="H220" i="6"/>
  <c r="J220" i="6"/>
  <c r="K220" i="6"/>
  <c r="M220" i="6"/>
  <c r="C221" i="6"/>
  <c r="L221" i="6" s="1"/>
  <c r="D221" i="6"/>
  <c r="H221" i="6" s="1"/>
  <c r="E221" i="6"/>
  <c r="F221" i="6"/>
  <c r="G221" i="6"/>
  <c r="I221" i="6"/>
  <c r="K221" i="6"/>
  <c r="M221" i="6"/>
  <c r="N221" i="6"/>
  <c r="C222" i="6"/>
  <c r="D222" i="6"/>
  <c r="E222" i="6"/>
  <c r="F222" i="6"/>
  <c r="G222" i="6"/>
  <c r="H222" i="6"/>
  <c r="I222" i="6"/>
  <c r="J222" i="6"/>
  <c r="K222" i="6"/>
  <c r="M222" i="6"/>
  <c r="C223" i="6"/>
  <c r="L223" i="6" s="1"/>
  <c r="D223" i="6"/>
  <c r="H223" i="6" s="1"/>
  <c r="E223" i="6"/>
  <c r="F223" i="6"/>
  <c r="C224" i="6"/>
  <c r="D224" i="6"/>
  <c r="E224" i="6"/>
  <c r="F224" i="6"/>
  <c r="H224" i="6"/>
  <c r="I224" i="6"/>
  <c r="J224" i="6"/>
  <c r="K224" i="6"/>
  <c r="M224" i="6"/>
  <c r="C225" i="6"/>
  <c r="L225" i="6" s="1"/>
  <c r="D225" i="6"/>
  <c r="H225" i="6" s="1"/>
  <c r="E225" i="6"/>
  <c r="F225" i="6"/>
  <c r="G225" i="6"/>
  <c r="I225" i="6"/>
  <c r="M225" i="6"/>
  <c r="N225" i="6"/>
  <c r="C226" i="6"/>
  <c r="M226" i="6" s="1"/>
  <c r="D226" i="6"/>
  <c r="E226" i="6"/>
  <c r="F226" i="6"/>
  <c r="G226" i="6"/>
  <c r="H226" i="6"/>
  <c r="I226" i="6"/>
  <c r="J226" i="6"/>
  <c r="K226" i="6"/>
  <c r="C227" i="6"/>
  <c r="L227" i="6" s="1"/>
  <c r="D227" i="6"/>
  <c r="H227" i="6" s="1"/>
  <c r="E227" i="6"/>
  <c r="F227" i="6"/>
  <c r="G227" i="6"/>
  <c r="I227" i="6"/>
  <c r="K227" i="6"/>
  <c r="N227" i="6"/>
  <c r="C228" i="6"/>
  <c r="D228" i="6"/>
  <c r="E228" i="6"/>
  <c r="F228" i="6"/>
  <c r="H228" i="6"/>
  <c r="J228" i="6"/>
  <c r="K228" i="6"/>
  <c r="M228" i="6"/>
  <c r="C229" i="6"/>
  <c r="L229" i="6" s="1"/>
  <c r="D229" i="6"/>
  <c r="H229" i="6" s="1"/>
  <c r="E229" i="6"/>
  <c r="F229" i="6"/>
  <c r="I229" i="6"/>
  <c r="K229" i="6"/>
  <c r="M229" i="6"/>
  <c r="N229" i="6"/>
  <c r="C230" i="6"/>
  <c r="M230" i="6" s="1"/>
  <c r="D230" i="6"/>
  <c r="E230" i="6"/>
  <c r="F230" i="6"/>
  <c r="H230" i="6"/>
  <c r="I230" i="6"/>
  <c r="J230" i="6"/>
  <c r="K230" i="6"/>
  <c r="C231" i="6"/>
  <c r="L231" i="6" s="1"/>
  <c r="D231" i="6"/>
  <c r="H231" i="6" s="1"/>
  <c r="E231" i="6"/>
  <c r="F231" i="6"/>
  <c r="G231" i="6"/>
  <c r="K231" i="6"/>
  <c r="M231" i="6"/>
  <c r="N231" i="6"/>
  <c r="C232" i="6"/>
  <c r="D232" i="6"/>
  <c r="E232" i="6"/>
  <c r="F232" i="6"/>
  <c r="G232" i="6"/>
  <c r="H232" i="6"/>
  <c r="I232" i="6"/>
  <c r="J232" i="6"/>
  <c r="K232" i="6"/>
  <c r="M232" i="6"/>
  <c r="C233" i="6"/>
  <c r="L233" i="6" s="1"/>
  <c r="D233" i="6"/>
  <c r="H233" i="6" s="1"/>
  <c r="E233" i="6"/>
  <c r="F233" i="6"/>
  <c r="N233" i="6"/>
  <c r="C234" i="6"/>
  <c r="G234" i="6" s="1"/>
  <c r="D234" i="6"/>
  <c r="E234" i="6"/>
  <c r="F234" i="6"/>
  <c r="H234" i="6"/>
  <c r="J234" i="6"/>
  <c r="C235" i="6"/>
  <c r="L235" i="6" s="1"/>
  <c r="D235" i="6"/>
  <c r="H235" i="6" s="1"/>
  <c r="E235" i="6"/>
  <c r="F235" i="6"/>
  <c r="I235" i="6"/>
  <c r="K235" i="6"/>
  <c r="N235" i="6"/>
  <c r="C236" i="6"/>
  <c r="I236" i="6" s="1"/>
  <c r="D236" i="6"/>
  <c r="E236" i="6"/>
  <c r="F236" i="6"/>
  <c r="G236" i="6"/>
  <c r="H236" i="6"/>
  <c r="J236" i="6"/>
  <c r="K236" i="6"/>
  <c r="M236" i="6"/>
  <c r="D237" i="6"/>
  <c r="E237" i="6"/>
  <c r="F237" i="6"/>
  <c r="C238" i="6"/>
  <c r="D238" i="6"/>
  <c r="E238" i="6"/>
  <c r="F238" i="6"/>
  <c r="H238" i="6"/>
  <c r="J238" i="6"/>
  <c r="K238" i="6"/>
  <c r="M238" i="6"/>
  <c r="D239" i="6"/>
  <c r="C239" i="6" s="1"/>
  <c r="E239" i="6"/>
  <c r="F239" i="6"/>
  <c r="C240" i="6"/>
  <c r="I240" i="6" s="1"/>
  <c r="D240" i="6"/>
  <c r="E240" i="6"/>
  <c r="F240" i="6"/>
  <c r="G240" i="6"/>
  <c r="H240" i="6"/>
  <c r="J240" i="6"/>
  <c r="K240" i="6"/>
  <c r="M240" i="6"/>
  <c r="D241" i="6"/>
  <c r="E241" i="6"/>
  <c r="F241" i="6"/>
  <c r="C242" i="6"/>
  <c r="D242" i="6"/>
  <c r="E242" i="6"/>
  <c r="F242" i="6"/>
  <c r="H242" i="6"/>
  <c r="J242" i="6"/>
  <c r="K242" i="6"/>
  <c r="M242" i="6"/>
  <c r="D243" i="6"/>
  <c r="C243" i="6" s="1"/>
  <c r="E243" i="6"/>
  <c r="F243" i="6"/>
  <c r="C244" i="6"/>
  <c r="I244" i="6" s="1"/>
  <c r="D244" i="6"/>
  <c r="E244" i="6"/>
  <c r="F244" i="6"/>
  <c r="G244" i="6"/>
  <c r="H244" i="6"/>
  <c r="J244" i="6"/>
  <c r="K244" i="6"/>
  <c r="M244" i="6"/>
  <c r="D245" i="6"/>
  <c r="E245" i="6"/>
  <c r="F245" i="6"/>
  <c r="C246" i="6"/>
  <c r="D246" i="6"/>
  <c r="E246" i="6"/>
  <c r="F246" i="6"/>
  <c r="H246" i="6"/>
  <c r="J246" i="6"/>
  <c r="K246" i="6"/>
  <c r="M246" i="6"/>
  <c r="D247" i="6"/>
  <c r="C247" i="6" s="1"/>
  <c r="E247" i="6"/>
  <c r="F247" i="6"/>
  <c r="C248" i="6"/>
  <c r="I248" i="6" s="1"/>
  <c r="D248" i="6"/>
  <c r="E248" i="6"/>
  <c r="F248" i="6"/>
  <c r="G248" i="6"/>
  <c r="H248" i="6"/>
  <c r="J248" i="6"/>
  <c r="K248" i="6"/>
  <c r="M248" i="6"/>
  <c r="D249" i="6"/>
  <c r="E249" i="6"/>
  <c r="F249" i="6"/>
  <c r="C250" i="6"/>
  <c r="D250" i="6"/>
  <c r="E250" i="6"/>
  <c r="F250" i="6"/>
  <c r="H250" i="6"/>
  <c r="J250" i="6"/>
  <c r="K250" i="6"/>
  <c r="M250" i="6"/>
  <c r="D251" i="6"/>
  <c r="C251" i="6" s="1"/>
  <c r="E251" i="6"/>
  <c r="F251" i="6"/>
  <c r="C252" i="6"/>
  <c r="I252" i="6" s="1"/>
  <c r="D252" i="6"/>
  <c r="E252" i="6"/>
  <c r="F252" i="6"/>
  <c r="G252" i="6"/>
  <c r="H252" i="6"/>
  <c r="J252" i="6"/>
  <c r="K252" i="6"/>
  <c r="M252" i="6"/>
  <c r="D253" i="6"/>
  <c r="E253" i="6"/>
  <c r="F253" i="6"/>
  <c r="C254" i="6"/>
  <c r="D254" i="6"/>
  <c r="E254" i="6"/>
  <c r="F254" i="6"/>
  <c r="H254" i="6"/>
  <c r="J254" i="6"/>
  <c r="K254" i="6"/>
  <c r="M254" i="6"/>
  <c r="D255" i="6"/>
  <c r="C255" i="6" s="1"/>
  <c r="E255" i="6"/>
  <c r="F255" i="6"/>
  <c r="C256" i="6"/>
  <c r="L256" i="6" s="1"/>
  <c r="D256" i="6"/>
  <c r="E256" i="6"/>
  <c r="F256" i="6"/>
  <c r="G256" i="6"/>
  <c r="H256" i="6"/>
  <c r="J256" i="6"/>
  <c r="K256" i="6"/>
  <c r="M256" i="6"/>
  <c r="D257" i="6"/>
  <c r="H257" i="6" s="1"/>
  <c r="E257" i="6"/>
  <c r="F257" i="6"/>
  <c r="C258" i="6"/>
  <c r="L258" i="6" s="1"/>
  <c r="D258" i="6"/>
  <c r="E258" i="6"/>
  <c r="F258" i="6"/>
  <c r="H258" i="6"/>
  <c r="I258" i="6"/>
  <c r="J258" i="6"/>
  <c r="K258" i="6"/>
  <c r="M258" i="6"/>
  <c r="N258" i="6"/>
  <c r="C259" i="6"/>
  <c r="M259" i="6" s="1"/>
  <c r="D259" i="6"/>
  <c r="H259" i="6" s="1"/>
  <c r="E259" i="6"/>
  <c r="F259" i="6"/>
  <c r="G259" i="6"/>
  <c r="J259" i="6"/>
  <c r="K259" i="6"/>
  <c r="L259" i="6"/>
  <c r="C260" i="6"/>
  <c r="L260" i="6" s="1"/>
  <c r="D260" i="6"/>
  <c r="E260" i="6"/>
  <c r="F260" i="6"/>
  <c r="H260" i="6"/>
  <c r="J260" i="6"/>
  <c r="K260" i="6"/>
  <c r="M260" i="6"/>
  <c r="C261" i="6"/>
  <c r="M261" i="6" s="1"/>
  <c r="D261" i="6"/>
  <c r="H261" i="6" s="1"/>
  <c r="E261" i="6"/>
  <c r="F261" i="6"/>
  <c r="I261" i="6"/>
  <c r="J261" i="6"/>
  <c r="L261" i="6"/>
  <c r="N261" i="6"/>
  <c r="C262" i="6"/>
  <c r="L262" i="6" s="1"/>
  <c r="D262" i="6"/>
  <c r="E262" i="6"/>
  <c r="F262" i="6"/>
  <c r="G262" i="6"/>
  <c r="H262" i="6"/>
  <c r="I262" i="6"/>
  <c r="J262" i="6"/>
  <c r="K262" i="6"/>
  <c r="M262" i="6"/>
  <c r="N262" i="6"/>
  <c r="C263" i="6"/>
  <c r="N263" i="6" s="1"/>
  <c r="D263" i="6"/>
  <c r="H263" i="6" s="1"/>
  <c r="E263" i="6"/>
  <c r="F263" i="6"/>
  <c r="J263" i="6"/>
  <c r="D264" i="6"/>
  <c r="J264" i="6" s="1"/>
  <c r="E264" i="6"/>
  <c r="F264" i="6"/>
  <c r="H264" i="6"/>
  <c r="D265" i="6"/>
  <c r="H265" i="6" s="1"/>
  <c r="E265" i="6"/>
  <c r="F265" i="6"/>
  <c r="D266" i="6"/>
  <c r="J266" i="6" s="1"/>
  <c r="E266" i="6"/>
  <c r="F266" i="6"/>
  <c r="H266" i="6"/>
  <c r="D267" i="6"/>
  <c r="H267" i="6" s="1"/>
  <c r="E267" i="6"/>
  <c r="F267" i="6"/>
  <c r="D268" i="6"/>
  <c r="J268" i="6" s="1"/>
  <c r="E268" i="6"/>
  <c r="F268" i="6"/>
  <c r="H268" i="6"/>
  <c r="D269" i="6"/>
  <c r="H269" i="6" s="1"/>
  <c r="E269" i="6"/>
  <c r="F269" i="6"/>
  <c r="D270" i="6"/>
  <c r="J270" i="6" s="1"/>
  <c r="E270" i="6"/>
  <c r="F270" i="6"/>
  <c r="H270" i="6"/>
  <c r="D271" i="6"/>
  <c r="H271" i="6" s="1"/>
  <c r="E271" i="6"/>
  <c r="F271" i="6"/>
  <c r="D272" i="6"/>
  <c r="J272" i="6" s="1"/>
  <c r="E272" i="6"/>
  <c r="F272" i="6"/>
  <c r="H272" i="6"/>
  <c r="D273" i="6"/>
  <c r="H273" i="6" s="1"/>
  <c r="E273" i="6"/>
  <c r="F273" i="6"/>
  <c r="D274" i="6"/>
  <c r="J274" i="6" s="1"/>
  <c r="E274" i="6"/>
  <c r="F274" i="6"/>
  <c r="H274" i="6"/>
  <c r="D275" i="6"/>
  <c r="H275" i="6" s="1"/>
  <c r="E275" i="6"/>
  <c r="F275" i="6"/>
  <c r="D276" i="6"/>
  <c r="J276" i="6" s="1"/>
  <c r="E276" i="6"/>
  <c r="F276" i="6"/>
  <c r="H276" i="6"/>
  <c r="D277" i="6"/>
  <c r="H277" i="6" s="1"/>
  <c r="E277" i="6"/>
  <c r="F27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7" i="5"/>
  <c r="D438" i="5"/>
  <c r="D439" i="5"/>
  <c r="D445" i="5"/>
  <c r="D440" i="5"/>
  <c r="D441" i="5"/>
  <c r="D442" i="5"/>
  <c r="D443" i="5"/>
  <c r="D444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2" i="5"/>
  <c r="C9" i="5"/>
  <c r="C10" i="5"/>
  <c r="C11" i="5"/>
  <c r="C13" i="5"/>
  <c r="C14" i="5"/>
  <c r="C15" i="5"/>
  <c r="C16" i="5"/>
  <c r="C18" i="5"/>
  <c r="C19" i="5"/>
  <c r="C20" i="5"/>
  <c r="C21" i="5"/>
  <c r="C22" i="5"/>
  <c r="C23" i="5"/>
  <c r="C27" i="5"/>
  <c r="C28" i="5"/>
  <c r="C30" i="5"/>
  <c r="C32" i="5"/>
  <c r="C33" i="5"/>
  <c r="C34" i="5"/>
  <c r="C36" i="5"/>
  <c r="C37" i="5"/>
  <c r="C39" i="5"/>
  <c r="C41" i="5"/>
  <c r="C42" i="5"/>
  <c r="C44" i="5"/>
  <c r="C46" i="5"/>
  <c r="C47" i="5"/>
  <c r="C48" i="5"/>
  <c r="C49" i="5"/>
  <c r="C50" i="5"/>
  <c r="C51" i="5"/>
  <c r="C52" i="5"/>
  <c r="C53" i="5"/>
  <c r="C54" i="5"/>
  <c r="C56" i="5"/>
  <c r="C59" i="5"/>
  <c r="C60" i="5"/>
  <c r="C61" i="5"/>
  <c r="C62" i="5"/>
  <c r="C64" i="5"/>
  <c r="C65" i="5"/>
  <c r="C66" i="5"/>
  <c r="C69" i="5"/>
  <c r="C70" i="5"/>
  <c r="C72" i="5"/>
  <c r="C73" i="5"/>
  <c r="C74" i="5"/>
  <c r="C75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100" i="5"/>
  <c r="C101" i="5"/>
  <c r="C102" i="5"/>
  <c r="C103" i="5"/>
  <c r="C104" i="5"/>
  <c r="C106" i="5"/>
  <c r="C108" i="5"/>
  <c r="C109" i="5"/>
  <c r="C110" i="5"/>
  <c r="C111" i="5"/>
  <c r="C112" i="5"/>
  <c r="C113" i="5"/>
  <c r="C114" i="5"/>
  <c r="C116" i="5"/>
  <c r="C117" i="5"/>
  <c r="C118" i="5"/>
  <c r="C119" i="5"/>
  <c r="C120" i="5"/>
  <c r="C121" i="5"/>
  <c r="C122" i="5"/>
  <c r="C123" i="5"/>
  <c r="C124" i="5"/>
  <c r="C125" i="5"/>
  <c r="C128" i="5"/>
  <c r="C129" i="5"/>
  <c r="C130" i="5"/>
  <c r="C131" i="5"/>
  <c r="C132" i="5"/>
  <c r="C133" i="5"/>
  <c r="C134" i="5"/>
  <c r="C135" i="5"/>
  <c r="C136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5" i="5"/>
  <c r="C440" i="5"/>
  <c r="C441" i="5"/>
  <c r="C442" i="5"/>
  <c r="C443" i="5"/>
  <c r="C444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F2" i="6"/>
  <c r="E2" i="6"/>
  <c r="D2" i="6"/>
  <c r="C2" i="6" s="1"/>
  <c r="N239" i="6" l="1"/>
  <c r="L239" i="6"/>
  <c r="G239" i="6"/>
  <c r="I239" i="6"/>
  <c r="K239" i="6"/>
  <c r="M239" i="6"/>
  <c r="G183" i="6"/>
  <c r="I183" i="6"/>
  <c r="K183" i="6"/>
  <c r="M183" i="6"/>
  <c r="N183" i="6"/>
  <c r="L183" i="6"/>
  <c r="N247" i="6"/>
  <c r="G247" i="6"/>
  <c r="I247" i="6"/>
  <c r="K247" i="6"/>
  <c r="L247" i="6"/>
  <c r="M247" i="6"/>
  <c r="N251" i="6"/>
  <c r="G251" i="6"/>
  <c r="I251" i="6"/>
  <c r="K251" i="6"/>
  <c r="L251" i="6"/>
  <c r="M251" i="6"/>
  <c r="N255" i="6"/>
  <c r="G255" i="6"/>
  <c r="I255" i="6"/>
  <c r="L255" i="6"/>
  <c r="K255" i="6"/>
  <c r="M255" i="6"/>
  <c r="N163" i="6"/>
  <c r="G163" i="6"/>
  <c r="I163" i="6"/>
  <c r="K163" i="6"/>
  <c r="L163" i="6"/>
  <c r="M163" i="6"/>
  <c r="N243" i="6"/>
  <c r="G243" i="6"/>
  <c r="I243" i="6"/>
  <c r="L243" i="6"/>
  <c r="K243" i="6"/>
  <c r="M243" i="6"/>
  <c r="L263" i="6"/>
  <c r="H113" i="6"/>
  <c r="J113" i="6"/>
  <c r="C113" i="6"/>
  <c r="M263" i="6"/>
  <c r="K261" i="6"/>
  <c r="N260" i="6"/>
  <c r="I259" i="6"/>
  <c r="I256" i="6"/>
  <c r="M235" i="6"/>
  <c r="M234" i="6"/>
  <c r="I231" i="6"/>
  <c r="K225" i="6"/>
  <c r="L224" i="6"/>
  <c r="N224" i="6"/>
  <c r="M219" i="6"/>
  <c r="I215" i="6"/>
  <c r="K209" i="6"/>
  <c r="L208" i="6"/>
  <c r="N208" i="6"/>
  <c r="M203" i="6"/>
  <c r="M202" i="6"/>
  <c r="I199" i="6"/>
  <c r="K193" i="6"/>
  <c r="L192" i="6"/>
  <c r="N192" i="6"/>
  <c r="M187" i="6"/>
  <c r="M186" i="6"/>
  <c r="H177" i="6"/>
  <c r="J177" i="6"/>
  <c r="H167" i="6"/>
  <c r="J167" i="6"/>
  <c r="N125" i="6"/>
  <c r="G125" i="6"/>
  <c r="I125" i="6"/>
  <c r="K125" i="6"/>
  <c r="L125" i="6"/>
  <c r="L218" i="6"/>
  <c r="N218" i="6"/>
  <c r="G175" i="6"/>
  <c r="K175" i="6"/>
  <c r="M175" i="6"/>
  <c r="N175" i="6"/>
  <c r="N111" i="6"/>
  <c r="M111" i="6"/>
  <c r="G111" i="6"/>
  <c r="I111" i="6"/>
  <c r="K111" i="6"/>
  <c r="L111" i="6"/>
  <c r="L76" i="6"/>
  <c r="N76" i="6"/>
  <c r="G76" i="6"/>
  <c r="I76" i="6"/>
  <c r="K76" i="6"/>
  <c r="M76" i="6"/>
  <c r="C277" i="6"/>
  <c r="C275" i="6"/>
  <c r="C273" i="6"/>
  <c r="C271" i="6"/>
  <c r="C269" i="6"/>
  <c r="C267" i="6"/>
  <c r="C265" i="6"/>
  <c r="K263" i="6"/>
  <c r="L254" i="6"/>
  <c r="N254" i="6"/>
  <c r="L250" i="6"/>
  <c r="N250" i="6"/>
  <c r="L246" i="6"/>
  <c r="N246" i="6"/>
  <c r="L242" i="6"/>
  <c r="N242" i="6"/>
  <c r="L238" i="6"/>
  <c r="N238" i="6"/>
  <c r="L228" i="6"/>
  <c r="N228" i="6"/>
  <c r="M223" i="6"/>
  <c r="L212" i="6"/>
  <c r="N212" i="6"/>
  <c r="M207" i="6"/>
  <c r="L196" i="6"/>
  <c r="N196" i="6"/>
  <c r="M191" i="6"/>
  <c r="K178" i="6"/>
  <c r="L178" i="6"/>
  <c r="N178" i="6"/>
  <c r="G178" i="6"/>
  <c r="L175" i="6"/>
  <c r="J152" i="6"/>
  <c r="C152" i="6"/>
  <c r="H152" i="6"/>
  <c r="J139" i="6"/>
  <c r="H139" i="6"/>
  <c r="C139" i="6"/>
  <c r="N223" i="6"/>
  <c r="K218" i="6"/>
  <c r="J277" i="6"/>
  <c r="J275" i="6"/>
  <c r="J273" i="6"/>
  <c r="J271" i="6"/>
  <c r="J269" i="6"/>
  <c r="J267" i="6"/>
  <c r="J265" i="6"/>
  <c r="G261" i="6"/>
  <c r="N259" i="6"/>
  <c r="C257" i="6"/>
  <c r="H253" i="6"/>
  <c r="J253" i="6"/>
  <c r="H249" i="6"/>
  <c r="J249" i="6"/>
  <c r="H245" i="6"/>
  <c r="J245" i="6"/>
  <c r="H241" i="6"/>
  <c r="J241" i="6"/>
  <c r="H237" i="6"/>
  <c r="J237" i="6"/>
  <c r="G235" i="6"/>
  <c r="I234" i="6"/>
  <c r="M233" i="6"/>
  <c r="G230" i="6"/>
  <c r="K223" i="6"/>
  <c r="L222" i="6"/>
  <c r="N222" i="6"/>
  <c r="G219" i="6"/>
  <c r="I218" i="6"/>
  <c r="M217" i="6"/>
  <c r="G214" i="6"/>
  <c r="K207" i="6"/>
  <c r="L206" i="6"/>
  <c r="N206" i="6"/>
  <c r="G203" i="6"/>
  <c r="M201" i="6"/>
  <c r="G198" i="6"/>
  <c r="K191" i="6"/>
  <c r="L190" i="6"/>
  <c r="N190" i="6"/>
  <c r="G187" i="6"/>
  <c r="I186" i="6"/>
  <c r="M185" i="6"/>
  <c r="C180" i="6"/>
  <c r="H180" i="6"/>
  <c r="J180" i="6"/>
  <c r="M177" i="6"/>
  <c r="N149" i="6"/>
  <c r="G149" i="6"/>
  <c r="K149" i="6"/>
  <c r="L149" i="6"/>
  <c r="M149" i="6"/>
  <c r="J124" i="6"/>
  <c r="C124" i="6"/>
  <c r="H124" i="6"/>
  <c r="L202" i="6"/>
  <c r="N202" i="6"/>
  <c r="K186" i="6"/>
  <c r="J158" i="6"/>
  <c r="C158" i="6"/>
  <c r="H158" i="6"/>
  <c r="I263" i="6"/>
  <c r="I260" i="6"/>
  <c r="G258" i="6"/>
  <c r="N256" i="6"/>
  <c r="I254" i="6"/>
  <c r="C253" i="6"/>
  <c r="I250" i="6"/>
  <c r="C249" i="6"/>
  <c r="I246" i="6"/>
  <c r="C245" i="6"/>
  <c r="I242" i="6"/>
  <c r="C241" i="6"/>
  <c r="I238" i="6"/>
  <c r="C237" i="6"/>
  <c r="K233" i="6"/>
  <c r="L232" i="6"/>
  <c r="N232" i="6"/>
  <c r="G229" i="6"/>
  <c r="I228" i="6"/>
  <c r="M227" i="6"/>
  <c r="G224" i="6"/>
  <c r="I223" i="6"/>
  <c r="K217" i="6"/>
  <c r="L216" i="6"/>
  <c r="N216" i="6"/>
  <c r="G213" i="6"/>
  <c r="I212" i="6"/>
  <c r="M211" i="6"/>
  <c r="G208" i="6"/>
  <c r="I207" i="6"/>
  <c r="K201" i="6"/>
  <c r="L200" i="6"/>
  <c r="N200" i="6"/>
  <c r="G197" i="6"/>
  <c r="I196" i="6"/>
  <c r="M195" i="6"/>
  <c r="G192" i="6"/>
  <c r="I191" i="6"/>
  <c r="K185" i="6"/>
  <c r="C181" i="6"/>
  <c r="H181" i="6"/>
  <c r="M178" i="6"/>
  <c r="L177" i="6"/>
  <c r="I175" i="6"/>
  <c r="N141" i="6"/>
  <c r="G141" i="6"/>
  <c r="I141" i="6"/>
  <c r="K141" i="6"/>
  <c r="L141" i="6"/>
  <c r="M125" i="6"/>
  <c r="K234" i="6"/>
  <c r="N207" i="6"/>
  <c r="G167" i="6"/>
  <c r="N167" i="6"/>
  <c r="I167" i="6"/>
  <c r="K167" i="6"/>
  <c r="G263" i="6"/>
  <c r="J257" i="6"/>
  <c r="I233" i="6"/>
  <c r="L226" i="6"/>
  <c r="N226" i="6"/>
  <c r="G223" i="6"/>
  <c r="G218" i="6"/>
  <c r="I217" i="6"/>
  <c r="L210" i="6"/>
  <c r="N210" i="6"/>
  <c r="G207" i="6"/>
  <c r="G202" i="6"/>
  <c r="I201" i="6"/>
  <c r="L194" i="6"/>
  <c r="N194" i="6"/>
  <c r="G191" i="6"/>
  <c r="I185" i="6"/>
  <c r="J178" i="6"/>
  <c r="H173" i="6"/>
  <c r="J173" i="6"/>
  <c r="C173" i="6"/>
  <c r="C170" i="6"/>
  <c r="H170" i="6"/>
  <c r="J170" i="6"/>
  <c r="L167" i="6"/>
  <c r="G165" i="6"/>
  <c r="K165" i="6"/>
  <c r="L165" i="6"/>
  <c r="M165" i="6"/>
  <c r="N165" i="6"/>
  <c r="H157" i="6"/>
  <c r="J157" i="6"/>
  <c r="C157" i="6"/>
  <c r="H147" i="6"/>
  <c r="J147" i="6"/>
  <c r="J102" i="6"/>
  <c r="H102" i="6"/>
  <c r="C102" i="6"/>
  <c r="L234" i="6"/>
  <c r="N234" i="6"/>
  <c r="K202" i="6"/>
  <c r="N191" i="6"/>
  <c r="L186" i="6"/>
  <c r="N186" i="6"/>
  <c r="G177" i="6"/>
  <c r="N177" i="6"/>
  <c r="I177" i="6"/>
  <c r="C276" i="6"/>
  <c r="C274" i="6"/>
  <c r="C272" i="6"/>
  <c r="C270" i="6"/>
  <c r="C268" i="6"/>
  <c r="C266" i="6"/>
  <c r="C264" i="6"/>
  <c r="G260" i="6"/>
  <c r="G254" i="6"/>
  <c r="L252" i="6"/>
  <c r="N252" i="6"/>
  <c r="G250" i="6"/>
  <c r="L248" i="6"/>
  <c r="N248" i="6"/>
  <c r="G246" i="6"/>
  <c r="L244" i="6"/>
  <c r="N244" i="6"/>
  <c r="G242" i="6"/>
  <c r="L240" i="6"/>
  <c r="N240" i="6"/>
  <c r="G238" i="6"/>
  <c r="L236" i="6"/>
  <c r="N236" i="6"/>
  <c r="G233" i="6"/>
  <c r="G228" i="6"/>
  <c r="L220" i="6"/>
  <c r="N220" i="6"/>
  <c r="G217" i="6"/>
  <c r="G212" i="6"/>
  <c r="L204" i="6"/>
  <c r="N204" i="6"/>
  <c r="G201" i="6"/>
  <c r="G196" i="6"/>
  <c r="L188" i="6"/>
  <c r="N188" i="6"/>
  <c r="G185" i="6"/>
  <c r="I178" i="6"/>
  <c r="N153" i="6"/>
  <c r="G153" i="6"/>
  <c r="M153" i="6"/>
  <c r="I153" i="6"/>
  <c r="C147" i="6"/>
  <c r="J123" i="6"/>
  <c r="H123" i="6"/>
  <c r="C123" i="6"/>
  <c r="N87" i="6"/>
  <c r="L87" i="6"/>
  <c r="G87" i="6"/>
  <c r="K87" i="6"/>
  <c r="I87" i="6"/>
  <c r="M87" i="6"/>
  <c r="H255" i="6"/>
  <c r="J255" i="6"/>
  <c r="H251" i="6"/>
  <c r="J251" i="6"/>
  <c r="H247" i="6"/>
  <c r="J247" i="6"/>
  <c r="H243" i="6"/>
  <c r="J243" i="6"/>
  <c r="H239" i="6"/>
  <c r="J239" i="6"/>
  <c r="L230" i="6"/>
  <c r="N230" i="6"/>
  <c r="L214" i="6"/>
  <c r="N214" i="6"/>
  <c r="L198" i="6"/>
  <c r="N198" i="6"/>
  <c r="H178" i="6"/>
  <c r="K174" i="6"/>
  <c r="N174" i="6"/>
  <c r="G174" i="6"/>
  <c r="I174" i="6"/>
  <c r="H163" i="6"/>
  <c r="J163" i="6"/>
  <c r="J142" i="6"/>
  <c r="C142" i="6"/>
  <c r="H142" i="6"/>
  <c r="J140" i="6"/>
  <c r="C140" i="6"/>
  <c r="H140" i="6"/>
  <c r="N182" i="6"/>
  <c r="M179" i="6"/>
  <c r="I171" i="6"/>
  <c r="N166" i="6"/>
  <c r="H165" i="6"/>
  <c r="J162" i="6"/>
  <c r="C162" i="6"/>
  <c r="I159" i="6"/>
  <c r="J153" i="6"/>
  <c r="H149" i="6"/>
  <c r="J146" i="6"/>
  <c r="C146" i="6"/>
  <c r="I143" i="6"/>
  <c r="J138" i="6"/>
  <c r="C138" i="6"/>
  <c r="H131" i="6"/>
  <c r="K127" i="6"/>
  <c r="J122" i="6"/>
  <c r="C122" i="6"/>
  <c r="H115" i="6"/>
  <c r="J115" i="6"/>
  <c r="N110" i="6"/>
  <c r="L84" i="6"/>
  <c r="N84" i="6"/>
  <c r="G84" i="6"/>
  <c r="I84" i="6"/>
  <c r="K84" i="6"/>
  <c r="H174" i="6"/>
  <c r="J156" i="6"/>
  <c r="C156" i="6"/>
  <c r="N151" i="6"/>
  <c r="G151" i="6"/>
  <c r="N137" i="6"/>
  <c r="G137" i="6"/>
  <c r="J136" i="6"/>
  <c r="C136" i="6"/>
  <c r="N121" i="6"/>
  <c r="G121" i="6"/>
  <c r="J120" i="6"/>
  <c r="C120" i="6"/>
  <c r="H117" i="6"/>
  <c r="J117" i="6"/>
  <c r="N115" i="6"/>
  <c r="G115" i="6"/>
  <c r="L110" i="6"/>
  <c r="H105" i="6"/>
  <c r="C105" i="6"/>
  <c r="N103" i="6"/>
  <c r="M103" i="6"/>
  <c r="L101" i="6"/>
  <c r="L92" i="6"/>
  <c r="N92" i="6"/>
  <c r="G92" i="6"/>
  <c r="I92" i="6"/>
  <c r="K92" i="6"/>
  <c r="M79" i="6"/>
  <c r="N77" i="6"/>
  <c r="G77" i="6"/>
  <c r="I77" i="6"/>
  <c r="K77" i="6"/>
  <c r="M77" i="6"/>
  <c r="J235" i="6"/>
  <c r="J233" i="6"/>
  <c r="J231" i="6"/>
  <c r="J229" i="6"/>
  <c r="J227" i="6"/>
  <c r="J225" i="6"/>
  <c r="J223" i="6"/>
  <c r="J221" i="6"/>
  <c r="J219" i="6"/>
  <c r="J217" i="6"/>
  <c r="J215" i="6"/>
  <c r="J213" i="6"/>
  <c r="J211" i="6"/>
  <c r="J209" i="6"/>
  <c r="J207" i="6"/>
  <c r="J205" i="6"/>
  <c r="J203" i="6"/>
  <c r="J201" i="6"/>
  <c r="J199" i="6"/>
  <c r="J197" i="6"/>
  <c r="J195" i="6"/>
  <c r="J193" i="6"/>
  <c r="J191" i="6"/>
  <c r="J189" i="6"/>
  <c r="J187" i="6"/>
  <c r="J185" i="6"/>
  <c r="L182" i="6"/>
  <c r="K179" i="6"/>
  <c r="J176" i="6"/>
  <c r="C169" i="6"/>
  <c r="L166" i="6"/>
  <c r="C161" i="6"/>
  <c r="K151" i="6"/>
  <c r="J150" i="6"/>
  <c r="C150" i="6"/>
  <c r="C145" i="6"/>
  <c r="L137" i="6"/>
  <c r="C135" i="6"/>
  <c r="J134" i="6"/>
  <c r="C134" i="6"/>
  <c r="H127" i="6"/>
  <c r="L121" i="6"/>
  <c r="C119" i="6"/>
  <c r="C117" i="6"/>
  <c r="M115" i="6"/>
  <c r="J111" i="6"/>
  <c r="J107" i="6"/>
  <c r="C107" i="6"/>
  <c r="K103" i="6"/>
  <c r="N97" i="6"/>
  <c r="I97" i="6"/>
  <c r="K97" i="6"/>
  <c r="M97" i="6"/>
  <c r="N85" i="6"/>
  <c r="G85" i="6"/>
  <c r="I85" i="6"/>
  <c r="K85" i="6"/>
  <c r="M85" i="6"/>
  <c r="J160" i="6"/>
  <c r="C160" i="6"/>
  <c r="N155" i="6"/>
  <c r="G155" i="6"/>
  <c r="J144" i="6"/>
  <c r="C144" i="6"/>
  <c r="H141" i="6"/>
  <c r="N133" i="6"/>
  <c r="G133" i="6"/>
  <c r="J132" i="6"/>
  <c r="C132" i="6"/>
  <c r="H125" i="6"/>
  <c r="J108" i="6"/>
  <c r="H108" i="6"/>
  <c r="M106" i="6"/>
  <c r="N106" i="6"/>
  <c r="J98" i="6"/>
  <c r="H98" i="6"/>
  <c r="N93" i="6"/>
  <c r="G93" i="6"/>
  <c r="I93" i="6"/>
  <c r="K93" i="6"/>
  <c r="M93" i="6"/>
  <c r="H75" i="6"/>
  <c r="J75" i="6"/>
  <c r="C75" i="6"/>
  <c r="I182" i="6"/>
  <c r="I179" i="6"/>
  <c r="H176" i="6"/>
  <c r="M171" i="6"/>
  <c r="I166" i="6"/>
  <c r="H162" i="6"/>
  <c r="K155" i="6"/>
  <c r="J154" i="6"/>
  <c r="C154" i="6"/>
  <c r="I151" i="6"/>
  <c r="H146" i="6"/>
  <c r="H138" i="6"/>
  <c r="I137" i="6"/>
  <c r="L133" i="6"/>
  <c r="C131" i="6"/>
  <c r="J130" i="6"/>
  <c r="C130" i="6"/>
  <c r="H122" i="6"/>
  <c r="I121" i="6"/>
  <c r="K115" i="6"/>
  <c r="N109" i="6"/>
  <c r="K109" i="6"/>
  <c r="L109" i="6"/>
  <c r="M109" i="6"/>
  <c r="G109" i="6"/>
  <c r="C108" i="6"/>
  <c r="K106" i="6"/>
  <c r="C98" i="6"/>
  <c r="M92" i="6"/>
  <c r="H83" i="6"/>
  <c r="J83" i="6"/>
  <c r="C83" i="6"/>
  <c r="J164" i="6"/>
  <c r="C164" i="6"/>
  <c r="N159" i="6"/>
  <c r="G159" i="6"/>
  <c r="J148" i="6"/>
  <c r="C148" i="6"/>
  <c r="N143" i="6"/>
  <c r="G143" i="6"/>
  <c r="K133" i="6"/>
  <c r="N129" i="6"/>
  <c r="G129" i="6"/>
  <c r="J128" i="6"/>
  <c r="C128" i="6"/>
  <c r="I106" i="6"/>
  <c r="N99" i="6"/>
  <c r="M99" i="6"/>
  <c r="H91" i="6"/>
  <c r="J91" i="6"/>
  <c r="C91" i="6"/>
  <c r="N127" i="6"/>
  <c r="G127" i="6"/>
  <c r="J126" i="6"/>
  <c r="C126" i="6"/>
  <c r="I110" i="6"/>
  <c r="K110" i="6"/>
  <c r="M110" i="6"/>
  <c r="N101" i="6"/>
  <c r="I101" i="6"/>
  <c r="K101" i="6"/>
  <c r="M101" i="6"/>
  <c r="N79" i="6"/>
  <c r="L79" i="6"/>
  <c r="G79" i="6"/>
  <c r="K79" i="6"/>
  <c r="K94" i="6"/>
  <c r="K86" i="6"/>
  <c r="K78" i="6"/>
  <c r="K71" i="6"/>
  <c r="K70" i="6"/>
  <c r="K68" i="6"/>
  <c r="K66" i="6"/>
  <c r="K64" i="6"/>
  <c r="K62" i="6"/>
  <c r="K60" i="6"/>
  <c r="M59" i="6"/>
  <c r="C54" i="6"/>
  <c r="H54" i="6"/>
  <c r="J54" i="6"/>
  <c r="C46" i="6"/>
  <c r="H46" i="6"/>
  <c r="J46" i="6"/>
  <c r="C41" i="6"/>
  <c r="H41" i="6"/>
  <c r="G71" i="6"/>
  <c r="C118" i="6"/>
  <c r="C116" i="6"/>
  <c r="C114" i="6"/>
  <c r="C112" i="6"/>
  <c r="C104" i="6"/>
  <c r="C100" i="6"/>
  <c r="C96" i="6"/>
  <c r="G94" i="6"/>
  <c r="L90" i="6"/>
  <c r="N90" i="6"/>
  <c r="H89" i="6"/>
  <c r="J89" i="6"/>
  <c r="L82" i="6"/>
  <c r="N82" i="6"/>
  <c r="H81" i="6"/>
  <c r="J81" i="6"/>
  <c r="L74" i="6"/>
  <c r="N74" i="6"/>
  <c r="H73" i="6"/>
  <c r="J73" i="6"/>
  <c r="C55" i="6"/>
  <c r="J55" i="6"/>
  <c r="H110" i="6"/>
  <c r="H101" i="6"/>
  <c r="H97" i="6"/>
  <c r="M95" i="6"/>
  <c r="K90" i="6"/>
  <c r="C89" i="6"/>
  <c r="K82" i="6"/>
  <c r="C81" i="6"/>
  <c r="K74" i="6"/>
  <c r="C73" i="6"/>
  <c r="C42" i="6"/>
  <c r="J42" i="6"/>
  <c r="H42" i="6"/>
  <c r="L88" i="6"/>
  <c r="N88" i="6"/>
  <c r="H87" i="6"/>
  <c r="J87" i="6"/>
  <c r="L80" i="6"/>
  <c r="N80" i="6"/>
  <c r="H79" i="6"/>
  <c r="J79" i="6"/>
  <c r="L72" i="6"/>
  <c r="N72" i="6"/>
  <c r="H71" i="6"/>
  <c r="J71" i="6"/>
  <c r="H59" i="6"/>
  <c r="J59" i="6"/>
  <c r="C56" i="6"/>
  <c r="H56" i="6"/>
  <c r="H69" i="6"/>
  <c r="J69" i="6"/>
  <c r="H67" i="6"/>
  <c r="J67" i="6"/>
  <c r="H65" i="6"/>
  <c r="J65" i="6"/>
  <c r="H63" i="6"/>
  <c r="J63" i="6"/>
  <c r="H61" i="6"/>
  <c r="J61" i="6"/>
  <c r="G59" i="6"/>
  <c r="N59" i="6"/>
  <c r="I59" i="6"/>
  <c r="C50" i="6"/>
  <c r="H50" i="6"/>
  <c r="C37" i="6"/>
  <c r="H37" i="6"/>
  <c r="C29" i="6"/>
  <c r="H29" i="6"/>
  <c r="J29" i="6"/>
  <c r="C21" i="6"/>
  <c r="H21" i="6"/>
  <c r="J21" i="6"/>
  <c r="C13" i="6"/>
  <c r="H13" i="6"/>
  <c r="J13" i="6"/>
  <c r="I95" i="6"/>
  <c r="H93" i="6"/>
  <c r="J93" i="6"/>
  <c r="I88" i="6"/>
  <c r="L86" i="6"/>
  <c r="N86" i="6"/>
  <c r="H85" i="6"/>
  <c r="J85" i="6"/>
  <c r="I80" i="6"/>
  <c r="L78" i="6"/>
  <c r="N78" i="6"/>
  <c r="H77" i="6"/>
  <c r="J77" i="6"/>
  <c r="I72" i="6"/>
  <c r="L71" i="6"/>
  <c r="L70" i="6"/>
  <c r="N70" i="6"/>
  <c r="C69" i="6"/>
  <c r="L68" i="6"/>
  <c r="M68" i="6"/>
  <c r="N68" i="6"/>
  <c r="C67" i="6"/>
  <c r="L66" i="6"/>
  <c r="M66" i="6"/>
  <c r="N66" i="6"/>
  <c r="C65" i="6"/>
  <c r="L64" i="6"/>
  <c r="M64" i="6"/>
  <c r="N64" i="6"/>
  <c r="C63" i="6"/>
  <c r="L62" i="6"/>
  <c r="M62" i="6"/>
  <c r="N62" i="6"/>
  <c r="C61" i="6"/>
  <c r="L60" i="6"/>
  <c r="M60" i="6"/>
  <c r="N60" i="6"/>
  <c r="G57" i="6"/>
  <c r="K57" i="6"/>
  <c r="M57" i="6"/>
  <c r="N57" i="6"/>
  <c r="K53" i="6"/>
  <c r="G53" i="6"/>
  <c r="J48" i="6"/>
  <c r="L47" i="6"/>
  <c r="K45" i="6"/>
  <c r="G45" i="6"/>
  <c r="G38" i="6"/>
  <c r="I38" i="6"/>
  <c r="K38" i="6"/>
  <c r="M38" i="6"/>
  <c r="N36" i="6"/>
  <c r="H33" i="6"/>
  <c r="G30" i="6"/>
  <c r="I30" i="6"/>
  <c r="K30" i="6"/>
  <c r="M30" i="6"/>
  <c r="N28" i="6"/>
  <c r="H25" i="6"/>
  <c r="G22" i="6"/>
  <c r="I22" i="6"/>
  <c r="K22" i="6"/>
  <c r="M22" i="6"/>
  <c r="N20" i="6"/>
  <c r="H17" i="6"/>
  <c r="G14" i="6"/>
  <c r="I14" i="6"/>
  <c r="K14" i="6"/>
  <c r="M14" i="6"/>
  <c r="N12" i="6"/>
  <c r="G8" i="6"/>
  <c r="I8" i="6"/>
  <c r="K8" i="6"/>
  <c r="L8" i="6"/>
  <c r="M8" i="6"/>
  <c r="G4" i="6"/>
  <c r="I4" i="6"/>
  <c r="K4" i="6"/>
  <c r="L4" i="6"/>
  <c r="M4" i="6"/>
  <c r="G52" i="6"/>
  <c r="K52" i="6"/>
  <c r="J47" i="6"/>
  <c r="G44" i="6"/>
  <c r="K44" i="6"/>
  <c r="K39" i="6"/>
  <c r="M39" i="6"/>
  <c r="G39" i="6"/>
  <c r="I39" i="6"/>
  <c r="J35" i="6"/>
  <c r="K31" i="6"/>
  <c r="M31" i="6"/>
  <c r="G31" i="6"/>
  <c r="I31" i="6"/>
  <c r="J27" i="6"/>
  <c r="K23" i="6"/>
  <c r="M23" i="6"/>
  <c r="G23" i="6"/>
  <c r="I23" i="6"/>
  <c r="J19" i="6"/>
  <c r="K15" i="6"/>
  <c r="M15" i="6"/>
  <c r="G15" i="6"/>
  <c r="I15" i="6"/>
  <c r="J11" i="6"/>
  <c r="N3" i="6"/>
  <c r="M52" i="6"/>
  <c r="K51" i="6"/>
  <c r="G51" i="6"/>
  <c r="H48" i="6"/>
  <c r="M44" i="6"/>
  <c r="K43" i="6"/>
  <c r="G43" i="6"/>
  <c r="G40" i="6"/>
  <c r="I40" i="6"/>
  <c r="K40" i="6"/>
  <c r="M40" i="6"/>
  <c r="J36" i="6"/>
  <c r="H35" i="6"/>
  <c r="G32" i="6"/>
  <c r="I32" i="6"/>
  <c r="K32" i="6"/>
  <c r="M32" i="6"/>
  <c r="J28" i="6"/>
  <c r="H27" i="6"/>
  <c r="G24" i="6"/>
  <c r="I24" i="6"/>
  <c r="K24" i="6"/>
  <c r="M24" i="6"/>
  <c r="J20" i="6"/>
  <c r="H19" i="6"/>
  <c r="G16" i="6"/>
  <c r="I16" i="6"/>
  <c r="K16" i="6"/>
  <c r="M16" i="6"/>
  <c r="J12" i="6"/>
  <c r="H11" i="6"/>
  <c r="C9" i="6"/>
  <c r="H9" i="6"/>
  <c r="C5" i="6"/>
  <c r="H5" i="6"/>
  <c r="K33" i="6"/>
  <c r="M33" i="6"/>
  <c r="G33" i="6"/>
  <c r="I33" i="6"/>
  <c r="K25" i="6"/>
  <c r="M25" i="6"/>
  <c r="G25" i="6"/>
  <c r="I25" i="6"/>
  <c r="K17" i="6"/>
  <c r="M17" i="6"/>
  <c r="G17" i="6"/>
  <c r="I17" i="6"/>
  <c r="H58" i="6"/>
  <c r="I53" i="6"/>
  <c r="J52" i="6"/>
  <c r="L51" i="6"/>
  <c r="K49" i="6"/>
  <c r="G49" i="6"/>
  <c r="I45" i="6"/>
  <c r="J44" i="6"/>
  <c r="L43" i="6"/>
  <c r="N40" i="6"/>
  <c r="L39" i="6"/>
  <c r="J38" i="6"/>
  <c r="G34" i="6"/>
  <c r="I34" i="6"/>
  <c r="K34" i="6"/>
  <c r="M34" i="6"/>
  <c r="N32" i="6"/>
  <c r="L31" i="6"/>
  <c r="J30" i="6"/>
  <c r="G26" i="6"/>
  <c r="I26" i="6"/>
  <c r="K26" i="6"/>
  <c r="M26" i="6"/>
  <c r="N24" i="6"/>
  <c r="L23" i="6"/>
  <c r="J22" i="6"/>
  <c r="G18" i="6"/>
  <c r="I18" i="6"/>
  <c r="K18" i="6"/>
  <c r="M18" i="6"/>
  <c r="N16" i="6"/>
  <c r="L15" i="6"/>
  <c r="J14" i="6"/>
  <c r="G10" i="6"/>
  <c r="I10" i="6"/>
  <c r="K10" i="6"/>
  <c r="M10" i="6"/>
  <c r="G6" i="6"/>
  <c r="I6" i="6"/>
  <c r="K6" i="6"/>
  <c r="L6" i="6"/>
  <c r="M6" i="6"/>
  <c r="G48" i="6"/>
  <c r="K48" i="6"/>
  <c r="K35" i="6"/>
  <c r="M35" i="6"/>
  <c r="G35" i="6"/>
  <c r="I35" i="6"/>
  <c r="N33" i="6"/>
  <c r="K27" i="6"/>
  <c r="M27" i="6"/>
  <c r="G27" i="6"/>
  <c r="I27" i="6"/>
  <c r="N25" i="6"/>
  <c r="K19" i="6"/>
  <c r="M19" i="6"/>
  <c r="G19" i="6"/>
  <c r="I19" i="6"/>
  <c r="N17" i="6"/>
  <c r="K11" i="6"/>
  <c r="M11" i="6"/>
  <c r="G11" i="6"/>
  <c r="I11" i="6"/>
  <c r="K47" i="6"/>
  <c r="G47" i="6"/>
  <c r="G36" i="6"/>
  <c r="I36" i="6"/>
  <c r="K36" i="6"/>
  <c r="M36" i="6"/>
  <c r="L33" i="6"/>
  <c r="G28" i="6"/>
  <c r="I28" i="6"/>
  <c r="K28" i="6"/>
  <c r="M28" i="6"/>
  <c r="L25" i="6"/>
  <c r="G20" i="6"/>
  <c r="I20" i="6"/>
  <c r="K20" i="6"/>
  <c r="M20" i="6"/>
  <c r="L17" i="6"/>
  <c r="G12" i="6"/>
  <c r="I12" i="6"/>
  <c r="K12" i="6"/>
  <c r="M12" i="6"/>
  <c r="C7" i="6"/>
  <c r="H7" i="6"/>
  <c r="K3" i="6"/>
  <c r="M3" i="6"/>
  <c r="G3" i="6"/>
  <c r="I3" i="6"/>
  <c r="H3" i="6"/>
  <c r="N2" i="6"/>
  <c r="M2" i="6"/>
  <c r="L2" i="6"/>
  <c r="K2" i="6"/>
  <c r="I2" i="6"/>
  <c r="G2" i="6"/>
  <c r="H2" i="6"/>
  <c r="J2" i="6"/>
  <c r="K122" i="6" l="1"/>
  <c r="N122" i="6"/>
  <c r="G122" i="6"/>
  <c r="I122" i="6"/>
  <c r="L122" i="6"/>
  <c r="M122" i="6"/>
  <c r="N265" i="6"/>
  <c r="G265" i="6"/>
  <c r="I265" i="6"/>
  <c r="K265" i="6"/>
  <c r="L265" i="6"/>
  <c r="M265" i="6"/>
  <c r="K7" i="6"/>
  <c r="M7" i="6"/>
  <c r="G7" i="6"/>
  <c r="I7" i="6"/>
  <c r="L7" i="6"/>
  <c r="N7" i="6"/>
  <c r="N63" i="6"/>
  <c r="I63" i="6"/>
  <c r="G63" i="6"/>
  <c r="K63" i="6"/>
  <c r="M63" i="6"/>
  <c r="L63" i="6"/>
  <c r="N67" i="6"/>
  <c r="I67" i="6"/>
  <c r="G67" i="6"/>
  <c r="K67" i="6"/>
  <c r="M67" i="6"/>
  <c r="L67" i="6"/>
  <c r="K13" i="6"/>
  <c r="M13" i="6"/>
  <c r="G13" i="6"/>
  <c r="I13" i="6"/>
  <c r="L13" i="6"/>
  <c r="N13" i="6"/>
  <c r="K37" i="6"/>
  <c r="M37" i="6"/>
  <c r="G37" i="6"/>
  <c r="I37" i="6"/>
  <c r="L37" i="6"/>
  <c r="N37" i="6"/>
  <c r="K114" i="6"/>
  <c r="L114" i="6"/>
  <c r="N114" i="6"/>
  <c r="G114" i="6"/>
  <c r="I114" i="6"/>
  <c r="M114" i="6"/>
  <c r="G46" i="6"/>
  <c r="K46" i="6"/>
  <c r="L46" i="6"/>
  <c r="M46" i="6"/>
  <c r="I46" i="6"/>
  <c r="N46" i="6"/>
  <c r="K130" i="6"/>
  <c r="N130" i="6"/>
  <c r="L130" i="6"/>
  <c r="M130" i="6"/>
  <c r="G130" i="6"/>
  <c r="I130" i="6"/>
  <c r="K154" i="6"/>
  <c r="M154" i="6"/>
  <c r="N154" i="6"/>
  <c r="G154" i="6"/>
  <c r="I154" i="6"/>
  <c r="L154" i="6"/>
  <c r="K132" i="6"/>
  <c r="N132" i="6"/>
  <c r="I132" i="6"/>
  <c r="L132" i="6"/>
  <c r="M132" i="6"/>
  <c r="G132" i="6"/>
  <c r="N147" i="6"/>
  <c r="G147" i="6"/>
  <c r="I147" i="6"/>
  <c r="K147" i="6"/>
  <c r="M147" i="6"/>
  <c r="L147" i="6"/>
  <c r="K274" i="6"/>
  <c r="L274" i="6"/>
  <c r="M274" i="6"/>
  <c r="N274" i="6"/>
  <c r="G274" i="6"/>
  <c r="I274" i="6"/>
  <c r="N157" i="6"/>
  <c r="G157" i="6"/>
  <c r="I157" i="6"/>
  <c r="K157" i="6"/>
  <c r="L157" i="6"/>
  <c r="M157" i="6"/>
  <c r="K124" i="6"/>
  <c r="N124" i="6"/>
  <c r="G124" i="6"/>
  <c r="I124" i="6"/>
  <c r="L124" i="6"/>
  <c r="M124" i="6"/>
  <c r="N139" i="6"/>
  <c r="G139" i="6"/>
  <c r="I139" i="6"/>
  <c r="K139" i="6"/>
  <c r="L139" i="6"/>
  <c r="M139" i="6"/>
  <c r="N267" i="6"/>
  <c r="G267" i="6"/>
  <c r="L267" i="6"/>
  <c r="I267" i="6"/>
  <c r="K267" i="6"/>
  <c r="M267" i="6"/>
  <c r="K164" i="6"/>
  <c r="N164" i="6"/>
  <c r="G164" i="6"/>
  <c r="I164" i="6"/>
  <c r="L164" i="6"/>
  <c r="M164" i="6"/>
  <c r="N135" i="6"/>
  <c r="G135" i="6"/>
  <c r="I135" i="6"/>
  <c r="K135" i="6"/>
  <c r="L135" i="6"/>
  <c r="M135" i="6"/>
  <c r="K56" i="6"/>
  <c r="N56" i="6"/>
  <c r="G56" i="6"/>
  <c r="I56" i="6"/>
  <c r="M56" i="6"/>
  <c r="L56" i="6"/>
  <c r="K116" i="6"/>
  <c r="L116" i="6"/>
  <c r="N116" i="6"/>
  <c r="G116" i="6"/>
  <c r="I116" i="6"/>
  <c r="M116" i="6"/>
  <c r="N83" i="6"/>
  <c r="I83" i="6"/>
  <c r="K83" i="6"/>
  <c r="L83" i="6"/>
  <c r="M83" i="6"/>
  <c r="G83" i="6"/>
  <c r="N75" i="6"/>
  <c r="I75" i="6"/>
  <c r="K75" i="6"/>
  <c r="L75" i="6"/>
  <c r="M75" i="6"/>
  <c r="G75" i="6"/>
  <c r="K160" i="6"/>
  <c r="L160" i="6"/>
  <c r="M160" i="6"/>
  <c r="N160" i="6"/>
  <c r="G160" i="6"/>
  <c r="I160" i="6"/>
  <c r="N117" i="6"/>
  <c r="G117" i="6"/>
  <c r="I117" i="6"/>
  <c r="K117" i="6"/>
  <c r="L117" i="6"/>
  <c r="M117" i="6"/>
  <c r="N145" i="6"/>
  <c r="G145" i="6"/>
  <c r="I145" i="6"/>
  <c r="K145" i="6"/>
  <c r="L145" i="6"/>
  <c r="M145" i="6"/>
  <c r="K276" i="6"/>
  <c r="L276" i="6"/>
  <c r="M276" i="6"/>
  <c r="N276" i="6"/>
  <c r="G276" i="6"/>
  <c r="I276" i="6"/>
  <c r="G181" i="6"/>
  <c r="L181" i="6"/>
  <c r="N181" i="6"/>
  <c r="K181" i="6"/>
  <c r="M181" i="6"/>
  <c r="I181" i="6"/>
  <c r="I249" i="6"/>
  <c r="K249" i="6"/>
  <c r="L249" i="6"/>
  <c r="M249" i="6"/>
  <c r="N249" i="6"/>
  <c r="G249" i="6"/>
  <c r="N269" i="6"/>
  <c r="G269" i="6"/>
  <c r="I269" i="6"/>
  <c r="L269" i="6"/>
  <c r="K269" i="6"/>
  <c r="M269" i="6"/>
  <c r="N113" i="6"/>
  <c r="G113" i="6"/>
  <c r="I113" i="6"/>
  <c r="K113" i="6"/>
  <c r="L113" i="6"/>
  <c r="M113" i="6"/>
  <c r="K5" i="6"/>
  <c r="M5" i="6"/>
  <c r="G5" i="6"/>
  <c r="I5" i="6"/>
  <c r="L5" i="6"/>
  <c r="N5" i="6"/>
  <c r="G50" i="6"/>
  <c r="K50" i="6"/>
  <c r="M50" i="6"/>
  <c r="I50" i="6"/>
  <c r="N50" i="6"/>
  <c r="L50" i="6"/>
  <c r="G42" i="6"/>
  <c r="K42" i="6"/>
  <c r="L42" i="6"/>
  <c r="M42" i="6"/>
  <c r="N42" i="6"/>
  <c r="I42" i="6"/>
  <c r="K118" i="6"/>
  <c r="N118" i="6"/>
  <c r="I118" i="6"/>
  <c r="L118" i="6"/>
  <c r="M118" i="6"/>
  <c r="G118" i="6"/>
  <c r="K126" i="6"/>
  <c r="N126" i="6"/>
  <c r="G126" i="6"/>
  <c r="I126" i="6"/>
  <c r="L126" i="6"/>
  <c r="M126" i="6"/>
  <c r="N131" i="6"/>
  <c r="G131" i="6"/>
  <c r="K131" i="6"/>
  <c r="L131" i="6"/>
  <c r="M131" i="6"/>
  <c r="I131" i="6"/>
  <c r="N119" i="6"/>
  <c r="G119" i="6"/>
  <c r="I119" i="6"/>
  <c r="K119" i="6"/>
  <c r="L119" i="6"/>
  <c r="M119" i="6"/>
  <c r="K150" i="6"/>
  <c r="I150" i="6"/>
  <c r="L150" i="6"/>
  <c r="M150" i="6"/>
  <c r="N150" i="6"/>
  <c r="G150" i="6"/>
  <c r="K120" i="6"/>
  <c r="N120" i="6"/>
  <c r="G120" i="6"/>
  <c r="I120" i="6"/>
  <c r="L120" i="6"/>
  <c r="M120" i="6"/>
  <c r="K158" i="6"/>
  <c r="G158" i="6"/>
  <c r="I158" i="6"/>
  <c r="L158" i="6"/>
  <c r="M158" i="6"/>
  <c r="N158" i="6"/>
  <c r="K180" i="6"/>
  <c r="I180" i="6"/>
  <c r="L180" i="6"/>
  <c r="M180" i="6"/>
  <c r="N180" i="6"/>
  <c r="G180" i="6"/>
  <c r="N271" i="6"/>
  <c r="G271" i="6"/>
  <c r="I271" i="6"/>
  <c r="L271" i="6"/>
  <c r="K271" i="6"/>
  <c r="M271" i="6"/>
  <c r="K21" i="6"/>
  <c r="M21" i="6"/>
  <c r="G21" i="6"/>
  <c r="I21" i="6"/>
  <c r="L21" i="6"/>
  <c r="N21" i="6"/>
  <c r="N73" i="6"/>
  <c r="I73" i="6"/>
  <c r="L73" i="6"/>
  <c r="M73" i="6"/>
  <c r="G73" i="6"/>
  <c r="K73" i="6"/>
  <c r="G54" i="6"/>
  <c r="K54" i="6"/>
  <c r="L54" i="6"/>
  <c r="M54" i="6"/>
  <c r="I54" i="6"/>
  <c r="N54" i="6"/>
  <c r="K148" i="6"/>
  <c r="N148" i="6"/>
  <c r="G148" i="6"/>
  <c r="I148" i="6"/>
  <c r="L148" i="6"/>
  <c r="M148" i="6"/>
  <c r="N105" i="6"/>
  <c r="G105" i="6"/>
  <c r="I105" i="6"/>
  <c r="K105" i="6"/>
  <c r="L105" i="6"/>
  <c r="M105" i="6"/>
  <c r="K138" i="6"/>
  <c r="N138" i="6"/>
  <c r="G138" i="6"/>
  <c r="I138" i="6"/>
  <c r="L138" i="6"/>
  <c r="M138" i="6"/>
  <c r="K162" i="6"/>
  <c r="G162" i="6"/>
  <c r="I162" i="6"/>
  <c r="L162" i="6"/>
  <c r="M162" i="6"/>
  <c r="N162" i="6"/>
  <c r="K140" i="6"/>
  <c r="N140" i="6"/>
  <c r="G140" i="6"/>
  <c r="I140" i="6"/>
  <c r="L140" i="6"/>
  <c r="M140" i="6"/>
  <c r="K264" i="6"/>
  <c r="L264" i="6"/>
  <c r="M264" i="6"/>
  <c r="N264" i="6"/>
  <c r="G264" i="6"/>
  <c r="I264" i="6"/>
  <c r="N102" i="6"/>
  <c r="G102" i="6"/>
  <c r="K102" i="6"/>
  <c r="I102" i="6"/>
  <c r="L102" i="6"/>
  <c r="M102" i="6"/>
  <c r="K170" i="6"/>
  <c r="G170" i="6"/>
  <c r="I170" i="6"/>
  <c r="L170" i="6"/>
  <c r="M170" i="6"/>
  <c r="N170" i="6"/>
  <c r="I237" i="6"/>
  <c r="K237" i="6"/>
  <c r="L237" i="6"/>
  <c r="M237" i="6"/>
  <c r="N237" i="6"/>
  <c r="G237" i="6"/>
  <c r="I253" i="6"/>
  <c r="K253" i="6"/>
  <c r="L253" i="6"/>
  <c r="M253" i="6"/>
  <c r="N253" i="6"/>
  <c r="G253" i="6"/>
  <c r="N273" i="6"/>
  <c r="G273" i="6"/>
  <c r="L273" i="6"/>
  <c r="I273" i="6"/>
  <c r="K273" i="6"/>
  <c r="M273" i="6"/>
  <c r="K272" i="6"/>
  <c r="L272" i="6"/>
  <c r="M272" i="6"/>
  <c r="N272" i="6"/>
  <c r="G272" i="6"/>
  <c r="I272" i="6"/>
  <c r="I245" i="6"/>
  <c r="K245" i="6"/>
  <c r="L245" i="6"/>
  <c r="M245" i="6"/>
  <c r="N245" i="6"/>
  <c r="G245" i="6"/>
  <c r="K9" i="6"/>
  <c r="M9" i="6"/>
  <c r="G9" i="6"/>
  <c r="I9" i="6"/>
  <c r="L9" i="6"/>
  <c r="N9" i="6"/>
  <c r="N61" i="6"/>
  <c r="I61" i="6"/>
  <c r="G61" i="6"/>
  <c r="K61" i="6"/>
  <c r="M61" i="6"/>
  <c r="L61" i="6"/>
  <c r="N65" i="6"/>
  <c r="I65" i="6"/>
  <c r="G65" i="6"/>
  <c r="K65" i="6"/>
  <c r="M65" i="6"/>
  <c r="L65" i="6"/>
  <c r="N69" i="6"/>
  <c r="I69" i="6"/>
  <c r="G69" i="6"/>
  <c r="K69" i="6"/>
  <c r="M69" i="6"/>
  <c r="L69" i="6"/>
  <c r="N96" i="6"/>
  <c r="G96" i="6"/>
  <c r="K96" i="6"/>
  <c r="L96" i="6"/>
  <c r="M96" i="6"/>
  <c r="I96" i="6"/>
  <c r="K128" i="6"/>
  <c r="N128" i="6"/>
  <c r="M128" i="6"/>
  <c r="G128" i="6"/>
  <c r="I128" i="6"/>
  <c r="L128" i="6"/>
  <c r="K156" i="6"/>
  <c r="I156" i="6"/>
  <c r="L156" i="6"/>
  <c r="M156" i="6"/>
  <c r="N156" i="6"/>
  <c r="G156" i="6"/>
  <c r="K266" i="6"/>
  <c r="L266" i="6"/>
  <c r="M266" i="6"/>
  <c r="N266" i="6"/>
  <c r="G266" i="6"/>
  <c r="I266" i="6"/>
  <c r="G173" i="6"/>
  <c r="K173" i="6"/>
  <c r="L173" i="6"/>
  <c r="M173" i="6"/>
  <c r="I173" i="6"/>
  <c r="N173" i="6"/>
  <c r="G257" i="6"/>
  <c r="I257" i="6"/>
  <c r="N257" i="6"/>
  <c r="K257" i="6"/>
  <c r="L257" i="6"/>
  <c r="M257" i="6"/>
  <c r="K152" i="6"/>
  <c r="G152" i="6"/>
  <c r="I152" i="6"/>
  <c r="L152" i="6"/>
  <c r="M152" i="6"/>
  <c r="N152" i="6"/>
  <c r="N275" i="6"/>
  <c r="G275" i="6"/>
  <c r="L275" i="6"/>
  <c r="I275" i="6"/>
  <c r="K275" i="6"/>
  <c r="M275" i="6"/>
  <c r="N89" i="6"/>
  <c r="I89" i="6"/>
  <c r="L89" i="6"/>
  <c r="M89" i="6"/>
  <c r="G89" i="6"/>
  <c r="K89" i="6"/>
  <c r="K112" i="6"/>
  <c r="L112" i="6"/>
  <c r="N112" i="6"/>
  <c r="G112" i="6"/>
  <c r="I112" i="6"/>
  <c r="M112" i="6"/>
  <c r="G108" i="6"/>
  <c r="K108" i="6"/>
  <c r="M108" i="6"/>
  <c r="N108" i="6"/>
  <c r="I108" i="6"/>
  <c r="L108" i="6"/>
  <c r="N81" i="6"/>
  <c r="I81" i="6"/>
  <c r="L81" i="6"/>
  <c r="M81" i="6"/>
  <c r="G81" i="6"/>
  <c r="K81" i="6"/>
  <c r="N100" i="6"/>
  <c r="K100" i="6"/>
  <c r="L100" i="6"/>
  <c r="M100" i="6"/>
  <c r="G100" i="6"/>
  <c r="I100" i="6"/>
  <c r="K41" i="6"/>
  <c r="G41" i="6"/>
  <c r="I41" i="6"/>
  <c r="L41" i="6"/>
  <c r="M41" i="6"/>
  <c r="N41" i="6"/>
  <c r="N98" i="6"/>
  <c r="G98" i="6"/>
  <c r="K98" i="6"/>
  <c r="M98" i="6"/>
  <c r="I98" i="6"/>
  <c r="L98" i="6"/>
  <c r="K144" i="6"/>
  <c r="L144" i="6"/>
  <c r="M144" i="6"/>
  <c r="N144" i="6"/>
  <c r="G144" i="6"/>
  <c r="I144" i="6"/>
  <c r="N107" i="6"/>
  <c r="I107" i="6"/>
  <c r="K107" i="6"/>
  <c r="M107" i="6"/>
  <c r="L107" i="6"/>
  <c r="G107" i="6"/>
  <c r="K134" i="6"/>
  <c r="N134" i="6"/>
  <c r="I134" i="6"/>
  <c r="L134" i="6"/>
  <c r="M134" i="6"/>
  <c r="G134" i="6"/>
  <c r="N161" i="6"/>
  <c r="G161" i="6"/>
  <c r="I161" i="6"/>
  <c r="K161" i="6"/>
  <c r="L161" i="6"/>
  <c r="M161" i="6"/>
  <c r="N123" i="6"/>
  <c r="G123" i="6"/>
  <c r="I123" i="6"/>
  <c r="K123" i="6"/>
  <c r="L123" i="6"/>
  <c r="M123" i="6"/>
  <c r="K268" i="6"/>
  <c r="L268" i="6"/>
  <c r="M268" i="6"/>
  <c r="N268" i="6"/>
  <c r="G268" i="6"/>
  <c r="I268" i="6"/>
  <c r="I241" i="6"/>
  <c r="K241" i="6"/>
  <c r="L241" i="6"/>
  <c r="M241" i="6"/>
  <c r="N241" i="6"/>
  <c r="G241" i="6"/>
  <c r="N277" i="6"/>
  <c r="G277" i="6"/>
  <c r="I277" i="6"/>
  <c r="L277" i="6"/>
  <c r="K277" i="6"/>
  <c r="M277" i="6"/>
  <c r="G169" i="6"/>
  <c r="I169" i="6"/>
  <c r="K169" i="6"/>
  <c r="L169" i="6"/>
  <c r="M169" i="6"/>
  <c r="N169" i="6"/>
  <c r="K29" i="6"/>
  <c r="M29" i="6"/>
  <c r="G29" i="6"/>
  <c r="I29" i="6"/>
  <c r="L29" i="6"/>
  <c r="N29" i="6"/>
  <c r="K55" i="6"/>
  <c r="G55" i="6"/>
  <c r="I55" i="6"/>
  <c r="L55" i="6"/>
  <c r="M55" i="6"/>
  <c r="N55" i="6"/>
  <c r="K104" i="6"/>
  <c r="L104" i="6"/>
  <c r="M104" i="6"/>
  <c r="G104" i="6"/>
  <c r="I104" i="6"/>
  <c r="N104" i="6"/>
  <c r="N91" i="6"/>
  <c r="I91" i="6"/>
  <c r="K91" i="6"/>
  <c r="L91" i="6"/>
  <c r="M91" i="6"/>
  <c r="G91" i="6"/>
  <c r="K136" i="6"/>
  <c r="N136" i="6"/>
  <c r="G136" i="6"/>
  <c r="I136" i="6"/>
  <c r="L136" i="6"/>
  <c r="M136" i="6"/>
  <c r="K146" i="6"/>
  <c r="G146" i="6"/>
  <c r="I146" i="6"/>
  <c r="L146" i="6"/>
  <c r="M146" i="6"/>
  <c r="N146" i="6"/>
  <c r="K142" i="6"/>
  <c r="G142" i="6"/>
  <c r="I142" i="6"/>
  <c r="L142" i="6"/>
  <c r="M142" i="6"/>
  <c r="N142" i="6"/>
  <c r="K270" i="6"/>
  <c r="L270" i="6"/>
  <c r="M270" i="6"/>
  <c r="N270" i="6"/>
  <c r="G270" i="6"/>
  <c r="I270" i="6"/>
  <c r="J735" i="7" l="1"/>
  <c r="K735" i="7" s="1"/>
  <c r="J74" i="7"/>
  <c r="K74" i="7" s="1"/>
  <c r="J531" i="7"/>
  <c r="K531" i="7" s="1"/>
  <c r="J321" i="7"/>
  <c r="K321" i="7" s="1"/>
  <c r="J769" i="7"/>
  <c r="K769" i="7" s="1"/>
  <c r="J768" i="7"/>
  <c r="K768" i="7" s="1"/>
  <c r="J767" i="7"/>
  <c r="K767" i="7" s="1"/>
  <c r="J765" i="7"/>
  <c r="K765" i="7" s="1"/>
  <c r="J766" i="7"/>
  <c r="K766" i="7" s="1"/>
  <c r="J764" i="7"/>
  <c r="K764" i="7" s="1"/>
  <c r="J763" i="7"/>
  <c r="K763" i="7" s="1"/>
  <c r="J762" i="7"/>
  <c r="K762" i="7" s="1"/>
  <c r="J761" i="7"/>
  <c r="K761" i="7" s="1"/>
  <c r="J760" i="7"/>
  <c r="K760" i="7" s="1"/>
  <c r="J759" i="7"/>
  <c r="K759" i="7" s="1"/>
  <c r="J758" i="7"/>
  <c r="K758" i="7" s="1"/>
  <c r="J757" i="7"/>
  <c r="K757" i="7" s="1"/>
  <c r="J756" i="7"/>
  <c r="K756" i="7" s="1"/>
  <c r="J755" i="7"/>
  <c r="K755" i="7" s="1"/>
  <c r="J754" i="7"/>
  <c r="K754" i="7" s="1"/>
  <c r="J753" i="7"/>
  <c r="K753" i="7" s="1"/>
  <c r="J752" i="7"/>
  <c r="K752" i="7" s="1"/>
  <c r="J751" i="7"/>
  <c r="K751" i="7" s="1"/>
  <c r="J750" i="7"/>
  <c r="K750" i="7" s="1"/>
  <c r="J749" i="7"/>
  <c r="K749" i="7" s="1"/>
  <c r="J748" i="7"/>
  <c r="K748" i="7" s="1"/>
  <c r="J747" i="7"/>
  <c r="K747" i="7" s="1"/>
  <c r="J746" i="7"/>
  <c r="K746" i="7" s="1"/>
  <c r="J745" i="7"/>
  <c r="K745" i="7" s="1"/>
  <c r="J744" i="7"/>
  <c r="K744" i="7" s="1"/>
  <c r="J743" i="7"/>
  <c r="K743" i="7" s="1"/>
  <c r="J742" i="7"/>
  <c r="K742" i="7" s="1"/>
  <c r="J741" i="7"/>
  <c r="K741" i="7" s="1"/>
  <c r="J740" i="7"/>
  <c r="K740" i="7" s="1"/>
  <c r="J739" i="7"/>
  <c r="K739" i="7" s="1"/>
  <c r="J738" i="7"/>
  <c r="K738" i="7" s="1"/>
  <c r="J737" i="7"/>
  <c r="K737" i="7" s="1"/>
  <c r="J736" i="7"/>
  <c r="K736" i="7" s="1"/>
  <c r="J734" i="7"/>
  <c r="K734" i="7" s="1"/>
  <c r="J733" i="7"/>
  <c r="K733" i="7" s="1"/>
  <c r="J732" i="7"/>
  <c r="K732" i="7" s="1"/>
  <c r="J731" i="7"/>
  <c r="K731" i="7" s="1"/>
  <c r="J730" i="7"/>
  <c r="K730" i="7" s="1"/>
  <c r="J729" i="7"/>
  <c r="K729" i="7" s="1"/>
  <c r="J728" i="7"/>
  <c r="K728" i="7" s="1"/>
  <c r="J727" i="7"/>
  <c r="K727" i="7" s="1"/>
  <c r="J726" i="7"/>
  <c r="K726" i="7" s="1"/>
  <c r="J725" i="7"/>
  <c r="K725" i="7" s="1"/>
  <c r="J724" i="7"/>
  <c r="K724" i="7" s="1"/>
  <c r="J723" i="7"/>
  <c r="K723" i="7" s="1"/>
  <c r="J722" i="7"/>
  <c r="K722" i="7" s="1"/>
  <c r="J721" i="7"/>
  <c r="K721" i="7" s="1"/>
  <c r="J720" i="7"/>
  <c r="K720" i="7" s="1"/>
  <c r="J719" i="7"/>
  <c r="K719" i="7" s="1"/>
  <c r="J718" i="7"/>
  <c r="K718" i="7" s="1"/>
  <c r="J717" i="7"/>
  <c r="K717" i="7" s="1"/>
  <c r="J716" i="7"/>
  <c r="K716" i="7" s="1"/>
  <c r="J715" i="7"/>
  <c r="K715" i="7" s="1"/>
  <c r="J714" i="7"/>
  <c r="K714" i="7" s="1"/>
  <c r="J713" i="7"/>
  <c r="K713" i="7" s="1"/>
  <c r="J712" i="7"/>
  <c r="K712" i="7" s="1"/>
  <c r="J711" i="7"/>
  <c r="K711" i="7" s="1"/>
  <c r="J710" i="7"/>
  <c r="K710" i="7" s="1"/>
  <c r="J709" i="7"/>
  <c r="K709" i="7" s="1"/>
  <c r="J708" i="7"/>
  <c r="K708" i="7" s="1"/>
  <c r="J707" i="7"/>
  <c r="K707" i="7" s="1"/>
  <c r="J706" i="7"/>
  <c r="K706" i="7" s="1"/>
  <c r="J705" i="7"/>
  <c r="K705" i="7" s="1"/>
  <c r="J704" i="7"/>
  <c r="K704" i="7" s="1"/>
  <c r="J703" i="7"/>
  <c r="K703" i="7" s="1"/>
  <c r="J702" i="7"/>
  <c r="K702" i="7" s="1"/>
  <c r="J701" i="7"/>
  <c r="K701" i="7" s="1"/>
  <c r="J700" i="7"/>
  <c r="K700" i="7" s="1"/>
  <c r="J699" i="7"/>
  <c r="K699" i="7" s="1"/>
  <c r="J698" i="7"/>
  <c r="K698" i="7" s="1"/>
  <c r="J697" i="7"/>
  <c r="K697" i="7" s="1"/>
  <c r="J696" i="7"/>
  <c r="K696" i="7" s="1"/>
  <c r="J695" i="7"/>
  <c r="K695" i="7" s="1"/>
  <c r="J694" i="7"/>
  <c r="K694" i="7" s="1"/>
  <c r="J693" i="7"/>
  <c r="K693" i="7" s="1"/>
  <c r="J692" i="7"/>
  <c r="K692" i="7" s="1"/>
  <c r="J691" i="7"/>
  <c r="K691" i="7" s="1"/>
  <c r="J690" i="7"/>
  <c r="K690" i="7" s="1"/>
  <c r="J689" i="7"/>
  <c r="K689" i="7" s="1"/>
  <c r="J688" i="7"/>
  <c r="K688" i="7" s="1"/>
  <c r="J687" i="7"/>
  <c r="K687" i="7" s="1"/>
  <c r="J686" i="7"/>
  <c r="K686" i="7" s="1"/>
  <c r="J685" i="7"/>
  <c r="K685" i="7" s="1"/>
  <c r="J684" i="7"/>
  <c r="K684" i="7" s="1"/>
  <c r="J683" i="7"/>
  <c r="K683" i="7" s="1"/>
  <c r="J682" i="7"/>
  <c r="K682" i="7" s="1"/>
  <c r="J681" i="7"/>
  <c r="K681" i="7" s="1"/>
  <c r="J680" i="7"/>
  <c r="K680" i="7" s="1"/>
  <c r="J679" i="7"/>
  <c r="K679" i="7" s="1"/>
  <c r="J678" i="7"/>
  <c r="K678" i="7" s="1"/>
  <c r="J677" i="7"/>
  <c r="K677" i="7" s="1"/>
  <c r="J676" i="7"/>
  <c r="K676" i="7" s="1"/>
  <c r="J675" i="7"/>
  <c r="K675" i="7" s="1"/>
  <c r="J674" i="7"/>
  <c r="K674" i="7" s="1"/>
  <c r="J673" i="7"/>
  <c r="K673" i="7" s="1"/>
  <c r="J672" i="7"/>
  <c r="K672" i="7" s="1"/>
  <c r="J671" i="7"/>
  <c r="K671" i="7" s="1"/>
  <c r="J670" i="7"/>
  <c r="K670" i="7" s="1"/>
  <c r="J669" i="7"/>
  <c r="K669" i="7" s="1"/>
  <c r="J668" i="7"/>
  <c r="K668" i="7" s="1"/>
  <c r="J667" i="7"/>
  <c r="K667" i="7" s="1"/>
  <c r="J666" i="7"/>
  <c r="K666" i="7" s="1"/>
  <c r="J665" i="7"/>
  <c r="K665" i="7" s="1"/>
  <c r="J664" i="7"/>
  <c r="K664" i="7" s="1"/>
  <c r="J663" i="7"/>
  <c r="K663" i="7" s="1"/>
  <c r="J662" i="7"/>
  <c r="K662" i="7" s="1"/>
  <c r="J661" i="7"/>
  <c r="K661" i="7" s="1"/>
  <c r="J660" i="7"/>
  <c r="K660" i="7" s="1"/>
  <c r="J659" i="7"/>
  <c r="K659" i="7" s="1"/>
  <c r="J658" i="7"/>
  <c r="K658" i="7" s="1"/>
  <c r="J657" i="7"/>
  <c r="K657" i="7" s="1"/>
  <c r="J656" i="7"/>
  <c r="K656" i="7" s="1"/>
  <c r="J655" i="7"/>
  <c r="K655" i="7" s="1"/>
  <c r="J654" i="7"/>
  <c r="K654" i="7" s="1"/>
  <c r="J653" i="7"/>
  <c r="K653" i="7" s="1"/>
  <c r="J652" i="7"/>
  <c r="K652" i="7" s="1"/>
  <c r="J651" i="7"/>
  <c r="K651" i="7" s="1"/>
  <c r="J650" i="7"/>
  <c r="K650" i="7" s="1"/>
  <c r="J649" i="7"/>
  <c r="K649" i="7" s="1"/>
  <c r="J648" i="7"/>
  <c r="K648" i="7" s="1"/>
  <c r="J647" i="7"/>
  <c r="K647" i="7" s="1"/>
  <c r="J646" i="7"/>
  <c r="K646" i="7" s="1"/>
  <c r="J645" i="7"/>
  <c r="K645" i="7" s="1"/>
  <c r="J644" i="7"/>
  <c r="K644" i="7" s="1"/>
  <c r="J643" i="7"/>
  <c r="K643" i="7" s="1"/>
  <c r="J642" i="7"/>
  <c r="K642" i="7" s="1"/>
  <c r="J641" i="7"/>
  <c r="K641" i="7" s="1"/>
  <c r="J640" i="7"/>
  <c r="K640" i="7" s="1"/>
  <c r="J639" i="7"/>
  <c r="K639" i="7" s="1"/>
  <c r="J638" i="7"/>
  <c r="K638" i="7" s="1"/>
  <c r="J637" i="7"/>
  <c r="K637" i="7" s="1"/>
  <c r="J636" i="7"/>
  <c r="K636" i="7" s="1"/>
  <c r="J635" i="7"/>
  <c r="K635" i="7" s="1"/>
  <c r="J634" i="7"/>
  <c r="K634" i="7" s="1"/>
  <c r="J633" i="7"/>
  <c r="K633" i="7" s="1"/>
  <c r="J632" i="7"/>
  <c r="K632" i="7" s="1"/>
  <c r="J631" i="7"/>
  <c r="K631" i="7" s="1"/>
  <c r="J630" i="7"/>
  <c r="K630" i="7" s="1"/>
  <c r="J629" i="7"/>
  <c r="K629" i="7" s="1"/>
  <c r="J628" i="7"/>
  <c r="K628" i="7" s="1"/>
  <c r="J627" i="7"/>
  <c r="K627" i="7" s="1"/>
  <c r="J626" i="7"/>
  <c r="K626" i="7" s="1"/>
  <c r="J625" i="7"/>
  <c r="K625" i="7" s="1"/>
  <c r="J624" i="7"/>
  <c r="K624" i="7" s="1"/>
  <c r="J623" i="7"/>
  <c r="K623" i="7" s="1"/>
  <c r="J622" i="7"/>
  <c r="K622" i="7" s="1"/>
  <c r="J621" i="7"/>
  <c r="K621" i="7" s="1"/>
  <c r="J620" i="7"/>
  <c r="K620" i="7" s="1"/>
  <c r="J619" i="7"/>
  <c r="K619" i="7" s="1"/>
  <c r="J618" i="7"/>
  <c r="K618" i="7" s="1"/>
  <c r="J617" i="7"/>
  <c r="K617" i="7" s="1"/>
  <c r="J616" i="7"/>
  <c r="K616" i="7" s="1"/>
  <c r="J615" i="7"/>
  <c r="K615" i="7" s="1"/>
  <c r="J614" i="7"/>
  <c r="K614" i="7" s="1"/>
  <c r="J613" i="7"/>
  <c r="K613" i="7" s="1"/>
  <c r="J612" i="7"/>
  <c r="K612" i="7" s="1"/>
  <c r="J611" i="7"/>
  <c r="K611" i="7" s="1"/>
  <c r="J610" i="7"/>
  <c r="K610" i="7" s="1"/>
  <c r="J609" i="7"/>
  <c r="K609" i="7" s="1"/>
  <c r="J608" i="7"/>
  <c r="K608" i="7" s="1"/>
  <c r="J607" i="7"/>
  <c r="K607" i="7" s="1"/>
  <c r="J606" i="7"/>
  <c r="K606" i="7" s="1"/>
  <c r="J605" i="7"/>
  <c r="K605" i="7" s="1"/>
  <c r="J604" i="7"/>
  <c r="K604" i="7" s="1"/>
  <c r="J603" i="7"/>
  <c r="K603" i="7" s="1"/>
  <c r="J602" i="7"/>
  <c r="K602" i="7" s="1"/>
  <c r="J601" i="7"/>
  <c r="K601" i="7" s="1"/>
  <c r="J600" i="7"/>
  <c r="K600" i="7" s="1"/>
  <c r="J599" i="7"/>
  <c r="K599" i="7" s="1"/>
  <c r="J598" i="7"/>
  <c r="K598" i="7" s="1"/>
  <c r="J597" i="7"/>
  <c r="K597" i="7" s="1"/>
  <c r="J596" i="7"/>
  <c r="K596" i="7" s="1"/>
  <c r="J595" i="7"/>
  <c r="K595" i="7" s="1"/>
  <c r="J594" i="7"/>
  <c r="K594" i="7" s="1"/>
  <c r="J593" i="7"/>
  <c r="K593" i="7" s="1"/>
  <c r="J592" i="7"/>
  <c r="K592" i="7" s="1"/>
  <c r="J591" i="7"/>
  <c r="K591" i="7" s="1"/>
  <c r="J590" i="7"/>
  <c r="K590" i="7" s="1"/>
  <c r="J589" i="7"/>
  <c r="K589" i="7" s="1"/>
  <c r="J588" i="7"/>
  <c r="K588" i="7" s="1"/>
  <c r="J587" i="7"/>
  <c r="K587" i="7" s="1"/>
  <c r="J586" i="7"/>
  <c r="K586" i="7" s="1"/>
  <c r="J585" i="7"/>
  <c r="K585" i="7" s="1"/>
  <c r="J584" i="7"/>
  <c r="K584" i="7" s="1"/>
  <c r="J583" i="7"/>
  <c r="K583" i="7" s="1"/>
  <c r="J582" i="7"/>
  <c r="K582" i="7" s="1"/>
  <c r="J581" i="7"/>
  <c r="K581" i="7" s="1"/>
  <c r="J580" i="7"/>
  <c r="K580" i="7" s="1"/>
  <c r="J579" i="7"/>
  <c r="K579" i="7" s="1"/>
  <c r="J578" i="7"/>
  <c r="K578" i="7" s="1"/>
  <c r="J577" i="7"/>
  <c r="K577" i="7" s="1"/>
  <c r="J576" i="7"/>
  <c r="K576" i="7" s="1"/>
  <c r="J575" i="7"/>
  <c r="K575" i="7" s="1"/>
  <c r="J574" i="7"/>
  <c r="K574" i="7" s="1"/>
  <c r="J573" i="7"/>
  <c r="K573" i="7" s="1"/>
  <c r="J572" i="7"/>
  <c r="K572" i="7" s="1"/>
  <c r="J571" i="7"/>
  <c r="K571" i="7" s="1"/>
  <c r="J570" i="7"/>
  <c r="K570" i="7" s="1"/>
  <c r="J569" i="7"/>
  <c r="K569" i="7" s="1"/>
  <c r="J568" i="7"/>
  <c r="K568" i="7" s="1"/>
  <c r="J567" i="7"/>
  <c r="K567" i="7" s="1"/>
  <c r="J566" i="7"/>
  <c r="K566" i="7" s="1"/>
  <c r="J565" i="7"/>
  <c r="K565" i="7" s="1"/>
  <c r="J564" i="7"/>
  <c r="K564" i="7" s="1"/>
  <c r="J563" i="7"/>
  <c r="K563" i="7" s="1"/>
  <c r="J562" i="7"/>
  <c r="K562" i="7" s="1"/>
  <c r="J561" i="7"/>
  <c r="K561" i="7" s="1"/>
  <c r="J560" i="7"/>
  <c r="K560" i="7" s="1"/>
  <c r="J559" i="7"/>
  <c r="K559" i="7" s="1"/>
  <c r="J558" i="7"/>
  <c r="K558" i="7" s="1"/>
  <c r="J557" i="7"/>
  <c r="K557" i="7" s="1"/>
  <c r="J556" i="7"/>
  <c r="K556" i="7" s="1"/>
  <c r="J555" i="7"/>
  <c r="K555" i="7" s="1"/>
  <c r="J554" i="7"/>
  <c r="K554" i="7" s="1"/>
  <c r="J553" i="7"/>
  <c r="K553" i="7" s="1"/>
  <c r="J552" i="7"/>
  <c r="K552" i="7" s="1"/>
  <c r="J551" i="7"/>
  <c r="K551" i="7" s="1"/>
  <c r="J550" i="7"/>
  <c r="K550" i="7" s="1"/>
  <c r="J549" i="7"/>
  <c r="K549" i="7" s="1"/>
  <c r="J548" i="7"/>
  <c r="K548" i="7" s="1"/>
  <c r="J547" i="7"/>
  <c r="K547" i="7" s="1"/>
  <c r="J546" i="7"/>
  <c r="K546" i="7" s="1"/>
  <c r="J545" i="7"/>
  <c r="K545" i="7" s="1"/>
  <c r="J544" i="7"/>
  <c r="K544" i="7" s="1"/>
  <c r="J543" i="7"/>
  <c r="K543" i="7" s="1"/>
  <c r="J542" i="7"/>
  <c r="K542" i="7" s="1"/>
  <c r="J541" i="7"/>
  <c r="K541" i="7" s="1"/>
  <c r="J540" i="7"/>
  <c r="K540" i="7" s="1"/>
  <c r="J539" i="7"/>
  <c r="K539" i="7" s="1"/>
  <c r="J538" i="7"/>
  <c r="K538" i="7" s="1"/>
  <c r="J537" i="7"/>
  <c r="K537" i="7" s="1"/>
  <c r="J536" i="7"/>
  <c r="K536" i="7" s="1"/>
  <c r="J535" i="7"/>
  <c r="K535" i="7" s="1"/>
  <c r="J534" i="7"/>
  <c r="K534" i="7" s="1"/>
  <c r="J533" i="7"/>
  <c r="K533" i="7" s="1"/>
  <c r="J532" i="7"/>
  <c r="K532" i="7" s="1"/>
  <c r="J530" i="7"/>
  <c r="K530" i="7" s="1"/>
  <c r="J529" i="7"/>
  <c r="K529" i="7" s="1"/>
  <c r="J528" i="7"/>
  <c r="K528" i="7" s="1"/>
  <c r="J527" i="7"/>
  <c r="K527" i="7" s="1"/>
  <c r="J526" i="7"/>
  <c r="K526" i="7" s="1"/>
  <c r="J525" i="7"/>
  <c r="K525" i="7" s="1"/>
  <c r="J524" i="7"/>
  <c r="K524" i="7" s="1"/>
  <c r="J523" i="7"/>
  <c r="K523" i="7" s="1"/>
  <c r="J522" i="7"/>
  <c r="K522" i="7" s="1"/>
  <c r="J521" i="7"/>
  <c r="K521" i="7" s="1"/>
  <c r="J520" i="7"/>
  <c r="K520" i="7" s="1"/>
  <c r="J519" i="7"/>
  <c r="K519" i="7" s="1"/>
  <c r="J518" i="7"/>
  <c r="K518" i="7" s="1"/>
  <c r="J517" i="7"/>
  <c r="K517" i="7" s="1"/>
  <c r="J516" i="7"/>
  <c r="K516" i="7" s="1"/>
  <c r="J515" i="7"/>
  <c r="K515" i="7" s="1"/>
  <c r="J514" i="7"/>
  <c r="K514" i="7" s="1"/>
  <c r="J513" i="7"/>
  <c r="K513" i="7" s="1"/>
  <c r="J512" i="7"/>
  <c r="K512" i="7" s="1"/>
  <c r="J511" i="7"/>
  <c r="K511" i="7" s="1"/>
  <c r="J510" i="7"/>
  <c r="K510" i="7" s="1"/>
  <c r="J509" i="7"/>
  <c r="K509" i="7" s="1"/>
  <c r="J508" i="7"/>
  <c r="K508" i="7" s="1"/>
  <c r="J507" i="7"/>
  <c r="K507" i="7" s="1"/>
  <c r="J506" i="7"/>
  <c r="K506" i="7" s="1"/>
  <c r="J505" i="7"/>
  <c r="K505" i="7" s="1"/>
  <c r="J504" i="7"/>
  <c r="K504" i="7" s="1"/>
  <c r="J503" i="7"/>
  <c r="K503" i="7" s="1"/>
  <c r="J502" i="7"/>
  <c r="K502" i="7" s="1"/>
  <c r="J501" i="7"/>
  <c r="K501" i="7" s="1"/>
  <c r="J500" i="7"/>
  <c r="K500" i="7" s="1"/>
  <c r="J499" i="7"/>
  <c r="K499" i="7" s="1"/>
  <c r="J498" i="7"/>
  <c r="K498" i="7" s="1"/>
  <c r="J497" i="7"/>
  <c r="K497" i="7" s="1"/>
  <c r="J496" i="7"/>
  <c r="K496" i="7" s="1"/>
  <c r="J495" i="7"/>
  <c r="K495" i="7" s="1"/>
  <c r="J494" i="7"/>
  <c r="K494" i="7" s="1"/>
  <c r="J493" i="7"/>
  <c r="K493" i="7" s="1"/>
  <c r="J492" i="7"/>
  <c r="K492" i="7" s="1"/>
  <c r="J491" i="7"/>
  <c r="K491" i="7" s="1"/>
  <c r="J490" i="7"/>
  <c r="K490" i="7" s="1"/>
  <c r="J489" i="7"/>
  <c r="K489" i="7" s="1"/>
  <c r="J488" i="7"/>
  <c r="K488" i="7" s="1"/>
  <c r="J487" i="7"/>
  <c r="K487" i="7" s="1"/>
  <c r="J486" i="7"/>
  <c r="K486" i="7" s="1"/>
  <c r="J485" i="7"/>
  <c r="K485" i="7" s="1"/>
  <c r="J484" i="7"/>
  <c r="K484" i="7" s="1"/>
  <c r="J483" i="7"/>
  <c r="K483" i="7" s="1"/>
  <c r="J482" i="7"/>
  <c r="K482" i="7" s="1"/>
  <c r="J481" i="7"/>
  <c r="K481" i="7" s="1"/>
  <c r="J480" i="7"/>
  <c r="K480" i="7" s="1"/>
  <c r="J479" i="7"/>
  <c r="K479" i="7" s="1"/>
  <c r="J478" i="7"/>
  <c r="K478" i="7" s="1"/>
  <c r="J477" i="7"/>
  <c r="K477" i="7" s="1"/>
  <c r="J476" i="7"/>
  <c r="K476" i="7" s="1"/>
  <c r="J475" i="7"/>
  <c r="K475" i="7" s="1"/>
  <c r="J474" i="7"/>
  <c r="K474" i="7" s="1"/>
  <c r="J473" i="7"/>
  <c r="K473" i="7" s="1"/>
  <c r="J472" i="7"/>
  <c r="K472" i="7" s="1"/>
  <c r="J471" i="7"/>
  <c r="K471" i="7" s="1"/>
  <c r="J470" i="7"/>
  <c r="K470" i="7" s="1"/>
  <c r="J469" i="7"/>
  <c r="K469" i="7" s="1"/>
  <c r="J468" i="7"/>
  <c r="K468" i="7" s="1"/>
  <c r="J467" i="7"/>
  <c r="K467" i="7" s="1"/>
  <c r="J466" i="7"/>
  <c r="K466" i="7" s="1"/>
  <c r="J465" i="7"/>
  <c r="K465" i="7" s="1"/>
  <c r="J464" i="7"/>
  <c r="K464" i="7" s="1"/>
  <c r="J463" i="7"/>
  <c r="K463" i="7" s="1"/>
  <c r="J462" i="7"/>
  <c r="K462" i="7" s="1"/>
  <c r="J461" i="7"/>
  <c r="K461" i="7" s="1"/>
  <c r="J460" i="7"/>
  <c r="K460" i="7" s="1"/>
  <c r="J459" i="7"/>
  <c r="K459" i="7" s="1"/>
  <c r="J458" i="7"/>
  <c r="K458" i="7" s="1"/>
  <c r="J457" i="7"/>
  <c r="K457" i="7" s="1"/>
  <c r="J456" i="7"/>
  <c r="K456" i="7" s="1"/>
  <c r="J455" i="7"/>
  <c r="K455" i="7" s="1"/>
  <c r="J454" i="7"/>
  <c r="K454" i="7" s="1"/>
  <c r="J453" i="7"/>
  <c r="K453" i="7" s="1"/>
  <c r="J452" i="7"/>
  <c r="K452" i="7" s="1"/>
  <c r="J451" i="7"/>
  <c r="K451" i="7" s="1"/>
  <c r="J450" i="7"/>
  <c r="K450" i="7" s="1"/>
  <c r="J449" i="7"/>
  <c r="K449" i="7" s="1"/>
  <c r="J448" i="7"/>
  <c r="K448" i="7" s="1"/>
  <c r="J447" i="7"/>
  <c r="K447" i="7" s="1"/>
  <c r="J446" i="7"/>
  <c r="K446" i="7" s="1"/>
  <c r="J445" i="7"/>
  <c r="K445" i="7" s="1"/>
  <c r="J444" i="7"/>
  <c r="K444" i="7" s="1"/>
  <c r="J443" i="7"/>
  <c r="K443" i="7" s="1"/>
  <c r="J442" i="7"/>
  <c r="K442" i="7" s="1"/>
  <c r="J441" i="7"/>
  <c r="K441" i="7" s="1"/>
  <c r="J440" i="7"/>
  <c r="K440" i="7" s="1"/>
  <c r="J439" i="7"/>
  <c r="K439" i="7" s="1"/>
  <c r="J438" i="7"/>
  <c r="K438" i="7" s="1"/>
  <c r="J437" i="7"/>
  <c r="K437" i="7" s="1"/>
  <c r="J436" i="7"/>
  <c r="K436" i="7" s="1"/>
  <c r="J435" i="7"/>
  <c r="K435" i="7" s="1"/>
  <c r="J434" i="7"/>
  <c r="K434" i="7" s="1"/>
  <c r="J433" i="7"/>
  <c r="K433" i="7" s="1"/>
  <c r="J432" i="7"/>
  <c r="K432" i="7" s="1"/>
  <c r="J431" i="7"/>
  <c r="K431" i="7" s="1"/>
  <c r="J430" i="7"/>
  <c r="K430" i="7" s="1"/>
  <c r="J429" i="7"/>
  <c r="K429" i="7" s="1"/>
  <c r="J428" i="7"/>
  <c r="K428" i="7" s="1"/>
  <c r="J427" i="7"/>
  <c r="K427" i="7" s="1"/>
  <c r="J426" i="7"/>
  <c r="K426" i="7" s="1"/>
  <c r="J425" i="7"/>
  <c r="K425" i="7" s="1"/>
  <c r="J424" i="7"/>
  <c r="K424" i="7" s="1"/>
  <c r="J423" i="7"/>
  <c r="K423" i="7" s="1"/>
  <c r="J422" i="7"/>
  <c r="K422" i="7" s="1"/>
  <c r="J421" i="7"/>
  <c r="K421" i="7" s="1"/>
  <c r="J420" i="7"/>
  <c r="K420" i="7" s="1"/>
  <c r="J419" i="7"/>
  <c r="K419" i="7" s="1"/>
  <c r="J418" i="7"/>
  <c r="K418" i="7" s="1"/>
  <c r="J417" i="7"/>
  <c r="K417" i="7" s="1"/>
  <c r="J416" i="7"/>
  <c r="K416" i="7" s="1"/>
  <c r="J415" i="7"/>
  <c r="K415" i="7" s="1"/>
  <c r="J414" i="7"/>
  <c r="K414" i="7" s="1"/>
  <c r="J413" i="7"/>
  <c r="K413" i="7" s="1"/>
  <c r="J412" i="7"/>
  <c r="K412" i="7" s="1"/>
  <c r="J411" i="7"/>
  <c r="K411" i="7" s="1"/>
  <c r="J410" i="7"/>
  <c r="K410" i="7" s="1"/>
  <c r="J409" i="7"/>
  <c r="K409" i="7" s="1"/>
  <c r="J408" i="7"/>
  <c r="K408" i="7" s="1"/>
  <c r="J407" i="7"/>
  <c r="K407" i="7" s="1"/>
  <c r="J406" i="7"/>
  <c r="K406" i="7" s="1"/>
  <c r="J405" i="7"/>
  <c r="K405" i="7" s="1"/>
  <c r="J404" i="7"/>
  <c r="K404" i="7" s="1"/>
  <c r="J403" i="7"/>
  <c r="K403" i="7" s="1"/>
  <c r="J402" i="7"/>
  <c r="K402" i="7" s="1"/>
  <c r="J401" i="7"/>
  <c r="K401" i="7" s="1"/>
  <c r="J400" i="7"/>
  <c r="K400" i="7" s="1"/>
  <c r="J399" i="7"/>
  <c r="K399" i="7" s="1"/>
  <c r="J398" i="7"/>
  <c r="K398" i="7" s="1"/>
  <c r="J397" i="7"/>
  <c r="K397" i="7" s="1"/>
  <c r="J396" i="7"/>
  <c r="K396" i="7" s="1"/>
  <c r="J395" i="7"/>
  <c r="K395" i="7" s="1"/>
  <c r="J394" i="7"/>
  <c r="K394" i="7" s="1"/>
  <c r="J393" i="7"/>
  <c r="K393" i="7" s="1"/>
  <c r="J392" i="7"/>
  <c r="K392" i="7" s="1"/>
  <c r="J391" i="7"/>
  <c r="K391" i="7" s="1"/>
  <c r="J390" i="7"/>
  <c r="K390" i="7" s="1"/>
  <c r="J389" i="7"/>
  <c r="K389" i="7" s="1"/>
  <c r="J388" i="7"/>
  <c r="K388" i="7" s="1"/>
  <c r="J387" i="7"/>
  <c r="K387" i="7" s="1"/>
  <c r="J386" i="7"/>
  <c r="K386" i="7" s="1"/>
  <c r="J385" i="7"/>
  <c r="K385" i="7" s="1"/>
  <c r="J384" i="7"/>
  <c r="K384" i="7" s="1"/>
  <c r="J383" i="7"/>
  <c r="K383" i="7" s="1"/>
  <c r="J382" i="7"/>
  <c r="K382" i="7" s="1"/>
  <c r="J381" i="7"/>
  <c r="K381" i="7" s="1"/>
  <c r="J380" i="7"/>
  <c r="K380" i="7" s="1"/>
  <c r="J379" i="7"/>
  <c r="K379" i="7" s="1"/>
  <c r="J378" i="7"/>
  <c r="K378" i="7" s="1"/>
  <c r="J377" i="7"/>
  <c r="K377" i="7" s="1"/>
  <c r="J376" i="7"/>
  <c r="K376" i="7" s="1"/>
  <c r="J375" i="7"/>
  <c r="K375" i="7" s="1"/>
  <c r="J374" i="7"/>
  <c r="K374" i="7" s="1"/>
  <c r="J373" i="7"/>
  <c r="K373" i="7" s="1"/>
  <c r="J372" i="7"/>
  <c r="K372" i="7" s="1"/>
  <c r="J371" i="7"/>
  <c r="K371" i="7" s="1"/>
  <c r="J370" i="7"/>
  <c r="K370" i="7" s="1"/>
  <c r="J369" i="7"/>
  <c r="K369" i="7" s="1"/>
  <c r="J368" i="7"/>
  <c r="K368" i="7" s="1"/>
  <c r="J367" i="7"/>
  <c r="K367" i="7" s="1"/>
  <c r="J366" i="7"/>
  <c r="K366" i="7" s="1"/>
  <c r="J365" i="7"/>
  <c r="K365" i="7" s="1"/>
  <c r="J364" i="7"/>
  <c r="K364" i="7" s="1"/>
  <c r="J363" i="7"/>
  <c r="K363" i="7" s="1"/>
  <c r="J362" i="7"/>
  <c r="K362" i="7" s="1"/>
  <c r="J361" i="7"/>
  <c r="K361" i="7" s="1"/>
  <c r="J360" i="7"/>
  <c r="K360" i="7" s="1"/>
  <c r="J359" i="7"/>
  <c r="K359" i="7" s="1"/>
  <c r="J358" i="7"/>
  <c r="K358" i="7" s="1"/>
  <c r="J357" i="7"/>
  <c r="K357" i="7" s="1"/>
  <c r="J356" i="7"/>
  <c r="K356" i="7" s="1"/>
  <c r="J355" i="7"/>
  <c r="K355" i="7" s="1"/>
  <c r="J354" i="7"/>
  <c r="K354" i="7" s="1"/>
  <c r="J353" i="7"/>
  <c r="K353" i="7" s="1"/>
  <c r="J352" i="7"/>
  <c r="K352" i="7" s="1"/>
  <c r="J351" i="7"/>
  <c r="K351" i="7" s="1"/>
  <c r="J350" i="7"/>
  <c r="K350" i="7" s="1"/>
  <c r="J349" i="7"/>
  <c r="K349" i="7" s="1"/>
  <c r="J348" i="7"/>
  <c r="K348" i="7" s="1"/>
  <c r="J347" i="7"/>
  <c r="K347" i="7" s="1"/>
  <c r="J346" i="7"/>
  <c r="K346" i="7" s="1"/>
  <c r="J345" i="7"/>
  <c r="K345" i="7" s="1"/>
  <c r="J344" i="7"/>
  <c r="K344" i="7" s="1"/>
  <c r="J343" i="7"/>
  <c r="K343" i="7" s="1"/>
  <c r="J342" i="7"/>
  <c r="K342" i="7" s="1"/>
  <c r="J341" i="7"/>
  <c r="K341" i="7" s="1"/>
  <c r="J340" i="7"/>
  <c r="K340" i="7" s="1"/>
  <c r="J339" i="7"/>
  <c r="K339" i="7" s="1"/>
  <c r="J338" i="7"/>
  <c r="K338" i="7" s="1"/>
  <c r="J337" i="7"/>
  <c r="K337" i="7" s="1"/>
  <c r="J336" i="7"/>
  <c r="K336" i="7" s="1"/>
  <c r="J335" i="7"/>
  <c r="K335" i="7" s="1"/>
  <c r="J334" i="7"/>
  <c r="K334" i="7" s="1"/>
  <c r="J333" i="7"/>
  <c r="K333" i="7" s="1"/>
  <c r="J332" i="7"/>
  <c r="K332" i="7" s="1"/>
  <c r="J331" i="7"/>
  <c r="K331" i="7" s="1"/>
  <c r="J330" i="7"/>
  <c r="K330" i="7" s="1"/>
  <c r="J329" i="7"/>
  <c r="K329" i="7" s="1"/>
  <c r="J328" i="7"/>
  <c r="K328" i="7" s="1"/>
  <c r="J327" i="7"/>
  <c r="K327" i="7" s="1"/>
  <c r="J326" i="7"/>
  <c r="K326" i="7" s="1"/>
  <c r="J325" i="7"/>
  <c r="K325" i="7" s="1"/>
  <c r="J324" i="7"/>
  <c r="K324" i="7" s="1"/>
  <c r="J323" i="7"/>
  <c r="K323" i="7" s="1"/>
  <c r="J322" i="7"/>
  <c r="K322" i="7" s="1"/>
  <c r="J320" i="7"/>
  <c r="K320" i="7" s="1"/>
  <c r="J319" i="7"/>
  <c r="K319" i="7" s="1"/>
  <c r="J318" i="7"/>
  <c r="K318" i="7" s="1"/>
  <c r="J317" i="7"/>
  <c r="K317" i="7" s="1"/>
  <c r="J316" i="7"/>
  <c r="K316" i="7" s="1"/>
  <c r="J315" i="7"/>
  <c r="K315" i="7" s="1"/>
  <c r="J314" i="7"/>
  <c r="K314" i="7" s="1"/>
  <c r="J313" i="7"/>
  <c r="K313" i="7" s="1"/>
  <c r="J312" i="7"/>
  <c r="K312" i="7" s="1"/>
  <c r="J311" i="7"/>
  <c r="K311" i="7" s="1"/>
  <c r="J310" i="7"/>
  <c r="K310" i="7" s="1"/>
  <c r="J309" i="7"/>
  <c r="K309" i="7" s="1"/>
  <c r="J308" i="7"/>
  <c r="K308" i="7" s="1"/>
  <c r="J307" i="7"/>
  <c r="K307" i="7" s="1"/>
  <c r="J306" i="7"/>
  <c r="K306" i="7" s="1"/>
  <c r="J305" i="7"/>
  <c r="K305" i="7" s="1"/>
  <c r="J304" i="7"/>
  <c r="K304" i="7" s="1"/>
  <c r="J303" i="7"/>
  <c r="K303" i="7" s="1"/>
  <c r="J302" i="7"/>
  <c r="K302" i="7" s="1"/>
  <c r="J301" i="7"/>
  <c r="K301" i="7" s="1"/>
  <c r="J300" i="7"/>
  <c r="K300" i="7" s="1"/>
  <c r="J299" i="7"/>
  <c r="K299" i="7" s="1"/>
  <c r="J298" i="7"/>
  <c r="K298" i="7" s="1"/>
  <c r="J297" i="7"/>
  <c r="K297" i="7" s="1"/>
  <c r="J296" i="7"/>
  <c r="K296" i="7" s="1"/>
  <c r="J295" i="7"/>
  <c r="K295" i="7" s="1"/>
  <c r="J294" i="7"/>
  <c r="K294" i="7" s="1"/>
  <c r="J293" i="7"/>
  <c r="K293" i="7" s="1"/>
  <c r="J292" i="7"/>
  <c r="K292" i="7" s="1"/>
  <c r="J291" i="7"/>
  <c r="K291" i="7" s="1"/>
  <c r="J290" i="7"/>
  <c r="K290" i="7" s="1"/>
  <c r="J289" i="7"/>
  <c r="K289" i="7" s="1"/>
  <c r="J288" i="7"/>
  <c r="K288" i="7" s="1"/>
  <c r="J287" i="7"/>
  <c r="K287" i="7" s="1"/>
  <c r="J286" i="7"/>
  <c r="K286" i="7" s="1"/>
  <c r="J285" i="7"/>
  <c r="K285" i="7" s="1"/>
  <c r="J284" i="7"/>
  <c r="K284" i="7" s="1"/>
  <c r="J283" i="7"/>
  <c r="K283" i="7" s="1"/>
  <c r="J282" i="7"/>
  <c r="K282" i="7" s="1"/>
  <c r="J281" i="7"/>
  <c r="K281" i="7" s="1"/>
  <c r="J280" i="7"/>
  <c r="K280" i="7" s="1"/>
  <c r="J279" i="7"/>
  <c r="K279" i="7" s="1"/>
  <c r="J278" i="7"/>
  <c r="K278" i="7" s="1"/>
  <c r="J277" i="7"/>
  <c r="K277" i="7" s="1"/>
  <c r="J276" i="7"/>
  <c r="K276" i="7" s="1"/>
  <c r="J275" i="7"/>
  <c r="K275" i="7" s="1"/>
  <c r="J274" i="7"/>
  <c r="K274" i="7" s="1"/>
  <c r="J273" i="7"/>
  <c r="K273" i="7" s="1"/>
  <c r="J272" i="7"/>
  <c r="K272" i="7" s="1"/>
  <c r="J271" i="7"/>
  <c r="K271" i="7" s="1"/>
  <c r="J270" i="7"/>
  <c r="K270" i="7" s="1"/>
  <c r="J269" i="7"/>
  <c r="K269" i="7" s="1"/>
  <c r="J268" i="7"/>
  <c r="K268" i="7" s="1"/>
  <c r="J267" i="7"/>
  <c r="K267" i="7" s="1"/>
  <c r="J266" i="7"/>
  <c r="K266" i="7" s="1"/>
  <c r="J265" i="7"/>
  <c r="K265" i="7" s="1"/>
  <c r="J264" i="7"/>
  <c r="K264" i="7" s="1"/>
  <c r="J263" i="7"/>
  <c r="K263" i="7" s="1"/>
  <c r="J262" i="7"/>
  <c r="K262" i="7" s="1"/>
  <c r="J261" i="7"/>
  <c r="K261" i="7" s="1"/>
  <c r="J260" i="7"/>
  <c r="K260" i="7" s="1"/>
  <c r="J259" i="7"/>
  <c r="K259" i="7" s="1"/>
  <c r="J258" i="7"/>
  <c r="K258" i="7" s="1"/>
  <c r="J257" i="7"/>
  <c r="K257" i="7" s="1"/>
  <c r="J256" i="7"/>
  <c r="K256" i="7" s="1"/>
  <c r="J255" i="7"/>
  <c r="K255" i="7" s="1"/>
  <c r="J254" i="7"/>
  <c r="K254" i="7" s="1"/>
  <c r="J253" i="7"/>
  <c r="K253" i="7" s="1"/>
  <c r="J252" i="7"/>
  <c r="K252" i="7" s="1"/>
  <c r="J251" i="7"/>
  <c r="K251" i="7" s="1"/>
  <c r="J250" i="7"/>
  <c r="K250" i="7" s="1"/>
  <c r="J249" i="7"/>
  <c r="K249" i="7" s="1"/>
  <c r="J248" i="7"/>
  <c r="K248" i="7" s="1"/>
  <c r="J247" i="7"/>
  <c r="K247" i="7" s="1"/>
  <c r="J246" i="7"/>
  <c r="K246" i="7" s="1"/>
  <c r="J245" i="7"/>
  <c r="K245" i="7" s="1"/>
  <c r="J244" i="7"/>
  <c r="K244" i="7" s="1"/>
  <c r="J243" i="7"/>
  <c r="K243" i="7" s="1"/>
  <c r="J242" i="7"/>
  <c r="K242" i="7" s="1"/>
  <c r="J241" i="7"/>
  <c r="K241" i="7" s="1"/>
  <c r="J240" i="7"/>
  <c r="K240" i="7" s="1"/>
  <c r="J239" i="7"/>
  <c r="K239" i="7" s="1"/>
  <c r="J238" i="7"/>
  <c r="K238" i="7" s="1"/>
  <c r="J237" i="7"/>
  <c r="K237" i="7" s="1"/>
  <c r="J236" i="7"/>
  <c r="K236" i="7" s="1"/>
  <c r="J235" i="7"/>
  <c r="K235" i="7" s="1"/>
  <c r="J234" i="7"/>
  <c r="K234" i="7" s="1"/>
  <c r="J233" i="7"/>
  <c r="K233" i="7" s="1"/>
  <c r="J232" i="7"/>
  <c r="K232" i="7" s="1"/>
  <c r="J231" i="7"/>
  <c r="K231" i="7" s="1"/>
  <c r="J230" i="7"/>
  <c r="K230" i="7" s="1"/>
  <c r="J229" i="7"/>
  <c r="K229" i="7" s="1"/>
  <c r="J228" i="7"/>
  <c r="K228" i="7" s="1"/>
  <c r="J227" i="7"/>
  <c r="K227" i="7" s="1"/>
  <c r="J226" i="7"/>
  <c r="K226" i="7" s="1"/>
  <c r="J225" i="7"/>
  <c r="K225" i="7" s="1"/>
  <c r="J224" i="7"/>
  <c r="K224" i="7" s="1"/>
  <c r="J223" i="7"/>
  <c r="K223" i="7" s="1"/>
  <c r="J222" i="7"/>
  <c r="K222" i="7" s="1"/>
  <c r="J221" i="7"/>
  <c r="K221" i="7" s="1"/>
  <c r="J220" i="7"/>
  <c r="K220" i="7" s="1"/>
  <c r="J219" i="7"/>
  <c r="K219" i="7" s="1"/>
  <c r="J218" i="7"/>
  <c r="K218" i="7" s="1"/>
  <c r="J217" i="7"/>
  <c r="K217" i="7" s="1"/>
  <c r="J216" i="7"/>
  <c r="K216" i="7" s="1"/>
  <c r="J215" i="7"/>
  <c r="K215" i="7" s="1"/>
  <c r="J214" i="7"/>
  <c r="K214" i="7" s="1"/>
  <c r="J213" i="7"/>
  <c r="K213" i="7" s="1"/>
  <c r="J212" i="7"/>
  <c r="K212" i="7" s="1"/>
  <c r="J211" i="7"/>
  <c r="K211" i="7" s="1"/>
  <c r="J210" i="7"/>
  <c r="K210" i="7" s="1"/>
  <c r="J209" i="7"/>
  <c r="K209" i="7" s="1"/>
  <c r="J208" i="7"/>
  <c r="K208" i="7" s="1"/>
  <c r="J207" i="7"/>
  <c r="K207" i="7" s="1"/>
  <c r="J206" i="7"/>
  <c r="K206" i="7" s="1"/>
  <c r="J205" i="7"/>
  <c r="K205" i="7" s="1"/>
  <c r="J204" i="7"/>
  <c r="K204" i="7" s="1"/>
  <c r="J203" i="7"/>
  <c r="K203" i="7" s="1"/>
  <c r="J202" i="7"/>
  <c r="K202" i="7" s="1"/>
  <c r="J201" i="7"/>
  <c r="K201" i="7" s="1"/>
  <c r="J200" i="7"/>
  <c r="K200" i="7" s="1"/>
  <c r="J199" i="7"/>
  <c r="K199" i="7" s="1"/>
  <c r="J198" i="7"/>
  <c r="K198" i="7" s="1"/>
  <c r="J197" i="7"/>
  <c r="K197" i="7" s="1"/>
  <c r="J196" i="7"/>
  <c r="K196" i="7" s="1"/>
  <c r="J195" i="7"/>
  <c r="K195" i="7" s="1"/>
  <c r="J194" i="7"/>
  <c r="K194" i="7" s="1"/>
  <c r="J193" i="7"/>
  <c r="K193" i="7" s="1"/>
  <c r="J192" i="7"/>
  <c r="K192" i="7" s="1"/>
  <c r="J191" i="7"/>
  <c r="K191" i="7" s="1"/>
  <c r="J190" i="7"/>
  <c r="K190" i="7" s="1"/>
  <c r="J189" i="7"/>
  <c r="K189" i="7" s="1"/>
  <c r="J188" i="7"/>
  <c r="K188" i="7" s="1"/>
  <c r="J187" i="7"/>
  <c r="K187" i="7" s="1"/>
  <c r="J186" i="7"/>
  <c r="K186" i="7" s="1"/>
  <c r="J185" i="7"/>
  <c r="K185" i="7" s="1"/>
  <c r="J184" i="7"/>
  <c r="K184" i="7" s="1"/>
  <c r="J183" i="7"/>
  <c r="K183" i="7" s="1"/>
  <c r="J182" i="7"/>
  <c r="K182" i="7" s="1"/>
  <c r="J181" i="7"/>
  <c r="K181" i="7" s="1"/>
  <c r="J180" i="7"/>
  <c r="K180" i="7" s="1"/>
  <c r="J179" i="7"/>
  <c r="K179" i="7" s="1"/>
  <c r="J178" i="7"/>
  <c r="K178" i="7" s="1"/>
  <c r="J177" i="7"/>
  <c r="K177" i="7" s="1"/>
  <c r="J176" i="7"/>
  <c r="K176" i="7" s="1"/>
  <c r="J175" i="7"/>
  <c r="K175" i="7" s="1"/>
  <c r="J174" i="7"/>
  <c r="K174" i="7" s="1"/>
  <c r="J173" i="7"/>
  <c r="K173" i="7" s="1"/>
  <c r="J172" i="7"/>
  <c r="K172" i="7" s="1"/>
  <c r="J171" i="7"/>
  <c r="K171" i="7" s="1"/>
  <c r="J170" i="7"/>
  <c r="K170" i="7" s="1"/>
  <c r="J169" i="7"/>
  <c r="K169" i="7" s="1"/>
  <c r="J168" i="7"/>
  <c r="K168" i="7" s="1"/>
  <c r="J167" i="7"/>
  <c r="K167" i="7" s="1"/>
  <c r="J166" i="7"/>
  <c r="K166" i="7" s="1"/>
  <c r="J165" i="7"/>
  <c r="K165" i="7" s="1"/>
  <c r="J164" i="7"/>
  <c r="K164" i="7" s="1"/>
  <c r="J163" i="7"/>
  <c r="K163" i="7" s="1"/>
  <c r="J162" i="7"/>
  <c r="K162" i="7" s="1"/>
  <c r="J161" i="7"/>
  <c r="K161" i="7" s="1"/>
  <c r="J160" i="7"/>
  <c r="K160" i="7" s="1"/>
  <c r="J159" i="7"/>
  <c r="K159" i="7" s="1"/>
  <c r="J158" i="7"/>
  <c r="K158" i="7" s="1"/>
  <c r="J157" i="7"/>
  <c r="K157" i="7" s="1"/>
  <c r="J156" i="7"/>
  <c r="K156" i="7" s="1"/>
  <c r="J155" i="7"/>
  <c r="K155" i="7" s="1"/>
  <c r="J154" i="7"/>
  <c r="K154" i="7" s="1"/>
  <c r="J153" i="7"/>
  <c r="K153" i="7" s="1"/>
  <c r="J152" i="7"/>
  <c r="K152" i="7" s="1"/>
  <c r="J151" i="7"/>
  <c r="K151" i="7" s="1"/>
  <c r="J150" i="7"/>
  <c r="K150" i="7" s="1"/>
  <c r="J149" i="7"/>
  <c r="K149" i="7" s="1"/>
  <c r="J148" i="7"/>
  <c r="K148" i="7" s="1"/>
  <c r="J147" i="7"/>
  <c r="K147" i="7" s="1"/>
  <c r="J146" i="7"/>
  <c r="K146" i="7" s="1"/>
  <c r="J145" i="7"/>
  <c r="K145" i="7" s="1"/>
  <c r="J144" i="7"/>
  <c r="K144" i="7" s="1"/>
  <c r="J143" i="7"/>
  <c r="K143" i="7" s="1"/>
  <c r="J142" i="7"/>
  <c r="K142" i="7" s="1"/>
  <c r="J141" i="7"/>
  <c r="K141" i="7" s="1"/>
  <c r="J140" i="7"/>
  <c r="K140" i="7" s="1"/>
  <c r="J139" i="7"/>
  <c r="K139" i="7" s="1"/>
  <c r="J138" i="7"/>
  <c r="K138" i="7" s="1"/>
  <c r="J137" i="7"/>
  <c r="K137" i="7" s="1"/>
  <c r="J136" i="7"/>
  <c r="K136" i="7" s="1"/>
  <c r="J135" i="7"/>
  <c r="K135" i="7" s="1"/>
  <c r="J134" i="7"/>
  <c r="K134" i="7" s="1"/>
  <c r="J133" i="7"/>
  <c r="K133" i="7" s="1"/>
  <c r="J132" i="7"/>
  <c r="K132" i="7" s="1"/>
  <c r="J131" i="7"/>
  <c r="K131" i="7" s="1"/>
  <c r="J130" i="7"/>
  <c r="K130" i="7" s="1"/>
  <c r="J129" i="7"/>
  <c r="K129" i="7" s="1"/>
  <c r="J128" i="7"/>
  <c r="K128" i="7" s="1"/>
  <c r="J127" i="7"/>
  <c r="K127" i="7" s="1"/>
  <c r="J126" i="7"/>
  <c r="K126" i="7" s="1"/>
  <c r="J125" i="7"/>
  <c r="K125" i="7" s="1"/>
  <c r="J124" i="7"/>
  <c r="K124" i="7" s="1"/>
  <c r="J123" i="7"/>
  <c r="K123" i="7" s="1"/>
  <c r="J122" i="7"/>
  <c r="K122" i="7" s="1"/>
  <c r="J121" i="7"/>
  <c r="K121" i="7" s="1"/>
  <c r="J120" i="7"/>
  <c r="K120" i="7" s="1"/>
  <c r="J119" i="7"/>
  <c r="K119" i="7" s="1"/>
  <c r="J118" i="7"/>
  <c r="K118" i="7" s="1"/>
  <c r="J117" i="7"/>
  <c r="K117" i="7" s="1"/>
  <c r="J116" i="7"/>
  <c r="K116" i="7" s="1"/>
  <c r="J115" i="7"/>
  <c r="K115" i="7" s="1"/>
  <c r="J114" i="7"/>
  <c r="K114" i="7" s="1"/>
  <c r="J113" i="7"/>
  <c r="K113" i="7" s="1"/>
  <c r="J112" i="7"/>
  <c r="K112" i="7" s="1"/>
  <c r="J111" i="7"/>
  <c r="K111" i="7" s="1"/>
  <c r="J110" i="7"/>
  <c r="K110" i="7" s="1"/>
  <c r="J109" i="7"/>
  <c r="K109" i="7" s="1"/>
  <c r="J108" i="7"/>
  <c r="K108" i="7" s="1"/>
  <c r="J107" i="7"/>
  <c r="K107" i="7" s="1"/>
  <c r="J106" i="7"/>
  <c r="K106" i="7" s="1"/>
  <c r="J105" i="7"/>
  <c r="K105" i="7" s="1"/>
  <c r="J104" i="7"/>
  <c r="K104" i="7" s="1"/>
  <c r="J103" i="7"/>
  <c r="K103" i="7" s="1"/>
  <c r="J102" i="7"/>
  <c r="K102" i="7" s="1"/>
  <c r="J101" i="7"/>
  <c r="K101" i="7" s="1"/>
  <c r="J100" i="7"/>
  <c r="K100" i="7" s="1"/>
  <c r="J99" i="7"/>
  <c r="K99" i="7" s="1"/>
  <c r="J98" i="7"/>
  <c r="K98" i="7" s="1"/>
  <c r="J97" i="7"/>
  <c r="K97" i="7" s="1"/>
  <c r="J96" i="7"/>
  <c r="K96" i="7" s="1"/>
  <c r="J95" i="7"/>
  <c r="K95" i="7" s="1"/>
  <c r="J94" i="7"/>
  <c r="K94" i="7" s="1"/>
  <c r="J93" i="7"/>
  <c r="K93" i="7" s="1"/>
  <c r="J92" i="7"/>
  <c r="K92" i="7" s="1"/>
  <c r="J91" i="7"/>
  <c r="K91" i="7" s="1"/>
  <c r="J90" i="7"/>
  <c r="K90" i="7" s="1"/>
  <c r="J89" i="7"/>
  <c r="K89" i="7" s="1"/>
  <c r="J88" i="7"/>
  <c r="K88" i="7" s="1"/>
  <c r="J87" i="7"/>
  <c r="K87" i="7" s="1"/>
  <c r="J86" i="7"/>
  <c r="K86" i="7" s="1"/>
  <c r="J85" i="7"/>
  <c r="K85" i="7" s="1"/>
  <c r="J84" i="7"/>
  <c r="K84" i="7" s="1"/>
  <c r="J83" i="7"/>
  <c r="K83" i="7" s="1"/>
  <c r="J82" i="7"/>
  <c r="K82" i="7" s="1"/>
  <c r="J81" i="7"/>
  <c r="K81" i="7" s="1"/>
  <c r="J80" i="7"/>
  <c r="K80" i="7" s="1"/>
  <c r="J79" i="7"/>
  <c r="K79" i="7" s="1"/>
  <c r="J78" i="7"/>
  <c r="K78" i="7" s="1"/>
  <c r="J77" i="7"/>
  <c r="K77" i="7" s="1"/>
  <c r="J76" i="7"/>
  <c r="K76" i="7" s="1"/>
  <c r="J75" i="7"/>
  <c r="K75" i="7" s="1"/>
  <c r="J73" i="7"/>
  <c r="K73" i="7" s="1"/>
  <c r="J72" i="7"/>
  <c r="K72" i="7" s="1"/>
  <c r="J71" i="7"/>
  <c r="K71" i="7" s="1"/>
  <c r="J70" i="7"/>
  <c r="K70" i="7" s="1"/>
  <c r="J69" i="7"/>
  <c r="K69" i="7" s="1"/>
  <c r="J68" i="7"/>
  <c r="K68" i="7" s="1"/>
  <c r="J67" i="7"/>
  <c r="K67" i="7" s="1"/>
  <c r="J66" i="7"/>
  <c r="K66" i="7" s="1"/>
  <c r="J65" i="7"/>
  <c r="K65" i="7" s="1"/>
  <c r="J64" i="7"/>
  <c r="K64" i="7" s="1"/>
  <c r="J63" i="7"/>
  <c r="K63" i="7" s="1"/>
  <c r="J62" i="7"/>
  <c r="K62" i="7" s="1"/>
  <c r="J61" i="7"/>
  <c r="K61" i="7" s="1"/>
  <c r="J60" i="7"/>
  <c r="K60" i="7" s="1"/>
  <c r="J59" i="7"/>
  <c r="K59" i="7" s="1"/>
  <c r="J58" i="7"/>
  <c r="K58" i="7" s="1"/>
  <c r="J57" i="7"/>
  <c r="K57" i="7" s="1"/>
  <c r="J56" i="7"/>
  <c r="K56" i="7" s="1"/>
  <c r="J55" i="7"/>
  <c r="K55" i="7" s="1"/>
  <c r="J54" i="7"/>
  <c r="K54" i="7" s="1"/>
  <c r="J53" i="7"/>
  <c r="K53" i="7" s="1"/>
  <c r="J52" i="7"/>
  <c r="K52" i="7" s="1"/>
  <c r="J51" i="7"/>
  <c r="K51" i="7" s="1"/>
  <c r="J50" i="7"/>
  <c r="K50" i="7" s="1"/>
  <c r="J49" i="7"/>
  <c r="K49" i="7" s="1"/>
  <c r="J48" i="7"/>
  <c r="K48" i="7" s="1"/>
  <c r="J46" i="7"/>
  <c r="K46" i="7" s="1"/>
  <c r="J45" i="7"/>
  <c r="K45" i="7" s="1"/>
  <c r="J44" i="7"/>
  <c r="K44" i="7" s="1"/>
  <c r="J43" i="7"/>
  <c r="K43" i="7" s="1"/>
  <c r="J42" i="7"/>
  <c r="K42" i="7" s="1"/>
  <c r="J41" i="7"/>
  <c r="K41" i="7" s="1"/>
  <c r="J40" i="7"/>
  <c r="K40" i="7" s="1"/>
  <c r="J39" i="7"/>
  <c r="K39" i="7" s="1"/>
  <c r="J38" i="7"/>
  <c r="K38" i="7" s="1"/>
  <c r="J37" i="7"/>
  <c r="K37" i="7" s="1"/>
  <c r="J36" i="7"/>
  <c r="K36" i="7" s="1"/>
  <c r="J35" i="7"/>
  <c r="K35" i="7" s="1"/>
  <c r="J34" i="7"/>
  <c r="K34" i="7" s="1"/>
  <c r="J33" i="7"/>
  <c r="K33" i="7" s="1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6" i="7"/>
  <c r="K26" i="7" s="1"/>
  <c r="J25" i="7"/>
  <c r="K25" i="7" s="1"/>
  <c r="J24" i="7"/>
  <c r="K24" i="7" s="1"/>
  <c r="J23" i="7"/>
  <c r="K23" i="7" s="1"/>
  <c r="J22" i="7"/>
  <c r="K22" i="7" s="1"/>
  <c r="J21" i="7"/>
  <c r="K21" i="7" s="1"/>
  <c r="J20" i="7"/>
  <c r="K20" i="7" s="1"/>
  <c r="J19" i="7"/>
  <c r="K19" i="7" s="1"/>
  <c r="J18" i="7"/>
  <c r="K18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J10" i="7"/>
  <c r="K10" i="7" s="1"/>
  <c r="J9" i="7"/>
  <c r="K9" i="7" s="1"/>
  <c r="J8" i="7"/>
  <c r="K8" i="7" s="1"/>
  <c r="J7" i="7"/>
  <c r="K7" i="7" s="1"/>
  <c r="J6" i="7"/>
  <c r="K6" i="7" s="1"/>
  <c r="J5" i="7"/>
  <c r="K5" i="7" s="1"/>
  <c r="J4" i="7"/>
  <c r="K4" i="7" s="1"/>
  <c r="J2" i="7" l="1"/>
  <c r="K2" i="7" s="1"/>
  <c r="J3" i="7"/>
  <c r="K3" i="7" s="1"/>
</calcChain>
</file>

<file path=xl/sharedStrings.xml><?xml version="1.0" encoding="utf-8"?>
<sst xmlns="http://schemas.openxmlformats.org/spreadsheetml/2006/main" count="37075" uniqueCount="14413">
  <si>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</si>
  <si>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</si>
  <si>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</si>
  <si>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</si>
  <si>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</si>
  <si>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</si>
  <si>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</si>
  <si>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</si>
  <si>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</si>
  <si>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</si>
  <si>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Protein accession</t>
  </si>
  <si>
    <t>Protein length</t>
  </si>
  <si>
    <t>Locus tag</t>
  </si>
  <si>
    <t>NZ_CP072608.1</t>
  </si>
  <si>
    <t>plus</t>
  </si>
  <si>
    <t>cysteine synthase A</t>
  </si>
  <si>
    <t>cysK</t>
  </si>
  <si>
    <t>protein-coding</t>
  </si>
  <si>
    <t>WP_022659074.1</t>
  </si>
  <si>
    <t>J8J02_RS00010</t>
  </si>
  <si>
    <t>chemotaxis protein</t>
  </si>
  <si>
    <t>WP_022659075.1</t>
  </si>
  <si>
    <t>J8J02_RS00015</t>
  </si>
  <si>
    <t>minus</t>
  </si>
  <si>
    <t>8-methylmenaquinol:fumarate reductase membrane anchor subunit</t>
  </si>
  <si>
    <t>sdhE</t>
  </si>
  <si>
    <t>WP_209818385.1</t>
  </si>
  <si>
    <t>J8J02_RS00020</t>
  </si>
  <si>
    <t>succinate dehydrogenase/fumarate reductase iron-sulfur subunit</t>
  </si>
  <si>
    <t>WP_022659077.1</t>
  </si>
  <si>
    <t>J8J02_RS00025</t>
  </si>
  <si>
    <t>8-methylmenaquinol:fumarate reductase flavoprotein subunit</t>
  </si>
  <si>
    <t>sdhA</t>
  </si>
  <si>
    <t>WP_022659078.1</t>
  </si>
  <si>
    <t>J8J02_RS00030</t>
  </si>
  <si>
    <t>phosphoribosylglycinamide formyltransferase</t>
  </si>
  <si>
    <t>purN</t>
  </si>
  <si>
    <t>WP_022659079.1</t>
  </si>
  <si>
    <t>J8J02_RS00035</t>
  </si>
  <si>
    <t>uroporphyrinogen-III C-methyltransferase</t>
  </si>
  <si>
    <t>cobA</t>
  </si>
  <si>
    <t>WP_022659080.1</t>
  </si>
  <si>
    <t>J8J02_RS00040</t>
  </si>
  <si>
    <t>leucyl aminopeptidase</t>
  </si>
  <si>
    <t>WP_209818387.1</t>
  </si>
  <si>
    <t>J8J02_RS00045</t>
  </si>
  <si>
    <t>radical SAM family heme chaperone HemW</t>
  </si>
  <si>
    <t>hemW</t>
  </si>
  <si>
    <t>WP_022659082.1</t>
  </si>
  <si>
    <t>J8J02_RS00050</t>
  </si>
  <si>
    <t>Mpv17/PMP22 family protein</t>
  </si>
  <si>
    <t>WP_022659083.1</t>
  </si>
  <si>
    <t>J8J02_RS00055</t>
  </si>
  <si>
    <t>glycerate kinase</t>
  </si>
  <si>
    <t>WP_022659084.1</t>
  </si>
  <si>
    <t>J8J02_RS00060</t>
  </si>
  <si>
    <t>GntP family permease</t>
  </si>
  <si>
    <t>WP_209818388.1</t>
  </si>
  <si>
    <t>J8J02_RS00065</t>
  </si>
  <si>
    <t>4-hydroxythreonine-4-phosphate dehydrogenase PdxA</t>
  </si>
  <si>
    <t>pdxA</t>
  </si>
  <si>
    <t>WP_022659086.1</t>
  </si>
  <si>
    <t>J8J02_RS00070</t>
  </si>
  <si>
    <t>four-carbon acid sugar kinase family protein</t>
  </si>
  <si>
    <t>WP_022659087.1</t>
  </si>
  <si>
    <t>J8J02_RS00075</t>
  </si>
  <si>
    <t>DeoR/GlpR family DNA-binding transcription regulator</t>
  </si>
  <si>
    <t>WP_022659088.1</t>
  </si>
  <si>
    <t>J8J02_RS00080</t>
  </si>
  <si>
    <t>hypothetical protein</t>
  </si>
  <si>
    <t>WP_051135428.1</t>
  </si>
  <si>
    <t>J8J02_RS00085</t>
  </si>
  <si>
    <t>DNA mismatch repair endonuclease MutL</t>
  </si>
  <si>
    <t>mutL</t>
  </si>
  <si>
    <t>WP_027180876.1</t>
  </si>
  <si>
    <t>J8J02_RS00090</t>
  </si>
  <si>
    <t>FAD-binding and (Fe-S)-binding domain-containing protein</t>
  </si>
  <si>
    <t>WP_022659091.1</t>
  </si>
  <si>
    <t>J8J02_RS00095</t>
  </si>
  <si>
    <t>dipeptidase</t>
  </si>
  <si>
    <t>WP_034605514.1</t>
  </si>
  <si>
    <t>J8J02_RS00100</t>
  </si>
  <si>
    <t>L-serine ammonia-lyase</t>
  </si>
  <si>
    <t>WP_245170804.1</t>
  </si>
  <si>
    <t>J8J02_RS00105</t>
  </si>
  <si>
    <t>WP_209818390.1</t>
  </si>
  <si>
    <t>J8J02_RS00110</t>
  </si>
  <si>
    <t>IS3 family transposase</t>
  </si>
  <si>
    <t>WP_245170788.1</t>
  </si>
  <si>
    <t>J8J02_RS00115</t>
  </si>
  <si>
    <t>WP_209818392.1</t>
  </si>
  <si>
    <t>J8J02_RS00120</t>
  </si>
  <si>
    <t>type VII toxin-antitoxin system MntA family adenylyltransferase antitoxin</t>
  </si>
  <si>
    <t>mntA</t>
  </si>
  <si>
    <t>WP_051135422.1</t>
  </si>
  <si>
    <t>J8J02_RS00125</t>
  </si>
  <si>
    <t>HU family DNA-binding protein</t>
  </si>
  <si>
    <t>WP_022659096.1</t>
  </si>
  <si>
    <t>J8J02_RS00135</t>
  </si>
  <si>
    <t>glutamate racemase</t>
  </si>
  <si>
    <t>murI</t>
  </si>
  <si>
    <t>WP_022659097.1</t>
  </si>
  <si>
    <t>J8J02_RS00140</t>
  </si>
  <si>
    <t>sulfite exporter TauE/SafE family protein</t>
  </si>
  <si>
    <t>WP_022659098.1</t>
  </si>
  <si>
    <t>J8J02_RS00145</t>
  </si>
  <si>
    <t>imidazole glycerol phosphate synthase subunit HisH</t>
  </si>
  <si>
    <t>hisH</t>
  </si>
  <si>
    <t>WP_022659100.1</t>
  </si>
  <si>
    <t>J8J02_RS00150</t>
  </si>
  <si>
    <t>imidazole glycerol phosphate synthase subunit HisF</t>
  </si>
  <si>
    <t>hisF</t>
  </si>
  <si>
    <t>WP_022659101.1</t>
  </si>
  <si>
    <t>J8J02_RS00155</t>
  </si>
  <si>
    <t>PP-loop family protein</t>
  </si>
  <si>
    <t>WP_209818394.1</t>
  </si>
  <si>
    <t>J8J02_RS00160</t>
  </si>
  <si>
    <t>FmdB family zinc ribbon protein</t>
  </si>
  <si>
    <t>WP_209818396.1</t>
  </si>
  <si>
    <t>J8J02_RS00165</t>
  </si>
  <si>
    <t>adenylosuccinate lyase</t>
  </si>
  <si>
    <t>purB</t>
  </si>
  <si>
    <t>WP_209818397.1</t>
  </si>
  <si>
    <t>J8J02_RS00170</t>
  </si>
  <si>
    <t>orotate phosphoribosyltransferase</t>
  </si>
  <si>
    <t>pyrE</t>
  </si>
  <si>
    <t>WP_022659106.1</t>
  </si>
  <si>
    <t>J8J02_RS00175</t>
  </si>
  <si>
    <t>L,D-transpeptidase family protein</t>
  </si>
  <si>
    <t>WP_245170805.1</t>
  </si>
  <si>
    <t>J8J02_RS00180</t>
  </si>
  <si>
    <t>WP_022659108.1</t>
  </si>
  <si>
    <t>J8J02_RS00185</t>
  </si>
  <si>
    <t>glycosyltransferase family 10 domain-containing protein</t>
  </si>
  <si>
    <t>WP_022659109.1</t>
  </si>
  <si>
    <t>J8J02_RS00190</t>
  </si>
  <si>
    <t>glycosyltransferase family 2 protein</t>
  </si>
  <si>
    <t>WP_022659110.1</t>
  </si>
  <si>
    <t>J8J02_RS00195</t>
  </si>
  <si>
    <t>iron-containing alcohol dehydrogenase</t>
  </si>
  <si>
    <t>WP_209818399.1</t>
  </si>
  <si>
    <t>J8J02_RS00200</t>
  </si>
  <si>
    <t>glycosyltransferase family 8 protein</t>
  </si>
  <si>
    <t>WP_022659112.1</t>
  </si>
  <si>
    <t>J8J02_RS00205</t>
  </si>
  <si>
    <t>WP_159060463.1</t>
  </si>
  <si>
    <t>J8J02_RS00210</t>
  </si>
  <si>
    <t>tyrosine-type recombinase/integrase</t>
  </si>
  <si>
    <t>WP_209818401.1</t>
  </si>
  <si>
    <t>J8J02_RS00215</t>
  </si>
  <si>
    <t>WP_209818403.1</t>
  </si>
  <si>
    <t>J8J02_RS00220</t>
  </si>
  <si>
    <t>WP_209818405.1</t>
  </si>
  <si>
    <t>J8J02_RS00225</t>
  </si>
  <si>
    <t>cobaltochelatase CobT-related protein</t>
  </si>
  <si>
    <t>WP_209818406.1</t>
  </si>
  <si>
    <t>J8J02_RS00230</t>
  </si>
  <si>
    <t>DUF3150 domain-containing protein</t>
  </si>
  <si>
    <t>WP_209818408.1</t>
  </si>
  <si>
    <t>J8J02_RS00235</t>
  </si>
  <si>
    <t>AAA family ATPase</t>
  </si>
  <si>
    <t>WP_209818409.1</t>
  </si>
  <si>
    <t>J8J02_RS00240</t>
  </si>
  <si>
    <t>CopG family ribbon-helix-helix protein</t>
  </si>
  <si>
    <t>WP_209818411.1</t>
  </si>
  <si>
    <t>J8J02_RS00245</t>
  </si>
  <si>
    <t>type II toxin-antitoxin system RelE/ParE family toxin</t>
  </si>
  <si>
    <t>WP_209818413.1</t>
  </si>
  <si>
    <t>J8J02_RS00250</t>
  </si>
  <si>
    <t>WP_209818414.1</t>
  </si>
  <si>
    <t>J8J02_RS00255</t>
  </si>
  <si>
    <t>WP_209818415.1</t>
  </si>
  <si>
    <t>J8J02_RS00260</t>
  </si>
  <si>
    <t>ERF family protein</t>
  </si>
  <si>
    <t>WP_209818416.1</t>
  </si>
  <si>
    <t>J8J02_RS00265</t>
  </si>
  <si>
    <t>Dam family site-specific DNA-(adenine-N6)-methyltransferase</t>
  </si>
  <si>
    <t>WP_209818418.1</t>
  </si>
  <si>
    <t>J8J02_RS00270</t>
  </si>
  <si>
    <t>AlwI family type II restriction endonuclease</t>
  </si>
  <si>
    <t>WP_209818420.1</t>
  </si>
  <si>
    <t>J8J02_RS00275</t>
  </si>
  <si>
    <t>endonuclease NucS domain-containing protein</t>
  </si>
  <si>
    <t>WP_209818422.1</t>
  </si>
  <si>
    <t>J8J02_RS00280</t>
  </si>
  <si>
    <t>WP_209818423.1</t>
  </si>
  <si>
    <t>J8J02_RS00285</t>
  </si>
  <si>
    <t>MerR family DNA-binding transcriptional regulator</t>
  </si>
  <si>
    <t>WP_209818424.1</t>
  </si>
  <si>
    <t>J8J02_RS00290</t>
  </si>
  <si>
    <t>IS4 family transposase</t>
  </si>
  <si>
    <t>WP_209819330.1</t>
  </si>
  <si>
    <t>J8J02_RS00295</t>
  </si>
  <si>
    <t>efflux RND transporter periplasmic adaptor subunit</t>
  </si>
  <si>
    <t>WP_209818426.1</t>
  </si>
  <si>
    <t>J8J02_RS00300</t>
  </si>
  <si>
    <t>efflux RND transporter permease subunit</t>
  </si>
  <si>
    <t>WP_209818428.1</t>
  </si>
  <si>
    <t>J8J02_RS00305</t>
  </si>
  <si>
    <t>MFS transporter</t>
  </si>
  <si>
    <t>WP_209818430.1</t>
  </si>
  <si>
    <t>J8J02_RS00310</t>
  </si>
  <si>
    <t>flagellar biosynthetic protein FliR</t>
  </si>
  <si>
    <t>fliR</t>
  </si>
  <si>
    <t>WP_209818432.1</t>
  </si>
  <si>
    <t>J8J02_RS00315</t>
  </si>
  <si>
    <t>WP_209818433.1</t>
  </si>
  <si>
    <t>J8J02_RS00320</t>
  </si>
  <si>
    <t>WP_425340163.1</t>
  </si>
  <si>
    <t>J8J02_RS00325</t>
  </si>
  <si>
    <t>DUF927 domain-containing protein</t>
  </si>
  <si>
    <t>WP_209818435.1</t>
  </si>
  <si>
    <t>J8J02_RS00330</t>
  </si>
  <si>
    <t>WP_072312581.1</t>
  </si>
  <si>
    <t>J8J02_RS00335</t>
  </si>
  <si>
    <t>ornithine carbamoyltransferase</t>
  </si>
  <si>
    <t>argF</t>
  </si>
  <si>
    <t>WP_209818437.1</t>
  </si>
  <si>
    <t>J8J02_RS00345</t>
  </si>
  <si>
    <t>N-acetyltransferase</t>
  </si>
  <si>
    <t>WP_209818439.1</t>
  </si>
  <si>
    <t>J8J02_RS00350</t>
  </si>
  <si>
    <t>sensor domain-containing diguanylate cyclase</t>
  </si>
  <si>
    <t>WP_209818440.1</t>
  </si>
  <si>
    <t>J8J02_RS00355</t>
  </si>
  <si>
    <t>IS30 family transposase</t>
  </si>
  <si>
    <t>WP_209818442.1</t>
  </si>
  <si>
    <t>J8J02_RS00360</t>
  </si>
  <si>
    <t>WP_209818444.1</t>
  </si>
  <si>
    <t>J8J02_RS00365</t>
  </si>
  <si>
    <t>WP_209818446.1</t>
  </si>
  <si>
    <t>J8J02_RS00370</t>
  </si>
  <si>
    <t>ParB/RepB/Spo0J family partition protein</t>
  </si>
  <si>
    <t>WP_209818448.1</t>
  </si>
  <si>
    <t>J8J02_RS00375</t>
  </si>
  <si>
    <t>WP_209818451.1</t>
  </si>
  <si>
    <t>J8J02_RS00390</t>
  </si>
  <si>
    <t>WP_209818453.1</t>
  </si>
  <si>
    <t>J8J02_RS00395</t>
  </si>
  <si>
    <t>WP_209818455.1</t>
  </si>
  <si>
    <t>J8J02_RS00400</t>
  </si>
  <si>
    <t>helix-turn-helix domain-containing protein</t>
  </si>
  <si>
    <t>WP_209818457.1</t>
  </si>
  <si>
    <t>J8J02_RS15255</t>
  </si>
  <si>
    <t>UbiX family flavin prenyltransferase</t>
  </si>
  <si>
    <t>WP_022659114.1</t>
  </si>
  <si>
    <t>J8J02_RS00415</t>
  </si>
  <si>
    <t>RrF2 family transcriptional regulator</t>
  </si>
  <si>
    <t>WP_022659116.1</t>
  </si>
  <si>
    <t>J8J02_RS00425</t>
  </si>
  <si>
    <t>WP_209818458.1</t>
  </si>
  <si>
    <t>J8J02_RS00430</t>
  </si>
  <si>
    <t>acetolactate synthase large subunit</t>
  </si>
  <si>
    <t>WP_209818460.1</t>
  </si>
  <si>
    <t>J8J02_RS00435</t>
  </si>
  <si>
    <t>D-sedoheptulose 7-phosphate isomerase</t>
  </si>
  <si>
    <t>gmhA</t>
  </si>
  <si>
    <t>WP_022659120.1</t>
  </si>
  <si>
    <t>J8J02_RS00440</t>
  </si>
  <si>
    <t>deoxyguanosinetriphosphate triphosphohydrolase</t>
  </si>
  <si>
    <t>WP_022659121.1</t>
  </si>
  <si>
    <t>J8J02_RS00445</t>
  </si>
  <si>
    <t>adenylyl-sulfate kinase</t>
  </si>
  <si>
    <t>WP_022659122.1</t>
  </si>
  <si>
    <t>J8J02_RS00450</t>
  </si>
  <si>
    <t>MBL fold metallo-hydrolase</t>
  </si>
  <si>
    <t>WP_022659123.1</t>
  </si>
  <si>
    <t>J8J02_RS00455</t>
  </si>
  <si>
    <t>ArsR/SmtB family transcription factor</t>
  </si>
  <si>
    <t>WP_022659125.1</t>
  </si>
  <si>
    <t>J8J02_RS00460</t>
  </si>
  <si>
    <t>TetR/AcrR family transcriptional regulator</t>
  </si>
  <si>
    <t>WP_022659126.1</t>
  </si>
  <si>
    <t>J8J02_RS00465</t>
  </si>
  <si>
    <t>ABC transporter permease</t>
  </si>
  <si>
    <t>WP_209818461.1</t>
  </si>
  <si>
    <t>J8J02_RS00470</t>
  </si>
  <si>
    <t>ABC transporter ATP-binding protein</t>
  </si>
  <si>
    <t>WP_022659128.1</t>
  </si>
  <si>
    <t>J8J02_RS00475</t>
  </si>
  <si>
    <t>HlyD family secretion protein</t>
  </si>
  <si>
    <t>WP_022659129.1</t>
  </si>
  <si>
    <t>J8J02_RS00480</t>
  </si>
  <si>
    <t>polysaccharide deacetylase family protein</t>
  </si>
  <si>
    <t>WP_209818463.1</t>
  </si>
  <si>
    <t>J8J02_RS00495</t>
  </si>
  <si>
    <t>carboxynorspermidine decarboxylase</t>
  </si>
  <si>
    <t>nspC</t>
  </si>
  <si>
    <t>WP_022659132.1</t>
  </si>
  <si>
    <t>J8J02_RS00500</t>
  </si>
  <si>
    <t>GGDEF domain-containing response regulator</t>
  </si>
  <si>
    <t>WP_022659133.1</t>
  </si>
  <si>
    <t>J8J02_RS00505</t>
  </si>
  <si>
    <t>DMT family transporter</t>
  </si>
  <si>
    <t>WP_022659134.1</t>
  </si>
  <si>
    <t>J8J02_RS00510</t>
  </si>
  <si>
    <t>30S ribosomal protein S1</t>
  </si>
  <si>
    <t>WP_022659135.1</t>
  </si>
  <si>
    <t>J8J02_RS00515</t>
  </si>
  <si>
    <t>sirohydrochlorin cobaltochelatase</t>
  </si>
  <si>
    <t>WP_245170807.1</t>
  </si>
  <si>
    <t>J8J02_RS00520</t>
  </si>
  <si>
    <t>WP_209818465.1</t>
  </si>
  <si>
    <t>J8J02_RS00525</t>
  </si>
  <si>
    <t>WP_022659138.1</t>
  </si>
  <si>
    <t>J8J02_RS00530</t>
  </si>
  <si>
    <t>phenylacetate--CoA ligase family protein</t>
  </si>
  <si>
    <t>WP_209818466.1</t>
  </si>
  <si>
    <t>J8J02_RS00535</t>
  </si>
  <si>
    <t>asparaginase</t>
  </si>
  <si>
    <t>WP_022659140.1</t>
  </si>
  <si>
    <t>J8J02_RS00540</t>
  </si>
  <si>
    <t>GNAT family N-acetyltransferase</t>
  </si>
  <si>
    <t>WP_022659141.1</t>
  </si>
  <si>
    <t>J8J02_RS00545</t>
  </si>
  <si>
    <t>WP_022659142.1</t>
  </si>
  <si>
    <t>J8J02_RS00550</t>
  </si>
  <si>
    <t>methylated-DNA--[protein]-cysteine S-methyltransferase</t>
  </si>
  <si>
    <t>WP_022659143.1</t>
  </si>
  <si>
    <t>J8J02_RS00555</t>
  </si>
  <si>
    <t>DNA/RNA nuclease SfsA</t>
  </si>
  <si>
    <t>sfsA</t>
  </si>
  <si>
    <t>WP_209818468.1</t>
  </si>
  <si>
    <t>J8J02_RS00560</t>
  </si>
  <si>
    <t>pyridoxal phosphate-dependent aminotransferase</t>
  </si>
  <si>
    <t>WP_209818469.1</t>
  </si>
  <si>
    <t>J8J02_RS00565</t>
  </si>
  <si>
    <t>DUF4435 domain-containing protein</t>
  </si>
  <si>
    <t>WP_209818471.1</t>
  </si>
  <si>
    <t>J8J02_RS00575</t>
  </si>
  <si>
    <t>DODA-type extradiol aromatic ring-opening family dioxygenase</t>
  </si>
  <si>
    <t>WP_209818473.1</t>
  </si>
  <si>
    <t>J8J02_RS00585</t>
  </si>
  <si>
    <t>4Fe-4S dicluster domain-containing protein</t>
  </si>
  <si>
    <t>WP_209818474.1</t>
  </si>
  <si>
    <t>J8J02_RS00590</t>
  </si>
  <si>
    <t>GyrI-like domain-containing protein</t>
  </si>
  <si>
    <t>WP_022659990.1</t>
  </si>
  <si>
    <t>J8J02_RS00595</t>
  </si>
  <si>
    <t>L-2-amino-thiazoline-4-carboxylic acid hydrolase</t>
  </si>
  <si>
    <t>WP_209818476.1</t>
  </si>
  <si>
    <t>J8J02_RS00600</t>
  </si>
  <si>
    <t>DUF4910 domain-containing protein</t>
  </si>
  <si>
    <t>WP_022659988.1</t>
  </si>
  <si>
    <t>J8J02_RS00605</t>
  </si>
  <si>
    <t>Ldh family oxidoreductase</t>
  </si>
  <si>
    <t>WP_209818478.1</t>
  </si>
  <si>
    <t>J8J02_RS00610</t>
  </si>
  <si>
    <t>DUF554 domain-containing protein</t>
  </si>
  <si>
    <t>WP_209818480.1</t>
  </si>
  <si>
    <t>J8J02_RS00615</t>
  </si>
  <si>
    <t>WP_022659985.1</t>
  </si>
  <si>
    <t>J8J02_RS00620</t>
  </si>
  <si>
    <t>WP_022659984.1</t>
  </si>
  <si>
    <t>J8J02_RS00625</t>
  </si>
  <si>
    <t>nickel-dependent lactate racemase</t>
  </si>
  <si>
    <t>larA</t>
  </si>
  <si>
    <t>WP_209818482.1</t>
  </si>
  <si>
    <t>J8J02_RS00630</t>
  </si>
  <si>
    <t>lipoate--protein ligase</t>
  </si>
  <si>
    <t>WP_209818483.1</t>
  </si>
  <si>
    <t>J8J02_RS00635</t>
  </si>
  <si>
    <t>MarR family transcriptional regulator</t>
  </si>
  <si>
    <t>WP_022659981.1</t>
  </si>
  <si>
    <t>J8J02_RS00640</t>
  </si>
  <si>
    <t>WP_245170808.1</t>
  </si>
  <si>
    <t>J8J02_RS00645</t>
  </si>
  <si>
    <t>sigma-54 interaction domain-containing protein</t>
  </si>
  <si>
    <t>WP_022659979.1</t>
  </si>
  <si>
    <t>J8J02_RS00650</t>
  </si>
  <si>
    <t>(2S)-3-sulfopropanediol dehydratase activating enzyme</t>
  </si>
  <si>
    <t>hpsH</t>
  </si>
  <si>
    <t>WP_022659978.1</t>
  </si>
  <si>
    <t>J8J02_RS00655</t>
  </si>
  <si>
    <t>(2S)-3-sulfopropanediol dehydratase</t>
  </si>
  <si>
    <t>hpsG</t>
  </si>
  <si>
    <t>WP_022659977.1</t>
  </si>
  <si>
    <t>J8J02_RS00660</t>
  </si>
  <si>
    <t>TRAP transporter substrate-binding protein</t>
  </si>
  <si>
    <t>WP_022659976.1</t>
  </si>
  <si>
    <t>J8J02_RS00665</t>
  </si>
  <si>
    <t>TRAP transporter large permease subunit</t>
  </si>
  <si>
    <t>WP_209818484.1</t>
  </si>
  <si>
    <t>J8J02_RS00670</t>
  </si>
  <si>
    <t>amidohydrolase family protein</t>
  </si>
  <si>
    <t>WP_209818485.1</t>
  </si>
  <si>
    <t>J8J02_RS00675</t>
  </si>
  <si>
    <t>WP_027181036.1</t>
  </si>
  <si>
    <t>J8J02_RS00680</t>
  </si>
  <si>
    <t>response regulator</t>
  </si>
  <si>
    <t>WP_022659973.1</t>
  </si>
  <si>
    <t>J8J02_RS00685</t>
  </si>
  <si>
    <t>ATP-binding protein</t>
  </si>
  <si>
    <t>WP_022659972.1</t>
  </si>
  <si>
    <t>J8J02_RS00690</t>
  </si>
  <si>
    <t>outer membrane homotrimeric porin</t>
  </si>
  <si>
    <t>WP_022659970.1</t>
  </si>
  <si>
    <t>J8J02_RS00695</t>
  </si>
  <si>
    <t>WP_022659969.1</t>
  </si>
  <si>
    <t>J8J02_RS00700</t>
  </si>
  <si>
    <t>methyl-accepting chemotaxis protein</t>
  </si>
  <si>
    <t>WP_022659968.1</t>
  </si>
  <si>
    <t>J8J02_RS00705</t>
  </si>
  <si>
    <t>DUF2157 domain-containing protein</t>
  </si>
  <si>
    <t>WP_022659965.1</t>
  </si>
  <si>
    <t>J8J02_RS00710</t>
  </si>
  <si>
    <t>GDYXXLXY domain-containing protein</t>
  </si>
  <si>
    <t>WP_022659964.1</t>
  </si>
  <si>
    <t>J8J02_RS00715</t>
  </si>
  <si>
    <t>XRE family transcriptional regulator</t>
  </si>
  <si>
    <t>WP_022659963.1</t>
  </si>
  <si>
    <t>J8J02_RS00720</t>
  </si>
  <si>
    <t>WP_022659962.1</t>
  </si>
  <si>
    <t>J8J02_RS00725</t>
  </si>
  <si>
    <t>hemolysin family protein</t>
  </si>
  <si>
    <t>WP_022659960.1</t>
  </si>
  <si>
    <t>J8J02_RS00735</t>
  </si>
  <si>
    <t>cytochrome c maturation protein CcmE</t>
  </si>
  <si>
    <t>WP_027181034.1</t>
  </si>
  <si>
    <t>J8J02_RS00740</t>
  </si>
  <si>
    <t>heme lyase CcmF/NrfE family subunit</t>
  </si>
  <si>
    <t>WP_022659958.1</t>
  </si>
  <si>
    <t>J8J02_RS00745</t>
  </si>
  <si>
    <t>WP_022659957.1</t>
  </si>
  <si>
    <t>J8J02_RS00750</t>
  </si>
  <si>
    <t>heme exporter protein CcmB</t>
  </si>
  <si>
    <t>WP_022659956.1</t>
  </si>
  <si>
    <t>J8J02_RS00755</t>
  </si>
  <si>
    <t>cytochrome c biogenesis protein</t>
  </si>
  <si>
    <t>WP_022659955.1</t>
  </si>
  <si>
    <t>J8J02_RS00760</t>
  </si>
  <si>
    <t>CcmD family protein</t>
  </si>
  <si>
    <t>WP_022659954.1</t>
  </si>
  <si>
    <t>J8J02_RS00765</t>
  </si>
  <si>
    <t>WP_209818486.1</t>
  </si>
  <si>
    <t>J8J02_RS00770</t>
  </si>
  <si>
    <t>hydratase</t>
  </si>
  <si>
    <t>WP_022659952.1</t>
  </si>
  <si>
    <t>J8J02_RS00775</t>
  </si>
  <si>
    <t>LysE family translocator</t>
  </si>
  <si>
    <t>WP_027181033.1</t>
  </si>
  <si>
    <t>J8J02_RS00780</t>
  </si>
  <si>
    <t>NADP-dependent isocitrate dehydrogenase</t>
  </si>
  <si>
    <t>icd</t>
  </si>
  <si>
    <t>WP_022659949.1</t>
  </si>
  <si>
    <t>J8J02_RS00785</t>
  </si>
  <si>
    <t>triose-phosphate isomerase</t>
  </si>
  <si>
    <t>WP_022659948.1</t>
  </si>
  <si>
    <t>J8J02_RS00790</t>
  </si>
  <si>
    <t>ribonuclease catalytic domain-containing protein</t>
  </si>
  <si>
    <t>WP_022659947.1</t>
  </si>
  <si>
    <t>J8J02_RS00795</t>
  </si>
  <si>
    <t>glycerol-3-phosphate 1-O-acyltransferase PlsY</t>
  </si>
  <si>
    <t>plsY</t>
  </si>
  <si>
    <t>WP_022659946.1</t>
  </si>
  <si>
    <t>J8J02_RS00800</t>
  </si>
  <si>
    <t>threonine synthase</t>
  </si>
  <si>
    <t>thrC</t>
  </si>
  <si>
    <t>WP_022659945.1</t>
  </si>
  <si>
    <t>J8J02_RS00805</t>
  </si>
  <si>
    <t>WP_022659944.1</t>
  </si>
  <si>
    <t>J8J02_RS00810</t>
  </si>
  <si>
    <t>WP_209818487.1</t>
  </si>
  <si>
    <t>J8J02_RS00815</t>
  </si>
  <si>
    <t>alpha/beta hydrolase family protein</t>
  </si>
  <si>
    <t>WP_022659942.1</t>
  </si>
  <si>
    <t>J8J02_RS00820</t>
  </si>
  <si>
    <t>magnesium-translocating P-type ATPase</t>
  </si>
  <si>
    <t>mgtA</t>
  </si>
  <si>
    <t>WP_209818488.1</t>
  </si>
  <si>
    <t>J8J02_RS00825</t>
  </si>
  <si>
    <t>C-GCAxxG-C-C family (seleno)protein</t>
  </si>
  <si>
    <t>WP_081640579.1</t>
  </si>
  <si>
    <t>J8J02_RS00830</t>
  </si>
  <si>
    <t>TIGR04326 family surface carbohydrate biosynthesis protein</t>
  </si>
  <si>
    <t>WP_022659939.1</t>
  </si>
  <si>
    <t>J8J02_RS00835</t>
  </si>
  <si>
    <t>S-methyl-5-thioribose-1-phosphate isomerase</t>
  </si>
  <si>
    <t>mtnA</t>
  </si>
  <si>
    <t>WP_209818490.1</t>
  </si>
  <si>
    <t>J8J02_RS00840</t>
  </si>
  <si>
    <t>aminotransferase class I/II-fold pyridoxal phosphate-dependent enzyme</t>
  </si>
  <si>
    <t>WP_192113495.1</t>
  </si>
  <si>
    <t>J8J02_RS00845</t>
  </si>
  <si>
    <t>homoserine dehydrogenase</t>
  </si>
  <si>
    <t>WP_209818492.1</t>
  </si>
  <si>
    <t>J8J02_RS00850</t>
  </si>
  <si>
    <t>ATP-grasp domain-containing protein</t>
  </si>
  <si>
    <t>WP_209818493.1</t>
  </si>
  <si>
    <t>J8J02_RS00855</t>
  </si>
  <si>
    <t>secondary thiamine-phosphate synthase enzyme YjbQ</t>
  </si>
  <si>
    <t>WP_209818494.1</t>
  </si>
  <si>
    <t>J8J02_RS00860</t>
  </si>
  <si>
    <t>cation:proton antiporter</t>
  </si>
  <si>
    <t>WP_209818496.1</t>
  </si>
  <si>
    <t>J8J02_RS00865</t>
  </si>
  <si>
    <t>DNA polymerase IV</t>
  </si>
  <si>
    <t>WP_022659932.1</t>
  </si>
  <si>
    <t>J8J02_RS00870</t>
  </si>
  <si>
    <t>TlyA family RNA methyltransferase</t>
  </si>
  <si>
    <t>WP_022659931.1</t>
  </si>
  <si>
    <t>J8J02_RS00875</t>
  </si>
  <si>
    <t>50S ribosomal protein L31</t>
  </si>
  <si>
    <t>rpmE</t>
  </si>
  <si>
    <t>WP_022659930.1</t>
  </si>
  <si>
    <t>J8J02_RS00880</t>
  </si>
  <si>
    <t>DUF1385 domain-containing protein</t>
  </si>
  <si>
    <t>WP_034605777.1</t>
  </si>
  <si>
    <t>J8J02_RS00885</t>
  </si>
  <si>
    <t>peptide chain release factor 1</t>
  </si>
  <si>
    <t>prfA</t>
  </si>
  <si>
    <t>WP_027181030.1</t>
  </si>
  <si>
    <t>J8J02_RS00890</t>
  </si>
  <si>
    <t>urease accessory protein UreG</t>
  </si>
  <si>
    <t>ureG</t>
  </si>
  <si>
    <t>WP_022659927.1</t>
  </si>
  <si>
    <t>J8J02_RS00895</t>
  </si>
  <si>
    <t>urease accessory protein UreF</t>
  </si>
  <si>
    <t>WP_209818498.1</t>
  </si>
  <si>
    <t>J8J02_RS00900</t>
  </si>
  <si>
    <t>urease accessory protein UreE</t>
  </si>
  <si>
    <t>ureE</t>
  </si>
  <si>
    <t>WP_022659925.1</t>
  </si>
  <si>
    <t>J8J02_RS00905</t>
  </si>
  <si>
    <t>urease subunit alpha</t>
  </si>
  <si>
    <t>ureC</t>
  </si>
  <si>
    <t>WP_022659924.1</t>
  </si>
  <si>
    <t>J8J02_RS00910</t>
  </si>
  <si>
    <t>urease subunit beta</t>
  </si>
  <si>
    <t>WP_022659923.1</t>
  </si>
  <si>
    <t>J8J02_RS00915</t>
  </si>
  <si>
    <t>urease subunit gamma</t>
  </si>
  <si>
    <t>ureA</t>
  </si>
  <si>
    <t>WP_022659922.1</t>
  </si>
  <si>
    <t>J8J02_RS00920</t>
  </si>
  <si>
    <t>urease accessory protein UreD</t>
  </si>
  <si>
    <t>WP_022659921.1</t>
  </si>
  <si>
    <t>J8J02_RS00925</t>
  </si>
  <si>
    <t>urea ABC transporter ATP-binding subunit UrtE</t>
  </si>
  <si>
    <t>urtE</t>
  </si>
  <si>
    <t>WP_209818499.1</t>
  </si>
  <si>
    <t>J8J02_RS00930</t>
  </si>
  <si>
    <t>urea ABC transporter ATP-binding protein UrtD</t>
  </si>
  <si>
    <t>urtD</t>
  </si>
  <si>
    <t>WP_022659919.1</t>
  </si>
  <si>
    <t>J8J02_RS00935</t>
  </si>
  <si>
    <t>urea ABC transporter permease subunit UrtC</t>
  </si>
  <si>
    <t>urtC</t>
  </si>
  <si>
    <t>WP_209818500.1</t>
  </si>
  <si>
    <t>J8J02_RS00940</t>
  </si>
  <si>
    <t>urea ABC transporter permease subunit UrtB</t>
  </si>
  <si>
    <t>urtB</t>
  </si>
  <si>
    <t>WP_209818501.1</t>
  </si>
  <si>
    <t>J8J02_RS00945</t>
  </si>
  <si>
    <t>urea ABC transporter substrate-binding protein</t>
  </si>
  <si>
    <t>urtA</t>
  </si>
  <si>
    <t>WP_209818502.1</t>
  </si>
  <si>
    <t>J8J02_RS00950</t>
  </si>
  <si>
    <t>sigma-54-dependent Fis family transcriptional regulator</t>
  </si>
  <si>
    <t>WP_027181027.1</t>
  </si>
  <si>
    <t>J8J02_RS00955</t>
  </si>
  <si>
    <t>WP_022659915.1</t>
  </si>
  <si>
    <t>J8J02_RS00960</t>
  </si>
  <si>
    <t>polyribonucleotide nucleotidyltransferase</t>
  </si>
  <si>
    <t>pnp</t>
  </si>
  <si>
    <t>WP_022659914.1</t>
  </si>
  <si>
    <t>J8J02_RS00965</t>
  </si>
  <si>
    <t>30S ribosomal protein S15</t>
  </si>
  <si>
    <t>rpsO</t>
  </si>
  <si>
    <t>WP_022659913.1</t>
  </si>
  <si>
    <t>J8J02_RS00970</t>
  </si>
  <si>
    <t>tRNA pseudouridine(55) synthase TruB</t>
  </si>
  <si>
    <t>truB</t>
  </si>
  <si>
    <t>WP_209818503.1</t>
  </si>
  <si>
    <t>J8J02_RS00975</t>
  </si>
  <si>
    <t>DHH family phosphoesterase</t>
  </si>
  <si>
    <t>WP_022659911.1</t>
  </si>
  <si>
    <t>J8J02_RS00980</t>
  </si>
  <si>
    <t>DUF503 domain-containing protein</t>
  </si>
  <si>
    <t>WP_027181023.1</t>
  </si>
  <si>
    <t>J8J02_RS00985</t>
  </si>
  <si>
    <t>translation initiation factor IF-2</t>
  </si>
  <si>
    <t>infB</t>
  </si>
  <si>
    <t>WP_209818504.1</t>
  </si>
  <si>
    <t>J8J02_RS00990</t>
  </si>
  <si>
    <t>YlxR family protein</t>
  </si>
  <si>
    <t>WP_022659908.1</t>
  </si>
  <si>
    <t>J8J02_RS00995</t>
  </si>
  <si>
    <t>transcription termination factor NusA</t>
  </si>
  <si>
    <t>nusA</t>
  </si>
  <si>
    <t>WP_022659907.1</t>
  </si>
  <si>
    <t>J8J02_RS01000</t>
  </si>
  <si>
    <t>ribosome maturation factor RimP</t>
  </si>
  <si>
    <t>rimP</t>
  </si>
  <si>
    <t>WP_022659906.1</t>
  </si>
  <si>
    <t>J8J02_RS01005</t>
  </si>
  <si>
    <t>WP_022659904.1</t>
  </si>
  <si>
    <t>J8J02_RS01010</t>
  </si>
  <si>
    <t>sulfur carrier protein ThiS adenylyltransferase ThiF</t>
  </si>
  <si>
    <t>thiF</t>
  </si>
  <si>
    <t>WP_022659903.1</t>
  </si>
  <si>
    <t>J8J02_RS01015</t>
  </si>
  <si>
    <t>2-iminoacetate synthase ThiH</t>
  </si>
  <si>
    <t>thiH</t>
  </si>
  <si>
    <t>WP_022659902.1</t>
  </si>
  <si>
    <t>J8J02_RS01020</t>
  </si>
  <si>
    <t>thiazole synthase</t>
  </si>
  <si>
    <t>WP_022659901.1</t>
  </si>
  <si>
    <t>J8J02_RS01025</t>
  </si>
  <si>
    <t>sulfur carrier protein ThiS</t>
  </si>
  <si>
    <t>thiS</t>
  </si>
  <si>
    <t>WP_027181022.1</t>
  </si>
  <si>
    <t>J8J02_RS01030</t>
  </si>
  <si>
    <t>carbon starvation CstA family protein</t>
  </si>
  <si>
    <t>WP_022659899.1</t>
  </si>
  <si>
    <t>J8J02_RS01035</t>
  </si>
  <si>
    <t>DVU0298 family protein</t>
  </si>
  <si>
    <t>WP_245170809.1</t>
  </si>
  <si>
    <t>J8J02_RS01040</t>
  </si>
  <si>
    <t>lysine exporter LysO family protein</t>
  </si>
  <si>
    <t>WP_209818505.1</t>
  </si>
  <si>
    <t>J8J02_RS01045</t>
  </si>
  <si>
    <t>LysO family transporter</t>
  </si>
  <si>
    <t>WP_022659896.1</t>
  </si>
  <si>
    <t>J8J02_RS01050</t>
  </si>
  <si>
    <t>WP_022659895.1</t>
  </si>
  <si>
    <t>J8J02_RS01055</t>
  </si>
  <si>
    <t>bifunctional phosphopantothenoylcysteine decarboxylase/phosphopantothenate--cysteine ligase CoaBC</t>
  </si>
  <si>
    <t>coaBC</t>
  </si>
  <si>
    <t>WP_022659894.1</t>
  </si>
  <si>
    <t>J8J02_RS01060</t>
  </si>
  <si>
    <t>WP_022659893.1</t>
  </si>
  <si>
    <t>J8J02_RS01065</t>
  </si>
  <si>
    <t>tRNA preQ1(34) S-adenosylmethionine ribosyltransferase-isomerase QueA</t>
  </si>
  <si>
    <t>queA</t>
  </si>
  <si>
    <t>WP_022659892.1</t>
  </si>
  <si>
    <t>J8J02_RS01070</t>
  </si>
  <si>
    <t>indolepyruvate ferredoxin oxidoreductase subunit alpha</t>
  </si>
  <si>
    <t>WP_022659891.1</t>
  </si>
  <si>
    <t>J8J02_RS01075</t>
  </si>
  <si>
    <t>3-methyl-2-oxobutanoate dehydrogenase subunit VorB</t>
  </si>
  <si>
    <t>vorB</t>
  </si>
  <si>
    <t>WP_209818507.1</t>
  </si>
  <si>
    <t>J8J02_RS01080</t>
  </si>
  <si>
    <t>thiamine pyrophosphate-dependent enzyme</t>
  </si>
  <si>
    <t>WP_022659889.1</t>
  </si>
  <si>
    <t>J8J02_RS01085</t>
  </si>
  <si>
    <t>2-oxoacid:acceptor oxidoreductase family protein</t>
  </si>
  <si>
    <t>WP_022659888.1</t>
  </si>
  <si>
    <t>J8J02_RS01090</t>
  </si>
  <si>
    <t>class II fumarate hydratase</t>
  </si>
  <si>
    <t>fumC</t>
  </si>
  <si>
    <t>WP_342452325.1</t>
  </si>
  <si>
    <t>J8J02_RS01095</t>
  </si>
  <si>
    <t>type I glyceraldehyde-3-phosphate dehydrogenase</t>
  </si>
  <si>
    <t>gap</t>
  </si>
  <si>
    <t>WP_022659886.1</t>
  </si>
  <si>
    <t>J8J02_RS01100</t>
  </si>
  <si>
    <t>GAF domain-containing protein</t>
  </si>
  <si>
    <t>WP_022659885.1</t>
  </si>
  <si>
    <t>J8J02_RS01105</t>
  </si>
  <si>
    <t>bactofilin family protein</t>
  </si>
  <si>
    <t>WP_022659884.1</t>
  </si>
  <si>
    <t>J8J02_RS01110</t>
  </si>
  <si>
    <t>rod shape-determining protein RodA</t>
  </si>
  <si>
    <t>rodA</t>
  </si>
  <si>
    <t>WP_027181019.1</t>
  </si>
  <si>
    <t>J8J02_RS01115</t>
  </si>
  <si>
    <t>penicillin-binding protein 2</t>
  </si>
  <si>
    <t>mrdA</t>
  </si>
  <si>
    <t>WP_209818509.1</t>
  </si>
  <si>
    <t>J8J02_RS01120</t>
  </si>
  <si>
    <t>WP_022659880.1</t>
  </si>
  <si>
    <t>J8J02_RS01125</t>
  </si>
  <si>
    <t>rod shape-determining protein MreC</t>
  </si>
  <si>
    <t>mreC</t>
  </si>
  <si>
    <t>WP_192113541.1</t>
  </si>
  <si>
    <t>J8J02_RS01130</t>
  </si>
  <si>
    <t>rod shape-determining protein</t>
  </si>
  <si>
    <t>WP_022659878.1</t>
  </si>
  <si>
    <t>J8J02_RS01135</t>
  </si>
  <si>
    <t>TIGR01212 family radical SAM protein</t>
  </si>
  <si>
    <t>WP_209818511.1</t>
  </si>
  <si>
    <t>J8J02_RS01140</t>
  </si>
  <si>
    <t>GntR family transcriptional regulator</t>
  </si>
  <si>
    <t>WP_209818513.1</t>
  </si>
  <si>
    <t>J8J02_RS01145</t>
  </si>
  <si>
    <t>dicarboxylate/amino acid:cation symporter</t>
  </si>
  <si>
    <t>WP_209818515.1</t>
  </si>
  <si>
    <t>J8J02_RS01150</t>
  </si>
  <si>
    <t>GntG family PLP-dependent aldolase</t>
  </si>
  <si>
    <t>WP_209818517.1</t>
  </si>
  <si>
    <t>J8J02_RS01155</t>
  </si>
  <si>
    <t>TOBE domain-containing protein</t>
  </si>
  <si>
    <t>WP_209818519.1</t>
  </si>
  <si>
    <t>J8J02_RS01160</t>
  </si>
  <si>
    <t>molybdate ABC transporter substrate-binding protein</t>
  </si>
  <si>
    <t>modA</t>
  </si>
  <si>
    <t>WP_209818521.1</t>
  </si>
  <si>
    <t>J8J02_RS01165</t>
  </si>
  <si>
    <t>molybdate ABC transporter permease subunit</t>
  </si>
  <si>
    <t>modB</t>
  </si>
  <si>
    <t>WP_209818523.1</t>
  </si>
  <si>
    <t>J8J02_RS01170</t>
  </si>
  <si>
    <t>ATP-binding cassette domain-containing protein</t>
  </si>
  <si>
    <t>WP_209818524.1</t>
  </si>
  <si>
    <t>J8J02_RS01175</t>
  </si>
  <si>
    <t>GGDEF domain-containing protein</t>
  </si>
  <si>
    <t>WP_209818526.1</t>
  </si>
  <si>
    <t>J8J02_RS01180</t>
  </si>
  <si>
    <t>WP_209818528.1</t>
  </si>
  <si>
    <t>J8J02_RS01185</t>
  </si>
  <si>
    <t>WP_209818530.1</t>
  </si>
  <si>
    <t>J8J02_RS01190</t>
  </si>
  <si>
    <t>sensor histidine kinase</t>
  </si>
  <si>
    <t>WP_209818532.1</t>
  </si>
  <si>
    <t>J8J02_RS01195</t>
  </si>
  <si>
    <t>sigma-54-dependent transcriptional regulator</t>
  </si>
  <si>
    <t>WP_022659865.1</t>
  </si>
  <si>
    <t>J8J02_RS01200</t>
  </si>
  <si>
    <t>pyridoxamine 5'-phosphate oxidase family protein</t>
  </si>
  <si>
    <t>WP_022659864.1</t>
  </si>
  <si>
    <t>J8J02_RS01205</t>
  </si>
  <si>
    <t>WP_022659863.1</t>
  </si>
  <si>
    <t>J8J02_RS01210</t>
  </si>
  <si>
    <t>DUF6056 family protein</t>
  </si>
  <si>
    <t>WP_245170810.1</t>
  </si>
  <si>
    <t>J8J02_RS01215</t>
  </si>
  <si>
    <t>WP_022659861.1</t>
  </si>
  <si>
    <t>J8J02_RS01220</t>
  </si>
  <si>
    <t>VOC family protein</t>
  </si>
  <si>
    <t>WP_022659860.1</t>
  </si>
  <si>
    <t>J8J02_RS01225</t>
  </si>
  <si>
    <t>HD-GYP domain-containing protein</t>
  </si>
  <si>
    <t>WP_027181013.1</t>
  </si>
  <si>
    <t>J8J02_RS01230</t>
  </si>
  <si>
    <t>WP_027181012.1</t>
  </si>
  <si>
    <t>J8J02_RS01235</t>
  </si>
  <si>
    <t>glycosyltransferase WbsX family protein</t>
  </si>
  <si>
    <t>WP_022659856.1</t>
  </si>
  <si>
    <t>J8J02_RS01240</t>
  </si>
  <si>
    <t>diguanylate cyclase</t>
  </si>
  <si>
    <t>WP_159060481.1</t>
  </si>
  <si>
    <t>J8J02_RS01245</t>
  </si>
  <si>
    <t>diacylglycerol kinase</t>
  </si>
  <si>
    <t>WP_022659855.1</t>
  </si>
  <si>
    <t>J8J02_RS01250</t>
  </si>
  <si>
    <t>sulfatase-like hydrolase/transferase</t>
  </si>
  <si>
    <t>WP_159060480.1</t>
  </si>
  <si>
    <t>J8J02_RS01255</t>
  </si>
  <si>
    <t>autotransporter outer membrane beta-barrel domain-containing protein</t>
  </si>
  <si>
    <t>WP_051135462.1</t>
  </si>
  <si>
    <t>J8J02_RS01260</t>
  </si>
  <si>
    <t>WP_209818534.1</t>
  </si>
  <si>
    <t>J8J02_RS01265</t>
  </si>
  <si>
    <t>WP_209818536.1</t>
  </si>
  <si>
    <t>J8J02_RS01270</t>
  </si>
  <si>
    <t>rolling circle replication-associated protein</t>
  </si>
  <si>
    <t>WP_209818537.1</t>
  </si>
  <si>
    <t>J8J02_RS01275</t>
  </si>
  <si>
    <t>WP_209818539.1</t>
  </si>
  <si>
    <t>J8J02_RS01280</t>
  </si>
  <si>
    <t>WP_209818540.1</t>
  </si>
  <si>
    <t>J8J02_RS01285</t>
  </si>
  <si>
    <t>DUF488 family protein</t>
  </si>
  <si>
    <t>WP_209818541.1</t>
  </si>
  <si>
    <t>J8J02_RS01290</t>
  </si>
  <si>
    <t>WP_209818542.1</t>
  </si>
  <si>
    <t>J8J02_RS01295</t>
  </si>
  <si>
    <t>glutamine--tRNA ligase/YqeY domain fusion protein</t>
  </si>
  <si>
    <t>WP_027181010.1</t>
  </si>
  <si>
    <t>J8J02_RS01305</t>
  </si>
  <si>
    <t>WP_209818543.1</t>
  </si>
  <si>
    <t>J8J02_RS01315</t>
  </si>
  <si>
    <t>helix-turn-helix transcriptional regulator</t>
  </si>
  <si>
    <t>WP_209818544.1</t>
  </si>
  <si>
    <t>J8J02_RS01320</t>
  </si>
  <si>
    <t>WP_209818545.1</t>
  </si>
  <si>
    <t>J8J02_RS01325</t>
  </si>
  <si>
    <t>WP_209818546.1</t>
  </si>
  <si>
    <t>J8J02_RS01330</t>
  </si>
  <si>
    <t>DEAD/DEAH box helicase</t>
  </si>
  <si>
    <t>WP_209818548.1</t>
  </si>
  <si>
    <t>J8J02_RS01335</t>
  </si>
  <si>
    <t>restriction endonuclease</t>
  </si>
  <si>
    <t>WP_209818550.1</t>
  </si>
  <si>
    <t>J8J02_RS01340</t>
  </si>
  <si>
    <t>WP_209818552.1</t>
  </si>
  <si>
    <t>J8J02_RS01345</t>
  </si>
  <si>
    <t>WP_022657552.1</t>
  </si>
  <si>
    <t>J8J02_RS01350</t>
  </si>
  <si>
    <t>WP_209818554.1</t>
  </si>
  <si>
    <t>J8J02_RS01355</t>
  </si>
  <si>
    <t>WP_022657554.1</t>
  </si>
  <si>
    <t>J8J02_RS01360</t>
  </si>
  <si>
    <t>WP_159060410.1</t>
  </si>
  <si>
    <t>J8J02_RS01365</t>
  </si>
  <si>
    <t>TIGR01777 family oxidoreductase</t>
  </si>
  <si>
    <t>WP_022657556.1</t>
  </si>
  <si>
    <t>J8J02_RS01370</t>
  </si>
  <si>
    <t>LysR family transcriptional regulator</t>
  </si>
  <si>
    <t>WP_209818556.1</t>
  </si>
  <si>
    <t>J8J02_RS01375</t>
  </si>
  <si>
    <t>WP_209818558.1</t>
  </si>
  <si>
    <t>J8J02_RS01380</t>
  </si>
  <si>
    <t>winged helix-turn-helix transcriptional regulator</t>
  </si>
  <si>
    <t>WP_209818560.1</t>
  </si>
  <si>
    <t>J8J02_RS01385</t>
  </si>
  <si>
    <t>flavodoxin family protein</t>
  </si>
  <si>
    <t>WP_209818561.1</t>
  </si>
  <si>
    <t>J8J02_RS01390</t>
  </si>
  <si>
    <t>WP_209819340.1</t>
  </si>
  <si>
    <t>J8J02_RS01395</t>
  </si>
  <si>
    <t>WP_209818563.1</t>
  </si>
  <si>
    <t>J8J02_RS01400</t>
  </si>
  <si>
    <t>branched-chain amino acid ABC transporter permease</t>
  </si>
  <si>
    <t>WP_209818565.1</t>
  </si>
  <si>
    <t>J8J02_RS01405</t>
  </si>
  <si>
    <t>WP_209818567.1</t>
  </si>
  <si>
    <t>J8J02_RS01410</t>
  </si>
  <si>
    <t>ABC transporter substrate-binding protein</t>
  </si>
  <si>
    <t>WP_192112143.1</t>
  </si>
  <si>
    <t>J8J02_RS01415</t>
  </si>
  <si>
    <t>gamma-glutamyltransferase</t>
  </si>
  <si>
    <t>ggt</t>
  </si>
  <si>
    <t>WP_245170811.1</t>
  </si>
  <si>
    <t>J8J02_RS01420</t>
  </si>
  <si>
    <t>AbrB family transcriptional regulator</t>
  </si>
  <si>
    <t>WP_022657567.1</t>
  </si>
  <si>
    <t>J8J02_RS01425</t>
  </si>
  <si>
    <t>WP_209818569.1</t>
  </si>
  <si>
    <t>J8J02_RS01430</t>
  </si>
  <si>
    <t>TDT family transporter</t>
  </si>
  <si>
    <t>WP_209818570.1</t>
  </si>
  <si>
    <t>J8J02_RS01435</t>
  </si>
  <si>
    <t>LysR substrate-binding domain-containing protein</t>
  </si>
  <si>
    <t>WP_209818572.1</t>
  </si>
  <si>
    <t>J8J02_RS01440</t>
  </si>
  <si>
    <t>tetratricopeptide repeat protein</t>
  </si>
  <si>
    <t>WP_245170812.1</t>
  </si>
  <si>
    <t>J8J02_RS01445</t>
  </si>
  <si>
    <t>WP_027180612.1</t>
  </si>
  <si>
    <t>J8J02_RS01450</t>
  </si>
  <si>
    <t>MBOAT family O-acyltransferase</t>
  </si>
  <si>
    <t>WP_209818574.1</t>
  </si>
  <si>
    <t>J8J02_RS01455</t>
  </si>
  <si>
    <t>integration host factor subunit alpha</t>
  </si>
  <si>
    <t>WP_022657574.1</t>
  </si>
  <si>
    <t>J8J02_RS01460</t>
  </si>
  <si>
    <t>radical SAM protein</t>
  </si>
  <si>
    <t>WP_245170813.1</t>
  </si>
  <si>
    <t>J8J02_RS01465</t>
  </si>
  <si>
    <t>Spy/CpxP family protein refolding chaperone</t>
  </si>
  <si>
    <t>WP_209818575.1</t>
  </si>
  <si>
    <t>J8J02_RS01470</t>
  </si>
  <si>
    <t>periplasmic heavy metal sensor</t>
  </si>
  <si>
    <t>WP_209818576.1</t>
  </si>
  <si>
    <t>J8J02_RS01475</t>
  </si>
  <si>
    <t>two-component system sensor histidine kinase ZraS</t>
  </si>
  <si>
    <t>zraS</t>
  </si>
  <si>
    <t>WP_245170814.1</t>
  </si>
  <si>
    <t>J8J02_RS01480</t>
  </si>
  <si>
    <t>WP_209818577.1</t>
  </si>
  <si>
    <t>J8J02_RS01485</t>
  </si>
  <si>
    <t>rhodanese-like domain-containing protein</t>
  </si>
  <si>
    <t>WP_209818578.1</t>
  </si>
  <si>
    <t>J8J02_RS01490</t>
  </si>
  <si>
    <t>response regulator transcription factor</t>
  </si>
  <si>
    <t>WP_022657582.1</t>
  </si>
  <si>
    <t>J8J02_RS01495</t>
  </si>
  <si>
    <t>WP_022657583.1</t>
  </si>
  <si>
    <t>J8J02_RS01500</t>
  </si>
  <si>
    <t>HdeA/HdeB family chaperone</t>
  </si>
  <si>
    <t>WP_022657584.1</t>
  </si>
  <si>
    <t>J8J02_RS01505</t>
  </si>
  <si>
    <t>WP_022657585.1</t>
  </si>
  <si>
    <t>J8J02_RS01510</t>
  </si>
  <si>
    <t>WP_159060411.1</t>
  </si>
  <si>
    <t>J8J02_RS01515</t>
  </si>
  <si>
    <t>clostripain-related cysteine peptidase</t>
  </si>
  <si>
    <t>WP_022657587.1</t>
  </si>
  <si>
    <t>J8J02_RS01520</t>
  </si>
  <si>
    <t>HD domain-containing protein</t>
  </si>
  <si>
    <t>WP_022657588.1</t>
  </si>
  <si>
    <t>J8J02_RS01525</t>
  </si>
  <si>
    <t>acetylglutamate kinase</t>
  </si>
  <si>
    <t>argB</t>
  </si>
  <si>
    <t>WP_022657589.1</t>
  </si>
  <si>
    <t>J8J02_RS01530</t>
  </si>
  <si>
    <t>hybrid sensor histidine kinase/response regulator</t>
  </si>
  <si>
    <t>WP_245170815.1</t>
  </si>
  <si>
    <t>J8J02_RS01535</t>
  </si>
  <si>
    <t>glutamate--tRNA ligase</t>
  </si>
  <si>
    <t>gltX</t>
  </si>
  <si>
    <t>WP_027180616.1</t>
  </si>
  <si>
    <t>J8J02_RS01540</t>
  </si>
  <si>
    <t>WP_159060412.1</t>
  </si>
  <si>
    <t>J8J02_RS01545</t>
  </si>
  <si>
    <t>WP_159060413.1</t>
  </si>
  <si>
    <t>J8J02_RS01550</t>
  </si>
  <si>
    <t>alpha-1,2-fucosyltransferase</t>
  </si>
  <si>
    <t>WP_209818579.1</t>
  </si>
  <si>
    <t>J8J02_RS01555</t>
  </si>
  <si>
    <t>DUF268 domain-containing protein</t>
  </si>
  <si>
    <t>WP_022657593.1</t>
  </si>
  <si>
    <t>J8J02_RS01560</t>
  </si>
  <si>
    <t>WP_022657594.1</t>
  </si>
  <si>
    <t>J8J02_RS01565</t>
  </si>
  <si>
    <t>nitroreductase family protein</t>
  </si>
  <si>
    <t>WP_209818580.1</t>
  </si>
  <si>
    <t>J8J02_RS01570</t>
  </si>
  <si>
    <t>WP_027180619.1</t>
  </si>
  <si>
    <t>J8J02_RS01575</t>
  </si>
  <si>
    <t>endonuclease III</t>
  </si>
  <si>
    <t>nth</t>
  </si>
  <si>
    <t>WP_022657597.1</t>
  </si>
  <si>
    <t>J8J02_RS01580</t>
  </si>
  <si>
    <t>divalent-cation tolerance protein CutA</t>
  </si>
  <si>
    <t>cutA</t>
  </si>
  <si>
    <t>WP_209818581.1</t>
  </si>
  <si>
    <t>J8J02_RS01585</t>
  </si>
  <si>
    <t>carbohydrate kinase family protein</t>
  </si>
  <si>
    <t>WP_022657599.1</t>
  </si>
  <si>
    <t>J8J02_RS01590</t>
  </si>
  <si>
    <t>WP_022657600.1</t>
  </si>
  <si>
    <t>J8J02_RS01595</t>
  </si>
  <si>
    <t>WP_022657601.1</t>
  </si>
  <si>
    <t>J8J02_RS01600</t>
  </si>
  <si>
    <t>YbaK/EbsC family protein</t>
  </si>
  <si>
    <t>WP_022657602.1</t>
  </si>
  <si>
    <t>J8J02_RS01605</t>
  </si>
  <si>
    <t>DUF134 domain-containing protein</t>
  </si>
  <si>
    <t>WP_022657603.1</t>
  </si>
  <si>
    <t>J8J02_RS01610</t>
  </si>
  <si>
    <t>DUF5320 domain-containing protein</t>
  </si>
  <si>
    <t>WP_209818582.1</t>
  </si>
  <si>
    <t>J8J02_RS01615</t>
  </si>
  <si>
    <t>Mrp/NBP35 family ATP-binding protein</t>
  </si>
  <si>
    <t>WP_022657605.1</t>
  </si>
  <si>
    <t>J8J02_RS01620</t>
  </si>
  <si>
    <t>aldehyde dehydrogenase</t>
  </si>
  <si>
    <t>aldA</t>
  </si>
  <si>
    <t>WP_022657606.1</t>
  </si>
  <si>
    <t>J8J02_RS01625</t>
  </si>
  <si>
    <t>cupin domain-containing protein</t>
  </si>
  <si>
    <t>WP_022657607.1</t>
  </si>
  <si>
    <t>J8J02_RS01630</t>
  </si>
  <si>
    <t>mechanosensitive ion channel family protein</t>
  </si>
  <si>
    <t>WP_209818584.1</t>
  </si>
  <si>
    <t>J8J02_RS01635</t>
  </si>
  <si>
    <t>DUF362 domain-containing protein</t>
  </si>
  <si>
    <t>WP_209818586.1</t>
  </si>
  <si>
    <t>J8J02_RS01640</t>
  </si>
  <si>
    <t>thiamine phosphate synthase</t>
  </si>
  <si>
    <t>thiE</t>
  </si>
  <si>
    <t>WP_022657609.1</t>
  </si>
  <si>
    <t>J8J02_RS01645</t>
  </si>
  <si>
    <t>WP_022657610.1</t>
  </si>
  <si>
    <t>J8J02_RS01650</t>
  </si>
  <si>
    <t>WP_209818587.1</t>
  </si>
  <si>
    <t>J8J02_RS01655</t>
  </si>
  <si>
    <t>glycosyltransferase family 9 protein</t>
  </si>
  <si>
    <t>WP_022657612.1</t>
  </si>
  <si>
    <t>J8J02_RS01660</t>
  </si>
  <si>
    <t>WP_022657613.1</t>
  </si>
  <si>
    <t>J8J02_RS01665</t>
  </si>
  <si>
    <t>complement resistance protein TraT</t>
  </si>
  <si>
    <t>traT</t>
  </si>
  <si>
    <t>WP_209818588.1</t>
  </si>
  <si>
    <t>J8J02_RS01670</t>
  </si>
  <si>
    <t>WP_022657615.1</t>
  </si>
  <si>
    <t>J8J02_RS01675</t>
  </si>
  <si>
    <t>type I DNA topoisomerase</t>
  </si>
  <si>
    <t>topA</t>
  </si>
  <si>
    <t>WP_022657618.1</t>
  </si>
  <si>
    <t>J8J02_RS01680</t>
  </si>
  <si>
    <t>XdhC family protein</t>
  </si>
  <si>
    <t>WP_022657619.1</t>
  </si>
  <si>
    <t>J8J02_RS01685</t>
  </si>
  <si>
    <t>thioredoxin</t>
  </si>
  <si>
    <t>WP_209818589.1</t>
  </si>
  <si>
    <t>J8J02_RS01690</t>
  </si>
  <si>
    <t>WP_022657622.1</t>
  </si>
  <si>
    <t>J8J02_RS01695</t>
  </si>
  <si>
    <t>WP_022657623.1</t>
  </si>
  <si>
    <t>J8J02_RS01700</t>
  </si>
  <si>
    <t>efflux transporter outer membrane subunit</t>
  </si>
  <si>
    <t>WP_022657624.1</t>
  </si>
  <si>
    <t>J8J02_RS01705</t>
  </si>
  <si>
    <t>WP_022657625.1</t>
  </si>
  <si>
    <t>J8J02_RS01710</t>
  </si>
  <si>
    <t>WP_022657626.1</t>
  </si>
  <si>
    <t>J8J02_RS01715</t>
  </si>
  <si>
    <t>WP_022657627.1</t>
  </si>
  <si>
    <t>J8J02_RS01720</t>
  </si>
  <si>
    <t>flagellar basal body-associated FliL family protein</t>
  </si>
  <si>
    <t>WP_022657628.1</t>
  </si>
  <si>
    <t>J8J02_RS01725</t>
  </si>
  <si>
    <t>chemotaxis response regulator CheY</t>
  </si>
  <si>
    <t>WP_022657629.1</t>
  </si>
  <si>
    <t>J8J02_RS01730</t>
  </si>
  <si>
    <t>FliA/WhiG family RNA polymerase sigma factor</t>
  </si>
  <si>
    <t>WP_022657630.1</t>
  </si>
  <si>
    <t>J8J02_RS01735</t>
  </si>
  <si>
    <t>MinD/ParA family protein</t>
  </si>
  <si>
    <t>WP_022657631.1</t>
  </si>
  <si>
    <t>J8J02_RS01740</t>
  </si>
  <si>
    <t>flagellar biosynthesis protein FlhF</t>
  </si>
  <si>
    <t>WP_022657632.1</t>
  </si>
  <si>
    <t>J8J02_RS01745</t>
  </si>
  <si>
    <t>flagellar biosynthesis protein FlhA</t>
  </si>
  <si>
    <t>flhA</t>
  </si>
  <si>
    <t>WP_022657633.1</t>
  </si>
  <si>
    <t>J8J02_RS01750</t>
  </si>
  <si>
    <t>flagellar biosynthesis protein FlhB</t>
  </si>
  <si>
    <t>flhB</t>
  </si>
  <si>
    <t>WP_022657634.1</t>
  </si>
  <si>
    <t>J8J02_RS01755</t>
  </si>
  <si>
    <t>prephenate dehydrogenase</t>
  </si>
  <si>
    <t>WP_245170863.1</t>
  </si>
  <si>
    <t>J8J02_RS01760</t>
  </si>
  <si>
    <t>3-phosphoshikimate 1-carboxyvinyltransferase</t>
  </si>
  <si>
    <t>WP_209818590.1</t>
  </si>
  <si>
    <t>J8J02_RS01765</t>
  </si>
  <si>
    <t>prephenate dehydratase</t>
  </si>
  <si>
    <t>pheA</t>
  </si>
  <si>
    <t>WP_209818591.1</t>
  </si>
  <si>
    <t>J8J02_RS01770</t>
  </si>
  <si>
    <t>3-dehydroquinate synthase II family protein</t>
  </si>
  <si>
    <t>WP_022657638.1</t>
  </si>
  <si>
    <t>J8J02_RS01775</t>
  </si>
  <si>
    <t>2-amino-3,7-dideoxy-D-threo-hept-6-ulosonate synthase</t>
  </si>
  <si>
    <t>WP_022657639.1</t>
  </si>
  <si>
    <t>J8J02_RS01780</t>
  </si>
  <si>
    <t>WP_022657640.1</t>
  </si>
  <si>
    <t>J8J02_RS01785</t>
  </si>
  <si>
    <t>cobamide remodeling phosphodiesterase CbiR</t>
  </si>
  <si>
    <t>cbiR</t>
  </si>
  <si>
    <t>WP_245170816.1</t>
  </si>
  <si>
    <t>J8J02_RS01790</t>
  </si>
  <si>
    <t>insulinase family protein</t>
  </si>
  <si>
    <t>WP_209818592.1</t>
  </si>
  <si>
    <t>J8J02_RS01795</t>
  </si>
  <si>
    <t>DUF2079 domain-containing protein</t>
  </si>
  <si>
    <t>WP_209818593.1</t>
  </si>
  <si>
    <t>J8J02_RS01800</t>
  </si>
  <si>
    <t>30S ribosomal protein S2</t>
  </si>
  <si>
    <t>rpsB</t>
  </si>
  <si>
    <t>WP_209818595.1</t>
  </si>
  <si>
    <t>J8J02_RS01805</t>
  </si>
  <si>
    <t>translation elongation factor Ts</t>
  </si>
  <si>
    <t>tsf</t>
  </si>
  <si>
    <t>WP_022657645.1</t>
  </si>
  <si>
    <t>J8J02_RS01810</t>
  </si>
  <si>
    <t>TerC family protein</t>
  </si>
  <si>
    <t>WP_027180626.1</t>
  </si>
  <si>
    <t>J8J02_RS01815</t>
  </si>
  <si>
    <t>biosynthetic-type acetolactate synthase large subunit</t>
  </si>
  <si>
    <t>ilvB</t>
  </si>
  <si>
    <t>WP_209818597.1</t>
  </si>
  <si>
    <t>J8J02_RS01820</t>
  </si>
  <si>
    <t>acetolactate synthase small subunit</t>
  </si>
  <si>
    <t>ilvN</t>
  </si>
  <si>
    <t>WP_022657648.1</t>
  </si>
  <si>
    <t>J8J02_RS01825</t>
  </si>
  <si>
    <t>bifunctional nucleoside/nucleotide kinase/histidine phosphatase family protein</t>
  </si>
  <si>
    <t>WP_022657649.1</t>
  </si>
  <si>
    <t>J8J02_RS01830</t>
  </si>
  <si>
    <t>WP_209818599.1</t>
  </si>
  <si>
    <t>J8J02_RS01835</t>
  </si>
  <si>
    <t>tyrosine--tRNA ligase</t>
  </si>
  <si>
    <t>tyrS</t>
  </si>
  <si>
    <t>WP_022657651.1</t>
  </si>
  <si>
    <t>J8J02_RS01840</t>
  </si>
  <si>
    <t>WP_027180627.1</t>
  </si>
  <si>
    <t>J8J02_RS01845</t>
  </si>
  <si>
    <t>WP_022657653.1</t>
  </si>
  <si>
    <t>J8J02_RS01850</t>
  </si>
  <si>
    <t>WP_022657654.1</t>
  </si>
  <si>
    <t>J8J02_RS01855</t>
  </si>
  <si>
    <t>WP_022657655.1</t>
  </si>
  <si>
    <t>J8J02_RS01860</t>
  </si>
  <si>
    <t>YkgJ family cysteine cluster protein</t>
  </si>
  <si>
    <t>WP_022657656.1</t>
  </si>
  <si>
    <t>J8J02_RS01865</t>
  </si>
  <si>
    <t>ATP phosphoribosyltransferase</t>
  </si>
  <si>
    <t>hisG</t>
  </si>
  <si>
    <t>WP_209818601.1</t>
  </si>
  <si>
    <t>J8J02_RS01870</t>
  </si>
  <si>
    <t>phosphoribosyl-AMP cyclohydrolase</t>
  </si>
  <si>
    <t>hisI</t>
  </si>
  <si>
    <t>WP_022657658.1</t>
  </si>
  <si>
    <t>J8J02_RS01875</t>
  </si>
  <si>
    <t>WP_245170864.1</t>
  </si>
  <si>
    <t>J8J02_RS01880</t>
  </si>
  <si>
    <t>WP_022657660.1</t>
  </si>
  <si>
    <t>J8J02_RS01885</t>
  </si>
  <si>
    <t>bifunctional riboflavin kinase/FAD synthetase</t>
  </si>
  <si>
    <t>WP_022657661.1</t>
  </si>
  <si>
    <t>J8J02_RS01890</t>
  </si>
  <si>
    <t>histidinol-phosphatase</t>
  </si>
  <si>
    <t>WP_022657662.1</t>
  </si>
  <si>
    <t>J8J02_RS01895</t>
  </si>
  <si>
    <t>WP_022657663.1</t>
  </si>
  <si>
    <t>J8J02_RS01900</t>
  </si>
  <si>
    <t>tRNA (adenosine(37)-N6)-threonylcarbamoyltransferase complex dimerization subunit type 1 TsaB</t>
  </si>
  <si>
    <t>tsaB</t>
  </si>
  <si>
    <t>WP_022657664.1</t>
  </si>
  <si>
    <t>J8J02_RS01905</t>
  </si>
  <si>
    <t>RIP metalloprotease RseP</t>
  </si>
  <si>
    <t>rseP</t>
  </si>
  <si>
    <t>WP_022657665.1</t>
  </si>
  <si>
    <t>J8J02_RS01910</t>
  </si>
  <si>
    <t>1-deoxy-D-xylulose-5-phosphate reductoisomerase</t>
  </si>
  <si>
    <t>dxr</t>
  </si>
  <si>
    <t>WP_022657666.1</t>
  </si>
  <si>
    <t>J8J02_RS01915</t>
  </si>
  <si>
    <t>phosphatidate cytidylyltransferase</t>
  </si>
  <si>
    <t>WP_022657668.1</t>
  </si>
  <si>
    <t>J8J02_RS01920</t>
  </si>
  <si>
    <t>isoprenyl transferase</t>
  </si>
  <si>
    <t>WP_022657669.1</t>
  </si>
  <si>
    <t>J8J02_RS01925</t>
  </si>
  <si>
    <t>ribosome recycling factor</t>
  </si>
  <si>
    <t>frr</t>
  </si>
  <si>
    <t>WP_022657671.1</t>
  </si>
  <si>
    <t>J8J02_RS01930</t>
  </si>
  <si>
    <t>UMP kinase</t>
  </si>
  <si>
    <t>pyrH</t>
  </si>
  <si>
    <t>WP_022657672.1</t>
  </si>
  <si>
    <t>J8J02_RS01935</t>
  </si>
  <si>
    <t>DUF4911 domain-containing protein</t>
  </si>
  <si>
    <t>WP_051135363.1</t>
  </si>
  <si>
    <t>J8J02_RS01940</t>
  </si>
  <si>
    <t>AzlD domain-containing protein</t>
  </si>
  <si>
    <t>WP_209818605.1</t>
  </si>
  <si>
    <t>J8J02_RS01945</t>
  </si>
  <si>
    <t>AzlC family ABC transporter permease</t>
  </si>
  <si>
    <t>WP_022657674.1</t>
  </si>
  <si>
    <t>J8J02_RS01950</t>
  </si>
  <si>
    <t>HPP family protein</t>
  </si>
  <si>
    <t>WP_209818607.1</t>
  </si>
  <si>
    <t>J8J02_RS01955</t>
  </si>
  <si>
    <t>4Fe-4S binding protein</t>
  </si>
  <si>
    <t>WP_022657676.1</t>
  </si>
  <si>
    <t>J8J02_RS01960</t>
  </si>
  <si>
    <t>WP_022657677.1</t>
  </si>
  <si>
    <t>J8J02_RS01965</t>
  </si>
  <si>
    <t>WP_022657678.1</t>
  </si>
  <si>
    <t>J8J02_RS01970</t>
  </si>
  <si>
    <t>Crp/Fnr family transcriptional regulator</t>
  </si>
  <si>
    <t>WP_022657680.1</t>
  </si>
  <si>
    <t>J8J02_RS01975</t>
  </si>
  <si>
    <t>WP_245170817.1</t>
  </si>
  <si>
    <t>J8J02_RS15125</t>
  </si>
  <si>
    <t>hydrogenase maturation nickel metallochaperone HypA</t>
  </si>
  <si>
    <t>WP_022657681.1</t>
  </si>
  <si>
    <t>J8J02_RS01985</t>
  </si>
  <si>
    <t>nickel-dependent hydrogenase large subunit</t>
  </si>
  <si>
    <t>WP_022657682.1</t>
  </si>
  <si>
    <t>J8J02_RS01990</t>
  </si>
  <si>
    <t>NADH-quinone oxidoreductase subunit C</t>
  </si>
  <si>
    <t>WP_022657683.1</t>
  </si>
  <si>
    <t>J8J02_RS01995</t>
  </si>
  <si>
    <t>WP_022657684.1</t>
  </si>
  <si>
    <t>J8J02_RS02000</t>
  </si>
  <si>
    <t>NADH-quinone oxidoreductase subunit B family protein</t>
  </si>
  <si>
    <t>WP_034604940.1</t>
  </si>
  <si>
    <t>J8J02_RS02005</t>
  </si>
  <si>
    <t>respiratory chain complex I subunit 1 family protein</t>
  </si>
  <si>
    <t>WP_209818609.1</t>
  </si>
  <si>
    <t>J8J02_RS02010</t>
  </si>
  <si>
    <t>complex I subunit 5 family protein</t>
  </si>
  <si>
    <t>WP_209818611.1</t>
  </si>
  <si>
    <t>J8J02_RS02015</t>
  </si>
  <si>
    <t>NAD(P)H-dependent glycerol-3-phosphate dehydrogenase</t>
  </si>
  <si>
    <t>WP_209818612.1</t>
  </si>
  <si>
    <t>J8J02_RS02020</t>
  </si>
  <si>
    <t>M99 family carboxypeptidase catalytic domain-containing protein</t>
  </si>
  <si>
    <t>WP_022657690.1</t>
  </si>
  <si>
    <t>J8J02_RS02025</t>
  </si>
  <si>
    <t>heavy-metal-associated domain-containing protein</t>
  </si>
  <si>
    <t>WP_022657692.1</t>
  </si>
  <si>
    <t>J8J02_RS02030</t>
  </si>
  <si>
    <t>heavy metal translocating P-type ATPase</t>
  </si>
  <si>
    <t>WP_209818614.1</t>
  </si>
  <si>
    <t>J8J02_RS02035</t>
  </si>
  <si>
    <t>tRNA (adenine-N1)-methyltransferase</t>
  </si>
  <si>
    <t>WP_022657694.1</t>
  </si>
  <si>
    <t>J8J02_RS02040</t>
  </si>
  <si>
    <t>adenine deaminase</t>
  </si>
  <si>
    <t>ade</t>
  </si>
  <si>
    <t>WP_209818617.1</t>
  </si>
  <si>
    <t>J8J02_RS02045</t>
  </si>
  <si>
    <t>penicillin-binding protein 1A</t>
  </si>
  <si>
    <t>WP_081640465.1</t>
  </si>
  <si>
    <t>J8J02_RS02050</t>
  </si>
  <si>
    <t>TusE/DsrC/DsvC family sulfur relay protein</t>
  </si>
  <si>
    <t>WP_022657697.1</t>
  </si>
  <si>
    <t>J8J02_RS02055</t>
  </si>
  <si>
    <t>CBS and ACT domain-containing protein</t>
  </si>
  <si>
    <t>WP_022657698.1</t>
  </si>
  <si>
    <t>J8J02_RS02060</t>
  </si>
  <si>
    <t>LarC family nickel insertion protein</t>
  </si>
  <si>
    <t>WP_209818619.1</t>
  </si>
  <si>
    <t>J8J02_RS02065</t>
  </si>
  <si>
    <t>WP_022657700.1</t>
  </si>
  <si>
    <t>J8J02_RS02070</t>
  </si>
  <si>
    <t>DJ-1/PfpI family protein</t>
  </si>
  <si>
    <t>WP_209818621.1</t>
  </si>
  <si>
    <t>J8J02_RS02075</t>
  </si>
  <si>
    <t>FprA family A-type flavoprotein</t>
  </si>
  <si>
    <t>WP_209818623.1</t>
  </si>
  <si>
    <t>J8J02_RS02080</t>
  </si>
  <si>
    <t>rubredoxin</t>
  </si>
  <si>
    <t>WP_022657703.1</t>
  </si>
  <si>
    <t>J8J02_RS02085</t>
  </si>
  <si>
    <t>desulfoferrodoxin</t>
  </si>
  <si>
    <t>WP_022657704.1</t>
  </si>
  <si>
    <t>J8J02_RS02090</t>
  </si>
  <si>
    <t>phosphodiester glycosidase family protein</t>
  </si>
  <si>
    <t>WP_245170818.1</t>
  </si>
  <si>
    <t>J8J02_RS02095</t>
  </si>
  <si>
    <t>methylenetetrahydrofolate reductase</t>
  </si>
  <si>
    <t>WP_022657706.1</t>
  </si>
  <si>
    <t>J8J02_RS02100</t>
  </si>
  <si>
    <t>WP_022657707.1</t>
  </si>
  <si>
    <t>J8J02_RS02105</t>
  </si>
  <si>
    <t>DVU0524 family FlgM-associated protein</t>
  </si>
  <si>
    <t>WP_022657708.1</t>
  </si>
  <si>
    <t>J8J02_RS02110</t>
  </si>
  <si>
    <t>flagellar biosynthesis anti-sigma factor FlgM</t>
  </si>
  <si>
    <t>flgM</t>
  </si>
  <si>
    <t>WP_022657709.1</t>
  </si>
  <si>
    <t>J8J02_RS02115</t>
  </si>
  <si>
    <t>flagellar basal body P-ring protein FlgI</t>
  </si>
  <si>
    <t>WP_027180641.1</t>
  </si>
  <si>
    <t>J8J02_RS02120</t>
  </si>
  <si>
    <t>rod-binding protein</t>
  </si>
  <si>
    <t>WP_245170819.1</t>
  </si>
  <si>
    <t>J8J02_RS02125</t>
  </si>
  <si>
    <t>flagellar protein FlgN</t>
  </si>
  <si>
    <t>WP_209818627.1</t>
  </si>
  <si>
    <t>J8J02_RS02130</t>
  </si>
  <si>
    <t>flagellar hook-associated protein FlgK</t>
  </si>
  <si>
    <t>flgK</t>
  </si>
  <si>
    <t>WP_022657713.1</t>
  </si>
  <si>
    <t>J8J02_RS02135</t>
  </si>
  <si>
    <t>flagellar hook-associated protein FlgL</t>
  </si>
  <si>
    <t>flgL</t>
  </si>
  <si>
    <t>WP_022657714.1</t>
  </si>
  <si>
    <t>J8J02_RS02140</t>
  </si>
  <si>
    <t>carbon storage regulator CsrA</t>
  </si>
  <si>
    <t>csrA</t>
  </si>
  <si>
    <t>WP_022657715.1</t>
  </si>
  <si>
    <t>J8J02_RS02145</t>
  </si>
  <si>
    <t>flagellar assembly protein FliW</t>
  </si>
  <si>
    <t>fliW</t>
  </si>
  <si>
    <t>WP_022657716.1</t>
  </si>
  <si>
    <t>J8J02_RS02150</t>
  </si>
  <si>
    <t>YnfA family protein</t>
  </si>
  <si>
    <t>WP_022657717.1</t>
  </si>
  <si>
    <t>J8J02_RS02155</t>
  </si>
  <si>
    <t>P-II family nitrogen regulator</t>
  </si>
  <si>
    <t>WP_022657718.1</t>
  </si>
  <si>
    <t>J8J02_RS02160</t>
  </si>
  <si>
    <t>ammonium transporter</t>
  </si>
  <si>
    <t>WP_209818629.1</t>
  </si>
  <si>
    <t>J8J02_RS02165</t>
  </si>
  <si>
    <t>molecular chaperone DnaJ</t>
  </si>
  <si>
    <t>dnaJ</t>
  </si>
  <si>
    <t>WP_022657720.1</t>
  </si>
  <si>
    <t>J8J02_RS02170</t>
  </si>
  <si>
    <t>DNA-directed RNA polymerase subunit omega</t>
  </si>
  <si>
    <t>rpoZ</t>
  </si>
  <si>
    <t>WP_022657721.1</t>
  </si>
  <si>
    <t>J8J02_RS02175</t>
  </si>
  <si>
    <t>tRNA lysidine(34) synthetase</t>
  </si>
  <si>
    <t>WP_209818631.1</t>
  </si>
  <si>
    <t>J8J02_RS02180</t>
  </si>
  <si>
    <t>M23 family metallopeptidase</t>
  </si>
  <si>
    <t>WP_022657723.1</t>
  </si>
  <si>
    <t>J8J02_RS02185</t>
  </si>
  <si>
    <t>substrate-binding domain-containing protein</t>
  </si>
  <si>
    <t>WP_209818633.1</t>
  </si>
  <si>
    <t>J8J02_RS02190</t>
  </si>
  <si>
    <t>WP_209818635.1</t>
  </si>
  <si>
    <t>J8J02_RS02195</t>
  </si>
  <si>
    <t>Asp-tRNA(Asn)/Glu-tRNA(Gln) amidotransferase subunit GatA</t>
  </si>
  <si>
    <t>gatA</t>
  </si>
  <si>
    <t>WP_209818636.1</t>
  </si>
  <si>
    <t>J8J02_RS02200</t>
  </si>
  <si>
    <t>Asp-tRNA(Asn)/Glu-tRNA(Gln) amidotransferase subunit GatC</t>
  </si>
  <si>
    <t>gatC</t>
  </si>
  <si>
    <t>WP_022657729.1</t>
  </si>
  <si>
    <t>J8J02_RS02205</t>
  </si>
  <si>
    <t>WP_022657730.1</t>
  </si>
  <si>
    <t>J8J02_RS02210</t>
  </si>
  <si>
    <t>molecular chaperone DnaK</t>
  </si>
  <si>
    <t>dnaK</t>
  </si>
  <si>
    <t>WP_022657731.1</t>
  </si>
  <si>
    <t>J8J02_RS02215</t>
  </si>
  <si>
    <t>split-Soret cytochrome c</t>
  </si>
  <si>
    <t>WP_022657732.1</t>
  </si>
  <si>
    <t>J8J02_RS02220</t>
  </si>
  <si>
    <t>WP_022657733.1</t>
  </si>
  <si>
    <t>J8J02_RS02225</t>
  </si>
  <si>
    <t>recombination mediator RecR</t>
  </si>
  <si>
    <t>recR</t>
  </si>
  <si>
    <t>WP_022657734.1</t>
  </si>
  <si>
    <t>J8J02_RS02230</t>
  </si>
  <si>
    <t>YbaB/EbfC family nucleoid-associated protein</t>
  </si>
  <si>
    <t>WP_022657735.1</t>
  </si>
  <si>
    <t>J8J02_RS02235</t>
  </si>
  <si>
    <t>DNA polymerase III subunit gamma/tau</t>
  </si>
  <si>
    <t>dnaX</t>
  </si>
  <si>
    <t>WP_022657736.1</t>
  </si>
  <si>
    <t>J8J02_RS02240</t>
  </si>
  <si>
    <t>branched-chain amino acid transaminase</t>
  </si>
  <si>
    <t>WP_022657737.1</t>
  </si>
  <si>
    <t>J8J02_RS02245</t>
  </si>
  <si>
    <t>hydantoinase/oxoprolinase family protein</t>
  </si>
  <si>
    <t>WP_209818637.1</t>
  </si>
  <si>
    <t>J8J02_RS02250</t>
  </si>
  <si>
    <t>class I SAM-dependent methyltransferase</t>
  </si>
  <si>
    <t>WP_022657739.1</t>
  </si>
  <si>
    <t>J8J02_RS02255</t>
  </si>
  <si>
    <t>WP_022657740.1</t>
  </si>
  <si>
    <t>J8J02_RS02260</t>
  </si>
  <si>
    <t>tRNA (cytidine(34)-2'-O)-methyltransferase</t>
  </si>
  <si>
    <t>WP_209818638.1</t>
  </si>
  <si>
    <t>J8J02_RS02265</t>
  </si>
  <si>
    <t>CobD/CbiB family cobalamin biosynthesis protein</t>
  </si>
  <si>
    <t>WP_245170820.1</t>
  </si>
  <si>
    <t>J8J02_RS02270</t>
  </si>
  <si>
    <t>WP_209818640.1</t>
  </si>
  <si>
    <t>J8J02_RS02275</t>
  </si>
  <si>
    <t>WP_022657744.1</t>
  </si>
  <si>
    <t>J8J02_RS02280</t>
  </si>
  <si>
    <t>WP_022657745.1</t>
  </si>
  <si>
    <t>J8J02_RS02285</t>
  </si>
  <si>
    <t>bifunctional 3,4-dihydroxy-2-butanone-4-phosphate synthase/GTP cyclohydrolase II</t>
  </si>
  <si>
    <t>WP_022657746.1</t>
  </si>
  <si>
    <t>J8J02_RS02290</t>
  </si>
  <si>
    <t>cytochrome b/b6 domain-containing protein</t>
  </si>
  <si>
    <t>WP_209818641.1</t>
  </si>
  <si>
    <t>J8J02_RS02295</t>
  </si>
  <si>
    <t>FAD-binding oxidoreductase</t>
  </si>
  <si>
    <t>WP_022657748.1</t>
  </si>
  <si>
    <t>J8J02_RS02300</t>
  </si>
  <si>
    <t>(Fe-S)-binding protein</t>
  </si>
  <si>
    <t>WP_209818642.1</t>
  </si>
  <si>
    <t>J8J02_RS02305</t>
  </si>
  <si>
    <t>LutC/YkgG family protein</t>
  </si>
  <si>
    <t>WP_022657750.1</t>
  </si>
  <si>
    <t>J8J02_RS02310</t>
  </si>
  <si>
    <t>L-lactate dehydrogenase (quinone) large subunit LdhH</t>
  </si>
  <si>
    <t>ldhH</t>
  </si>
  <si>
    <t>WP_022657751.1</t>
  </si>
  <si>
    <t>J8J02_RS02315</t>
  </si>
  <si>
    <t>L-lactate permease</t>
  </si>
  <si>
    <t>WP_022657752.1</t>
  </si>
  <si>
    <t>J8J02_RS02320</t>
  </si>
  <si>
    <t>WP_022657753.1</t>
  </si>
  <si>
    <t>J8J02_RS02325</t>
  </si>
  <si>
    <t>ISL3 family transposase</t>
  </si>
  <si>
    <t>WP_096152604.1</t>
  </si>
  <si>
    <t>J8J02_RS02330</t>
  </si>
  <si>
    <t>WP_022657754.1</t>
  </si>
  <si>
    <t>J8J02_RS02335</t>
  </si>
  <si>
    <t>WP_209818644.1</t>
  </si>
  <si>
    <t>J8J02_RS02340</t>
  </si>
  <si>
    <t>DedA family protein</t>
  </si>
  <si>
    <t>WP_022657756.1</t>
  </si>
  <si>
    <t>J8J02_RS02345</t>
  </si>
  <si>
    <t>WP_022657757.1</t>
  </si>
  <si>
    <t>J8J02_RS02350</t>
  </si>
  <si>
    <t>WP_022657758.1</t>
  </si>
  <si>
    <t>J8J02_RS02355</t>
  </si>
  <si>
    <t>NADPH-dependent glutamate synthase</t>
  </si>
  <si>
    <t>gltA</t>
  </si>
  <si>
    <t>WP_022657760.1</t>
  </si>
  <si>
    <t>J8J02_RS02360</t>
  </si>
  <si>
    <t>sulfide/dihydroorotate dehydrogenase-like FAD/NAD-binding protein</t>
  </si>
  <si>
    <t>WP_022657761.1</t>
  </si>
  <si>
    <t>J8J02_RS02365</t>
  </si>
  <si>
    <t>WP_022657762.1</t>
  </si>
  <si>
    <t>J8J02_RS02370</t>
  </si>
  <si>
    <t>aldehyde dehydrogenase family protein</t>
  </si>
  <si>
    <t>WP_027180646.1</t>
  </si>
  <si>
    <t>J8J02_RS02375</t>
  </si>
  <si>
    <t>precorrin-4 C(11)-methyltransferase</t>
  </si>
  <si>
    <t>cobM</t>
  </si>
  <si>
    <t>WP_022657763.1</t>
  </si>
  <si>
    <t>J8J02_RS02380</t>
  </si>
  <si>
    <t>precorrin-6y C5,15-methyltransferase (decarboxylating) subunit CbiE</t>
  </si>
  <si>
    <t>cbiE</t>
  </si>
  <si>
    <t>WP_245170821.1</t>
  </si>
  <si>
    <t>J8J02_RS02385</t>
  </si>
  <si>
    <t>cobalt-precorrin-5B (C(1))-methyltransferase CbiD</t>
  </si>
  <si>
    <t>cbiD</t>
  </si>
  <si>
    <t>WP_209818645.1</t>
  </si>
  <si>
    <t>J8J02_RS02390</t>
  </si>
  <si>
    <t>WP_245170822.1</t>
  </si>
  <si>
    <t>J8J02_RS02395</t>
  </si>
  <si>
    <t>OmpA family protein</t>
  </si>
  <si>
    <t>WP_022657767.1</t>
  </si>
  <si>
    <t>J8J02_RS02400</t>
  </si>
  <si>
    <t>WP_022657768.1</t>
  </si>
  <si>
    <t>J8J02_RS02405</t>
  </si>
  <si>
    <t>homoserine kinase</t>
  </si>
  <si>
    <t>thrB</t>
  </si>
  <si>
    <t>WP_022657769.1</t>
  </si>
  <si>
    <t>J8J02_RS02410</t>
  </si>
  <si>
    <t>WP_209818647.1</t>
  </si>
  <si>
    <t>J8J02_RS02415</t>
  </si>
  <si>
    <t>50S ribosomal protein L34</t>
  </si>
  <si>
    <t>rpmH</t>
  </si>
  <si>
    <t>WP_022657771.1</t>
  </si>
  <si>
    <t>J8J02_RS02420</t>
  </si>
  <si>
    <t>ribonuclease P protein component</t>
  </si>
  <si>
    <t>rnpA</t>
  </si>
  <si>
    <t>WP_022657772.1</t>
  </si>
  <si>
    <t>J8J02_RS02425</t>
  </si>
  <si>
    <t>membrane protein insertion efficiency factor YidD</t>
  </si>
  <si>
    <t>yidD</t>
  </si>
  <si>
    <t>WP_022657773.1</t>
  </si>
  <si>
    <t>J8J02_RS02430</t>
  </si>
  <si>
    <t>membrane protein insertase YidC</t>
  </si>
  <si>
    <t>yidC</t>
  </si>
  <si>
    <t>WP_022657774.1</t>
  </si>
  <si>
    <t>J8J02_RS02435</t>
  </si>
  <si>
    <t>protein jag</t>
  </si>
  <si>
    <t>WP_022657775.1</t>
  </si>
  <si>
    <t>J8J02_RS02440</t>
  </si>
  <si>
    <t>tRNA uridine-5-carboxymethylaminomethyl(34) synthesis GTPase MnmE</t>
  </si>
  <si>
    <t>mnmE</t>
  </si>
  <si>
    <t>WP_027180648.1</t>
  </si>
  <si>
    <t>J8J02_RS02445</t>
  </si>
  <si>
    <t>3'-5' exonuclease</t>
  </si>
  <si>
    <t>WP_022657777.1</t>
  </si>
  <si>
    <t>J8J02_RS02450</t>
  </si>
  <si>
    <t>GAK system CofD-like protein</t>
  </si>
  <si>
    <t>WP_022657778.1</t>
  </si>
  <si>
    <t>J8J02_RS02455</t>
  </si>
  <si>
    <t>pseudouridine synthase</t>
  </si>
  <si>
    <t>WP_209818649.1</t>
  </si>
  <si>
    <t>J8J02_RS02460</t>
  </si>
  <si>
    <t>DUF47 domain-containing protein</t>
  </si>
  <si>
    <t>WP_022657780.1</t>
  </si>
  <si>
    <t>J8J02_RS02465</t>
  </si>
  <si>
    <t>inorganic phosphate transporter</t>
  </si>
  <si>
    <t>WP_022657781.1</t>
  </si>
  <si>
    <t>J8J02_RS02470</t>
  </si>
  <si>
    <t>TraR/DksA family transcriptional regulator</t>
  </si>
  <si>
    <t>WP_022657782.1</t>
  </si>
  <si>
    <t>J8J02_RS02475</t>
  </si>
  <si>
    <t>aspartate aminotransferase family protein</t>
  </si>
  <si>
    <t>WP_022657783.1</t>
  </si>
  <si>
    <t>J8J02_RS02480</t>
  </si>
  <si>
    <t>dUTP diphosphatase</t>
  </si>
  <si>
    <t>dut</t>
  </si>
  <si>
    <t>WP_209819356.1</t>
  </si>
  <si>
    <t>J8J02_RS02485</t>
  </si>
  <si>
    <t>CD3324 family protein</t>
  </si>
  <si>
    <t>WP_209818650.1</t>
  </si>
  <si>
    <t>J8J02_RS02490</t>
  </si>
  <si>
    <t>methylenetetrahydrofolate--tRNA-(uracil(54)-C(5))-methyltransferase (FADH(2)-oxidizing) TrmFO</t>
  </si>
  <si>
    <t>trmFO</t>
  </si>
  <si>
    <t>WP_022657786.1</t>
  </si>
  <si>
    <t>J8J02_RS02495</t>
  </si>
  <si>
    <t>threonine--tRNA ligase</t>
  </si>
  <si>
    <t>thrS</t>
  </si>
  <si>
    <t>WP_022657787.1</t>
  </si>
  <si>
    <t>J8J02_RS02505</t>
  </si>
  <si>
    <t>translation initiation factor IF-3</t>
  </si>
  <si>
    <t>infC</t>
  </si>
  <si>
    <t>WP_022657788.1</t>
  </si>
  <si>
    <t>J8J02_RS02510</t>
  </si>
  <si>
    <t>50S ribosomal protein L35</t>
  </si>
  <si>
    <t>rpmI</t>
  </si>
  <si>
    <t>WP_022657789.1</t>
  </si>
  <si>
    <t>J8J02_RS02515</t>
  </si>
  <si>
    <t>50S ribosomal protein L20</t>
  </si>
  <si>
    <t>rplT</t>
  </si>
  <si>
    <t>WP_022657790.1</t>
  </si>
  <si>
    <t>J8J02_RS02520</t>
  </si>
  <si>
    <t>phenylalanine--tRNA ligase subunit alpha</t>
  </si>
  <si>
    <t>pheS</t>
  </si>
  <si>
    <t>WP_022657792.1</t>
  </si>
  <si>
    <t>J8J02_RS02525</t>
  </si>
  <si>
    <t>WP_159060415.1</t>
  </si>
  <si>
    <t>J8J02_RS02530</t>
  </si>
  <si>
    <t>phenylalanine--tRNA ligase subunit beta</t>
  </si>
  <si>
    <t>pheT</t>
  </si>
  <si>
    <t>WP_022657794.1</t>
  </si>
  <si>
    <t>J8J02_RS02535</t>
  </si>
  <si>
    <t>MerR family transcriptional regulator</t>
  </si>
  <si>
    <t>WP_022657795.1</t>
  </si>
  <si>
    <t>J8J02_RS02540</t>
  </si>
  <si>
    <t>ribulose-phosphate 3-epimerase</t>
  </si>
  <si>
    <t>rpe</t>
  </si>
  <si>
    <t>WP_027180651.1</t>
  </si>
  <si>
    <t>J8J02_RS02545</t>
  </si>
  <si>
    <t>transketolase</t>
  </si>
  <si>
    <t>tkt</t>
  </si>
  <si>
    <t>WP_209818651.1</t>
  </si>
  <si>
    <t>J8J02_RS02550</t>
  </si>
  <si>
    <t>phosphoglycerate kinase</t>
  </si>
  <si>
    <t>WP_209818652.1</t>
  </si>
  <si>
    <t>J8J02_RS02555</t>
  </si>
  <si>
    <t>WP_022657799.1</t>
  </si>
  <si>
    <t>J8J02_RS02560</t>
  </si>
  <si>
    <t>WP_209818653.1</t>
  </si>
  <si>
    <t>J8J02_RS02565</t>
  </si>
  <si>
    <t>dihydrodipicolinate reductase</t>
  </si>
  <si>
    <t>WP_022657801.1</t>
  </si>
  <si>
    <t>J8J02_RS02570</t>
  </si>
  <si>
    <t>NifB/NifX family molybdenum-iron cluster-binding protein</t>
  </si>
  <si>
    <t>WP_022657802.1</t>
  </si>
  <si>
    <t>J8J02_RS02575</t>
  </si>
  <si>
    <t>WP_022657804.1</t>
  </si>
  <si>
    <t>J8J02_RS02580</t>
  </si>
  <si>
    <t>WP_022657805.1</t>
  </si>
  <si>
    <t>J8J02_RS02585</t>
  </si>
  <si>
    <t>WP_022657806.1</t>
  </si>
  <si>
    <t>J8J02_RS02590</t>
  </si>
  <si>
    <t>response regulator receiver protein</t>
  </si>
  <si>
    <t>WP_209818654.1</t>
  </si>
  <si>
    <t>J8J02_RS02595</t>
  </si>
  <si>
    <t>WP_245170823.1</t>
  </si>
  <si>
    <t>J8J02_RS02600</t>
  </si>
  <si>
    <t>MipA/OmpV family protein</t>
  </si>
  <si>
    <t>WP_209818656.1</t>
  </si>
  <si>
    <t>J8J02_RS02605</t>
  </si>
  <si>
    <t>WP_022657810.1</t>
  </si>
  <si>
    <t>J8J02_RS02610</t>
  </si>
  <si>
    <t>YccF domain-containing protein</t>
  </si>
  <si>
    <t>WP_209818658.1</t>
  </si>
  <si>
    <t>J8J02_RS02615</t>
  </si>
  <si>
    <t>phosphoribosylformylglycinamidine cyclo-ligase</t>
  </si>
  <si>
    <t>purM</t>
  </si>
  <si>
    <t>WP_209818659.1</t>
  </si>
  <si>
    <t>J8J02_RS02620</t>
  </si>
  <si>
    <t>WP_209818661.1</t>
  </si>
  <si>
    <t>J8J02_RS02625</t>
  </si>
  <si>
    <t>AmmeMemoRadiSam system radical SAM enzyme</t>
  </si>
  <si>
    <t>amrS</t>
  </si>
  <si>
    <t>WP_022657814.1</t>
  </si>
  <si>
    <t>J8J02_RS02630</t>
  </si>
  <si>
    <t>cob(I)yrinic acid a,c-diamide adenosyltransferase</t>
  </si>
  <si>
    <t>WP_209818663.1</t>
  </si>
  <si>
    <t>J8J02_RS02635</t>
  </si>
  <si>
    <t>translation initiation factor 2</t>
  </si>
  <si>
    <t>WP_209818665.1</t>
  </si>
  <si>
    <t>J8J02_RS02640</t>
  </si>
  <si>
    <t>WP_209818667.1</t>
  </si>
  <si>
    <t>J8J02_RS02645</t>
  </si>
  <si>
    <t>WP_209818669.1</t>
  </si>
  <si>
    <t>J8J02_RS02650</t>
  </si>
  <si>
    <t>WP_209818670.1</t>
  </si>
  <si>
    <t>J8J02_RS02655</t>
  </si>
  <si>
    <t>HD domain-containing phosphohydrolase</t>
  </si>
  <si>
    <t>WP_209818672.1</t>
  </si>
  <si>
    <t>J8J02_RS02660</t>
  </si>
  <si>
    <t>BON domain-containing protein</t>
  </si>
  <si>
    <t>WP_209818674.1</t>
  </si>
  <si>
    <t>J8J02_RS02665</t>
  </si>
  <si>
    <t>UDP-N-acetylglucosamine 1-carboxyvinyltransferase</t>
  </si>
  <si>
    <t>murA</t>
  </si>
  <si>
    <t>WP_022657818.1</t>
  </si>
  <si>
    <t>J8J02_RS02670</t>
  </si>
  <si>
    <t>RNA-directed DNA polymerase</t>
  </si>
  <si>
    <t>WP_209818676.1</t>
  </si>
  <si>
    <t>J8J02_RS02685</t>
  </si>
  <si>
    <t>WP_209818678.1</t>
  </si>
  <si>
    <t>J8J02_RS02690</t>
  </si>
  <si>
    <t>ATP-dependent DNA helicase</t>
  </si>
  <si>
    <t>WP_209818680.1</t>
  </si>
  <si>
    <t>J8J02_RS02695</t>
  </si>
  <si>
    <t>WP_209818682.1</t>
  </si>
  <si>
    <t>J8J02_RS02700</t>
  </si>
  <si>
    <t>WP_209818684.1</t>
  </si>
  <si>
    <t>J8J02_RS02710</t>
  </si>
  <si>
    <t>WP_209818686.1</t>
  </si>
  <si>
    <t>J8J02_RS02725</t>
  </si>
  <si>
    <t>WP_209818687.1</t>
  </si>
  <si>
    <t>J8J02_RS02730</t>
  </si>
  <si>
    <t>DUF6573 family protein</t>
  </si>
  <si>
    <t>WP_209818689.1</t>
  </si>
  <si>
    <t>J8J02_RS02735</t>
  </si>
  <si>
    <t>WP_209818691.1</t>
  </si>
  <si>
    <t>J8J02_RS02740</t>
  </si>
  <si>
    <t>WP_209818693.1</t>
  </si>
  <si>
    <t>J8J02_RS02745</t>
  </si>
  <si>
    <t>WP_209818694.1</t>
  </si>
  <si>
    <t>J8J02_RS02750</t>
  </si>
  <si>
    <t>WP_209818696.1</t>
  </si>
  <si>
    <t>J8J02_RS02755</t>
  </si>
  <si>
    <t>WP_209817861.1</t>
  </si>
  <si>
    <t>J8J02_RS02760</t>
  </si>
  <si>
    <t>WP_209817859.1</t>
  </si>
  <si>
    <t>J8J02_RS02765</t>
  </si>
  <si>
    <t>WP_209818698.1</t>
  </si>
  <si>
    <t>J8J02_RS02770</t>
  </si>
  <si>
    <t>DNA phosphorothioation system sulfurtransferase DndC</t>
  </si>
  <si>
    <t>dndC</t>
  </si>
  <si>
    <t>WP_209818700.1</t>
  </si>
  <si>
    <t>J8J02_RS02775</t>
  </si>
  <si>
    <t>DNA modification system-associated small protein</t>
  </si>
  <si>
    <t>WP_209818702.1</t>
  </si>
  <si>
    <t>J8J02_RS02780</t>
  </si>
  <si>
    <t>WP_209818703.1</t>
  </si>
  <si>
    <t>J8J02_RS02785</t>
  </si>
  <si>
    <t>helicase HerA domain-containing protein</t>
  </si>
  <si>
    <t>WP_209818705.1</t>
  </si>
  <si>
    <t>J8J02_RS02790</t>
  </si>
  <si>
    <t>WP_209818707.1</t>
  </si>
  <si>
    <t>J8J02_RS02795</t>
  </si>
  <si>
    <t>WP_209818709.1</t>
  </si>
  <si>
    <t>J8J02_RS02800</t>
  </si>
  <si>
    <t>ArsR family transcriptional regulator</t>
  </si>
  <si>
    <t>WP_209818710.1</t>
  </si>
  <si>
    <t>J8J02_RS02805</t>
  </si>
  <si>
    <t>WP_209818712.1</t>
  </si>
  <si>
    <t>J8J02_RS02810</t>
  </si>
  <si>
    <t>WP_209818714.1</t>
  </si>
  <si>
    <t>J8J02_RS02815</t>
  </si>
  <si>
    <t>WP_209818716.1</t>
  </si>
  <si>
    <t>J8J02_RS02820</t>
  </si>
  <si>
    <t>WP_209818718.1</t>
  </si>
  <si>
    <t>J8J02_RS02825</t>
  </si>
  <si>
    <t>WP_209818720.1</t>
  </si>
  <si>
    <t>J8J02_RS02830</t>
  </si>
  <si>
    <t>WP_209818722.1</t>
  </si>
  <si>
    <t>J8J02_RS02835</t>
  </si>
  <si>
    <t>WP_209818724.1</t>
  </si>
  <si>
    <t>J8J02_RS02840</t>
  </si>
  <si>
    <t>WP_051135364.1</t>
  </si>
  <si>
    <t>J8J02_RS02845</t>
  </si>
  <si>
    <t>SPL family radical SAM protein</t>
  </si>
  <si>
    <t>WP_245170824.1</t>
  </si>
  <si>
    <t>J8J02_RS02850</t>
  </si>
  <si>
    <t>RICIN domain-containing protein</t>
  </si>
  <si>
    <t>WP_209818726.1</t>
  </si>
  <si>
    <t>J8J02_RS02855</t>
  </si>
  <si>
    <t>WP_209819358.1</t>
  </si>
  <si>
    <t>J8J02_RS02860</t>
  </si>
  <si>
    <t>potassium channel family protein</t>
  </si>
  <si>
    <t>WP_022657867.1</t>
  </si>
  <si>
    <t>J8J02_RS02865</t>
  </si>
  <si>
    <t>MucR family transcriptional regulator</t>
  </si>
  <si>
    <t>WP_022657869.1</t>
  </si>
  <si>
    <t>J8J02_RS02870</t>
  </si>
  <si>
    <t>D-glycero-beta-D-manno-heptose 1,7-bisphosphate 7-phosphatase</t>
  </si>
  <si>
    <t>gmhB</t>
  </si>
  <si>
    <t>WP_022657871.1</t>
  </si>
  <si>
    <t>J8J02_RS02875</t>
  </si>
  <si>
    <t>flagellar motor switch protein FliM</t>
  </si>
  <si>
    <t>fliM</t>
  </si>
  <si>
    <t>WP_022657872.1</t>
  </si>
  <si>
    <t>J8J02_RS02880</t>
  </si>
  <si>
    <t>ASKHA domain-containing protein</t>
  </si>
  <si>
    <t>WP_245170825.1</t>
  </si>
  <si>
    <t>J8J02_RS02885</t>
  </si>
  <si>
    <t>small ribosomal subunit Rsm22 family protein</t>
  </si>
  <si>
    <t>WP_209818728.1</t>
  </si>
  <si>
    <t>J8J02_RS02890</t>
  </si>
  <si>
    <t>vitamin B12-dependent ribonucleotide reductase</t>
  </si>
  <si>
    <t>WP_022657875.1</t>
  </si>
  <si>
    <t>J8J02_RS02895</t>
  </si>
  <si>
    <t>metal-dependent hydrolase</t>
  </si>
  <si>
    <t>WP_209818730.1</t>
  </si>
  <si>
    <t>J8J02_RS02900</t>
  </si>
  <si>
    <t>WP_209818732.1</t>
  </si>
  <si>
    <t>J8J02_RS02905</t>
  </si>
  <si>
    <t>murein biosynthesis integral membrane protein MurJ</t>
  </si>
  <si>
    <t>murJ</t>
  </si>
  <si>
    <t>WP_022657878.1</t>
  </si>
  <si>
    <t>J8J02_RS02910</t>
  </si>
  <si>
    <t>ribonuclease R</t>
  </si>
  <si>
    <t>rnr</t>
  </si>
  <si>
    <t>WP_209818734.1</t>
  </si>
  <si>
    <t>J8J02_RS02915</t>
  </si>
  <si>
    <t>Bax inhibitor-1/YccA family protein</t>
  </si>
  <si>
    <t>WP_022657880.1</t>
  </si>
  <si>
    <t>J8J02_RS02920</t>
  </si>
  <si>
    <t>peptidylprolyl isomerase</t>
  </si>
  <si>
    <t>WP_022657881.1</t>
  </si>
  <si>
    <t>J8J02_RS02925</t>
  </si>
  <si>
    <t>WP_022657882.1</t>
  </si>
  <si>
    <t>J8J02_RS02930</t>
  </si>
  <si>
    <t>WP_209818736.1</t>
  </si>
  <si>
    <t>J8J02_RS02935</t>
  </si>
  <si>
    <t>crossover junction endodeoxyribonuclease RuvC</t>
  </si>
  <si>
    <t>ruvC</t>
  </si>
  <si>
    <t>WP_022657884.1</t>
  </si>
  <si>
    <t>J8J02_RS02940</t>
  </si>
  <si>
    <t>MlaE family ABC transporter permease</t>
  </si>
  <si>
    <t>WP_022657885.1</t>
  </si>
  <si>
    <t>J8J02_RS02945</t>
  </si>
  <si>
    <t>SPOR domain-containing protein</t>
  </si>
  <si>
    <t>WP_022657886.1</t>
  </si>
  <si>
    <t>J8J02_RS02950</t>
  </si>
  <si>
    <t>arginine--tRNA ligase</t>
  </si>
  <si>
    <t>argS</t>
  </si>
  <si>
    <t>WP_209818737.1</t>
  </si>
  <si>
    <t>J8J02_RS02955</t>
  </si>
  <si>
    <t>ACP S-malonyltransferase</t>
  </si>
  <si>
    <t>WP_022657889.1</t>
  </si>
  <si>
    <t>J8J02_RS02960</t>
  </si>
  <si>
    <t>16S rRNA (guanine(527)-N(7))-methyltransferase RsmG</t>
  </si>
  <si>
    <t>WP_425340166.1</t>
  </si>
  <si>
    <t>J8J02_RS02965</t>
  </si>
  <si>
    <t>STT3 domain-containing protein</t>
  </si>
  <si>
    <t>WP_245170826.1</t>
  </si>
  <si>
    <t>J8J02_RS02970</t>
  </si>
  <si>
    <t>23S rRNA (pseudouridine(1915)-N(3))-methyltransferase RlmH</t>
  </si>
  <si>
    <t>WP_022657893.1</t>
  </si>
  <si>
    <t>J8J02_RS02975</t>
  </si>
  <si>
    <t>L-threonylcarbamoyladenylate synthase</t>
  </si>
  <si>
    <t>WP_245170827.1</t>
  </si>
  <si>
    <t>J8J02_RS02980</t>
  </si>
  <si>
    <t>WP_022657894.1</t>
  </si>
  <si>
    <t>J8J02_RS02985</t>
  </si>
  <si>
    <t>MarR family winged helix-turn-helix transcriptional regulator</t>
  </si>
  <si>
    <t>WP_022657895.1</t>
  </si>
  <si>
    <t>J8J02_RS02990</t>
  </si>
  <si>
    <t>NUDIX domain-containing protein</t>
  </si>
  <si>
    <t>WP_022657896.1</t>
  </si>
  <si>
    <t>J8J02_RS02995</t>
  </si>
  <si>
    <t>UbiD family decarboxylase</t>
  </si>
  <si>
    <t>WP_209818739.1</t>
  </si>
  <si>
    <t>J8J02_RS03000</t>
  </si>
  <si>
    <t>NAD+ synthase</t>
  </si>
  <si>
    <t>WP_022657898.1</t>
  </si>
  <si>
    <t>J8J02_RS03005</t>
  </si>
  <si>
    <t>class II fructose-bisphosphatase</t>
  </si>
  <si>
    <t>glpX</t>
  </si>
  <si>
    <t>WP_022657899.1</t>
  </si>
  <si>
    <t>J8J02_RS03010</t>
  </si>
  <si>
    <t>WP_022657900.1</t>
  </si>
  <si>
    <t>J8J02_RS03015</t>
  </si>
  <si>
    <t>ArnT family glycosyltransferase</t>
  </si>
  <si>
    <t>WP_209818741.1</t>
  </si>
  <si>
    <t>J8J02_RS03020</t>
  </si>
  <si>
    <t>WP_245170828.1</t>
  </si>
  <si>
    <t>J8J02_RS03025</t>
  </si>
  <si>
    <t>nucleoside triphosphate pyrophosphohydrolase</t>
  </si>
  <si>
    <t>mazG</t>
  </si>
  <si>
    <t>WP_022657903.1</t>
  </si>
  <si>
    <t>J8J02_RS03030</t>
  </si>
  <si>
    <t>CvpA family protein</t>
  </si>
  <si>
    <t>WP_027180666.1</t>
  </si>
  <si>
    <t>J8J02_RS03035</t>
  </si>
  <si>
    <t>transglutaminase domain-containing protein</t>
  </si>
  <si>
    <t>WP_209818742.1</t>
  </si>
  <si>
    <t>J8J02_RS03040</t>
  </si>
  <si>
    <t>molybdenum cofactor guanylyltransferase</t>
  </si>
  <si>
    <t>mobA</t>
  </si>
  <si>
    <t>WP_245170829.1</t>
  </si>
  <si>
    <t>J8J02_RS03045</t>
  </si>
  <si>
    <t>FmdE family protein</t>
  </si>
  <si>
    <t>WP_022657907.1</t>
  </si>
  <si>
    <t>J8J02_RS03050</t>
  </si>
  <si>
    <t>WP_209818746.1</t>
  </si>
  <si>
    <t>J8J02_RS03055</t>
  </si>
  <si>
    <t>nucleotidyltransferase domain-containing protein</t>
  </si>
  <si>
    <t>WP_209818748.1</t>
  </si>
  <si>
    <t>J8J02_RS03060</t>
  </si>
  <si>
    <t>formate dehydrogenase-N subunit alpha</t>
  </si>
  <si>
    <t>fdnG</t>
  </si>
  <si>
    <t>WP_209818749.1</t>
  </si>
  <si>
    <t>J8J02_RS03065</t>
  </si>
  <si>
    <t>WP_022657910.1</t>
  </si>
  <si>
    <t>J8J02_RS03070</t>
  </si>
  <si>
    <t>formate dehydrogenase accessory protein FdhE</t>
  </si>
  <si>
    <t>WP_022657912.1</t>
  </si>
  <si>
    <t>J8J02_RS03075</t>
  </si>
  <si>
    <t>cytochrome c3 family protein</t>
  </si>
  <si>
    <t>WP_209818751.1</t>
  </si>
  <si>
    <t>J8J02_RS03080</t>
  </si>
  <si>
    <t>protein phosphatase CheZ</t>
  </si>
  <si>
    <t>WP_022657914.1</t>
  </si>
  <si>
    <t>J8J02_RS03085</t>
  </si>
  <si>
    <t>tol-pal system protein YbgF</t>
  </si>
  <si>
    <t>ybgF</t>
  </si>
  <si>
    <t>WP_209818753.1</t>
  </si>
  <si>
    <t>J8J02_RS03090</t>
  </si>
  <si>
    <t>PLDc N-terminal domain-containing protein</t>
  </si>
  <si>
    <t>WP_022657916.1</t>
  </si>
  <si>
    <t>J8J02_RS03095</t>
  </si>
  <si>
    <t>signal peptidase II</t>
  </si>
  <si>
    <t>lspA</t>
  </si>
  <si>
    <t>WP_209818755.1</t>
  </si>
  <si>
    <t>J8J02_RS03100</t>
  </si>
  <si>
    <t>isoleucine--tRNA ligase</t>
  </si>
  <si>
    <t>ileS</t>
  </si>
  <si>
    <t>WP_209818757.1</t>
  </si>
  <si>
    <t>J8J02_RS03105</t>
  </si>
  <si>
    <t>HypC/HybG/HupF family hydrogenase formation chaperone</t>
  </si>
  <si>
    <t>WP_022657919.1</t>
  </si>
  <si>
    <t>J8J02_RS03110</t>
  </si>
  <si>
    <t>lipid II:glycine glycyltransferase FemX</t>
  </si>
  <si>
    <t>WP_209818759.1</t>
  </si>
  <si>
    <t>J8J02_RS03115</t>
  </si>
  <si>
    <t>nucleoside diphosphate kinase regulator</t>
  </si>
  <si>
    <t>rnk</t>
  </si>
  <si>
    <t>WP_209818761.1</t>
  </si>
  <si>
    <t>J8J02_RS03120</t>
  </si>
  <si>
    <t>WP_022657922.1</t>
  </si>
  <si>
    <t>J8J02_RS03125</t>
  </si>
  <si>
    <t>sulfate respiration complex protein HmcC</t>
  </si>
  <si>
    <t>hmcC</t>
  </si>
  <si>
    <t>WP_209818763.1</t>
  </si>
  <si>
    <t>J8J02_RS03130</t>
  </si>
  <si>
    <t>WP_209818765.1</t>
  </si>
  <si>
    <t>J8J02_RS03135</t>
  </si>
  <si>
    <t>nine-heme cytochrome c</t>
  </si>
  <si>
    <t>WP_209818767.1</t>
  </si>
  <si>
    <t>J8J02_RS03140</t>
  </si>
  <si>
    <t>B3/B4 domain-containing protein</t>
  </si>
  <si>
    <t>WP_022657925.1</t>
  </si>
  <si>
    <t>J8J02_RS03145</t>
  </si>
  <si>
    <t>tRNA (adenosine(37)-N6)-dimethylallyltransferase MiaA</t>
  </si>
  <si>
    <t>miaA</t>
  </si>
  <si>
    <t>WP_209818769.1</t>
  </si>
  <si>
    <t>J8J02_RS03150</t>
  </si>
  <si>
    <t>pantetheine-phosphate adenylyltransferase</t>
  </si>
  <si>
    <t>coaD</t>
  </si>
  <si>
    <t>WP_411329692.1</t>
  </si>
  <si>
    <t>J8J02_RS03155</t>
  </si>
  <si>
    <t>16S rRNA (guanine(966)-N(2))-methyltransferase RsmD</t>
  </si>
  <si>
    <t>rsmD</t>
  </si>
  <si>
    <t>WP_022657928.1</t>
  </si>
  <si>
    <t>J8J02_RS03160</t>
  </si>
  <si>
    <t>MBL fold metallo-hydrolase RNA specificity domain-containing protein</t>
  </si>
  <si>
    <t>WP_022657929.1</t>
  </si>
  <si>
    <t>J8J02_RS03165</t>
  </si>
  <si>
    <t>TIGR00730 family Rossman fold protein</t>
  </si>
  <si>
    <t>WP_022657930.1</t>
  </si>
  <si>
    <t>J8J02_RS03170</t>
  </si>
  <si>
    <t>tRNA adenosine(34) deaminase TadA</t>
  </si>
  <si>
    <t>tadA</t>
  </si>
  <si>
    <t>WP_051135365.1</t>
  </si>
  <si>
    <t>J8J02_RS03175</t>
  </si>
  <si>
    <t>fused MFS/spermidine synthase</t>
  </si>
  <si>
    <t>WP_022657932.1</t>
  </si>
  <si>
    <t>J8J02_RS03180</t>
  </si>
  <si>
    <t>WP_022657933.1</t>
  </si>
  <si>
    <t>J8J02_RS03185</t>
  </si>
  <si>
    <t>WP_027180673.1</t>
  </si>
  <si>
    <t>J8J02_RS03190</t>
  </si>
  <si>
    <t>RNA recognition motif domain-containing protein</t>
  </si>
  <si>
    <t>WP_022657935.1</t>
  </si>
  <si>
    <t>J8J02_RS03195</t>
  </si>
  <si>
    <t>WP_022657936.1</t>
  </si>
  <si>
    <t>J8J02_RS03200</t>
  </si>
  <si>
    <t>WP_209818771.1</t>
  </si>
  <si>
    <t>J8J02_RS03205</t>
  </si>
  <si>
    <t>potassium-transporting ATPase subunit C</t>
  </si>
  <si>
    <t>WP_022657938.1</t>
  </si>
  <si>
    <t>J8J02_RS03210</t>
  </si>
  <si>
    <t>potassium-transporting ATPase subunit KdpB</t>
  </si>
  <si>
    <t>kdpB</t>
  </si>
  <si>
    <t>WP_209818774.1</t>
  </si>
  <si>
    <t>J8J02_RS03215</t>
  </si>
  <si>
    <t>potassium-transporting ATPase subunit KdpA</t>
  </si>
  <si>
    <t>kdpA</t>
  </si>
  <si>
    <t>WP_209818776.1</t>
  </si>
  <si>
    <t>J8J02_RS03220</t>
  </si>
  <si>
    <t>WP_022657941.1</t>
  </si>
  <si>
    <t>J8J02_RS15130</t>
  </si>
  <si>
    <t>arsenite methyltransferase</t>
  </si>
  <si>
    <t>arsM</t>
  </si>
  <si>
    <t>WP_245170830.1</t>
  </si>
  <si>
    <t>J8J02_RS03225</t>
  </si>
  <si>
    <t>arsenate reductase ArsC</t>
  </si>
  <si>
    <t>WP_022657943.1</t>
  </si>
  <si>
    <t>J8J02_RS03230</t>
  </si>
  <si>
    <t>ACR3 family arsenite efflux transporter</t>
  </si>
  <si>
    <t>arsB</t>
  </si>
  <si>
    <t>WP_022657944.1</t>
  </si>
  <si>
    <t>J8J02_RS03235</t>
  </si>
  <si>
    <t>energy transducer TonB</t>
  </si>
  <si>
    <t>WP_209818778.1</t>
  </si>
  <si>
    <t>J8J02_RS03240</t>
  </si>
  <si>
    <t>type III sulfide quinone reductase, selenoprotein subtype</t>
  </si>
  <si>
    <t>sqr</t>
  </si>
  <si>
    <t>WP_209818780.1</t>
  </si>
  <si>
    <t>J8J02_RS03245</t>
  </si>
  <si>
    <t>DUF1641 domain-containing protein</t>
  </si>
  <si>
    <t>WP_209818782.1</t>
  </si>
  <si>
    <t>J8J02_RS03250</t>
  </si>
  <si>
    <t>DUF2846 domain-containing protein</t>
  </si>
  <si>
    <t>WP_209818783.1</t>
  </si>
  <si>
    <t>J8J02_RS03255</t>
  </si>
  <si>
    <t>WP_022657950.1</t>
  </si>
  <si>
    <t>J8J02_RS03260</t>
  </si>
  <si>
    <t>WP_209818785.1</t>
  </si>
  <si>
    <t>J8J02_RS03265</t>
  </si>
  <si>
    <t>WP_022657952.1</t>
  </si>
  <si>
    <t>J8J02_RS03270</t>
  </si>
  <si>
    <t>WP_022657953.1</t>
  </si>
  <si>
    <t>J8J02_RS03275</t>
  </si>
  <si>
    <t>aldehyde ferredoxin oxidoreductase C-terminal domain-containing protein</t>
  </si>
  <si>
    <t>WP_022657954.1</t>
  </si>
  <si>
    <t>J8J02_RS03280</t>
  </si>
  <si>
    <t>MoaD/ThiS family protein</t>
  </si>
  <si>
    <t>WP_022657955.1</t>
  </si>
  <si>
    <t>J8J02_RS03285</t>
  </si>
  <si>
    <t>HesA/MoeB/ThiF family protein</t>
  </si>
  <si>
    <t>WP_022657956.1</t>
  </si>
  <si>
    <t>J8J02_RS03290</t>
  </si>
  <si>
    <t>molybdopterin biosynthesis protein</t>
  </si>
  <si>
    <t>WP_209818787.1</t>
  </si>
  <si>
    <t>J8J02_RS03295</t>
  </si>
  <si>
    <t>gephyrin-like molybdotransferase Glp</t>
  </si>
  <si>
    <t>glp</t>
  </si>
  <si>
    <t>WP_022657958.1</t>
  </si>
  <si>
    <t>J8J02_RS03300</t>
  </si>
  <si>
    <t>WP_022657959.1</t>
  </si>
  <si>
    <t>J8J02_RS03305</t>
  </si>
  <si>
    <t>SufB/SufD family protein</t>
  </si>
  <si>
    <t>WP_022657960.1</t>
  </si>
  <si>
    <t>J8J02_RS03315</t>
  </si>
  <si>
    <t>WP_209818789.1</t>
  </si>
  <si>
    <t>J8J02_RS03320</t>
  </si>
  <si>
    <t>WP_022657962.1</t>
  </si>
  <si>
    <t>J8J02_RS03325</t>
  </si>
  <si>
    <t>AmmeMemoRadiSam system protein B</t>
  </si>
  <si>
    <t>amrB</t>
  </si>
  <si>
    <t>WP_209818791.1</t>
  </si>
  <si>
    <t>J8J02_RS03330</t>
  </si>
  <si>
    <t>NAD-dependent succinate-semialdehyde dehydrogenase</t>
  </si>
  <si>
    <t>WP_209818793.1</t>
  </si>
  <si>
    <t>J8J02_RS03335</t>
  </si>
  <si>
    <t>dihydroorotase</t>
  </si>
  <si>
    <t>WP_209818795.1</t>
  </si>
  <si>
    <t>J8J02_RS03340</t>
  </si>
  <si>
    <t>aspartate carbamoyltransferase catalytic subunit</t>
  </si>
  <si>
    <t>WP_022657966.1</t>
  </si>
  <si>
    <t>J8J02_RS03345</t>
  </si>
  <si>
    <t>WP_209818796.1</t>
  </si>
  <si>
    <t>J8J02_RS03350</t>
  </si>
  <si>
    <t>YitT family protein</t>
  </si>
  <si>
    <t>WP_209818798.1</t>
  </si>
  <si>
    <t>J8J02_RS03355</t>
  </si>
  <si>
    <t>WP_051135379.1</t>
  </si>
  <si>
    <t>J8J02_RS03360</t>
  </si>
  <si>
    <t>Hpt domain-containing protein</t>
  </si>
  <si>
    <t>WP_022657971.1</t>
  </si>
  <si>
    <t>J8J02_RS03365</t>
  </si>
  <si>
    <t>IclR family transcriptional regulator</t>
  </si>
  <si>
    <t>WP_159060424.1</t>
  </si>
  <si>
    <t>J8J02_RS03370</t>
  </si>
  <si>
    <t>gluconate:H+ symporter</t>
  </si>
  <si>
    <t>WP_022657973.1</t>
  </si>
  <si>
    <t>J8J02_RS03375</t>
  </si>
  <si>
    <t>dihydrodipicolinate synthase family protein</t>
  </si>
  <si>
    <t>WP_022657974.1</t>
  </si>
  <si>
    <t>J8J02_RS03380</t>
  </si>
  <si>
    <t>YjhG/YagF family D-xylonate dehydratase</t>
  </si>
  <si>
    <t>WP_022657975.1</t>
  </si>
  <si>
    <t>J8J02_RS03385</t>
  </si>
  <si>
    <t>WP_022657976.1</t>
  </si>
  <si>
    <t>J8J02_RS03390</t>
  </si>
  <si>
    <t>alpha/beta hydrolase</t>
  </si>
  <si>
    <t>WP_022657977.1</t>
  </si>
  <si>
    <t>J8J02_RS03395</t>
  </si>
  <si>
    <t>preprotein translocase subunit YajC</t>
  </si>
  <si>
    <t>yajC</t>
  </si>
  <si>
    <t>WP_022657978.1</t>
  </si>
  <si>
    <t>J8J02_RS03400</t>
  </si>
  <si>
    <t>protein translocase subunit SecD</t>
  </si>
  <si>
    <t>secD</t>
  </si>
  <si>
    <t>WP_022657979.1</t>
  </si>
  <si>
    <t>J8J02_RS03405</t>
  </si>
  <si>
    <t>protein translocase subunit SecF</t>
  </si>
  <si>
    <t>secF</t>
  </si>
  <si>
    <t>WP_022657980.1</t>
  </si>
  <si>
    <t>J8J02_RS03410</t>
  </si>
  <si>
    <t>molybdenum cofactor biosynthesis protein MoaE</t>
  </si>
  <si>
    <t>WP_027180678.1</t>
  </si>
  <si>
    <t>J8J02_RS03415</t>
  </si>
  <si>
    <t>WP_022657982.1</t>
  </si>
  <si>
    <t>J8J02_RS03420</t>
  </si>
  <si>
    <t>DVU0772 family protein</t>
  </si>
  <si>
    <t>WP_022657983.1</t>
  </si>
  <si>
    <t>J8J02_RS03425</t>
  </si>
  <si>
    <t>amino acid ABC transporter permease</t>
  </si>
  <si>
    <t>WP_022657984.1</t>
  </si>
  <si>
    <t>J8J02_RS03430</t>
  </si>
  <si>
    <t>amino acid ABC transporter ATP-binding protein</t>
  </si>
  <si>
    <t>WP_022657985.1</t>
  </si>
  <si>
    <t>J8J02_RS03435</t>
  </si>
  <si>
    <t>WP_022657986.1</t>
  </si>
  <si>
    <t>J8J02_RS03440</t>
  </si>
  <si>
    <t>WP_209818800.1</t>
  </si>
  <si>
    <t>J8J02_RS03445</t>
  </si>
  <si>
    <t>WP_022657988.1</t>
  </si>
  <si>
    <t>J8J02_RS03450</t>
  </si>
  <si>
    <t>undecaprenyl-phosphate galactose phosphotransferase WbaP</t>
  </si>
  <si>
    <t>wbaP</t>
  </si>
  <si>
    <t>WP_022657989.1</t>
  </si>
  <si>
    <t>J8J02_RS03455</t>
  </si>
  <si>
    <t>WP_209818802.1</t>
  </si>
  <si>
    <t>J8J02_RS03460</t>
  </si>
  <si>
    <t>3-hydroxyacyl-ACP dehydratase FabZ</t>
  </si>
  <si>
    <t>fabZ</t>
  </si>
  <si>
    <t>WP_209818804.1</t>
  </si>
  <si>
    <t>J8J02_RS03465</t>
  </si>
  <si>
    <t>OmpH family outer membrane protein</t>
  </si>
  <si>
    <t>WP_022657992.1</t>
  </si>
  <si>
    <t>J8J02_RS03470</t>
  </si>
  <si>
    <t>N-acetylmuramoyl-L-alanine amidase</t>
  </si>
  <si>
    <t>WP_245170831.1</t>
  </si>
  <si>
    <t>J8J02_RS03475</t>
  </si>
  <si>
    <t>outer membrane protein assembly factor BamA</t>
  </si>
  <si>
    <t>bamA</t>
  </si>
  <si>
    <t>WP_022657994.1</t>
  </si>
  <si>
    <t>J8J02_RS03480</t>
  </si>
  <si>
    <t>WP_022657995.1</t>
  </si>
  <si>
    <t>J8J02_RS03485</t>
  </si>
  <si>
    <t>lipoprotein-releasing ABC transporter permease subunit</t>
  </si>
  <si>
    <t>WP_027180681.1</t>
  </si>
  <si>
    <t>J8J02_RS03490</t>
  </si>
  <si>
    <t>WP_245170832.1</t>
  </si>
  <si>
    <t>J8J02_RS03495</t>
  </si>
  <si>
    <t>lysine--tRNA ligase</t>
  </si>
  <si>
    <t>lysS</t>
  </si>
  <si>
    <t>WP_034605024.1</t>
  </si>
  <si>
    <t>J8J02_RS03500</t>
  </si>
  <si>
    <t>glycine cleavage system protein R</t>
  </si>
  <si>
    <t>WP_022657999.1</t>
  </si>
  <si>
    <t>J8J02_RS03505</t>
  </si>
  <si>
    <t>PFL family protein</t>
  </si>
  <si>
    <t>WP_022658000.1</t>
  </si>
  <si>
    <t>J8J02_RS03510</t>
  </si>
  <si>
    <t>DNA-3-methyladenine glycosylase family protein</t>
  </si>
  <si>
    <t>WP_245170833.1</t>
  </si>
  <si>
    <t>J8J02_RS03515</t>
  </si>
  <si>
    <t>WP_245170834.1</t>
  </si>
  <si>
    <t>J8J02_RS03520</t>
  </si>
  <si>
    <t>WP_022658002.1</t>
  </si>
  <si>
    <t>J8J02_RS03525</t>
  </si>
  <si>
    <t>DMT family protein</t>
  </si>
  <si>
    <t>WP_245170835.1</t>
  </si>
  <si>
    <t>J8J02_RS03530</t>
  </si>
  <si>
    <t>WP_159060425.1</t>
  </si>
  <si>
    <t>J8J02_RS03535</t>
  </si>
  <si>
    <t>WP_022658005.1</t>
  </si>
  <si>
    <t>J8J02_RS03540</t>
  </si>
  <si>
    <t>(d)CMP kinase</t>
  </si>
  <si>
    <t>cmk</t>
  </si>
  <si>
    <t>WP_022658006.1</t>
  </si>
  <si>
    <t>J8J02_RS03545</t>
  </si>
  <si>
    <t>histidinol-phosphate transaminase</t>
  </si>
  <si>
    <t>hisC</t>
  </si>
  <si>
    <t>WP_209818806.1</t>
  </si>
  <si>
    <t>J8J02_RS03550</t>
  </si>
  <si>
    <t>universal stress protein</t>
  </si>
  <si>
    <t>WP_022658008.1</t>
  </si>
  <si>
    <t>J8J02_RS03555</t>
  </si>
  <si>
    <t>WP_027180684.1</t>
  </si>
  <si>
    <t>J8J02_RS03560</t>
  </si>
  <si>
    <t>WP_209818808.1</t>
  </si>
  <si>
    <t>J8J02_RS03565</t>
  </si>
  <si>
    <t>WP_022658012.1</t>
  </si>
  <si>
    <t>J8J02_RS03570</t>
  </si>
  <si>
    <t>SHOCT domain-containing protein</t>
  </si>
  <si>
    <t>WP_159060426.1</t>
  </si>
  <si>
    <t>J8J02_RS03575</t>
  </si>
  <si>
    <t>WP_209818810.1</t>
  </si>
  <si>
    <t>J8J02_RS03580</t>
  </si>
  <si>
    <t>WP_022658015.1</t>
  </si>
  <si>
    <t>J8J02_RS03585</t>
  </si>
  <si>
    <t>DUF4198 domain-containing protein</t>
  </si>
  <si>
    <t>WP_209818812.1</t>
  </si>
  <si>
    <t>J8J02_RS03590</t>
  </si>
  <si>
    <t>ComF family protein</t>
  </si>
  <si>
    <t>WP_051135381.1</t>
  </si>
  <si>
    <t>J8J02_RS03595</t>
  </si>
  <si>
    <t>WP_209818814.1</t>
  </si>
  <si>
    <t>J8J02_RS03600</t>
  </si>
  <si>
    <t>WP_209818815.1</t>
  </si>
  <si>
    <t>J8J02_RS03605</t>
  </si>
  <si>
    <t>WP_209818816.1</t>
  </si>
  <si>
    <t>J8J02_RS03610</t>
  </si>
  <si>
    <t>WP_209818818.1</t>
  </si>
  <si>
    <t>J8J02_RS03615</t>
  </si>
  <si>
    <t>peptide-binding protein</t>
  </si>
  <si>
    <t>WP_051135382.1</t>
  </si>
  <si>
    <t>J8J02_RS03620</t>
  </si>
  <si>
    <t>RelA/SpoT family protein</t>
  </si>
  <si>
    <t>WP_022658024.1</t>
  </si>
  <si>
    <t>J8J02_RS03625</t>
  </si>
  <si>
    <t>WP_034604848.1</t>
  </si>
  <si>
    <t>J8J02_RS03630</t>
  </si>
  <si>
    <t>chromate efflux transporter</t>
  </si>
  <si>
    <t>chrA</t>
  </si>
  <si>
    <t>WP_209818820.1</t>
  </si>
  <si>
    <t>J8J02_RS03635</t>
  </si>
  <si>
    <t>thiosulfate sulfurtransferase GlpE</t>
  </si>
  <si>
    <t>WP_022658027.1</t>
  </si>
  <si>
    <t>J8J02_RS03640</t>
  </si>
  <si>
    <t>WP_209818822.1</t>
  </si>
  <si>
    <t>J8J02_RS03645</t>
  </si>
  <si>
    <t>WP_022658030.1</t>
  </si>
  <si>
    <t>J8J02_RS03650</t>
  </si>
  <si>
    <t>WP_209818824.1</t>
  </si>
  <si>
    <t>J8J02_RS03655</t>
  </si>
  <si>
    <t>metallophosphoesterase family protein</t>
  </si>
  <si>
    <t>WP_022658032.1</t>
  </si>
  <si>
    <t>J8J02_RS03660</t>
  </si>
  <si>
    <t>glycosyltransferase family protein</t>
  </si>
  <si>
    <t>WP_022658034.1</t>
  </si>
  <si>
    <t>J8J02_RS03665</t>
  </si>
  <si>
    <t>WP_022658035.1</t>
  </si>
  <si>
    <t>J8J02_RS03670</t>
  </si>
  <si>
    <t>WP_022658036.1</t>
  </si>
  <si>
    <t>J8J02_RS03675</t>
  </si>
  <si>
    <t>WP_022658037.1</t>
  </si>
  <si>
    <t>J8J02_RS03680</t>
  </si>
  <si>
    <t>FtsH protease activity modulator HflK</t>
  </si>
  <si>
    <t>hflK</t>
  </si>
  <si>
    <t>WP_022658038.1</t>
  </si>
  <si>
    <t>J8J02_RS03685</t>
  </si>
  <si>
    <t>protease modulator HflC</t>
  </si>
  <si>
    <t>hflC</t>
  </si>
  <si>
    <t>WP_022658039.1</t>
  </si>
  <si>
    <t>J8J02_RS03690</t>
  </si>
  <si>
    <t>LexA family transcriptional regulator</t>
  </si>
  <si>
    <t>WP_209818826.1</t>
  </si>
  <si>
    <t>J8J02_RS03695</t>
  </si>
  <si>
    <t>lytic murein transglycosylase</t>
  </si>
  <si>
    <t>WP_245170836.1</t>
  </si>
  <si>
    <t>J8J02_RS03700</t>
  </si>
  <si>
    <t>HDIG domain-containing metalloprotein</t>
  </si>
  <si>
    <t>WP_022658041.1</t>
  </si>
  <si>
    <t>J8J02_RS03705</t>
  </si>
  <si>
    <t>D-alanine--D-alanine ligase family protein</t>
  </si>
  <si>
    <t>WP_022658042.1</t>
  </si>
  <si>
    <t>J8J02_RS03710</t>
  </si>
  <si>
    <t>CatA-like O-acetyltransferase</t>
  </si>
  <si>
    <t>WP_245170837.1</t>
  </si>
  <si>
    <t>J8J02_RS03715</t>
  </si>
  <si>
    <t>WP_027180691.1</t>
  </si>
  <si>
    <t>J8J02_RS03720</t>
  </si>
  <si>
    <t>alanine/glycine:cation symporter family protein</t>
  </si>
  <si>
    <t>WP_022658045.1</t>
  </si>
  <si>
    <t>J8J02_RS03725</t>
  </si>
  <si>
    <t>prenyltransferase</t>
  </si>
  <si>
    <t>WP_209818828.1</t>
  </si>
  <si>
    <t>J8J02_RS03730</t>
  </si>
  <si>
    <t>dTDP-4-dehydrorhamnose 3,5-epimerase family protein</t>
  </si>
  <si>
    <t>WP_022658047.1</t>
  </si>
  <si>
    <t>J8J02_RS03735</t>
  </si>
  <si>
    <t>CDP-glucose 4,6-dehydratase</t>
  </si>
  <si>
    <t>rfbG</t>
  </si>
  <si>
    <t>WP_022658048.1</t>
  </si>
  <si>
    <t>J8J02_RS03740</t>
  </si>
  <si>
    <t>glucose-1-phosphate cytidylyltransferase</t>
  </si>
  <si>
    <t>rfbF</t>
  </si>
  <si>
    <t>WP_022658049.1</t>
  </si>
  <si>
    <t>J8J02_RS03745</t>
  </si>
  <si>
    <t>WP_022658050.1</t>
  </si>
  <si>
    <t>J8J02_RS03750</t>
  </si>
  <si>
    <t>GTPase HflX</t>
  </si>
  <si>
    <t>hflX</t>
  </si>
  <si>
    <t>WP_245170868.1</t>
  </si>
  <si>
    <t>J8J02_RS03755</t>
  </si>
  <si>
    <t>IMP cyclohydrolase</t>
  </si>
  <si>
    <t>WP_022658052.1</t>
  </si>
  <si>
    <t>J8J02_RS03760</t>
  </si>
  <si>
    <t>exodeoxyribonuclease III</t>
  </si>
  <si>
    <t>WP_022658053.1</t>
  </si>
  <si>
    <t>J8J02_RS03765</t>
  </si>
  <si>
    <t>DMSO/selenate family reductase complex A subunit</t>
  </si>
  <si>
    <t>WP_022658055.1</t>
  </si>
  <si>
    <t>J8J02_RS03770</t>
  </si>
  <si>
    <t>DMSO/selenate family reductase complex B subunit</t>
  </si>
  <si>
    <t>WP_027180695.1</t>
  </si>
  <si>
    <t>J8J02_RS03775</t>
  </si>
  <si>
    <t>dimethyl sulfoxide reductase anchor subunit family protein</t>
  </si>
  <si>
    <t>WP_209818830.1</t>
  </si>
  <si>
    <t>J8J02_RS03780</t>
  </si>
  <si>
    <t>TorD/DmsD family molecular chaperone</t>
  </si>
  <si>
    <t>WP_081640447.1</t>
  </si>
  <si>
    <t>J8J02_RS03785</t>
  </si>
  <si>
    <t>WP_022658059.1</t>
  </si>
  <si>
    <t>J8J02_RS03790</t>
  </si>
  <si>
    <t>WP_027180696.1</t>
  </si>
  <si>
    <t>J8J02_RS03795</t>
  </si>
  <si>
    <t>WP_209818833.1</t>
  </si>
  <si>
    <t>J8J02_RS03800</t>
  </si>
  <si>
    <t>biosynthetic arginine decarboxylase</t>
  </si>
  <si>
    <t>speA</t>
  </si>
  <si>
    <t>WP_027180697.1</t>
  </si>
  <si>
    <t>J8J02_RS03805</t>
  </si>
  <si>
    <t>WP_209818835.1</t>
  </si>
  <si>
    <t>J8J02_RS03810</t>
  </si>
  <si>
    <t>nicotinate-nucleotide--dimethylbenzimidazole phosphoribosyltransferase</t>
  </si>
  <si>
    <t>cobT</t>
  </si>
  <si>
    <t>WP_022658063.1</t>
  </si>
  <si>
    <t>J8J02_RS03815</t>
  </si>
  <si>
    <t>trypsin-like peptidase domain-containing protein</t>
  </si>
  <si>
    <t>WP_245170838.1</t>
  </si>
  <si>
    <t>J8J02_RS03820</t>
  </si>
  <si>
    <t>ferredoxin</t>
  </si>
  <si>
    <t>WP_022658065.1</t>
  </si>
  <si>
    <t>J8J02_RS03825</t>
  </si>
  <si>
    <t>WP_022658066.1</t>
  </si>
  <si>
    <t>J8J02_RS03830</t>
  </si>
  <si>
    <t>WP_022658067.1</t>
  </si>
  <si>
    <t>J8J02_RS03835</t>
  </si>
  <si>
    <t>WP_022658068.1</t>
  </si>
  <si>
    <t>J8J02_RS03840</t>
  </si>
  <si>
    <t>YigZ family protein</t>
  </si>
  <si>
    <t>WP_209818837.1</t>
  </si>
  <si>
    <t>J8J02_RS03845</t>
  </si>
  <si>
    <t>WP_022658070.1</t>
  </si>
  <si>
    <t>J8J02_RS03850</t>
  </si>
  <si>
    <t>rubrerythrin family protein</t>
  </si>
  <si>
    <t>WP_209818839.1</t>
  </si>
  <si>
    <t>J8J02_RS03855</t>
  </si>
  <si>
    <t>S41 family peptidase</t>
  </si>
  <si>
    <t>WP_027180701.1</t>
  </si>
  <si>
    <t>J8J02_RS03860</t>
  </si>
  <si>
    <t>divergent polysaccharide deacetylase family protein</t>
  </si>
  <si>
    <t>WP_209818841.1</t>
  </si>
  <si>
    <t>J8J02_RS03865</t>
  </si>
  <si>
    <t>nucleoside-diphosphate kinase</t>
  </si>
  <si>
    <t>ndk</t>
  </si>
  <si>
    <t>WP_022658074.1</t>
  </si>
  <si>
    <t>J8J02_RS03870</t>
  </si>
  <si>
    <t>pyrroline-5-carboxylate reductase</t>
  </si>
  <si>
    <t>proC</t>
  </si>
  <si>
    <t>WP_209818842.1</t>
  </si>
  <si>
    <t>J8J02_RS03875</t>
  </si>
  <si>
    <t>AMIN domain-containing protein</t>
  </si>
  <si>
    <t>WP_022658076.1</t>
  </si>
  <si>
    <t>J8J02_RS03880</t>
  </si>
  <si>
    <t>WP_022658077.1</t>
  </si>
  <si>
    <t>J8J02_RS03885</t>
  </si>
  <si>
    <t>WP_022658078.1</t>
  </si>
  <si>
    <t>J8J02_RS03890</t>
  </si>
  <si>
    <t>hydrogenase nickel incorporation protein HypB</t>
  </si>
  <si>
    <t>hypB</t>
  </si>
  <si>
    <t>WP_022658079.1</t>
  </si>
  <si>
    <t>J8J02_RS03895</t>
  </si>
  <si>
    <t>WP_022658080.1</t>
  </si>
  <si>
    <t>J8J02_RS03900</t>
  </si>
  <si>
    <t>WP_022658081.1</t>
  </si>
  <si>
    <t>J8J02_RS03905</t>
  </si>
  <si>
    <t>WP_022658082.1</t>
  </si>
  <si>
    <t>J8J02_RS03910</t>
  </si>
  <si>
    <t>DUF1254 domain-containing protein</t>
  </si>
  <si>
    <t>WP_209818843.1</t>
  </si>
  <si>
    <t>J8J02_RS03915</t>
  </si>
  <si>
    <t>WP_209818844.1</t>
  </si>
  <si>
    <t>J8J02_RS03920</t>
  </si>
  <si>
    <t>WP_209818845.1</t>
  </si>
  <si>
    <t>J8J02_RS03925</t>
  </si>
  <si>
    <t>WP_209818846.1</t>
  </si>
  <si>
    <t>J8J02_RS03930</t>
  </si>
  <si>
    <t>WP_209818847.1</t>
  </si>
  <si>
    <t>J8J02_RS03935</t>
  </si>
  <si>
    <t>WP_209818849.1</t>
  </si>
  <si>
    <t>J8J02_RS03940</t>
  </si>
  <si>
    <t>WP_245170839.1</t>
  </si>
  <si>
    <t>J8J02_RS03945</t>
  </si>
  <si>
    <t>ribosome biogenesis factor YjgA</t>
  </si>
  <si>
    <t>yjgA</t>
  </si>
  <si>
    <t>WP_209818851.1</t>
  </si>
  <si>
    <t>J8J02_RS03955</t>
  </si>
  <si>
    <t>UbiA-like polyprenyltransferase</t>
  </si>
  <si>
    <t>WP_022658091.1</t>
  </si>
  <si>
    <t>J8J02_RS03960</t>
  </si>
  <si>
    <t>MogA/MoaB family molybdenum cofactor biosynthesis protein</t>
  </si>
  <si>
    <t>WP_209818853.1</t>
  </si>
  <si>
    <t>J8J02_RS03965</t>
  </si>
  <si>
    <t>preQ(1) synthase</t>
  </si>
  <si>
    <t>queF</t>
  </si>
  <si>
    <t>WP_022658093.1</t>
  </si>
  <si>
    <t>J8J02_RS03970</t>
  </si>
  <si>
    <t>lipid II flippase MurJ</t>
  </si>
  <si>
    <t>WP_209818855.1</t>
  </si>
  <si>
    <t>J8J02_RS03975</t>
  </si>
  <si>
    <t>WP_209818857.1</t>
  </si>
  <si>
    <t>J8J02_RS03980</t>
  </si>
  <si>
    <t>signal recognition particle-docking protein FtsY</t>
  </si>
  <si>
    <t>ftsY</t>
  </si>
  <si>
    <t>WP_209818859.1</t>
  </si>
  <si>
    <t>J8J02_RS03985</t>
  </si>
  <si>
    <t>glycerol dehydrogenase</t>
  </si>
  <si>
    <t>WP_209818860.1</t>
  </si>
  <si>
    <t>J8J02_RS03990</t>
  </si>
  <si>
    <t>ATP-dependent chaperone ClpB</t>
  </si>
  <si>
    <t>clpB</t>
  </si>
  <si>
    <t>WP_209818862.1</t>
  </si>
  <si>
    <t>J8J02_RS03995</t>
  </si>
  <si>
    <t>chaperone modulator CbpM</t>
  </si>
  <si>
    <t>WP_209818864.1</t>
  </si>
  <si>
    <t>J8J02_RS04000</t>
  </si>
  <si>
    <t>DnaJ C-terminal domain-containing protein</t>
  </si>
  <si>
    <t>WP_209818866.1</t>
  </si>
  <si>
    <t>J8J02_RS04005</t>
  </si>
  <si>
    <t>WP_209818867.1</t>
  </si>
  <si>
    <t>J8J02_RS04010</t>
  </si>
  <si>
    <t>WP_209818869.1</t>
  </si>
  <si>
    <t>J8J02_RS04015</t>
  </si>
  <si>
    <t>WP_209818870.1</t>
  </si>
  <si>
    <t>J8J02_RS04020</t>
  </si>
  <si>
    <t>WP_209818872.1</t>
  </si>
  <si>
    <t>J8J02_RS04025</t>
  </si>
  <si>
    <t>WP_209818874.1</t>
  </si>
  <si>
    <t>J8J02_RS04030</t>
  </si>
  <si>
    <t>S24 family peptidase</t>
  </si>
  <si>
    <t>WP_022658120.1</t>
  </si>
  <si>
    <t>J8J02_RS04035</t>
  </si>
  <si>
    <t>WP_027180708.1</t>
  </si>
  <si>
    <t>J8J02_RS04040</t>
  </si>
  <si>
    <t>NirD/YgiW/YdeI family stress tolerance protein</t>
  </si>
  <si>
    <t>WP_022658122.1</t>
  </si>
  <si>
    <t>J8J02_RS04045</t>
  </si>
  <si>
    <t>WP_022658123.1</t>
  </si>
  <si>
    <t>J8J02_RS04050</t>
  </si>
  <si>
    <t>WP_022658124.1</t>
  </si>
  <si>
    <t>J8J02_RS04055</t>
  </si>
  <si>
    <t>WP_209818876.1</t>
  </si>
  <si>
    <t>J8J02_RS04060</t>
  </si>
  <si>
    <t>MdtA/MuxA family multidrug efflux RND transporter periplasmic adaptor subunit</t>
  </si>
  <si>
    <t>WP_245170840.1</t>
  </si>
  <si>
    <t>J8J02_RS04065</t>
  </si>
  <si>
    <t>MdtB/MuxB family multidrug efflux RND transporter permease subunit</t>
  </si>
  <si>
    <t>WP_209818878.1</t>
  </si>
  <si>
    <t>J8J02_RS04070</t>
  </si>
  <si>
    <t>WP_245170841.1</t>
  </si>
  <si>
    <t>J8J02_RS04075</t>
  </si>
  <si>
    <t>WP_081640449.1</t>
  </si>
  <si>
    <t>J8J02_RS04080</t>
  </si>
  <si>
    <t>WP_209818880.1</t>
  </si>
  <si>
    <t>J8J02_RS04085</t>
  </si>
  <si>
    <t>HMA2 domain-containing protein</t>
  </si>
  <si>
    <t>WP_022658131.1</t>
  </si>
  <si>
    <t>J8J02_RS04090</t>
  </si>
  <si>
    <t>WP_022658132.1</t>
  </si>
  <si>
    <t>J8J02_RS04095</t>
  </si>
  <si>
    <t>WP_192113635.1</t>
  </si>
  <si>
    <t>J8J02_RS04100</t>
  </si>
  <si>
    <t>FeoA family protein</t>
  </si>
  <si>
    <t>WP_022658134.1</t>
  </si>
  <si>
    <t>J8J02_RS04105</t>
  </si>
  <si>
    <t>WP_034604855.1</t>
  </si>
  <si>
    <t>J8J02_RS04110</t>
  </si>
  <si>
    <t>WP_022658136.1</t>
  </si>
  <si>
    <t>J8J02_RS04115</t>
  </si>
  <si>
    <t>acetate--CoA ligase</t>
  </si>
  <si>
    <t>acs</t>
  </si>
  <si>
    <t>WP_022658137.1</t>
  </si>
  <si>
    <t>J8J02_RS04120</t>
  </si>
  <si>
    <t>WP_209818882.1</t>
  </si>
  <si>
    <t>J8J02_RS04125</t>
  </si>
  <si>
    <t>Maf family protein</t>
  </si>
  <si>
    <t>WP_425340164.1</t>
  </si>
  <si>
    <t>J8J02_RS04130</t>
  </si>
  <si>
    <t>phosphodiesterase</t>
  </si>
  <si>
    <t>yfcE</t>
  </si>
  <si>
    <t>WP_022658139.1</t>
  </si>
  <si>
    <t>J8J02_RS04135</t>
  </si>
  <si>
    <t>Trm112 family protein</t>
  </si>
  <si>
    <t>WP_209818884.1</t>
  </si>
  <si>
    <t>J8J02_RS04140</t>
  </si>
  <si>
    <t>PHP domain-containing protein</t>
  </si>
  <si>
    <t>WP_209818886.1</t>
  </si>
  <si>
    <t>J8J02_RS04145</t>
  </si>
  <si>
    <t>WP_245170842.1</t>
  </si>
  <si>
    <t>J8J02_RS04150</t>
  </si>
  <si>
    <t>WP_022658143.1</t>
  </si>
  <si>
    <t>J8J02_RS04155</t>
  </si>
  <si>
    <t>preprotein translocase subunit SecA</t>
  </si>
  <si>
    <t>secA</t>
  </si>
  <si>
    <t>WP_209818887.1</t>
  </si>
  <si>
    <t>J8J02_RS04160</t>
  </si>
  <si>
    <t>WP_022658145.1</t>
  </si>
  <si>
    <t>J8J02_RS04165</t>
  </si>
  <si>
    <t>30S ribosomal protein S10</t>
  </si>
  <si>
    <t>rpsJ</t>
  </si>
  <si>
    <t>WP_022658146.1</t>
  </si>
  <si>
    <t>J8J02_RS04170</t>
  </si>
  <si>
    <t>50S ribosomal protein L3</t>
  </si>
  <si>
    <t>rplC</t>
  </si>
  <si>
    <t>WP_022658147.1</t>
  </si>
  <si>
    <t>J8J02_RS04175</t>
  </si>
  <si>
    <t>50S ribosomal protein L4</t>
  </si>
  <si>
    <t>rplD</t>
  </si>
  <si>
    <t>WP_022658148.1</t>
  </si>
  <si>
    <t>J8J02_RS04180</t>
  </si>
  <si>
    <t>50S ribosomal protein L23</t>
  </si>
  <si>
    <t>rplW</t>
  </si>
  <si>
    <t>WP_022658149.1</t>
  </si>
  <si>
    <t>J8J02_RS04185</t>
  </si>
  <si>
    <t>50S ribosomal protein L2</t>
  </si>
  <si>
    <t>rplB</t>
  </si>
  <si>
    <t>WP_022658150.1</t>
  </si>
  <si>
    <t>J8J02_RS04190</t>
  </si>
  <si>
    <t>30S ribosomal protein S19</t>
  </si>
  <si>
    <t>rpsS</t>
  </si>
  <si>
    <t>WP_022658151.1</t>
  </si>
  <si>
    <t>J8J02_RS04195</t>
  </si>
  <si>
    <t>50S ribosomal protein L22</t>
  </si>
  <si>
    <t>rplV</t>
  </si>
  <si>
    <t>WP_022658152.1</t>
  </si>
  <si>
    <t>J8J02_RS04200</t>
  </si>
  <si>
    <t>30S ribosomal protein S3</t>
  </si>
  <si>
    <t>rpsC</t>
  </si>
  <si>
    <t>WP_022658153.1</t>
  </si>
  <si>
    <t>J8J02_RS04205</t>
  </si>
  <si>
    <t>50S ribosomal protein L16</t>
  </si>
  <si>
    <t>rplP</t>
  </si>
  <si>
    <t>WP_022658154.1</t>
  </si>
  <si>
    <t>J8J02_RS04210</t>
  </si>
  <si>
    <t>50S ribosomal protein L29</t>
  </si>
  <si>
    <t>rpmC</t>
  </si>
  <si>
    <t>WP_022658155.1</t>
  </si>
  <si>
    <t>J8J02_RS04215</t>
  </si>
  <si>
    <t>30S ribosomal protein S17</t>
  </si>
  <si>
    <t>rpsQ</t>
  </si>
  <si>
    <t>WP_022658156.1</t>
  </si>
  <si>
    <t>J8J02_RS04220</t>
  </si>
  <si>
    <t>50S ribosomal protein L14</t>
  </si>
  <si>
    <t>rplN</t>
  </si>
  <si>
    <t>WP_022658157.1</t>
  </si>
  <si>
    <t>J8J02_RS04225</t>
  </si>
  <si>
    <t>50S ribosomal protein L24</t>
  </si>
  <si>
    <t>rplX</t>
  </si>
  <si>
    <t>WP_022658158.1</t>
  </si>
  <si>
    <t>J8J02_RS04230</t>
  </si>
  <si>
    <t>50S ribosomal protein L5</t>
  </si>
  <si>
    <t>rplE</t>
  </si>
  <si>
    <t>WP_022658159.1</t>
  </si>
  <si>
    <t>J8J02_RS04235</t>
  </si>
  <si>
    <t>type Z 30S ribosomal protein S14</t>
  </si>
  <si>
    <t>WP_012624307.1</t>
  </si>
  <si>
    <t>J8J02_RS04240</t>
  </si>
  <si>
    <t>30S ribosomal protein S8</t>
  </si>
  <si>
    <t>rpsH</t>
  </si>
  <si>
    <t>WP_022658160.1</t>
  </si>
  <si>
    <t>J8J02_RS04245</t>
  </si>
  <si>
    <t>50S ribosomal protein L6</t>
  </si>
  <si>
    <t>rplF</t>
  </si>
  <si>
    <t>WP_022658161.1</t>
  </si>
  <si>
    <t>J8J02_RS04250</t>
  </si>
  <si>
    <t>50S ribosomal protein L18</t>
  </si>
  <si>
    <t>rplR</t>
  </si>
  <si>
    <t>WP_022658162.1</t>
  </si>
  <si>
    <t>J8J02_RS04255</t>
  </si>
  <si>
    <t>30S ribosomal protein S5</t>
  </si>
  <si>
    <t>rpsE</t>
  </si>
  <si>
    <t>WP_022658163.1</t>
  </si>
  <si>
    <t>J8J02_RS04260</t>
  </si>
  <si>
    <t>50S ribosomal protein L30</t>
  </si>
  <si>
    <t>rpmD</t>
  </si>
  <si>
    <t>WP_022658164.1</t>
  </si>
  <si>
    <t>J8J02_RS04265</t>
  </si>
  <si>
    <t>50S ribosomal protein L15</t>
  </si>
  <si>
    <t>rplO</t>
  </si>
  <si>
    <t>WP_022658165.1</t>
  </si>
  <si>
    <t>J8J02_RS04270</t>
  </si>
  <si>
    <t>preprotein translocase subunit SecY</t>
  </si>
  <si>
    <t>secY</t>
  </si>
  <si>
    <t>WP_022658167.1</t>
  </si>
  <si>
    <t>J8J02_RS04275</t>
  </si>
  <si>
    <t>type I methionyl aminopeptidase</t>
  </si>
  <si>
    <t>map</t>
  </si>
  <si>
    <t>WP_022658168.1</t>
  </si>
  <si>
    <t>J8J02_RS04280</t>
  </si>
  <si>
    <t>50S ribosomal protein L36</t>
  </si>
  <si>
    <t>rpmJ</t>
  </si>
  <si>
    <t>WP_005027799.1</t>
  </si>
  <si>
    <t>J8J02_RS04285</t>
  </si>
  <si>
    <t>30S ribosomal protein S13</t>
  </si>
  <si>
    <t>rpsM</t>
  </si>
  <si>
    <t>WP_022658169.1</t>
  </si>
  <si>
    <t>J8J02_RS04290</t>
  </si>
  <si>
    <t>30S ribosomal protein S11</t>
  </si>
  <si>
    <t>rpsK</t>
  </si>
  <si>
    <t>WP_136399285.1</t>
  </si>
  <si>
    <t>J8J02_RS04295</t>
  </si>
  <si>
    <t>30S ribosomal protein S4</t>
  </si>
  <si>
    <t>rpsD</t>
  </si>
  <si>
    <t>WP_022658171.1</t>
  </si>
  <si>
    <t>J8J02_RS04300</t>
  </si>
  <si>
    <t>DNA-directed RNA polymerase subunit alpha</t>
  </si>
  <si>
    <t>WP_022658172.1</t>
  </si>
  <si>
    <t>J8J02_RS04305</t>
  </si>
  <si>
    <t>50S ribosomal protein L17</t>
  </si>
  <si>
    <t>rplQ</t>
  </si>
  <si>
    <t>WP_022658173.1</t>
  </si>
  <si>
    <t>J8J02_RS04310</t>
  </si>
  <si>
    <t>J8J02_RS04315</t>
  </si>
  <si>
    <t>WP_425340165.1</t>
  </si>
  <si>
    <t>J8J02_RS15260</t>
  </si>
  <si>
    <t>WP_209818889.1</t>
  </si>
  <si>
    <t>J8J02_RS04320</t>
  </si>
  <si>
    <t>flavin reductase family protein</t>
  </si>
  <si>
    <t>WP_209818891.1</t>
  </si>
  <si>
    <t>J8J02_RS04325</t>
  </si>
  <si>
    <t>WP_209818893.1</t>
  </si>
  <si>
    <t>J8J02_RS04330</t>
  </si>
  <si>
    <t>type 1 glutamine amidotransferase domain-containing protein</t>
  </si>
  <si>
    <t>WP_209818895.1</t>
  </si>
  <si>
    <t>J8J02_RS04335</t>
  </si>
  <si>
    <t>WP_209818897.1</t>
  </si>
  <si>
    <t>J8J02_RS04340</t>
  </si>
  <si>
    <t>WP_209818899.1</t>
  </si>
  <si>
    <t>J8J02_RS04345</t>
  </si>
  <si>
    <t>WP_245170843.1</t>
  </si>
  <si>
    <t>J8J02_RS04350</t>
  </si>
  <si>
    <t>LacI family DNA-binding transcriptional regulator</t>
  </si>
  <si>
    <t>WP_051135367.1</t>
  </si>
  <si>
    <t>J8J02_RS04355</t>
  </si>
  <si>
    <t>WP_022658182.1</t>
  </si>
  <si>
    <t>J8J02_RS04360</t>
  </si>
  <si>
    <t>WP_209818901.1</t>
  </si>
  <si>
    <t>J8J02_RS04365</t>
  </si>
  <si>
    <t>WP_022658185.1</t>
  </si>
  <si>
    <t>J8J02_RS04370</t>
  </si>
  <si>
    <t>WP_022658186.1</t>
  </si>
  <si>
    <t>J8J02_RS04375</t>
  </si>
  <si>
    <t>lysozyme inhibitor LprI family protein</t>
  </si>
  <si>
    <t>WP_022658187.1</t>
  </si>
  <si>
    <t>J8J02_RS04380</t>
  </si>
  <si>
    <t>WP_022658188.1</t>
  </si>
  <si>
    <t>J8J02_RS04385</t>
  </si>
  <si>
    <t>LexA family protein</t>
  </si>
  <si>
    <t>WP_027180721.1</t>
  </si>
  <si>
    <t>J8J02_RS04390</t>
  </si>
  <si>
    <t>Y-family DNA polymerase</t>
  </si>
  <si>
    <t>WP_022658190.1</t>
  </si>
  <si>
    <t>J8J02_RS04395</t>
  </si>
  <si>
    <t>quaternary amine ABC transporter ATP-binding protein</t>
  </si>
  <si>
    <t>WP_209818903.1</t>
  </si>
  <si>
    <t>J8J02_RS04400</t>
  </si>
  <si>
    <t>WP_209818905.1</t>
  </si>
  <si>
    <t>J8J02_RS04405</t>
  </si>
  <si>
    <t>glycine betaine ABC transporter substrate-binding protein</t>
  </si>
  <si>
    <t>WP_022658193.1</t>
  </si>
  <si>
    <t>J8J02_RS04410</t>
  </si>
  <si>
    <t>ComEC/Rec2 family competence protein</t>
  </si>
  <si>
    <t>WP_022658194.1</t>
  </si>
  <si>
    <t>J8J02_RS04415</t>
  </si>
  <si>
    <t>SsrA-binding protein SmpB</t>
  </si>
  <si>
    <t>smpB</t>
  </si>
  <si>
    <t>WP_022658195.1</t>
  </si>
  <si>
    <t>J8J02_RS04420</t>
  </si>
  <si>
    <t>phosphoenolpyruvate--protein phosphotransferase</t>
  </si>
  <si>
    <t>ptsP</t>
  </si>
  <si>
    <t>WP_022658196.1</t>
  </si>
  <si>
    <t>J8J02_RS04425</t>
  </si>
  <si>
    <t>HPr family phosphocarrier protein</t>
  </si>
  <si>
    <t>WP_027180722.1</t>
  </si>
  <si>
    <t>J8J02_RS04430</t>
  </si>
  <si>
    <t>PTS system mannose/fructose/sorbose family transporter subunit IID</t>
  </si>
  <si>
    <t>WP_027180723.1</t>
  </si>
  <si>
    <t>J8J02_RS04435</t>
  </si>
  <si>
    <t>16S rRNA (cytidine(1402)-2'-O)-methyltransferase</t>
  </si>
  <si>
    <t>rsmI</t>
  </si>
  <si>
    <t>WP_022658198.1</t>
  </si>
  <si>
    <t>J8J02_RS04440</t>
  </si>
  <si>
    <t>YraN family protein</t>
  </si>
  <si>
    <t>WP_027180724.1</t>
  </si>
  <si>
    <t>J8J02_RS04445</t>
  </si>
  <si>
    <t>ribonuclease HII</t>
  </si>
  <si>
    <t>WP_022658200.1</t>
  </si>
  <si>
    <t>J8J02_RS04450</t>
  </si>
  <si>
    <t>50S ribosomal protein L19</t>
  </si>
  <si>
    <t>rplS</t>
  </si>
  <si>
    <t>WP_022658201.1</t>
  </si>
  <si>
    <t>J8J02_RS04455</t>
  </si>
  <si>
    <t>tRNA (guanosine(37)-N1)-methyltransferase TrmD</t>
  </si>
  <si>
    <t>trmD</t>
  </si>
  <si>
    <t>WP_022658202.1</t>
  </si>
  <si>
    <t>J8J02_RS04460</t>
  </si>
  <si>
    <t>4'-phosphopantetheinyl transferase family protein</t>
  </si>
  <si>
    <t>WP_022658203.1</t>
  </si>
  <si>
    <t>J8J02_RS04465</t>
  </si>
  <si>
    <t>elongation factor G</t>
  </si>
  <si>
    <t>WP_209818907.1</t>
  </si>
  <si>
    <t>J8J02_RS04470</t>
  </si>
  <si>
    <t>WP_022658205.1</t>
  </si>
  <si>
    <t>J8J02_RS04475</t>
  </si>
  <si>
    <t>acyl-CoA thioesterase</t>
  </si>
  <si>
    <t>WP_034605091.1</t>
  </si>
  <si>
    <t>J8J02_RS04480</t>
  </si>
  <si>
    <t>MltA domain-containing protein</t>
  </si>
  <si>
    <t>WP_022658207.1</t>
  </si>
  <si>
    <t>J8J02_RS04485</t>
  </si>
  <si>
    <t>WP_022658208.1</t>
  </si>
  <si>
    <t>J8J02_RS04490</t>
  </si>
  <si>
    <t>DNA alkylation repair protein</t>
  </si>
  <si>
    <t>WP_022658209.1</t>
  </si>
  <si>
    <t>J8J02_RS04495</t>
  </si>
  <si>
    <t>aminopeptidase</t>
  </si>
  <si>
    <t>WP_022658210.1</t>
  </si>
  <si>
    <t>J8J02_RS04500</t>
  </si>
  <si>
    <t>L-seryl-tRNA(Sec) selenium transferase</t>
  </si>
  <si>
    <t>selA</t>
  </si>
  <si>
    <t>WP_022658211.1</t>
  </si>
  <si>
    <t>J8J02_RS04505</t>
  </si>
  <si>
    <t>bifunctional folylpolyglutamate synthase/dihydrofolate synthase</t>
  </si>
  <si>
    <t>WP_209818909.1</t>
  </si>
  <si>
    <t>J8J02_RS04510</t>
  </si>
  <si>
    <t>WP_209818911.1</t>
  </si>
  <si>
    <t>J8J02_RS04520</t>
  </si>
  <si>
    <t>WP_209818913.1</t>
  </si>
  <si>
    <t>J8J02_RS04525</t>
  </si>
  <si>
    <t>MobV family relaxase</t>
  </si>
  <si>
    <t>mobV</t>
  </si>
  <si>
    <t>WP_209818915.1</t>
  </si>
  <si>
    <t>J8J02_RS04530</t>
  </si>
  <si>
    <t>TIR domain-containing protein</t>
  </si>
  <si>
    <t>WP_209818917.1</t>
  </si>
  <si>
    <t>J8J02_RS04535</t>
  </si>
  <si>
    <t>WP_209818919.1</t>
  </si>
  <si>
    <t>J8J02_RS04540</t>
  </si>
  <si>
    <t>type IV secretion system DNA-binding domain-containing protein</t>
  </si>
  <si>
    <t>WP_209818921.1</t>
  </si>
  <si>
    <t>J8J02_RS04545</t>
  </si>
  <si>
    <t>WP_209818923.1</t>
  </si>
  <si>
    <t>J8J02_RS04550</t>
  </si>
  <si>
    <t>WP_209818925.1</t>
  </si>
  <si>
    <t>J8J02_RS04555</t>
  </si>
  <si>
    <t>WP_209818927.1</t>
  </si>
  <si>
    <t>J8J02_RS04560</t>
  </si>
  <si>
    <t>WP_209818929.1</t>
  </si>
  <si>
    <t>J8J02_RS04565</t>
  </si>
  <si>
    <t>protein rep</t>
  </si>
  <si>
    <t>WP_209818931.1</t>
  </si>
  <si>
    <t>J8J02_RS04570</t>
  </si>
  <si>
    <t>WP_209818932.1</t>
  </si>
  <si>
    <t>J8J02_RS04575</t>
  </si>
  <si>
    <t>YqaA family protein</t>
  </si>
  <si>
    <t>WP_022658229.1</t>
  </si>
  <si>
    <t>J8J02_RS04585</t>
  </si>
  <si>
    <t>WP_022658230.1</t>
  </si>
  <si>
    <t>J8J02_RS04590</t>
  </si>
  <si>
    <t>HAMP domain-containing methyl-accepting chemotaxis protein</t>
  </si>
  <si>
    <t>WP_209818934.1</t>
  </si>
  <si>
    <t>J8J02_RS04595</t>
  </si>
  <si>
    <t>sodium:proton antiporter</t>
  </si>
  <si>
    <t>WP_022658233.1</t>
  </si>
  <si>
    <t>J8J02_RS04600</t>
  </si>
  <si>
    <t>phosphotransferase enzyme family protein</t>
  </si>
  <si>
    <t>WP_027180727.1</t>
  </si>
  <si>
    <t>J8J02_RS04605</t>
  </si>
  <si>
    <t>WP_209818936.1</t>
  </si>
  <si>
    <t>J8J02_RS04610</t>
  </si>
  <si>
    <t>WP_022658238.1</t>
  </si>
  <si>
    <t>J8J02_RS04615</t>
  </si>
  <si>
    <t>TRAP transporter small permease subunit</t>
  </si>
  <si>
    <t>WP_022658239.1</t>
  </si>
  <si>
    <t>J8J02_RS04620</t>
  </si>
  <si>
    <t>TRAP transporter large permease</t>
  </si>
  <si>
    <t>WP_022658240.1</t>
  </si>
  <si>
    <t>J8J02_RS04625</t>
  </si>
  <si>
    <t>ethanolamine ammonia-lyase subunit EutB</t>
  </si>
  <si>
    <t>WP_022658241.1</t>
  </si>
  <si>
    <t>J8J02_RS04630</t>
  </si>
  <si>
    <t>ethanolamine ammonia-lyase subunit EutC</t>
  </si>
  <si>
    <t>eutC</t>
  </si>
  <si>
    <t>WP_022658242.1</t>
  </si>
  <si>
    <t>J8J02_RS04635</t>
  </si>
  <si>
    <t>DUF169 domain-containing protein</t>
  </si>
  <si>
    <t>WP_022658243.1</t>
  </si>
  <si>
    <t>J8J02_RS04640</t>
  </si>
  <si>
    <t>WP_022658244.1</t>
  </si>
  <si>
    <t>J8J02_RS04645</t>
  </si>
  <si>
    <t>EF-hand domain-containing protein</t>
  </si>
  <si>
    <t>WP_081640455.1</t>
  </si>
  <si>
    <t>J8J02_RS04650</t>
  </si>
  <si>
    <t>histidine-type phosphatase</t>
  </si>
  <si>
    <t>WP_209818938.1</t>
  </si>
  <si>
    <t>J8J02_RS04655</t>
  </si>
  <si>
    <t>WP_022658248.1</t>
  </si>
  <si>
    <t>J8J02_RS04660</t>
  </si>
  <si>
    <t>WP_022658249.1</t>
  </si>
  <si>
    <t>J8J02_RS04665</t>
  </si>
  <si>
    <t>NADH-quinone oxidoreductase subunit L</t>
  </si>
  <si>
    <t>WP_022658250.1</t>
  </si>
  <si>
    <t>J8J02_RS04670</t>
  </si>
  <si>
    <t>WP_022658251.1</t>
  </si>
  <si>
    <t>J8J02_RS04675</t>
  </si>
  <si>
    <t>WP_022658252.1</t>
  </si>
  <si>
    <t>J8J02_RS04680</t>
  </si>
  <si>
    <t>WP_209818940.1</t>
  </si>
  <si>
    <t>J8J02_RS04685</t>
  </si>
  <si>
    <t>WP_192112844.1</t>
  </si>
  <si>
    <t>J8J02_RS04690</t>
  </si>
  <si>
    <t>WP_209818942.1</t>
  </si>
  <si>
    <t>J8J02_RS04695</t>
  </si>
  <si>
    <t>Fur family transcriptional regulator</t>
  </si>
  <si>
    <t>WP_022658256.1</t>
  </si>
  <si>
    <t>J8J02_RS04700</t>
  </si>
  <si>
    <t>DUF3299 domain-containing protein</t>
  </si>
  <si>
    <t>WP_022658257.1</t>
  </si>
  <si>
    <t>J8J02_RS04705</t>
  </si>
  <si>
    <t>WP_209818943.1</t>
  </si>
  <si>
    <t>J8J02_RS04710</t>
  </si>
  <si>
    <t>WP_209818945.1</t>
  </si>
  <si>
    <t>J8J02_RS04715</t>
  </si>
  <si>
    <t>DUF2796 domain-containing protein</t>
  </si>
  <si>
    <t>WP_209818947.1</t>
  </si>
  <si>
    <t>J8J02_RS04720</t>
  </si>
  <si>
    <t>WP_209818949.1</t>
  </si>
  <si>
    <t>J8J02_RS04725</t>
  </si>
  <si>
    <t>PEP/pyruvate-binding domain-containing protein</t>
  </si>
  <si>
    <t>WP_209818950.1</t>
  </si>
  <si>
    <t>J8J02_RS04730</t>
  </si>
  <si>
    <t>sigma 54-interacting transcriptional regulator</t>
  </si>
  <si>
    <t>WP_209818952.1</t>
  </si>
  <si>
    <t>J8J02_RS04735</t>
  </si>
  <si>
    <t>DVU0150 family protein</t>
  </si>
  <si>
    <t>WP_022658263.1</t>
  </si>
  <si>
    <t>J8J02_RS04740</t>
  </si>
  <si>
    <t>WP_209818954.1</t>
  </si>
  <si>
    <t>J8J02_RS04745</t>
  </si>
  <si>
    <t>DUF4881 domain-containing protein</t>
  </si>
  <si>
    <t>WP_022658265.1</t>
  </si>
  <si>
    <t>J8J02_RS04750</t>
  </si>
  <si>
    <t>WP_022658266.1</t>
  </si>
  <si>
    <t>J8J02_RS04755</t>
  </si>
  <si>
    <t>WP_209818956.1</t>
  </si>
  <si>
    <t>J8J02_RS04760</t>
  </si>
  <si>
    <t>YchJ family protein</t>
  </si>
  <si>
    <t>WP_022658268.1</t>
  </si>
  <si>
    <t>J8J02_RS04765</t>
  </si>
  <si>
    <t>WP_209818958.1</t>
  </si>
  <si>
    <t>J8J02_RS04770</t>
  </si>
  <si>
    <t>glucose-6-phosphate isomerase</t>
  </si>
  <si>
    <t>WP_209818960.1</t>
  </si>
  <si>
    <t>J8J02_RS04775</t>
  </si>
  <si>
    <t>WP_081640476.1</t>
  </si>
  <si>
    <t>J8J02_RS04780</t>
  </si>
  <si>
    <t>WP_209818962.1</t>
  </si>
  <si>
    <t>J8J02_RS04785</t>
  </si>
  <si>
    <t>NAD(P)-dependent malic enzyme</t>
  </si>
  <si>
    <t>WP_022658273.1</t>
  </si>
  <si>
    <t>J8J02_RS04790</t>
  </si>
  <si>
    <t>FCD domain-containing protein</t>
  </si>
  <si>
    <t>WP_022658274.1</t>
  </si>
  <si>
    <t>J8J02_RS04795</t>
  </si>
  <si>
    <t>WP_022658275.1</t>
  </si>
  <si>
    <t>J8J02_RS04805</t>
  </si>
  <si>
    <t>D-2-hydroxyacid dehydrogenase</t>
  </si>
  <si>
    <t>WP_022658276.1</t>
  </si>
  <si>
    <t>J8J02_RS04810</t>
  </si>
  <si>
    <t>peptidoglycan-associated lipoprotein Pal</t>
  </si>
  <si>
    <t>pal</t>
  </si>
  <si>
    <t>WP_022658277.1</t>
  </si>
  <si>
    <t>J8J02_RS04815</t>
  </si>
  <si>
    <t>PD40 domain-containing protein</t>
  </si>
  <si>
    <t>WP_022658278.1</t>
  </si>
  <si>
    <t>J8J02_RS04820</t>
  </si>
  <si>
    <t>TonB family protein</t>
  </si>
  <si>
    <t>WP_245170844.1</t>
  </si>
  <si>
    <t>J8J02_RS04825</t>
  </si>
  <si>
    <t>cell envelope integrity protein TolA</t>
  </si>
  <si>
    <t>tolA</t>
  </si>
  <si>
    <t>WP_022658280.1</t>
  </si>
  <si>
    <t>J8J02_RS04830</t>
  </si>
  <si>
    <t>ExbD/TolR family protein</t>
  </si>
  <si>
    <t>WP_022658281.1</t>
  </si>
  <si>
    <t>J8J02_RS04835</t>
  </si>
  <si>
    <t>protein TolQ</t>
  </si>
  <si>
    <t>tolQ</t>
  </si>
  <si>
    <t>WP_022658282.1</t>
  </si>
  <si>
    <t>J8J02_RS04840</t>
  </si>
  <si>
    <t>TolC family protein</t>
  </si>
  <si>
    <t>WP_209818964.1</t>
  </si>
  <si>
    <t>J8J02_RS04845</t>
  </si>
  <si>
    <t>ribonuclease J</t>
  </si>
  <si>
    <t>WP_209818966.1</t>
  </si>
  <si>
    <t>J8J02_RS04850</t>
  </si>
  <si>
    <t>WP_022658285.1</t>
  </si>
  <si>
    <t>J8J02_RS04855</t>
  </si>
  <si>
    <t>WP_022658286.1</t>
  </si>
  <si>
    <t>J8J02_RS04860</t>
  </si>
  <si>
    <t>ABC transporter permease subunit</t>
  </si>
  <si>
    <t>WP_022658287.1</t>
  </si>
  <si>
    <t>J8J02_RS04865</t>
  </si>
  <si>
    <t>WP_022658288.1</t>
  </si>
  <si>
    <t>J8J02_RS04870</t>
  </si>
  <si>
    <t>branched-chain amino acid ABC transporter substrate-binding protein</t>
  </si>
  <si>
    <t>WP_022658289.1</t>
  </si>
  <si>
    <t>J8J02_RS04875</t>
  </si>
  <si>
    <t>PLP-dependent aminotransferase family protein</t>
  </si>
  <si>
    <t>WP_209818968.1</t>
  </si>
  <si>
    <t>J8J02_RS04880</t>
  </si>
  <si>
    <t>WP_022658292.1</t>
  </si>
  <si>
    <t>J8J02_RS04885</t>
  </si>
  <si>
    <t>WP_022658293.1</t>
  </si>
  <si>
    <t>J8J02_RS04890</t>
  </si>
  <si>
    <t>respiratory nitrate reductase subunit gamma</t>
  </si>
  <si>
    <t>WP_022658294.1</t>
  </si>
  <si>
    <t>J8J02_RS04895</t>
  </si>
  <si>
    <t>WP_022658295.1</t>
  </si>
  <si>
    <t>J8J02_RS04900</t>
  </si>
  <si>
    <t>WP_022658296.1</t>
  </si>
  <si>
    <t>J8J02_RS04905</t>
  </si>
  <si>
    <t>WP_209818969.1</t>
  </si>
  <si>
    <t>J8J02_RS04910</t>
  </si>
  <si>
    <t>sulfate respiration complex iron-sulfur protein HmcF</t>
  </si>
  <si>
    <t>hmcF</t>
  </si>
  <si>
    <t>WP_022658298.1</t>
  </si>
  <si>
    <t>J8J02_RS04915</t>
  </si>
  <si>
    <t>sulfate respiration complex protein HmcE</t>
  </si>
  <si>
    <t>hmcE</t>
  </si>
  <si>
    <t>WP_022658299.1</t>
  </si>
  <si>
    <t>J8J02_RS04920</t>
  </si>
  <si>
    <t>WP_022658300.1</t>
  </si>
  <si>
    <t>J8J02_RS04925</t>
  </si>
  <si>
    <t>WP_022658301.1</t>
  </si>
  <si>
    <t>J8J02_RS04930</t>
  </si>
  <si>
    <t>DNA-directed RNA polymerase subunit beta'</t>
  </si>
  <si>
    <t>rpoC</t>
  </si>
  <si>
    <t>WP_022658303.1</t>
  </si>
  <si>
    <t>J8J02_RS04935</t>
  </si>
  <si>
    <t>DNA-directed RNA polymerase subunit beta</t>
  </si>
  <si>
    <t>rpoB</t>
  </si>
  <si>
    <t>WP_022658304.1</t>
  </si>
  <si>
    <t>J8J02_RS04940</t>
  </si>
  <si>
    <t>WP_209818970.1</t>
  </si>
  <si>
    <t>J8J02_RS04945</t>
  </si>
  <si>
    <t>SpoIIE family protein phosphatase</t>
  </si>
  <si>
    <t>WP_209818971.1</t>
  </si>
  <si>
    <t>J8J02_RS04950</t>
  </si>
  <si>
    <t>STAS domain-containing protein</t>
  </si>
  <si>
    <t>WP_209818972.1</t>
  </si>
  <si>
    <t>J8J02_RS04955</t>
  </si>
  <si>
    <t>WP_209818973.1</t>
  </si>
  <si>
    <t>J8J02_RS04960</t>
  </si>
  <si>
    <t>WP_209818974.1</t>
  </si>
  <si>
    <t>J8J02_RS04965</t>
  </si>
  <si>
    <t>WP_209818975.1</t>
  </si>
  <si>
    <t>J8J02_RS04970</t>
  </si>
  <si>
    <t>WP_022658312.1</t>
  </si>
  <si>
    <t>J8J02_RS04975</t>
  </si>
  <si>
    <t>diaminopropionate ammonia-lyase</t>
  </si>
  <si>
    <t>dpaL</t>
  </si>
  <si>
    <t>WP_022658313.1</t>
  </si>
  <si>
    <t>J8J02_RS04980</t>
  </si>
  <si>
    <t>WP_209818977.1</t>
  </si>
  <si>
    <t>J8J02_RS04985</t>
  </si>
  <si>
    <t>WP_209818979.1</t>
  </si>
  <si>
    <t>J8J02_RS04990</t>
  </si>
  <si>
    <t>sce7726 family protein</t>
  </si>
  <si>
    <t>WP_209818981.1</t>
  </si>
  <si>
    <t>J8J02_RS04995</t>
  </si>
  <si>
    <t>sce7725 family protein</t>
  </si>
  <si>
    <t>WP_209818983.1</t>
  </si>
  <si>
    <t>J8J02_RS05000</t>
  </si>
  <si>
    <t>RES family NAD+ phosphorylase</t>
  </si>
  <si>
    <t>WP_209818985.1</t>
  </si>
  <si>
    <t>J8J02_RS05005</t>
  </si>
  <si>
    <t>retron St85 family RNA-directed DNA polymerase</t>
  </si>
  <si>
    <t>WP_209818986.1</t>
  </si>
  <si>
    <t>J8J02_RS05010</t>
  </si>
  <si>
    <t>retron St85 family effector protein</t>
  </si>
  <si>
    <t>WP_209818987.1</t>
  </si>
  <si>
    <t>J8J02_RS05015</t>
  </si>
  <si>
    <t>lytic transglycosylase domain-containing protein</t>
  </si>
  <si>
    <t>WP_236031571.1</t>
  </si>
  <si>
    <t>J8J02_RS05020</t>
  </si>
  <si>
    <t>plasmid mobilization protein</t>
  </si>
  <si>
    <t>WP_425340167.1</t>
  </si>
  <si>
    <t>J8J02_RS15265</t>
  </si>
  <si>
    <t>TraI/MobA(P) family conjugative relaxase</t>
  </si>
  <si>
    <t>traI</t>
  </si>
  <si>
    <t>WP_208361012.1</t>
  </si>
  <si>
    <t>J8J02_RS05025</t>
  </si>
  <si>
    <t>WP_208361010.1</t>
  </si>
  <si>
    <t>J8J02_RS05030</t>
  </si>
  <si>
    <t>WP_209818988.1</t>
  </si>
  <si>
    <t>J8J02_RS05035</t>
  </si>
  <si>
    <t>WP_208361006.1</t>
  </si>
  <si>
    <t>J8J02_RS05040</t>
  </si>
  <si>
    <t>WP_208361004.1</t>
  </si>
  <si>
    <t>J8J02_RS05045</t>
  </si>
  <si>
    <t>cysteine hydrolase family protein</t>
  </si>
  <si>
    <t>WP_208361002.1</t>
  </si>
  <si>
    <t>J8J02_RS05050</t>
  </si>
  <si>
    <t>zincin-like metallopeptidase domain-containing protein</t>
  </si>
  <si>
    <t>WP_208361000.1</t>
  </si>
  <si>
    <t>J8J02_RS05055</t>
  </si>
  <si>
    <t>WP_208360999.1</t>
  </si>
  <si>
    <t>J8J02_RS05060</t>
  </si>
  <si>
    <t>ribosomal protection-like ABC-F family protein</t>
  </si>
  <si>
    <t>abc-f</t>
  </si>
  <si>
    <t>WP_208360998.1</t>
  </si>
  <si>
    <t>J8J02_RS05065</t>
  </si>
  <si>
    <t>conjugative transfer signal peptidase TraF</t>
  </si>
  <si>
    <t>traF</t>
  </si>
  <si>
    <t>WP_236031569.1</t>
  </si>
  <si>
    <t>J8J02_RS05070</t>
  </si>
  <si>
    <t>type IV secretory system conjugative DNA transfer family protein</t>
  </si>
  <si>
    <t>WP_208360997.1</t>
  </si>
  <si>
    <t>J8J02_RS05075</t>
  </si>
  <si>
    <t>TrbI/VirB10 family protein</t>
  </si>
  <si>
    <t>WP_236031567.1</t>
  </si>
  <si>
    <t>J8J02_RS05080</t>
  </si>
  <si>
    <t>WP_208360995.1</t>
  </si>
  <si>
    <t>J8J02_RS05085</t>
  </si>
  <si>
    <t>P-type conjugative transfer protein TrbG</t>
  </si>
  <si>
    <t>trbG</t>
  </si>
  <si>
    <t>WP_208360993.1</t>
  </si>
  <si>
    <t>J8J02_RS05090</t>
  </si>
  <si>
    <t>type IV secretion system protein</t>
  </si>
  <si>
    <t>WP_208360991.1</t>
  </si>
  <si>
    <t>J8J02_RS05095</t>
  </si>
  <si>
    <t>P-type conjugative transfer protein TrbL</t>
  </si>
  <si>
    <t>trbL</t>
  </si>
  <si>
    <t>WP_208360989.1</t>
  </si>
  <si>
    <t>J8J02_RS05100</t>
  </si>
  <si>
    <t>P-type conjugative transfer protein TrbJ</t>
  </si>
  <si>
    <t>trbJ</t>
  </si>
  <si>
    <t>WP_208360987.1</t>
  </si>
  <si>
    <t>J8J02_RS05105</t>
  </si>
  <si>
    <t>conjugal transfer protein TrbE</t>
  </si>
  <si>
    <t>WP_208360985.1</t>
  </si>
  <si>
    <t>J8J02_RS05110</t>
  </si>
  <si>
    <t>conjugal transfer protein TrbD</t>
  </si>
  <si>
    <t>trbD</t>
  </si>
  <si>
    <t>WP_208360984.1</t>
  </si>
  <si>
    <t>J8J02_RS05115</t>
  </si>
  <si>
    <t>TrbC/VirB2 family protein</t>
  </si>
  <si>
    <t>WP_342452328.1</t>
  </si>
  <si>
    <t>J8J02_RS05120</t>
  </si>
  <si>
    <t>Com family DNA-binding transcriptional regulator</t>
  </si>
  <si>
    <t>WP_208360980.1</t>
  </si>
  <si>
    <t>J8J02_RS05125</t>
  </si>
  <si>
    <t>P-type conjugative transfer ATPase TrbB</t>
  </si>
  <si>
    <t>trbB</t>
  </si>
  <si>
    <t>WP_208360978.1</t>
  </si>
  <si>
    <t>J8J02_RS05130</t>
  </si>
  <si>
    <t>WP_208360977.1</t>
  </si>
  <si>
    <t>J8J02_RS05135</t>
  </si>
  <si>
    <t>conjugal transfer protein TraL</t>
  </si>
  <si>
    <t>WP_208360975.1</t>
  </si>
  <si>
    <t>J8J02_RS05140</t>
  </si>
  <si>
    <t>WP_208360973.1</t>
  </si>
  <si>
    <t>J8J02_RS05145</t>
  </si>
  <si>
    <t>immunity protein</t>
  </si>
  <si>
    <t>WP_124791468.1</t>
  </si>
  <si>
    <t>J8J02_RS05150</t>
  </si>
  <si>
    <t>WP_208360971.1</t>
  </si>
  <si>
    <t>J8J02_RS05155</t>
  </si>
  <si>
    <t>WP_209818989.1</t>
  </si>
  <si>
    <t>J8J02_RS05160</t>
  </si>
  <si>
    <t>putative sulfate exporter family transporter</t>
  </si>
  <si>
    <t>WP_022660001.1</t>
  </si>
  <si>
    <t>J8J02_RS05175</t>
  </si>
  <si>
    <t>WP_022660002.1</t>
  </si>
  <si>
    <t>J8J02_RS05180</t>
  </si>
  <si>
    <t>WP_022660003.1</t>
  </si>
  <si>
    <t>J8J02_RS05185</t>
  </si>
  <si>
    <t>DUF523 domain-containing protein</t>
  </si>
  <si>
    <t>WP_209818990.1</t>
  </si>
  <si>
    <t>J8J02_RS05190</t>
  </si>
  <si>
    <t>HyaD/HybD family hydrogenase maturation endopeptidase</t>
  </si>
  <si>
    <t>WP_034605786.1</t>
  </si>
  <si>
    <t>J8J02_RS05195</t>
  </si>
  <si>
    <t>WP_209818992.1</t>
  </si>
  <si>
    <t>J8J02_RS05200</t>
  </si>
  <si>
    <t>hydrogenase small subunit</t>
  </si>
  <si>
    <t>WP_209818993.1</t>
  </si>
  <si>
    <t>J8J02_RS05205</t>
  </si>
  <si>
    <t>O-acetylhomoserine aminocarboxypropyltransferase/cysteine synthase family protein</t>
  </si>
  <si>
    <t>WP_022660008.1</t>
  </si>
  <si>
    <t>J8J02_RS05210</t>
  </si>
  <si>
    <t>D-alanyl-D-alanine carboxypeptidase family protein</t>
  </si>
  <si>
    <t>WP_022660009.1</t>
  </si>
  <si>
    <t>J8J02_RS05215</t>
  </si>
  <si>
    <t>AI-2E family transporter</t>
  </si>
  <si>
    <t>WP_022660010.1</t>
  </si>
  <si>
    <t>J8J02_RS05220</t>
  </si>
  <si>
    <t>transcription elongation factor GreA</t>
  </si>
  <si>
    <t>greA</t>
  </si>
  <si>
    <t>WP_022660011.1</t>
  </si>
  <si>
    <t>J8J02_RS05225</t>
  </si>
  <si>
    <t>lysylphosphatidylglycerol synthase domain-containing protein</t>
  </si>
  <si>
    <t>WP_022660012.1</t>
  </si>
  <si>
    <t>J8J02_RS05230</t>
  </si>
  <si>
    <t>NAD(P)H-hydrate dehydratase</t>
  </si>
  <si>
    <t>WP_022660014.1</t>
  </si>
  <si>
    <t>J8J02_RS05235</t>
  </si>
  <si>
    <t>DUF3343 domain-containing protein</t>
  </si>
  <si>
    <t>WP_022660015.1</t>
  </si>
  <si>
    <t>J8J02_RS05240</t>
  </si>
  <si>
    <t>sulfurtransferase TusA family protein</t>
  </si>
  <si>
    <t>WP_022660016.1</t>
  </si>
  <si>
    <t>J8J02_RS05245</t>
  </si>
  <si>
    <t>YedE family putative selenium transporter</t>
  </si>
  <si>
    <t>yedE</t>
  </si>
  <si>
    <t>WP_209818994.1</t>
  </si>
  <si>
    <t>J8J02_RS05250</t>
  </si>
  <si>
    <t>bifunctional pyr operon transcriptional regulator/uracil phosphoribosyltransferase PyrR</t>
  </si>
  <si>
    <t>pyrR</t>
  </si>
  <si>
    <t>WP_027181040.1</t>
  </si>
  <si>
    <t>J8J02_RS05255</t>
  </si>
  <si>
    <t>IscA/HesB family protein</t>
  </si>
  <si>
    <t>WP_081640584.1</t>
  </si>
  <si>
    <t>J8J02_RS05260</t>
  </si>
  <si>
    <t>WP_022660019.1</t>
  </si>
  <si>
    <t>J8J02_RS05265</t>
  </si>
  <si>
    <t>transcription-repair coupling factor</t>
  </si>
  <si>
    <t>mfd</t>
  </si>
  <si>
    <t>WP_022660021.1</t>
  </si>
  <si>
    <t>J8J02_RS05270</t>
  </si>
  <si>
    <t>WP_209818996.1</t>
  </si>
  <si>
    <t>J8J02_RS05275</t>
  </si>
  <si>
    <t>SurA N-terminal domain-containing protein</t>
  </si>
  <si>
    <t>WP_245170846.1</t>
  </si>
  <si>
    <t>J8J02_RS05280</t>
  </si>
  <si>
    <t>WP_209819000.1</t>
  </si>
  <si>
    <t>J8J02_RS05285</t>
  </si>
  <si>
    <t>DNA repair protein RecO</t>
  </si>
  <si>
    <t>recO</t>
  </si>
  <si>
    <t>WP_022660026.1</t>
  </si>
  <si>
    <t>J8J02_RS05290</t>
  </si>
  <si>
    <t>glycine--tRNA ligase subunit alpha</t>
  </si>
  <si>
    <t>glyQ</t>
  </si>
  <si>
    <t>WP_022660027.1</t>
  </si>
  <si>
    <t>J8J02_RS05295</t>
  </si>
  <si>
    <t>glycine--tRNA ligase subunit beta</t>
  </si>
  <si>
    <t>glyS</t>
  </si>
  <si>
    <t>WP_209819002.1</t>
  </si>
  <si>
    <t>J8J02_RS05300</t>
  </si>
  <si>
    <t>30S ribosomal protein S20</t>
  </si>
  <si>
    <t>rpsT</t>
  </si>
  <si>
    <t>WP_022660029.1</t>
  </si>
  <si>
    <t>J8J02_RS05305</t>
  </si>
  <si>
    <t>WP_209819003.1</t>
  </si>
  <si>
    <t>J8J02_RS05315</t>
  </si>
  <si>
    <t>recombinase family protein</t>
  </si>
  <si>
    <t>WP_209819005.1</t>
  </si>
  <si>
    <t>J8J02_RS05320</t>
  </si>
  <si>
    <t>WP_245170847.1</t>
  </si>
  <si>
    <t>J8J02_RS05325</t>
  </si>
  <si>
    <t>phage minor head protein</t>
  </si>
  <si>
    <t>WP_209819009.1</t>
  </si>
  <si>
    <t>J8J02_RS05330</t>
  </si>
  <si>
    <t>major capsid protein</t>
  </si>
  <si>
    <t>WP_209819011.1</t>
  </si>
  <si>
    <t>J8J02_RS05335</t>
  </si>
  <si>
    <t>WP_209819013.1</t>
  </si>
  <si>
    <t>J8J02_RS05340</t>
  </si>
  <si>
    <t>phage portal protein</t>
  </si>
  <si>
    <t>WP_209819015.1</t>
  </si>
  <si>
    <t>J8J02_RS05345</t>
  </si>
  <si>
    <t>WP_209819017.1</t>
  </si>
  <si>
    <t>J8J02_RS05350</t>
  </si>
  <si>
    <t>WP_209819018.1</t>
  </si>
  <si>
    <t>J8J02_RS05355</t>
  </si>
  <si>
    <t>WP_209819020.1</t>
  </si>
  <si>
    <t>J8J02_RS05360</t>
  </si>
  <si>
    <t>WP_209819022.1</t>
  </si>
  <si>
    <t>J8J02_RS05365</t>
  </si>
  <si>
    <t>WP_209819024.1</t>
  </si>
  <si>
    <t>J8J02_RS05370</t>
  </si>
  <si>
    <t>ERCC4 domain-containing protein</t>
  </si>
  <si>
    <t>WP_209819025.1</t>
  </si>
  <si>
    <t>J8J02_RS05375</t>
  </si>
  <si>
    <t>WP_209819027.1</t>
  </si>
  <si>
    <t>J8J02_RS05380</t>
  </si>
  <si>
    <t>WP_209819029.1</t>
  </si>
  <si>
    <t>J8J02_RS05385</t>
  </si>
  <si>
    <t>WP_209819031.1</t>
  </si>
  <si>
    <t>J8J02_RS05390</t>
  </si>
  <si>
    <t>WP_209819033.1</t>
  </si>
  <si>
    <t>J8J02_RS05395</t>
  </si>
  <si>
    <t>WP_209819035.1</t>
  </si>
  <si>
    <t>J8J02_RS05400</t>
  </si>
  <si>
    <t>WP_209819037.1</t>
  </si>
  <si>
    <t>J8J02_RS05405</t>
  </si>
  <si>
    <t>WP_209819039.1</t>
  </si>
  <si>
    <t>J8J02_RS05410</t>
  </si>
  <si>
    <t>aryl-sulfate sulfotransferase</t>
  </si>
  <si>
    <t>WP_022660037.1</t>
  </si>
  <si>
    <t>J8J02_RS05415</t>
  </si>
  <si>
    <t>SLC13 family permease</t>
  </si>
  <si>
    <t>WP_022660038.1</t>
  </si>
  <si>
    <t>J8J02_RS05420</t>
  </si>
  <si>
    <t>WP_022660039.1</t>
  </si>
  <si>
    <t>J8J02_RS05425</t>
  </si>
  <si>
    <t>WP_022660040.1</t>
  </si>
  <si>
    <t>J8J02_RS05430</t>
  </si>
  <si>
    <t>glycine cleavage system protein GcvH</t>
  </si>
  <si>
    <t>gcvH</t>
  </si>
  <si>
    <t>WP_022660041.1</t>
  </si>
  <si>
    <t>J8J02_RS05435</t>
  </si>
  <si>
    <t>dihydrolipoyl dehydrogenase family protein</t>
  </si>
  <si>
    <t>WP_209819041.1</t>
  </si>
  <si>
    <t>J8J02_RS05440</t>
  </si>
  <si>
    <t>glutaredoxin family protein</t>
  </si>
  <si>
    <t>WP_209819043.1</t>
  </si>
  <si>
    <t>J8J02_RS05445</t>
  </si>
  <si>
    <t>WP_022660044.1</t>
  </si>
  <si>
    <t>J8J02_RS05450</t>
  </si>
  <si>
    <t>WP_209819044.1</t>
  </si>
  <si>
    <t>J8J02_RS05455</t>
  </si>
  <si>
    <t>WP_209819045.1</t>
  </si>
  <si>
    <t>J8J02_RS05460</t>
  </si>
  <si>
    <t>WP_034605794.1</t>
  </si>
  <si>
    <t>J8J02_RS05465</t>
  </si>
  <si>
    <t>WP_245170869.1</t>
  </si>
  <si>
    <t>J8J02_RS05470</t>
  </si>
  <si>
    <t>WP_209819047.1</t>
  </si>
  <si>
    <t>J8J02_RS05475</t>
  </si>
  <si>
    <t>DUF302 domain-containing protein</t>
  </si>
  <si>
    <t>WP_209819048.1</t>
  </si>
  <si>
    <t>J8J02_RS05480</t>
  </si>
  <si>
    <t>TonB-dependent receptor</t>
  </si>
  <si>
    <t>WP_022660052.1</t>
  </si>
  <si>
    <t>J8J02_RS05485</t>
  </si>
  <si>
    <t>WP_209819049.1</t>
  </si>
  <si>
    <t>J8J02_RS05490</t>
  </si>
  <si>
    <t>FecCD family ABC transporter permease</t>
  </si>
  <si>
    <t>WP_209819051.1</t>
  </si>
  <si>
    <t>J8J02_RS05495</t>
  </si>
  <si>
    <t>WP_022660055.1</t>
  </si>
  <si>
    <t>J8J02_RS05500</t>
  </si>
  <si>
    <t>WP_209819053.1</t>
  </si>
  <si>
    <t>J8J02_RS05505</t>
  </si>
  <si>
    <t>class I SAM-dependent DNA methyltransferase</t>
  </si>
  <si>
    <t>WP_022660057.1</t>
  </si>
  <si>
    <t>J8J02_RS05510</t>
  </si>
  <si>
    <t>DUF364 domain-containing protein</t>
  </si>
  <si>
    <t>WP_209819055.1</t>
  </si>
  <si>
    <t>J8J02_RS05515</t>
  </si>
  <si>
    <t>WP_022660059.1</t>
  </si>
  <si>
    <t>J8J02_RS05520</t>
  </si>
  <si>
    <t>WP_096152583.1</t>
  </si>
  <si>
    <t>J8J02_RS05525</t>
  </si>
  <si>
    <t>WP_022660060.1</t>
  </si>
  <si>
    <t>J8J02_RS05530</t>
  </si>
  <si>
    <t>WP_209819057.1</t>
  </si>
  <si>
    <t>J8J02_RS05535</t>
  </si>
  <si>
    <t>IS5 family transposase</t>
  </si>
  <si>
    <t>WP_209819059.1</t>
  </si>
  <si>
    <t>J8J02_RS05540</t>
  </si>
  <si>
    <t>WP_209819061.1</t>
  </si>
  <si>
    <t>J8J02_RS05545</t>
  </si>
  <si>
    <t>WP_209819062.1</t>
  </si>
  <si>
    <t>J8J02_RS05550</t>
  </si>
  <si>
    <t>WP_209819064.1</t>
  </si>
  <si>
    <t>J8J02_RS05555</t>
  </si>
  <si>
    <t>DUF3987 domain-containing protein</t>
  </si>
  <si>
    <t>WP_209819066.1</t>
  </si>
  <si>
    <t>J8J02_RS05560</t>
  </si>
  <si>
    <t>WP_209819068.1</t>
  </si>
  <si>
    <t>J8J02_RS05565</t>
  </si>
  <si>
    <t>J8J02_RS05570</t>
  </si>
  <si>
    <t>WP_209819069.1</t>
  </si>
  <si>
    <t>J8J02_RS05575</t>
  </si>
  <si>
    <t>WP_209819071.1</t>
  </si>
  <si>
    <t>J8J02_RS05580</t>
  </si>
  <si>
    <t>WP_209819072.1</t>
  </si>
  <si>
    <t>J8J02_RS05585</t>
  </si>
  <si>
    <t>WP_209819074.1</t>
  </si>
  <si>
    <t>J8J02_RS05590</t>
  </si>
  <si>
    <t>WP_209819076.1</t>
  </si>
  <si>
    <t>J8J02_RS05595</t>
  </si>
  <si>
    <t>IS1595 family transposase</t>
  </si>
  <si>
    <t>WP_209819078.1</t>
  </si>
  <si>
    <t>J8J02_RS05600</t>
  </si>
  <si>
    <t>WP_209819080.1</t>
  </si>
  <si>
    <t>J8J02_RS05605</t>
  </si>
  <si>
    <t>WP_209819081.1</t>
  </si>
  <si>
    <t>J8J02_RS05610</t>
  </si>
  <si>
    <t>WP_209819082.1</t>
  </si>
  <si>
    <t>J8J02_RS05615</t>
  </si>
  <si>
    <t>WP_209819083.1</t>
  </si>
  <si>
    <t>J8J02_RS05620</t>
  </si>
  <si>
    <t>WP_096152589.1</t>
  </si>
  <si>
    <t>J8J02_RS05625</t>
  </si>
  <si>
    <t>WP_209819084.1</t>
  </si>
  <si>
    <t>J8J02_RS05630</t>
  </si>
  <si>
    <t>J8J02_RS05635</t>
  </si>
  <si>
    <t>WP_209819085.1</t>
  </si>
  <si>
    <t>J8J02_RS05640</t>
  </si>
  <si>
    <t>WP_209819086.1</t>
  </si>
  <si>
    <t>J8J02_RS05645</t>
  </si>
  <si>
    <t>trypsin-like serine protease</t>
  </si>
  <si>
    <t>WP_209819087.1</t>
  </si>
  <si>
    <t>J8J02_RS05650</t>
  </si>
  <si>
    <t>DUF262 domain-containing protein</t>
  </si>
  <si>
    <t>WP_209819089.1</t>
  </si>
  <si>
    <t>J8J02_RS05660</t>
  </si>
  <si>
    <t>J8J02_RS05665</t>
  </si>
  <si>
    <t>J8J02_RS05670</t>
  </si>
  <si>
    <t>type II toxin-antitoxin system Phd/YefM family antitoxin</t>
  </si>
  <si>
    <t>WP_179979751.1</t>
  </si>
  <si>
    <t>J8J02_RS05675</t>
  </si>
  <si>
    <t>WP_232088244.1</t>
  </si>
  <si>
    <t>J8J02_RS15135</t>
  </si>
  <si>
    <t>WP_179979750.1</t>
  </si>
  <si>
    <t>J8J02_RS05685</t>
  </si>
  <si>
    <t>alanine racemase</t>
  </si>
  <si>
    <t>WP_209819090.1</t>
  </si>
  <si>
    <t>J8J02_RS05690</t>
  </si>
  <si>
    <t>ornithine cyclodeaminase family protein</t>
  </si>
  <si>
    <t>WP_179979748.1</t>
  </si>
  <si>
    <t>J8J02_RS05695</t>
  </si>
  <si>
    <t>WP_209819092.1</t>
  </si>
  <si>
    <t>J8J02_RS05700</t>
  </si>
  <si>
    <t>WP_209819094.1</t>
  </si>
  <si>
    <t>J8J02_RS05705</t>
  </si>
  <si>
    <t>AbrB/MazE/SpoVT family DNA-binding domain-containing protein</t>
  </si>
  <si>
    <t>WP_096152631.1</t>
  </si>
  <si>
    <t>J8J02_RS05710</t>
  </si>
  <si>
    <t>putative toxin-antitoxin system toxin component, PIN family</t>
  </si>
  <si>
    <t>WP_209819096.1</t>
  </si>
  <si>
    <t>J8J02_RS05715</t>
  </si>
  <si>
    <t>WP_209819100.1</t>
  </si>
  <si>
    <t>J8J02_RS05725</t>
  </si>
  <si>
    <t>WP_209819102.1</t>
  </si>
  <si>
    <t>J8J02_RS05730</t>
  </si>
  <si>
    <t>WP_209819104.1</t>
  </si>
  <si>
    <t>J8J02_RS05735</t>
  </si>
  <si>
    <t>J8J02_RS05740</t>
  </si>
  <si>
    <t>WP_209819106.1</t>
  </si>
  <si>
    <t>J8J02_RS05745</t>
  </si>
  <si>
    <t>WP_022657489.1</t>
  </si>
  <si>
    <t>J8J02_RS05755</t>
  </si>
  <si>
    <t>tRNA glutamyl-Q(34) synthetase GluQRS</t>
  </si>
  <si>
    <t>gluQRS</t>
  </si>
  <si>
    <t>WP_022657490.1</t>
  </si>
  <si>
    <t>J8J02_RS05760</t>
  </si>
  <si>
    <t>rhodanese family protein</t>
  </si>
  <si>
    <t>WP_022657491.1</t>
  </si>
  <si>
    <t>J8J02_RS05765</t>
  </si>
  <si>
    <t>C40 family peptidase</t>
  </si>
  <si>
    <t>WP_022657492.1</t>
  </si>
  <si>
    <t>J8J02_RS05770</t>
  </si>
  <si>
    <t>flagellar basal body rod C-terminal domain-containing protein</t>
  </si>
  <si>
    <t>WP_022657493.1</t>
  </si>
  <si>
    <t>J8J02_RS05775</t>
  </si>
  <si>
    <t>GTP cyclohydrolase FolE2</t>
  </si>
  <si>
    <t>folE2</t>
  </si>
  <si>
    <t>WP_209819108.1</t>
  </si>
  <si>
    <t>J8J02_RS05780</t>
  </si>
  <si>
    <t>nickel-responsive transcriptional regulator NikR</t>
  </si>
  <si>
    <t>nikR</t>
  </si>
  <si>
    <t>WP_022657495.1</t>
  </si>
  <si>
    <t>J8J02_RS05785</t>
  </si>
  <si>
    <t>WP_209819110.1</t>
  </si>
  <si>
    <t>J8J02_RS05790</t>
  </si>
  <si>
    <t>threonine ammonia-lyase, biosynthetic</t>
  </si>
  <si>
    <t>ilvA</t>
  </si>
  <si>
    <t>WP_022657497.1</t>
  </si>
  <si>
    <t>J8J02_RS05795</t>
  </si>
  <si>
    <t>WP_022657498.1</t>
  </si>
  <si>
    <t>J8J02_RS05800</t>
  </si>
  <si>
    <t>WP_022657499.1</t>
  </si>
  <si>
    <t>J8J02_RS05805</t>
  </si>
  <si>
    <t>manganese efflux pump MntP family protein</t>
  </si>
  <si>
    <t>WP_022657500.1</t>
  </si>
  <si>
    <t>J8J02_RS05810</t>
  </si>
  <si>
    <t>OsmC family protein</t>
  </si>
  <si>
    <t>WP_022657501.1</t>
  </si>
  <si>
    <t>J8J02_RS05815</t>
  </si>
  <si>
    <t>WP_022657502.1</t>
  </si>
  <si>
    <t>J8J02_RS05820</t>
  </si>
  <si>
    <t>bifunctional UDP-N-acetylglucosamine diphosphorylase/glucosamine-1-phosphate N-acetyltransferase GlmU</t>
  </si>
  <si>
    <t>glmU</t>
  </si>
  <si>
    <t>WP_022657503.1</t>
  </si>
  <si>
    <t>J8J02_RS05825</t>
  </si>
  <si>
    <t>cell division protein ZapB</t>
  </si>
  <si>
    <t>zapB</t>
  </si>
  <si>
    <t>WP_022657504.1</t>
  </si>
  <si>
    <t>J8J02_RS05830</t>
  </si>
  <si>
    <t>cell division protein ZapA</t>
  </si>
  <si>
    <t>WP_022657505.1</t>
  </si>
  <si>
    <t>J8J02_RS05835</t>
  </si>
  <si>
    <t>ribonuclease Y</t>
  </si>
  <si>
    <t>rny</t>
  </si>
  <si>
    <t>WP_209819112.1</t>
  </si>
  <si>
    <t>J8J02_RS05845</t>
  </si>
  <si>
    <t>TRIC cation channel family protein</t>
  </si>
  <si>
    <t>WP_022657507.1</t>
  </si>
  <si>
    <t>J8J02_RS05850</t>
  </si>
  <si>
    <t>WP_209819114.1</t>
  </si>
  <si>
    <t>J8J02_RS05855</t>
  </si>
  <si>
    <t>WP_022659148.1</t>
  </si>
  <si>
    <t>J8J02_RS05885</t>
  </si>
  <si>
    <t>anaerobic carbon-monoxide dehydrogenase catalytic subunit</t>
  </si>
  <si>
    <t>cooS</t>
  </si>
  <si>
    <t>WP_022659149.1</t>
  </si>
  <si>
    <t>J8J02_RS05890</t>
  </si>
  <si>
    <t>P-loop NTPase</t>
  </si>
  <si>
    <t>WP_022659150.1</t>
  </si>
  <si>
    <t>J8J02_RS05895</t>
  </si>
  <si>
    <t>EAL domain-containing protein</t>
  </si>
  <si>
    <t>WP_034605535.1</t>
  </si>
  <si>
    <t>J8J02_RS05900</t>
  </si>
  <si>
    <t>WP_022659152.1</t>
  </si>
  <si>
    <t>J8J02_RS05905</t>
  </si>
  <si>
    <t>WP_159060465.1</t>
  </si>
  <si>
    <t>J8J02_RS05910</t>
  </si>
  <si>
    <t>DUF599 domain-containing protein</t>
  </si>
  <si>
    <t>WP_022659154.1</t>
  </si>
  <si>
    <t>J8J02_RS05915</t>
  </si>
  <si>
    <t>WP_022659155.1</t>
  </si>
  <si>
    <t>J8J02_RS05920</t>
  </si>
  <si>
    <t>WP_027180889.1</t>
  </si>
  <si>
    <t>J8J02_RS05925</t>
  </si>
  <si>
    <t>tryptophan--tRNA ligase</t>
  </si>
  <si>
    <t>trpS</t>
  </si>
  <si>
    <t>WP_209819116.1</t>
  </si>
  <si>
    <t>J8J02_RS05930</t>
  </si>
  <si>
    <t>WP_022659158.1</t>
  </si>
  <si>
    <t>J8J02_RS05935</t>
  </si>
  <si>
    <t>WP_245170848.1</t>
  </si>
  <si>
    <t>J8J02_RS05940</t>
  </si>
  <si>
    <t>alkaline phosphatase family protein</t>
  </si>
  <si>
    <t>WP_209819118.1</t>
  </si>
  <si>
    <t>J8J02_RS05945</t>
  </si>
  <si>
    <t>WP_209819120.1</t>
  </si>
  <si>
    <t>J8J02_RS05950</t>
  </si>
  <si>
    <t>glycosyltransferase</t>
  </si>
  <si>
    <t>WP_034605537.1</t>
  </si>
  <si>
    <t>J8J02_RS05955</t>
  </si>
  <si>
    <t>WP_209819122.1</t>
  </si>
  <si>
    <t>J8J02_RS05960</t>
  </si>
  <si>
    <t>WP_209819124.1</t>
  </si>
  <si>
    <t>J8J02_RS05965</t>
  </si>
  <si>
    <t>WP_022659163.1</t>
  </si>
  <si>
    <t>J8J02_RS05970</t>
  </si>
  <si>
    <t>WP_022659164.1</t>
  </si>
  <si>
    <t>J8J02_RS05975</t>
  </si>
  <si>
    <t>D-glycero-beta-D-manno-heptose-7-phosphate kinase</t>
  </si>
  <si>
    <t>rfaE1</t>
  </si>
  <si>
    <t>WP_209819126.1</t>
  </si>
  <si>
    <t>J8J02_RS05980</t>
  </si>
  <si>
    <t>glucokinase</t>
  </si>
  <si>
    <t>WP_022659166.1</t>
  </si>
  <si>
    <t>J8J02_RS05985</t>
  </si>
  <si>
    <t>WP_022659167.1</t>
  </si>
  <si>
    <t>J8J02_RS05990</t>
  </si>
  <si>
    <t>bacterioferritin</t>
  </si>
  <si>
    <t>WP_022659168.1</t>
  </si>
  <si>
    <t>J8J02_RS05995</t>
  </si>
  <si>
    <t>WP_022659169.1</t>
  </si>
  <si>
    <t>J8J02_RS06000</t>
  </si>
  <si>
    <t>PhzF family phenazine biosynthesis protein</t>
  </si>
  <si>
    <t>WP_209819128.1</t>
  </si>
  <si>
    <t>J8J02_RS06005</t>
  </si>
  <si>
    <t>Cys-tRNA(Pro) deacylase</t>
  </si>
  <si>
    <t>ybaK</t>
  </si>
  <si>
    <t>WP_022659171.1</t>
  </si>
  <si>
    <t>J8J02_RS06010</t>
  </si>
  <si>
    <t>WP_209819130.1</t>
  </si>
  <si>
    <t>J8J02_RS06015</t>
  </si>
  <si>
    <t>dephospho-CoA kinase</t>
  </si>
  <si>
    <t>coaE</t>
  </si>
  <si>
    <t>WP_209819132.1</t>
  </si>
  <si>
    <t>J8J02_RS06020</t>
  </si>
  <si>
    <t>NlpC/P60 family N-terminal domain-containing protein</t>
  </si>
  <si>
    <t>WP_209819134.1</t>
  </si>
  <si>
    <t>J8J02_RS06025</t>
  </si>
  <si>
    <t>radical SAM/SPASM domain-containing protein</t>
  </si>
  <si>
    <t>WP_209819136.1</t>
  </si>
  <si>
    <t>J8J02_RS06040</t>
  </si>
  <si>
    <t>DegT/DnrJ/EryC1/StrS family aminotransferase</t>
  </si>
  <si>
    <t>WP_209819138.1</t>
  </si>
  <si>
    <t>J8J02_RS06045</t>
  </si>
  <si>
    <t>WP_209819140.1</t>
  </si>
  <si>
    <t>J8J02_RS06050</t>
  </si>
  <si>
    <t>WP_209819141.1</t>
  </si>
  <si>
    <t>J8J02_RS06055</t>
  </si>
  <si>
    <t>WP_209819142.1</t>
  </si>
  <si>
    <t>J8J02_RS06060</t>
  </si>
  <si>
    <t>WbqC family protein</t>
  </si>
  <si>
    <t>WP_209819143.1</t>
  </si>
  <si>
    <t>J8J02_RS06065</t>
  </si>
  <si>
    <t>WP_209819144.1</t>
  </si>
  <si>
    <t>J8J02_RS06070</t>
  </si>
  <si>
    <t>WP_209819145.1</t>
  </si>
  <si>
    <t>J8J02_RS06075</t>
  </si>
  <si>
    <t>WP_209819146.1</t>
  </si>
  <si>
    <t>J8J02_RS06080</t>
  </si>
  <si>
    <t>IS256 family transposase</t>
  </si>
  <si>
    <t>WP_209819147.1</t>
  </si>
  <si>
    <t>J8J02_RS06085</t>
  </si>
  <si>
    <t>WP_209819149.1</t>
  </si>
  <si>
    <t>J8J02_RS06095</t>
  </si>
  <si>
    <t>WP_209819150.1</t>
  </si>
  <si>
    <t>J8J02_RS06100</t>
  </si>
  <si>
    <t>dissimilatory sulfite reductase D family protein</t>
  </si>
  <si>
    <t>WP_022659193.1</t>
  </si>
  <si>
    <t>J8J02_RS06105</t>
  </si>
  <si>
    <t>dissimilatory-type sulfite reductase subunit beta</t>
  </si>
  <si>
    <t>dsrB</t>
  </si>
  <si>
    <t>WP_209819151.1</t>
  </si>
  <si>
    <t>J8J02_RS06110</t>
  </si>
  <si>
    <t>dissimilatory-type sulfite reductase subunit alpha</t>
  </si>
  <si>
    <t>dsrA</t>
  </si>
  <si>
    <t>WP_209819152.1</t>
  </si>
  <si>
    <t>J8J02_RS06115</t>
  </si>
  <si>
    <t>DUF2156 domain-containing protein</t>
  </si>
  <si>
    <t>WP_209819153.1</t>
  </si>
  <si>
    <t>J8J02_RS06120</t>
  </si>
  <si>
    <t>MATE family efflux transporter</t>
  </si>
  <si>
    <t>WP_022659197.1</t>
  </si>
  <si>
    <t>J8J02_RS06125</t>
  </si>
  <si>
    <t>diaminopimelate decarboxylase</t>
  </si>
  <si>
    <t>lysA</t>
  </si>
  <si>
    <t>WP_209819154.1</t>
  </si>
  <si>
    <t>J8J02_RS06130</t>
  </si>
  <si>
    <t>FKBP-type peptidyl-prolyl cis-trans isomerase</t>
  </si>
  <si>
    <t>WP_022659200.1</t>
  </si>
  <si>
    <t>J8J02_RS06135</t>
  </si>
  <si>
    <t>glutamine synthetase III</t>
  </si>
  <si>
    <t>WP_022659201.1</t>
  </si>
  <si>
    <t>J8J02_RS06140</t>
  </si>
  <si>
    <t>anthranilate synthase component I family protein</t>
  </si>
  <si>
    <t>WP_022659202.1</t>
  </si>
  <si>
    <t>J8J02_RS06145</t>
  </si>
  <si>
    <t>anthranilate phosphoribosyltransferase</t>
  </si>
  <si>
    <t>trpD</t>
  </si>
  <si>
    <t>WP_022659203.1</t>
  </si>
  <si>
    <t>J8J02_RS06150</t>
  </si>
  <si>
    <t>indole-3-glycerol-phosphate synthase</t>
  </si>
  <si>
    <t>WP_022659204.1</t>
  </si>
  <si>
    <t>J8J02_RS06155</t>
  </si>
  <si>
    <t>phosphoribosylanthranilate isomerase</t>
  </si>
  <si>
    <t>WP_209819155.1</t>
  </si>
  <si>
    <t>J8J02_RS06160</t>
  </si>
  <si>
    <t>tryptophan synthase subunit beta</t>
  </si>
  <si>
    <t>trpB</t>
  </si>
  <si>
    <t>WP_022659206.1</t>
  </si>
  <si>
    <t>J8J02_RS06165</t>
  </si>
  <si>
    <t>tryptophan synthase subunit alpha</t>
  </si>
  <si>
    <t>trpA</t>
  </si>
  <si>
    <t>WP_022659207.1</t>
  </si>
  <si>
    <t>J8J02_RS06170</t>
  </si>
  <si>
    <t>DUF2325 domain-containing protein</t>
  </si>
  <si>
    <t>WP_022659208.1</t>
  </si>
  <si>
    <t>J8J02_RS06175</t>
  </si>
  <si>
    <t>ferrous iron transport protein B</t>
  </si>
  <si>
    <t>feoB</t>
  </si>
  <si>
    <t>WP_209819156.1</t>
  </si>
  <si>
    <t>J8J02_RS06180</t>
  </si>
  <si>
    <t>thermonuclease family protein</t>
  </si>
  <si>
    <t>WP_027180898.1</t>
  </si>
  <si>
    <t>J8J02_RS06185</t>
  </si>
  <si>
    <t>WP_022659212.1</t>
  </si>
  <si>
    <t>J8J02_RS06190</t>
  </si>
  <si>
    <t>WP_022659213.1</t>
  </si>
  <si>
    <t>J8J02_RS06195</t>
  </si>
  <si>
    <t>flagellar basal body rod protein FlgB</t>
  </si>
  <si>
    <t>flgB</t>
  </si>
  <si>
    <t>WP_022659214.1</t>
  </si>
  <si>
    <t>J8J02_RS06200</t>
  </si>
  <si>
    <t>flagellar basal body rod protein FlgC</t>
  </si>
  <si>
    <t>flgC</t>
  </si>
  <si>
    <t>WP_022659215.1</t>
  </si>
  <si>
    <t>J8J02_RS06205</t>
  </si>
  <si>
    <t>flagellar hook-basal body complex protein FliE</t>
  </si>
  <si>
    <t>fliE</t>
  </si>
  <si>
    <t>WP_022659216.1</t>
  </si>
  <si>
    <t>J8J02_RS15240</t>
  </si>
  <si>
    <t>flagellar basal-body MS-ring/collar protein FliF</t>
  </si>
  <si>
    <t>fliF</t>
  </si>
  <si>
    <t>WP_022659217.1</t>
  </si>
  <si>
    <t>J8J02_RS06215</t>
  </si>
  <si>
    <t>WP_022659218.1</t>
  </si>
  <si>
    <t>J8J02_RS06220</t>
  </si>
  <si>
    <t>flagellar motor switch protein FliG</t>
  </si>
  <si>
    <t>fliG</t>
  </si>
  <si>
    <t>WP_022659219.1</t>
  </si>
  <si>
    <t>J8J02_RS06225</t>
  </si>
  <si>
    <t>FliH/SctL family protein</t>
  </si>
  <si>
    <t>WP_209819157.1</t>
  </si>
  <si>
    <t>J8J02_RS06230</t>
  </si>
  <si>
    <t>FliI/YscN family ATPase</t>
  </si>
  <si>
    <t>WP_209819158.1</t>
  </si>
  <si>
    <t>J8J02_RS06235</t>
  </si>
  <si>
    <t>WP_209819159.1</t>
  </si>
  <si>
    <t>J8J02_RS06240</t>
  </si>
  <si>
    <t>WP_209819160.1</t>
  </si>
  <si>
    <t>J8J02_RS06245</t>
  </si>
  <si>
    <t>WP_022659224.1</t>
  </si>
  <si>
    <t>J8J02_RS06250</t>
  </si>
  <si>
    <t>WP_209819161.1</t>
  </si>
  <si>
    <t>J8J02_RS06255</t>
  </si>
  <si>
    <t>2-hydroxyacid dehydrogenase</t>
  </si>
  <si>
    <t>WP_209819163.1</t>
  </si>
  <si>
    <t>J8J02_RS06260</t>
  </si>
  <si>
    <t>chaperonin GroEL</t>
  </si>
  <si>
    <t>groL</t>
  </si>
  <si>
    <t>WP_022659227.1</t>
  </si>
  <si>
    <t>J8J02_RS06265</t>
  </si>
  <si>
    <t>co-chaperone GroES</t>
  </si>
  <si>
    <t>groES</t>
  </si>
  <si>
    <t>WP_022659228.1</t>
  </si>
  <si>
    <t>J8J02_RS06270</t>
  </si>
  <si>
    <t>WP_022659229.1</t>
  </si>
  <si>
    <t>J8J02_RS06275</t>
  </si>
  <si>
    <t>WP_209819165.1</t>
  </si>
  <si>
    <t>J8J02_RS06280</t>
  </si>
  <si>
    <t>J8J02_RS06285</t>
  </si>
  <si>
    <t>WP_159060467.1</t>
  </si>
  <si>
    <t>J8J02_RS06290</t>
  </si>
  <si>
    <t>WP_209819167.1</t>
  </si>
  <si>
    <t>J8J02_RS06295</t>
  </si>
  <si>
    <t>DNA repair protein RadA</t>
  </si>
  <si>
    <t>radA</t>
  </si>
  <si>
    <t>WP_022659233.1</t>
  </si>
  <si>
    <t>J8J02_RS06300</t>
  </si>
  <si>
    <t>class IV adenylate cyclase</t>
  </si>
  <si>
    <t>WP_022659234.1</t>
  </si>
  <si>
    <t>J8J02_RS06305</t>
  </si>
  <si>
    <t>ATP-dependent Clp protease adapter ClpS</t>
  </si>
  <si>
    <t>clpS</t>
  </si>
  <si>
    <t>WP_022659235.1</t>
  </si>
  <si>
    <t>J8J02_RS06310</t>
  </si>
  <si>
    <t>ATP-dependent Clp protease ATP-binding subunit ClpA</t>
  </si>
  <si>
    <t>clpA</t>
  </si>
  <si>
    <t>WP_022659236.1</t>
  </si>
  <si>
    <t>J8J02_RS06315</t>
  </si>
  <si>
    <t>leucyl/phenylalanyl-tRNA--protein transferase</t>
  </si>
  <si>
    <t>aat</t>
  </si>
  <si>
    <t>WP_209819169.1</t>
  </si>
  <si>
    <t>J8J02_RS06320</t>
  </si>
  <si>
    <t>WP_022659238.1</t>
  </si>
  <si>
    <t>J8J02_RS06325</t>
  </si>
  <si>
    <t>excinuclease ABC subunit UvrB</t>
  </si>
  <si>
    <t>uvrB</t>
  </si>
  <si>
    <t>WP_022659239.1</t>
  </si>
  <si>
    <t>J8J02_RS06330</t>
  </si>
  <si>
    <t>NAD-dependent DNA ligase LigA</t>
  </si>
  <si>
    <t>ligA</t>
  </si>
  <si>
    <t>WP_022659240.1</t>
  </si>
  <si>
    <t>J8J02_RS06335</t>
  </si>
  <si>
    <t>4-hydroxy-tetrahydrodipicolinate reductase</t>
  </si>
  <si>
    <t>dapB</t>
  </si>
  <si>
    <t>WP_022659241.1</t>
  </si>
  <si>
    <t>J8J02_RS06340</t>
  </si>
  <si>
    <t>WP_209819171.1</t>
  </si>
  <si>
    <t>J8J02_RS06345</t>
  </si>
  <si>
    <t>WP_209819172.1</t>
  </si>
  <si>
    <t>J8J02_RS06350</t>
  </si>
  <si>
    <t>WP_027180902.1</t>
  </si>
  <si>
    <t>J8J02_RS06355</t>
  </si>
  <si>
    <t>aspartate 1-decarboxylase</t>
  </si>
  <si>
    <t>panD</t>
  </si>
  <si>
    <t>WP_022659245.1</t>
  </si>
  <si>
    <t>J8J02_RS06360</t>
  </si>
  <si>
    <t>J domain-containing protein</t>
  </si>
  <si>
    <t>WP_209819174.1</t>
  </si>
  <si>
    <t>J8J02_RS06365</t>
  </si>
  <si>
    <t>WP_022659247.1</t>
  </si>
  <si>
    <t>J8J02_RS06370</t>
  </si>
  <si>
    <t>CoA-binding protein</t>
  </si>
  <si>
    <t>WP_022659248.1</t>
  </si>
  <si>
    <t>J8J02_RS06375</t>
  </si>
  <si>
    <t>WP_022659249.1</t>
  </si>
  <si>
    <t>J8J02_RS06380</t>
  </si>
  <si>
    <t>WP_022659250.1</t>
  </si>
  <si>
    <t>J8J02_RS06385</t>
  </si>
  <si>
    <t>Fe-only nitrogenase accessory AnfO family protein</t>
  </si>
  <si>
    <t>WP_022659251.1</t>
  </si>
  <si>
    <t>J8J02_RS06390</t>
  </si>
  <si>
    <t>homocitrate synthase</t>
  </si>
  <si>
    <t>WP_022659252.1</t>
  </si>
  <si>
    <t>J8J02_RS06395</t>
  </si>
  <si>
    <t>homocitrate synthase/isopropylmalate synthase family protein</t>
  </si>
  <si>
    <t>WP_209819175.1</t>
  </si>
  <si>
    <t>J8J02_RS06400</t>
  </si>
  <si>
    <t>nitrogenase cofactor biosynthesis protein NifB</t>
  </si>
  <si>
    <t>nifB</t>
  </si>
  <si>
    <t>WP_022659254.1</t>
  </si>
  <si>
    <t>J8J02_RS06405</t>
  </si>
  <si>
    <t>nitrogenase iron-molybdenum cofactor biosynthesis protein NifE</t>
  </si>
  <si>
    <t>nifE</t>
  </si>
  <si>
    <t>WP_022659255.1</t>
  </si>
  <si>
    <t>J8J02_RS06410</t>
  </si>
  <si>
    <t>nitrogenase component 1</t>
  </si>
  <si>
    <t>WP_022659256.1</t>
  </si>
  <si>
    <t>J8J02_RS06415</t>
  </si>
  <si>
    <t>nitrogenase molybdenum-iron protein alpha chain</t>
  </si>
  <si>
    <t>nifD</t>
  </si>
  <si>
    <t>WP_022659257.1</t>
  </si>
  <si>
    <t>J8J02_RS06420</t>
  </si>
  <si>
    <t>WP_022659258.1</t>
  </si>
  <si>
    <t>J8J02_RS06425</t>
  </si>
  <si>
    <t>WP_022659259.1</t>
  </si>
  <si>
    <t>J8J02_RS06430</t>
  </si>
  <si>
    <t>nitrogenase iron protein</t>
  </si>
  <si>
    <t>nifH</t>
  </si>
  <si>
    <t>WP_022659260.1</t>
  </si>
  <si>
    <t>J8J02_RS06435</t>
  </si>
  <si>
    <t>WP_022659261.1</t>
  </si>
  <si>
    <t>J8J02_RS06440</t>
  </si>
  <si>
    <t>anaerobic glycerol-3-phosphate dehydrogenase subunit C</t>
  </si>
  <si>
    <t>WP_022659262.1</t>
  </si>
  <si>
    <t>J8J02_RS06445</t>
  </si>
  <si>
    <t>anaerobic glycerol-3-phosphate dehydrogenase subunit GlpB</t>
  </si>
  <si>
    <t>glpB</t>
  </si>
  <si>
    <t>WP_022659263.1</t>
  </si>
  <si>
    <t>J8J02_RS06450</t>
  </si>
  <si>
    <t>anaerobic glycerol-3-phosphate dehydrogenase subunit GlpA</t>
  </si>
  <si>
    <t>glpA</t>
  </si>
  <si>
    <t>WP_209819176.1</t>
  </si>
  <si>
    <t>J8J02_RS06455</t>
  </si>
  <si>
    <t>HAD-IIA family hydrolase</t>
  </si>
  <si>
    <t>WP_022659265.1</t>
  </si>
  <si>
    <t>J8J02_RS06460</t>
  </si>
  <si>
    <t>WP_245170849.1</t>
  </si>
  <si>
    <t>J8J02_RS06465</t>
  </si>
  <si>
    <t>WP_027180906.1</t>
  </si>
  <si>
    <t>J8J02_RS06470</t>
  </si>
  <si>
    <t>NAD(P)-dependent alcohol dehydrogenase</t>
  </si>
  <si>
    <t>WP_022659268.1</t>
  </si>
  <si>
    <t>J8J02_RS06475</t>
  </si>
  <si>
    <t>WP_022659269.1</t>
  </si>
  <si>
    <t>J8J02_RS06480</t>
  </si>
  <si>
    <t>TRAP transporter small permease</t>
  </si>
  <si>
    <t>WP_022659270.1</t>
  </si>
  <si>
    <t>J8J02_RS06485</t>
  </si>
  <si>
    <t>WP_022659271.1</t>
  </si>
  <si>
    <t>J8J02_RS06490</t>
  </si>
  <si>
    <t>WP_209819177.1</t>
  </si>
  <si>
    <t>J8J02_RS06495</t>
  </si>
  <si>
    <t>uracil phosphoribosyltransferase</t>
  </si>
  <si>
    <t>upp</t>
  </si>
  <si>
    <t>WP_022659273.1</t>
  </si>
  <si>
    <t>J8J02_RS06500</t>
  </si>
  <si>
    <t>uracil-xanthine permease family protein</t>
  </si>
  <si>
    <t>WP_022659274.1</t>
  </si>
  <si>
    <t>J8J02_RS06505</t>
  </si>
  <si>
    <t>WP_159060468.1</t>
  </si>
  <si>
    <t>J8J02_RS06510</t>
  </si>
  <si>
    <t>WP_209819178.1</t>
  </si>
  <si>
    <t>J8J02_RS06515</t>
  </si>
  <si>
    <t>WP_022659278.1</t>
  </si>
  <si>
    <t>J8J02_RS06520</t>
  </si>
  <si>
    <t>WP_209819179.1</t>
  </si>
  <si>
    <t>J8J02_RS06525</t>
  </si>
  <si>
    <t>WP_209819180.1</t>
  </si>
  <si>
    <t>J8J02_RS06530</t>
  </si>
  <si>
    <t>HAD-IA family hydrolase</t>
  </si>
  <si>
    <t>WP_209819181.1</t>
  </si>
  <si>
    <t>J8J02_RS06535</t>
  </si>
  <si>
    <t>glycosyltransferase family 92 protein</t>
  </si>
  <si>
    <t>WP_209819182.1</t>
  </si>
  <si>
    <t>J8J02_RS06540</t>
  </si>
  <si>
    <t>aspartate kinase</t>
  </si>
  <si>
    <t>WP_027180909.1</t>
  </si>
  <si>
    <t>J8J02_RS06545</t>
  </si>
  <si>
    <t>tRNA (adenosine(37)-N6)-threonylcarbamoyltransferase complex ATPase subunit type 1 TsaE</t>
  </si>
  <si>
    <t>tsaE</t>
  </si>
  <si>
    <t>WP_022659284.1</t>
  </si>
  <si>
    <t>J8J02_RS06550</t>
  </si>
  <si>
    <t>WP_209819184.1</t>
  </si>
  <si>
    <t>J8J02_RS06555</t>
  </si>
  <si>
    <t>holo-[acyl-carrier-protein] synthase</t>
  </si>
  <si>
    <t>WP_022659286.1</t>
  </si>
  <si>
    <t>J8J02_RS06560</t>
  </si>
  <si>
    <t>UDP-glucose dehydrogenase family protein</t>
  </si>
  <si>
    <t>WP_022659287.1</t>
  </si>
  <si>
    <t>J8J02_RS06565</t>
  </si>
  <si>
    <t>redox-regulated ATPase YchF</t>
  </si>
  <si>
    <t>ychF</t>
  </si>
  <si>
    <t>WP_022659288.1</t>
  </si>
  <si>
    <t>J8J02_RS06570</t>
  </si>
  <si>
    <t>FlgO family outer membrane protein</t>
  </si>
  <si>
    <t>WP_022659289.1</t>
  </si>
  <si>
    <t>J8J02_RS06575</t>
  </si>
  <si>
    <t>WP_022659290.1</t>
  </si>
  <si>
    <t>J8J02_RS06580</t>
  </si>
  <si>
    <t>WP_245170850.1</t>
  </si>
  <si>
    <t>J8J02_RS06585</t>
  </si>
  <si>
    <t>flavodoxin-dependent (E)-4-hydroxy-3-methylbut-2-enyl-diphosphate synthase</t>
  </si>
  <si>
    <t>ispG</t>
  </si>
  <si>
    <t>WP_022659293.1</t>
  </si>
  <si>
    <t>J8J02_RS06590</t>
  </si>
  <si>
    <t>proline--tRNA ligase</t>
  </si>
  <si>
    <t>WP_209819186.1</t>
  </si>
  <si>
    <t>J8J02_RS06595</t>
  </si>
  <si>
    <t>exodeoxyribonuclease VII large subunit</t>
  </si>
  <si>
    <t>xseA</t>
  </si>
  <si>
    <t>WP_209819188.1</t>
  </si>
  <si>
    <t>J8J02_RS06600</t>
  </si>
  <si>
    <t>WP_209819190.1</t>
  </si>
  <si>
    <t>J8J02_RS06605</t>
  </si>
  <si>
    <t>exodeoxyribonuclease VII small subunit</t>
  </si>
  <si>
    <t>xseB</t>
  </si>
  <si>
    <t>WP_027180913.1</t>
  </si>
  <si>
    <t>J8J02_RS06610</t>
  </si>
  <si>
    <t>polyprenyl synthetase family protein</t>
  </si>
  <si>
    <t>WP_027180914.1</t>
  </si>
  <si>
    <t>J8J02_RS06615</t>
  </si>
  <si>
    <t>1-deoxy-D-xylulose-5-phosphate synthase</t>
  </si>
  <si>
    <t>dxs</t>
  </si>
  <si>
    <t>WP_022659297.1</t>
  </si>
  <si>
    <t>J8J02_RS06620</t>
  </si>
  <si>
    <t>serine/threonine protein kinase</t>
  </si>
  <si>
    <t>WP_209819192.1</t>
  </si>
  <si>
    <t>J8J02_RS06625</t>
  </si>
  <si>
    <t>7-cyano-7-deazaguanine synthase QueC</t>
  </si>
  <si>
    <t>queC</t>
  </si>
  <si>
    <t>WP_022659299.1</t>
  </si>
  <si>
    <t>J8J02_RS06630</t>
  </si>
  <si>
    <t>WP_051135441.1</t>
  </si>
  <si>
    <t>J8J02_RS06635</t>
  </si>
  <si>
    <t>RNA polymerase sigma factor RpoD</t>
  </si>
  <si>
    <t>rpoD</t>
  </si>
  <si>
    <t>WP_022659301.1</t>
  </si>
  <si>
    <t>J8J02_RS06640</t>
  </si>
  <si>
    <t>DNA primase</t>
  </si>
  <si>
    <t>dnaG</t>
  </si>
  <si>
    <t>WP_022659302.1</t>
  </si>
  <si>
    <t>J8J02_RS06645</t>
  </si>
  <si>
    <t>endonuclease MutS2</t>
  </si>
  <si>
    <t>WP_209819194.1</t>
  </si>
  <si>
    <t>J8J02_RS06650</t>
  </si>
  <si>
    <t>GatB/YqeY domain-containing protein</t>
  </si>
  <si>
    <t>WP_209819395.1</t>
  </si>
  <si>
    <t>J8J02_RS06655</t>
  </si>
  <si>
    <t>30S ribosomal protein S21</t>
  </si>
  <si>
    <t>rpsU</t>
  </si>
  <si>
    <t>WP_027180918.1</t>
  </si>
  <si>
    <t>J8J02_RS06660</t>
  </si>
  <si>
    <t>WP_022659306.1</t>
  </si>
  <si>
    <t>J8J02_RS06665</t>
  </si>
  <si>
    <t>16S rRNA (adenine(1518)-N(6)/adenine(1519)-N(6))-dimethyltransferase RsmA</t>
  </si>
  <si>
    <t>rsmA</t>
  </si>
  <si>
    <t>WP_022659307.1</t>
  </si>
  <si>
    <t>J8J02_RS06670</t>
  </si>
  <si>
    <t>fusA</t>
  </si>
  <si>
    <t>WP_022659308.1</t>
  </si>
  <si>
    <t>J8J02_RS06675</t>
  </si>
  <si>
    <t>WP_209819196.1</t>
  </si>
  <si>
    <t>J8J02_RS06680</t>
  </si>
  <si>
    <t>argininosuccinate lyase</t>
  </si>
  <si>
    <t>argH</t>
  </si>
  <si>
    <t>WP_209819198.1</t>
  </si>
  <si>
    <t>J8J02_RS06685</t>
  </si>
  <si>
    <t>argininosuccinate synthase</t>
  </si>
  <si>
    <t>WP_209819200.1</t>
  </si>
  <si>
    <t>J8J02_RS06690</t>
  </si>
  <si>
    <t>carbamoyl-phosphate synthase large subunit</t>
  </si>
  <si>
    <t>carB</t>
  </si>
  <si>
    <t>WP_209819202.1</t>
  </si>
  <si>
    <t>J8J02_RS06695</t>
  </si>
  <si>
    <t>glutamine-hydrolyzing carbamoyl-phosphate synthase small subunit</t>
  </si>
  <si>
    <t>carA</t>
  </si>
  <si>
    <t>WP_022659314.1</t>
  </si>
  <si>
    <t>J8J02_RS06700</t>
  </si>
  <si>
    <t>WP_022659315.1</t>
  </si>
  <si>
    <t>J8J02_RS06705</t>
  </si>
  <si>
    <t>glycine zipper domain-containing protein</t>
  </si>
  <si>
    <t>WP_022659316.1</t>
  </si>
  <si>
    <t>J8J02_RS06710</t>
  </si>
  <si>
    <t>WP_022659317.1</t>
  </si>
  <si>
    <t>J8J02_RS06715</t>
  </si>
  <si>
    <t>WP_022659318.1</t>
  </si>
  <si>
    <t>J8J02_RS06720</t>
  </si>
  <si>
    <t>pyruvate kinase</t>
  </si>
  <si>
    <t>pyk</t>
  </si>
  <si>
    <t>WP_209819204.1</t>
  </si>
  <si>
    <t>J8J02_RS06725</t>
  </si>
  <si>
    <t>division/cell wall cluster transcriptional repressor MraZ</t>
  </si>
  <si>
    <t>WP_027180920.1</t>
  </si>
  <si>
    <t>J8J02_RS06730</t>
  </si>
  <si>
    <t>16S rRNA (cytosine(1402)-N(4))-methyltransferase RsmH</t>
  </si>
  <si>
    <t>rsmH</t>
  </si>
  <si>
    <t>WP_209819206.1</t>
  </si>
  <si>
    <t>J8J02_RS06735</t>
  </si>
  <si>
    <t>WP_022659322.1</t>
  </si>
  <si>
    <t>J8J02_RS06740</t>
  </si>
  <si>
    <t>penicillin-binding transpeptidase domain-containing protein</t>
  </si>
  <si>
    <t>WP_209819208.1</t>
  </si>
  <si>
    <t>J8J02_RS06745</t>
  </si>
  <si>
    <t>UDP-N-acetylmuramoyl-L-alanyl-D-glutamate--2,6-diaminopimelate ligase</t>
  </si>
  <si>
    <t>WP_022659324.1</t>
  </si>
  <si>
    <t>J8J02_RS06750</t>
  </si>
  <si>
    <t>UDP-N-acetylmuramoyl-tripeptide--D-alanyl-D-alanine ligase</t>
  </si>
  <si>
    <t>WP_209819209.1</t>
  </si>
  <si>
    <t>J8J02_RS06755</t>
  </si>
  <si>
    <t>phospho-N-acetylmuramoyl-pentapeptide-transferase</t>
  </si>
  <si>
    <t>mraY</t>
  </si>
  <si>
    <t>WP_209819210.1</t>
  </si>
  <si>
    <t>J8J02_RS06760</t>
  </si>
  <si>
    <t>UDP-N-acetylmuramoyl-L-alanine--D-glutamate ligase</t>
  </si>
  <si>
    <t>murD</t>
  </si>
  <si>
    <t>WP_022659327.1</t>
  </si>
  <si>
    <t>J8J02_RS06765</t>
  </si>
  <si>
    <t>putative lipid II flippase FtsW</t>
  </si>
  <si>
    <t>ftsW</t>
  </si>
  <si>
    <t>WP_022659328.1</t>
  </si>
  <si>
    <t>J8J02_RS06770</t>
  </si>
  <si>
    <t>undecaprenyldiphospho-muramoylpentapeptide beta-N-acetylglucosaminyltransferase</t>
  </si>
  <si>
    <t>murG</t>
  </si>
  <si>
    <t>WP_209819211.1</t>
  </si>
  <si>
    <t>J8J02_RS06775</t>
  </si>
  <si>
    <t>UDP-N-acetylmuramate--L-alanine ligase</t>
  </si>
  <si>
    <t>murC</t>
  </si>
  <si>
    <t>WP_022659330.1</t>
  </si>
  <si>
    <t>J8J02_RS06780</t>
  </si>
  <si>
    <t>UDP-N-acetylmuramate dehydrogenase</t>
  </si>
  <si>
    <t>murB</t>
  </si>
  <si>
    <t>WP_209819212.1</t>
  </si>
  <si>
    <t>J8J02_RS06785</t>
  </si>
  <si>
    <t>cell division protein FtsQ/DivIB</t>
  </si>
  <si>
    <t>WP_209819213.1</t>
  </si>
  <si>
    <t>J8J02_RS06790</t>
  </si>
  <si>
    <t>cell division protein FtsA</t>
  </si>
  <si>
    <t>ftsA</t>
  </si>
  <si>
    <t>WP_022659333.1</t>
  </si>
  <si>
    <t>J8J02_RS06795</t>
  </si>
  <si>
    <t>cell division protein FtsZ</t>
  </si>
  <si>
    <t>ftsZ</t>
  </si>
  <si>
    <t>WP_022659334.1</t>
  </si>
  <si>
    <t>J8J02_RS06800</t>
  </si>
  <si>
    <t>WP_022659335.1</t>
  </si>
  <si>
    <t>J8J02_RS06805</t>
  </si>
  <si>
    <t>WP_022659337.1</t>
  </si>
  <si>
    <t>J8J02_RS06810</t>
  </si>
  <si>
    <t>WP_209819214.1</t>
  </si>
  <si>
    <t>J8J02_RS06815</t>
  </si>
  <si>
    <t>dual CXXC motif small (seleno)protein</t>
  </si>
  <si>
    <t>WP_022659339.1</t>
  </si>
  <si>
    <t>J8J02_RS06820</t>
  </si>
  <si>
    <t>NAD(P)/FAD-dependent oxidoreductase</t>
  </si>
  <si>
    <t>WP_209819215.1</t>
  </si>
  <si>
    <t>J8J02_RS06825</t>
  </si>
  <si>
    <t>YheT family hydrolase</t>
  </si>
  <si>
    <t>WP_027180922.1</t>
  </si>
  <si>
    <t>J8J02_RS06830</t>
  </si>
  <si>
    <t>ATP-dependent helicase HrpB</t>
  </si>
  <si>
    <t>hrpB</t>
  </si>
  <si>
    <t>WP_209819216.1</t>
  </si>
  <si>
    <t>J8J02_RS06835</t>
  </si>
  <si>
    <t>WP_027180924.1</t>
  </si>
  <si>
    <t>J8J02_RS06840</t>
  </si>
  <si>
    <t>WP_209819217.1</t>
  </si>
  <si>
    <t>J8J02_RS06845</t>
  </si>
  <si>
    <t>DUF4851 domain-containing protein</t>
  </si>
  <si>
    <t>WP_027180925.1</t>
  </si>
  <si>
    <t>J8J02_RS06850</t>
  </si>
  <si>
    <t>WP_022659347.1</t>
  </si>
  <si>
    <t>J8J02_RS06855</t>
  </si>
  <si>
    <t>biotin synthase BioB</t>
  </si>
  <si>
    <t>bioB</t>
  </si>
  <si>
    <t>WP_209819219.1</t>
  </si>
  <si>
    <t>J8J02_RS06860</t>
  </si>
  <si>
    <t>adenosylmethionine--8-amino-7-oxononanoate transaminase</t>
  </si>
  <si>
    <t>bioA</t>
  </si>
  <si>
    <t>WP_209819221.1</t>
  </si>
  <si>
    <t>J8J02_RS06865</t>
  </si>
  <si>
    <t>WP_022659350.1</t>
  </si>
  <si>
    <t>J8J02_RS06870</t>
  </si>
  <si>
    <t>WP_209819223.1</t>
  </si>
  <si>
    <t>J8J02_RS06875</t>
  </si>
  <si>
    <t>WP_022659352.1</t>
  </si>
  <si>
    <t>J8J02_RS06880</t>
  </si>
  <si>
    <t>formate--tetrahydrofolate ligase</t>
  </si>
  <si>
    <t>WP_022659353.1</t>
  </si>
  <si>
    <t>J8J02_RS06885</t>
  </si>
  <si>
    <t>WP_209819225.1</t>
  </si>
  <si>
    <t>J8J02_RS06890</t>
  </si>
  <si>
    <t>CHASE2 domain-containing protein</t>
  </si>
  <si>
    <t>WP_209819227.1</t>
  </si>
  <si>
    <t>J8J02_RS06895</t>
  </si>
  <si>
    <t>FecR family protein</t>
  </si>
  <si>
    <t>WP_051135434.1</t>
  </si>
  <si>
    <t>J8J02_RS06900</t>
  </si>
  <si>
    <t>WP_027180927.1</t>
  </si>
  <si>
    <t>J8J02_RS06905</t>
  </si>
  <si>
    <t>ACT domain-containing protein</t>
  </si>
  <si>
    <t>WP_022659358.1</t>
  </si>
  <si>
    <t>J8J02_RS06910</t>
  </si>
  <si>
    <t>twin-arginine translocase TatA/TatE family subunit</t>
  </si>
  <si>
    <t>WP_022659359.1</t>
  </si>
  <si>
    <t>J8J02_RS06915</t>
  </si>
  <si>
    <t>transcription termination factor Rho</t>
  </si>
  <si>
    <t>rho</t>
  </si>
  <si>
    <t>WP_022659360.1</t>
  </si>
  <si>
    <t>J8J02_RS06920</t>
  </si>
  <si>
    <t>CarD family transcriptional regulator</t>
  </si>
  <si>
    <t>WP_027180929.1</t>
  </si>
  <si>
    <t>J8J02_RS06925</t>
  </si>
  <si>
    <t>aminoacyl-tRNA hydrolase</t>
  </si>
  <si>
    <t>pth</t>
  </si>
  <si>
    <t>WP_022659362.1</t>
  </si>
  <si>
    <t>J8J02_RS06930</t>
  </si>
  <si>
    <t>WP_022659363.1</t>
  </si>
  <si>
    <t>J8J02_RS06935</t>
  </si>
  <si>
    <t>50S ribosomal protein L25/general stress protein Ctc</t>
  </si>
  <si>
    <t>WP_022659364.1</t>
  </si>
  <si>
    <t>J8J02_RS06940</t>
  </si>
  <si>
    <t>ribose-phosphate diphosphokinase</t>
  </si>
  <si>
    <t>WP_022659365.1</t>
  </si>
  <si>
    <t>J8J02_RS06945</t>
  </si>
  <si>
    <t>4-(cytidine 5'-diphospho)-2-C-methyl-D-erythritol kinase</t>
  </si>
  <si>
    <t>ispE</t>
  </si>
  <si>
    <t>WP_209819229.1</t>
  </si>
  <si>
    <t>J8J02_RS06955</t>
  </si>
  <si>
    <t>ATP-dependent protease subunit HslV</t>
  </si>
  <si>
    <t>hslV</t>
  </si>
  <si>
    <t>WP_027180930.1</t>
  </si>
  <si>
    <t>J8J02_RS06960</t>
  </si>
  <si>
    <t>M48 family metallopeptidase</t>
  </si>
  <si>
    <t>WP_022659368.1</t>
  </si>
  <si>
    <t>J8J02_RS06965</t>
  </si>
  <si>
    <t>cysteine--tRNA ligase</t>
  </si>
  <si>
    <t>cysS</t>
  </si>
  <si>
    <t>WP_209819231.1</t>
  </si>
  <si>
    <t>J8J02_RS06970</t>
  </si>
  <si>
    <t>ribose 5-phosphate isomerase B</t>
  </si>
  <si>
    <t>rpiB</t>
  </si>
  <si>
    <t>WP_209819233.1</t>
  </si>
  <si>
    <t>J8J02_RS06975</t>
  </si>
  <si>
    <t>lipoprotein insertase outer membrane protein LolB</t>
  </si>
  <si>
    <t>WP_022659371.1</t>
  </si>
  <si>
    <t>J8J02_RS06980</t>
  </si>
  <si>
    <t>WP_022659372.1</t>
  </si>
  <si>
    <t>J8J02_RS06985</t>
  </si>
  <si>
    <t>sigma-70 family RNA polymerase sigma factor</t>
  </si>
  <si>
    <t>WP_209819235.1</t>
  </si>
  <si>
    <t>J8J02_RS06990</t>
  </si>
  <si>
    <t>homocysteine S-methyltransferase family protein</t>
  </si>
  <si>
    <t>WP_022659375.1</t>
  </si>
  <si>
    <t>J8J02_RS06995</t>
  </si>
  <si>
    <t>TlpA family protein disulfide reductase</t>
  </si>
  <si>
    <t>WP_022659376.1</t>
  </si>
  <si>
    <t>J8J02_RS07000</t>
  </si>
  <si>
    <t>WP_022659377.1</t>
  </si>
  <si>
    <t>J8J02_RS07005</t>
  </si>
  <si>
    <t>hypoxanthine phosphoribosyltransferase</t>
  </si>
  <si>
    <t>hpt</t>
  </si>
  <si>
    <t>WP_209819237.1</t>
  </si>
  <si>
    <t>J8J02_RS07010</t>
  </si>
  <si>
    <t>zinc-ribbon and DUF3426 domain-containing protein</t>
  </si>
  <si>
    <t>WP_022659379.1</t>
  </si>
  <si>
    <t>J8J02_RS07015</t>
  </si>
  <si>
    <t>WP_169421555.1</t>
  </si>
  <si>
    <t>J8J02_RS07020</t>
  </si>
  <si>
    <t>amino acid permease</t>
  </si>
  <si>
    <t>WP_245170851.1</t>
  </si>
  <si>
    <t>J8J02_RS07025</t>
  </si>
  <si>
    <t>protein-disulfide reductase DsbD family protein</t>
  </si>
  <si>
    <t>WP_022659382.1</t>
  </si>
  <si>
    <t>J8J02_RS07035</t>
  </si>
  <si>
    <t>chemotaxis protein CheW</t>
  </si>
  <si>
    <t>WP_022659383.1</t>
  </si>
  <si>
    <t>J8J02_RS07040</t>
  </si>
  <si>
    <t>WP_159060469.1</t>
  </si>
  <si>
    <t>J8J02_RS07045</t>
  </si>
  <si>
    <t>RNA polymerase sigma factor</t>
  </si>
  <si>
    <t>WP_022659386.1</t>
  </si>
  <si>
    <t>J8J02_RS07050</t>
  </si>
  <si>
    <t>WP_022659387.1</t>
  </si>
  <si>
    <t>J8J02_RS07055</t>
  </si>
  <si>
    <t>WP_022659388.1</t>
  </si>
  <si>
    <t>J8J02_RS07060</t>
  </si>
  <si>
    <t>GDSL-type esterase/lipase family protein</t>
  </si>
  <si>
    <t>WP_022659389.1</t>
  </si>
  <si>
    <t>J8J02_RS07065</t>
  </si>
  <si>
    <t>TIGR03960 family B12-binding radical SAM protein</t>
  </si>
  <si>
    <t>WP_209819238.1</t>
  </si>
  <si>
    <t>J8J02_RS07070</t>
  </si>
  <si>
    <t>WP_192111886.1</t>
  </si>
  <si>
    <t>J8J02_RS07075</t>
  </si>
  <si>
    <t>ribonuclease III</t>
  </si>
  <si>
    <t>rnc</t>
  </si>
  <si>
    <t>WP_022659394.1</t>
  </si>
  <si>
    <t>J8J02_RS07080</t>
  </si>
  <si>
    <t>flagellin</t>
  </si>
  <si>
    <t>WP_022659395.1</t>
  </si>
  <si>
    <t>J8J02_RS07085</t>
  </si>
  <si>
    <t>WP_027180933.1</t>
  </si>
  <si>
    <t>J8J02_RS07090</t>
  </si>
  <si>
    <t>WP_022659397.1</t>
  </si>
  <si>
    <t>J8J02_RS07095</t>
  </si>
  <si>
    <t>WP_022659398.1</t>
  </si>
  <si>
    <t>J8J02_RS07100</t>
  </si>
  <si>
    <t>glutamate/aspartate ABC transporter substrate-binding protein</t>
  </si>
  <si>
    <t>WP_209819240.1</t>
  </si>
  <si>
    <t>J8J02_RS07105</t>
  </si>
  <si>
    <t>WP_245170852.1</t>
  </si>
  <si>
    <t>J8J02_RS15150</t>
  </si>
  <si>
    <t>bacteriohemerythrin</t>
  </si>
  <si>
    <t>WP_245170853.1</t>
  </si>
  <si>
    <t>J8J02_RS07110</t>
  </si>
  <si>
    <t>WP_209819241.1</t>
  </si>
  <si>
    <t>J8J02_RS07115</t>
  </si>
  <si>
    <t>WP_022659402.1</t>
  </si>
  <si>
    <t>J8J02_RS07120</t>
  </si>
  <si>
    <t>lysophospholipid acyltransferase family protein</t>
  </si>
  <si>
    <t>WP_022659403.1</t>
  </si>
  <si>
    <t>J8J02_RS07125</t>
  </si>
  <si>
    <t>replication-associated recombination protein A</t>
  </si>
  <si>
    <t>WP_022659404.1</t>
  </si>
  <si>
    <t>J8J02_RS07130</t>
  </si>
  <si>
    <t>16S rRNA (uracil(1498)-N(3))-methyltransferase</t>
  </si>
  <si>
    <t>WP_022659405.1</t>
  </si>
  <si>
    <t>J8J02_RS07135</t>
  </si>
  <si>
    <t>WP_209819243.1</t>
  </si>
  <si>
    <t>J8J02_RS07140</t>
  </si>
  <si>
    <t>WP_225529811.1</t>
  </si>
  <si>
    <t>J8J02_RS07145</t>
  </si>
  <si>
    <t>WP_022659408.1</t>
  </si>
  <si>
    <t>J8J02_RS07150</t>
  </si>
  <si>
    <t>inositol monophosphatase family protein</t>
  </si>
  <si>
    <t>WP_022659409.1</t>
  </si>
  <si>
    <t>J8J02_RS07155</t>
  </si>
  <si>
    <t>NUDIX hydrolase</t>
  </si>
  <si>
    <t>WP_022659410.1</t>
  </si>
  <si>
    <t>J8J02_RS07160</t>
  </si>
  <si>
    <t>ribosomal protein S18-alanine N-acetyltransferase</t>
  </si>
  <si>
    <t>rimI</t>
  </si>
  <si>
    <t>WP_051135435.1</t>
  </si>
  <si>
    <t>J8J02_RS07165</t>
  </si>
  <si>
    <t>tpiA</t>
  </si>
  <si>
    <t>WP_209819244.1</t>
  </si>
  <si>
    <t>J8J02_RS07170</t>
  </si>
  <si>
    <t>preprotein translocase subunit SecG</t>
  </si>
  <si>
    <t>secG</t>
  </si>
  <si>
    <t>WP_209819245.1</t>
  </si>
  <si>
    <t>J8J02_RS07175</t>
  </si>
  <si>
    <t>Smr/MutS family protein</t>
  </si>
  <si>
    <t>WP_022659413.1</t>
  </si>
  <si>
    <t>J8J02_RS07180</t>
  </si>
  <si>
    <t>J8J02_RS07185</t>
  </si>
  <si>
    <t>CRISPR-associated helicase Cas3'</t>
  </si>
  <si>
    <t>cas3</t>
  </si>
  <si>
    <t>WP_209819247.1</t>
  </si>
  <si>
    <t>J8J02_RS07190</t>
  </si>
  <si>
    <t>type I-C CRISPR-associated protein Cas5c</t>
  </si>
  <si>
    <t>cas5c</t>
  </si>
  <si>
    <t>WP_022659415.1</t>
  </si>
  <si>
    <t>J8J02_RS07195</t>
  </si>
  <si>
    <t>type I-C CRISPR-associated protein Cas8c/Csd1</t>
  </si>
  <si>
    <t>cas8c</t>
  </si>
  <si>
    <t>WP_245170871.1</t>
  </si>
  <si>
    <t>J8J02_RS07200</t>
  </si>
  <si>
    <t>type I-C CRISPR-associated protein Cas7/Csd2</t>
  </si>
  <si>
    <t>cas7c</t>
  </si>
  <si>
    <t>WP_209819251.1</t>
  </si>
  <si>
    <t>J8J02_RS07205</t>
  </si>
  <si>
    <t>CRISPR-associated protein Cas4</t>
  </si>
  <si>
    <t>cas4</t>
  </si>
  <si>
    <t>WP_209819253.1</t>
  </si>
  <si>
    <t>J8J02_RS07210</t>
  </si>
  <si>
    <t>type I-C CRISPR-associated endonuclease Cas1c</t>
  </si>
  <si>
    <t>cas1c</t>
  </si>
  <si>
    <t>WP_209819254.1</t>
  </si>
  <si>
    <t>J8J02_RS07215</t>
  </si>
  <si>
    <t>CRISPR-associated endonuclease Cas2</t>
  </si>
  <si>
    <t>cas2</t>
  </si>
  <si>
    <t>WP_022659420.1</t>
  </si>
  <si>
    <t>J8J02_RS07220</t>
  </si>
  <si>
    <t>cache domain-containing protein</t>
  </si>
  <si>
    <t>WP_209819255.1</t>
  </si>
  <si>
    <t>J8J02_RS07225</t>
  </si>
  <si>
    <t>WP_209819256.1</t>
  </si>
  <si>
    <t>J8J02_RS07230</t>
  </si>
  <si>
    <t>WP_209819257.1</t>
  </si>
  <si>
    <t>J8J02_RS07235</t>
  </si>
  <si>
    <t>WP_209819258.1</t>
  </si>
  <si>
    <t>J8J02_RS07240</t>
  </si>
  <si>
    <t>transglutaminase-like cysteine peptidase</t>
  </si>
  <si>
    <t>WP_245170854.1</t>
  </si>
  <si>
    <t>J8J02_RS15155</t>
  </si>
  <si>
    <t>WP_209819259.1</t>
  </si>
  <si>
    <t>J8J02_RS07250</t>
  </si>
  <si>
    <t>WP_245170855.1</t>
  </si>
  <si>
    <t>J8J02_RS07255</t>
  </si>
  <si>
    <t>flagellar hook protein FlgE</t>
  </si>
  <si>
    <t>WP_209819261.1</t>
  </si>
  <si>
    <t>J8J02_RS07260</t>
  </si>
  <si>
    <t>flagellar hook assembly protein FlgD</t>
  </si>
  <si>
    <t>WP_022657431.1</t>
  </si>
  <si>
    <t>J8J02_RS07265</t>
  </si>
  <si>
    <t>flagellar hook-length control protein FliK</t>
  </si>
  <si>
    <t>WP_209819263.1</t>
  </si>
  <si>
    <t>J8J02_RS07270</t>
  </si>
  <si>
    <t>WP_209819265.1</t>
  </si>
  <si>
    <t>J8J02_RS07275</t>
  </si>
  <si>
    <t>CgeB family protein</t>
  </si>
  <si>
    <t>WP_245170856.1</t>
  </si>
  <si>
    <t>J8J02_RS07280</t>
  </si>
  <si>
    <t>FapA family protein</t>
  </si>
  <si>
    <t>WP_022657427.1</t>
  </si>
  <si>
    <t>J8J02_RS07285</t>
  </si>
  <si>
    <t>WP_022657426.1</t>
  </si>
  <si>
    <t>J8J02_RS07290</t>
  </si>
  <si>
    <t>D-aminoacyl-tRNA deacylase</t>
  </si>
  <si>
    <t>dtd</t>
  </si>
  <si>
    <t>WP_209819267.1</t>
  </si>
  <si>
    <t>J8J02_RS07295</t>
  </si>
  <si>
    <t>long-chain-fatty-acid--CoA ligase</t>
  </si>
  <si>
    <t>WP_022657424.1</t>
  </si>
  <si>
    <t>J8J02_RS07300</t>
  </si>
  <si>
    <t>2-C-methyl-D-erythritol 4-phosphate cytidylyltransferase</t>
  </si>
  <si>
    <t>ispD</t>
  </si>
  <si>
    <t>WP_209819269.1</t>
  </si>
  <si>
    <t>J8J02_RS07305</t>
  </si>
  <si>
    <t>zinc ribbon domain-containing protein</t>
  </si>
  <si>
    <t>WP_022657422.1</t>
  </si>
  <si>
    <t>J8J02_RS07315</t>
  </si>
  <si>
    <t>Nif3-like dinuclear metal center hexameric protein</t>
  </si>
  <si>
    <t>WP_209819271.1</t>
  </si>
  <si>
    <t>J8J02_RS07320</t>
  </si>
  <si>
    <t>phosphoribosylformylglycinamidine synthase subunit PurQ</t>
  </si>
  <si>
    <t>WP_022657420.1</t>
  </si>
  <si>
    <t>J8J02_RS07325</t>
  </si>
  <si>
    <t>CTP synthase</t>
  </si>
  <si>
    <t>WP_022657419.1</t>
  </si>
  <si>
    <t>J8J02_RS07330</t>
  </si>
  <si>
    <t>RNA polymerase factor sigma-54</t>
  </si>
  <si>
    <t>rpoN</t>
  </si>
  <si>
    <t>WP_022657417.1</t>
  </si>
  <si>
    <t>J8J02_RS07335</t>
  </si>
  <si>
    <t>ribosome hibernation-promoting factor, HPF/YfiA family</t>
  </si>
  <si>
    <t>hpf</t>
  </si>
  <si>
    <t>WP_022657416.1</t>
  </si>
  <si>
    <t>J8J02_RS07340</t>
  </si>
  <si>
    <t>RNase adapter RapZ</t>
  </si>
  <si>
    <t>rapZ</t>
  </si>
  <si>
    <t>WP_022657415.1</t>
  </si>
  <si>
    <t>J8J02_RS07345</t>
  </si>
  <si>
    <t>PTS sugar transporter subunit IIA</t>
  </si>
  <si>
    <t>WP_022657414.1</t>
  </si>
  <si>
    <t>J8J02_RS07350</t>
  </si>
  <si>
    <t>PTS sugar transporter subunit IIB</t>
  </si>
  <si>
    <t>WP_209819273.1</t>
  </si>
  <si>
    <t>J8J02_RS07355</t>
  </si>
  <si>
    <t>WP_245170857.1</t>
  </si>
  <si>
    <t>J8J02_RS07360</t>
  </si>
  <si>
    <t>SIR2 family protein</t>
  </si>
  <si>
    <t>WP_209819275.1</t>
  </si>
  <si>
    <t>J8J02_RS07370</t>
  </si>
  <si>
    <t>ParA family protein</t>
  </si>
  <si>
    <t>WP_209819276.1</t>
  </si>
  <si>
    <t>J8J02_RS07375</t>
  </si>
  <si>
    <t>WP_209819277.1</t>
  </si>
  <si>
    <t>J8J02_RS07380</t>
  </si>
  <si>
    <t>WP_209819278.1</t>
  </si>
  <si>
    <t>J8J02_RS07385</t>
  </si>
  <si>
    <t>vWA domain-containing protein</t>
  </si>
  <si>
    <t>WP_209819279.1</t>
  </si>
  <si>
    <t>J8J02_RS07390</t>
  </si>
  <si>
    <t>MoxR family ATPase</t>
  </si>
  <si>
    <t>WP_022657405.1</t>
  </si>
  <si>
    <t>J8J02_RS07395</t>
  </si>
  <si>
    <t>AraC family transcriptional regulator</t>
  </si>
  <si>
    <t>WP_209819280.1</t>
  </si>
  <si>
    <t>J8J02_RS07400</t>
  </si>
  <si>
    <t>WP_245170858.1</t>
  </si>
  <si>
    <t>J8J02_RS07405</t>
  </si>
  <si>
    <t>WP_081640422.1</t>
  </si>
  <si>
    <t>J8J02_RS07410</t>
  </si>
  <si>
    <t>nickel pincer cofactor biosynthesis protein LarB</t>
  </si>
  <si>
    <t>larB</t>
  </si>
  <si>
    <t>WP_209819281.1</t>
  </si>
  <si>
    <t>J8J02_RS07415</t>
  </si>
  <si>
    <t>WP_209819283.1</t>
  </si>
  <si>
    <t>J8J02_RS07420</t>
  </si>
  <si>
    <t>pimeloyl-ACP methyl esterase BioG family protein</t>
  </si>
  <si>
    <t>WP_022657399.1</t>
  </si>
  <si>
    <t>J8J02_RS07425</t>
  </si>
  <si>
    <t>malonyl-ACP O-methyltransferase BioC</t>
  </si>
  <si>
    <t>bioC</t>
  </si>
  <si>
    <t>WP_209819285.1</t>
  </si>
  <si>
    <t>J8J02_RS07430</t>
  </si>
  <si>
    <t>WP_209819287.1</t>
  </si>
  <si>
    <t>J8J02_RS07435</t>
  </si>
  <si>
    <t>WP_245170859.1</t>
  </si>
  <si>
    <t>J8J02_RS07440</t>
  </si>
  <si>
    <t>WP_209819289.1</t>
  </si>
  <si>
    <t>J8J02_RS07445</t>
  </si>
  <si>
    <t>WP_209819290.1</t>
  </si>
  <si>
    <t>J8J02_RS07450</t>
  </si>
  <si>
    <t>glycosyl hydrolase family 18 protein</t>
  </si>
  <si>
    <t>WP_209819291.1</t>
  </si>
  <si>
    <t>J8J02_RS07455</t>
  </si>
  <si>
    <t>WP_209819292.1</t>
  </si>
  <si>
    <t>J8J02_RS07460</t>
  </si>
  <si>
    <t>1-propanol dehydrogenase PduQ</t>
  </si>
  <si>
    <t>WP_209819293.1</t>
  </si>
  <si>
    <t>J8J02_RS07465</t>
  </si>
  <si>
    <t>WP_245170860.1</t>
  </si>
  <si>
    <t>J8J02_RS07470</t>
  </si>
  <si>
    <t>WP_209819294.1</t>
  </si>
  <si>
    <t>J8J02_RS07475</t>
  </si>
  <si>
    <t>WP_209819295.1</t>
  </si>
  <si>
    <t>J8J02_RS07480</t>
  </si>
  <si>
    <t>WP_209819297.1</t>
  </si>
  <si>
    <t>J8J02_RS07485</t>
  </si>
  <si>
    <t>WP_209819299.1</t>
  </si>
  <si>
    <t>J8J02_RS07490</t>
  </si>
  <si>
    <t>WP_209819301.1</t>
  </si>
  <si>
    <t>J8J02_RS07495</t>
  </si>
  <si>
    <t>geranylgeranyl reductase family protein</t>
  </si>
  <si>
    <t>WP_209819303.1</t>
  </si>
  <si>
    <t>J8J02_RS07500</t>
  </si>
  <si>
    <t>lipoate--protein ligase family protein</t>
  </si>
  <si>
    <t>WP_209819305.1</t>
  </si>
  <si>
    <t>J8J02_RS07505</t>
  </si>
  <si>
    <t>WP_209819307.1</t>
  </si>
  <si>
    <t>J8J02_RS07510</t>
  </si>
  <si>
    <t>glycine cleavage system protein H</t>
  </si>
  <si>
    <t>WP_209819309.1</t>
  </si>
  <si>
    <t>J8J02_RS07515</t>
  </si>
  <si>
    <t>WP_209819310.1</t>
  </si>
  <si>
    <t>J8J02_RS07520</t>
  </si>
  <si>
    <t>lipoyl synthase</t>
  </si>
  <si>
    <t>lipA</t>
  </si>
  <si>
    <t>WP_245170861.1</t>
  </si>
  <si>
    <t>J8J02_RS15160</t>
  </si>
  <si>
    <t>dihydrolipoyl dehydrogenase</t>
  </si>
  <si>
    <t>lpdA</t>
  </si>
  <si>
    <t>WP_209819312.1</t>
  </si>
  <si>
    <t>J8J02_RS07530</t>
  </si>
  <si>
    <t>dihydrolipoamide acetyltransferase family protein</t>
  </si>
  <si>
    <t>WP_209819315.1</t>
  </si>
  <si>
    <t>J8J02_RS07535</t>
  </si>
  <si>
    <t>acetoin reductase</t>
  </si>
  <si>
    <t>WP_022660102.1</t>
  </si>
  <si>
    <t>J8J02_RS07540</t>
  </si>
  <si>
    <t>DUF6506 family protein</t>
  </si>
  <si>
    <t>WP_022660103.1</t>
  </si>
  <si>
    <t>J8J02_RS07545</t>
  </si>
  <si>
    <t>ATP-NAD kinase family protein</t>
  </si>
  <si>
    <t>WP_022660104.1</t>
  </si>
  <si>
    <t>J8J02_RS07550</t>
  </si>
  <si>
    <t>alpha-ketoacid dehydrogenase subunit beta</t>
  </si>
  <si>
    <t>WP_022660105.1</t>
  </si>
  <si>
    <t>J8J02_RS07555</t>
  </si>
  <si>
    <t>thiamine pyrophosphate-dependent dehydrogenase E1 component subunit alpha</t>
  </si>
  <si>
    <t>WP_022660106.1</t>
  </si>
  <si>
    <t>J8J02_RS07560</t>
  </si>
  <si>
    <t>Lin0512 family protein</t>
  </si>
  <si>
    <t>WP_022660107.1</t>
  </si>
  <si>
    <t>J8J02_RS07565</t>
  </si>
  <si>
    <t>WP_209819317.1</t>
  </si>
  <si>
    <t>J8J02_RS07570</t>
  </si>
  <si>
    <t>WP_209819319.1</t>
  </si>
  <si>
    <t>J8J02_RS07575</t>
  </si>
  <si>
    <t>2,3-butanediol dehydrogenase</t>
  </si>
  <si>
    <t>WP_209819321.1</t>
  </si>
  <si>
    <t>J8J02_RS07580</t>
  </si>
  <si>
    <t>S8 family serine peptidase</t>
  </si>
  <si>
    <t>WP_209819323.1</t>
  </si>
  <si>
    <t>J8J02_RS07585</t>
  </si>
  <si>
    <t>alpha/beta fold hydrolase</t>
  </si>
  <si>
    <t>WP_209819325.1</t>
  </si>
  <si>
    <t>J8J02_RS07590</t>
  </si>
  <si>
    <t>WP_022660113.1</t>
  </si>
  <si>
    <t>J8J02_RS07600</t>
  </si>
  <si>
    <t>carbohydrate ABC transporter permease</t>
  </si>
  <si>
    <t>WP_022660114.1</t>
  </si>
  <si>
    <t>J8J02_RS07605</t>
  </si>
  <si>
    <t>WP_022660115.1</t>
  </si>
  <si>
    <t>J8J02_RS07610</t>
  </si>
  <si>
    <t>WP_022660116.1</t>
  </si>
  <si>
    <t>J8J02_RS07615</t>
  </si>
  <si>
    <t>WP_022660117.1</t>
  </si>
  <si>
    <t>J8J02_RS07620</t>
  </si>
  <si>
    <t>WP_209817329.1</t>
  </si>
  <si>
    <t>J8J02_RS07625</t>
  </si>
  <si>
    <t>WP_209817331.1</t>
  </si>
  <si>
    <t>J8J02_RS07630</t>
  </si>
  <si>
    <t>NADP-dependent glyceraldehyde-3-phosphate dehydrogenase</t>
  </si>
  <si>
    <t>WP_209817333.1</t>
  </si>
  <si>
    <t>J8J02_RS07635</t>
  </si>
  <si>
    <t>carboxylesterase/lipase family protein</t>
  </si>
  <si>
    <t>WP_209817335.1</t>
  </si>
  <si>
    <t>J8J02_RS07640</t>
  </si>
  <si>
    <t>WP_245170724.1</t>
  </si>
  <si>
    <t>J8J02_RS07645</t>
  </si>
  <si>
    <t>glutamate synthase</t>
  </si>
  <si>
    <t>WP_022660123.1</t>
  </si>
  <si>
    <t>J8J02_RS07650</t>
  </si>
  <si>
    <t>glutamate synthase-related protein</t>
  </si>
  <si>
    <t>WP_022660124.1</t>
  </si>
  <si>
    <t>J8J02_RS07655</t>
  </si>
  <si>
    <t>FAD-dependent oxidoreductase</t>
  </si>
  <si>
    <t>WP_022660125.1</t>
  </si>
  <si>
    <t>J8J02_RS07660</t>
  </si>
  <si>
    <t>WP_081640599.1</t>
  </si>
  <si>
    <t>J8J02_RS07665</t>
  </si>
  <si>
    <t>ferredoxin domain-containing protein</t>
  </si>
  <si>
    <t>WP_022660127.1</t>
  </si>
  <si>
    <t>J8J02_RS07670</t>
  </si>
  <si>
    <t>WP_027181058.1</t>
  </si>
  <si>
    <t>J8J02_RS07675</t>
  </si>
  <si>
    <t>WP_209817339.1</t>
  </si>
  <si>
    <t>J8J02_RS07680</t>
  </si>
  <si>
    <t>NADP-specific glutamate dehydrogenase</t>
  </si>
  <si>
    <t>gdhA</t>
  </si>
  <si>
    <t>WP_022660130.1</t>
  </si>
  <si>
    <t>J8J02_RS07685</t>
  </si>
  <si>
    <t>WP_209817341.1</t>
  </si>
  <si>
    <t>J8J02_RS07690</t>
  </si>
  <si>
    <t>WP_022660132.1</t>
  </si>
  <si>
    <t>J8J02_RS07695</t>
  </si>
  <si>
    <t>branched-chain amino acid transport system II carrier protein</t>
  </si>
  <si>
    <t>brnQ</t>
  </si>
  <si>
    <t>WP_209817343.1</t>
  </si>
  <si>
    <t>J8J02_RS07700</t>
  </si>
  <si>
    <t>WP_159060488.1</t>
  </si>
  <si>
    <t>J8J02_RS07705</t>
  </si>
  <si>
    <t>carbamoyltransferase family protein</t>
  </si>
  <si>
    <t>WP_027181060.1</t>
  </si>
  <si>
    <t>J8J02_RS07710</t>
  </si>
  <si>
    <t>DUF5989 family protein</t>
  </si>
  <si>
    <t>WP_022660136.1</t>
  </si>
  <si>
    <t>J8J02_RS07715</t>
  </si>
  <si>
    <t>SxtJ family membrane protein</t>
  </si>
  <si>
    <t>WP_022660137.1</t>
  </si>
  <si>
    <t>J8J02_RS07720</t>
  </si>
  <si>
    <t>SGNH/GDSL hydrolase family protein</t>
  </si>
  <si>
    <t>WP_022660138.1</t>
  </si>
  <si>
    <t>J8J02_RS07725</t>
  </si>
  <si>
    <t>peptide chain release factor 3</t>
  </si>
  <si>
    <t>WP_022660139.1</t>
  </si>
  <si>
    <t>J8J02_RS07730</t>
  </si>
  <si>
    <t>WP_022660140.1</t>
  </si>
  <si>
    <t>J8J02_RS07735</t>
  </si>
  <si>
    <t>glycerol kinase GlpK</t>
  </si>
  <si>
    <t>glpK</t>
  </si>
  <si>
    <t>WP_027181062.1</t>
  </si>
  <si>
    <t>J8J02_RS07740</t>
  </si>
  <si>
    <t>MIP/aquaporin family protein</t>
  </si>
  <si>
    <t>WP_022660142.1</t>
  </si>
  <si>
    <t>J8J02_RS07745</t>
  </si>
  <si>
    <t>WP_245170726.1</t>
  </si>
  <si>
    <t>J8J02_RS07750</t>
  </si>
  <si>
    <t>WP_209817346.1</t>
  </si>
  <si>
    <t>J8J02_RS07760</t>
  </si>
  <si>
    <t>outer membrane protein</t>
  </si>
  <si>
    <t>WP_209817348.1</t>
  </si>
  <si>
    <t>J8J02_RS07770</t>
  </si>
  <si>
    <t>WP_209817350.1</t>
  </si>
  <si>
    <t>J8J02_RS07775</t>
  </si>
  <si>
    <t>alpha-amylase family glycosyl hydrolase</t>
  </si>
  <si>
    <t>WP_209817351.1</t>
  </si>
  <si>
    <t>J8J02_RS07785</t>
  </si>
  <si>
    <t>NAD(P)-dependent oxidoreductase</t>
  </si>
  <si>
    <t>WP_209817353.1</t>
  </si>
  <si>
    <t>J8J02_RS07790</t>
  </si>
  <si>
    <t>SUMF1/EgtB/PvdO family nonheme iron enzyme</t>
  </si>
  <si>
    <t>WP_245170728.1</t>
  </si>
  <si>
    <t>J8J02_RS07795</t>
  </si>
  <si>
    <t>FtsX-like permease family protein</t>
  </si>
  <si>
    <t>WP_245170730.1</t>
  </si>
  <si>
    <t>J8J02_RS07800</t>
  </si>
  <si>
    <t>WP_245170731.1</t>
  </si>
  <si>
    <t>J8J02_RS07805</t>
  </si>
  <si>
    <t>WP_245170733.1</t>
  </si>
  <si>
    <t>J8J02_RS07810</t>
  </si>
  <si>
    <t>sel1 repeat family protein</t>
  </si>
  <si>
    <t>WP_209817355.1</t>
  </si>
  <si>
    <t>J8J02_RS07815</t>
  </si>
  <si>
    <t>virulence factor SrfC family protein</t>
  </si>
  <si>
    <t>WP_245170734.1</t>
  </si>
  <si>
    <t>J8J02_RS07820</t>
  </si>
  <si>
    <t>virulence factor SrfB</t>
  </si>
  <si>
    <t>WP_209817357.1</t>
  </si>
  <si>
    <t>J8J02_RS07825</t>
  </si>
  <si>
    <t>SrfA family protein</t>
  </si>
  <si>
    <t>WP_209817358.1</t>
  </si>
  <si>
    <t>J8J02_RS07830</t>
  </si>
  <si>
    <t>S1C family serine protease</t>
  </si>
  <si>
    <t>WP_022660162.1</t>
  </si>
  <si>
    <t>J8J02_RS07835</t>
  </si>
  <si>
    <t>WP_022660163.1</t>
  </si>
  <si>
    <t>J8J02_RS07840</t>
  </si>
  <si>
    <t>WP_022660164.1</t>
  </si>
  <si>
    <t>J8J02_RS07845</t>
  </si>
  <si>
    <t>Lon protease family protein</t>
  </si>
  <si>
    <t>WP_022660165.1</t>
  </si>
  <si>
    <t>J8J02_RS07850</t>
  </si>
  <si>
    <t>hydroxymethylbilane synthase</t>
  </si>
  <si>
    <t>hemC</t>
  </si>
  <si>
    <t>WP_209817360.1</t>
  </si>
  <si>
    <t>J8J02_RS07855</t>
  </si>
  <si>
    <t>WP_022660167.1</t>
  </si>
  <si>
    <t>J8J02_RS07860</t>
  </si>
  <si>
    <t>SIS domain-containing protein</t>
  </si>
  <si>
    <t>WP_209817362.1</t>
  </si>
  <si>
    <t>J8J02_RS07865</t>
  </si>
  <si>
    <t>NAD(+)/NADH kinase</t>
  </si>
  <si>
    <t>WP_022660169.1</t>
  </si>
  <si>
    <t>J8J02_RS07870</t>
  </si>
  <si>
    <t>ARMT1-like domain-containing protein</t>
  </si>
  <si>
    <t>WP_027181068.1</t>
  </si>
  <si>
    <t>J8J02_RS07875</t>
  </si>
  <si>
    <t>Asp-tRNA(Asn)/Glu-tRNA(Gln) amidotransferase subunit GatB</t>
  </si>
  <si>
    <t>gatB</t>
  </si>
  <si>
    <t>WP_209817364.1</t>
  </si>
  <si>
    <t>J8J02_RS07880</t>
  </si>
  <si>
    <t>S26 family signal peptidase</t>
  </si>
  <si>
    <t>WP_209817366.1</t>
  </si>
  <si>
    <t>J8J02_RS07885</t>
  </si>
  <si>
    <t>WP_022660173.1</t>
  </si>
  <si>
    <t>J8J02_RS07890</t>
  </si>
  <si>
    <t>PhoH family protein</t>
  </si>
  <si>
    <t>WP_022660174.1</t>
  </si>
  <si>
    <t>J8J02_RS07895</t>
  </si>
  <si>
    <t>HD family phosphohydrolase</t>
  </si>
  <si>
    <t>WP_245170735.1</t>
  </si>
  <si>
    <t>J8J02_RS07900</t>
  </si>
  <si>
    <t>rRNA maturation RNase YbeY</t>
  </si>
  <si>
    <t>ybeY</t>
  </si>
  <si>
    <t>WP_051135477.1</t>
  </si>
  <si>
    <t>J8J02_RS07905</t>
  </si>
  <si>
    <t>polynucleotide adenylyltransferase</t>
  </si>
  <si>
    <t>WP_245170737.1</t>
  </si>
  <si>
    <t>J8J02_RS07910</t>
  </si>
  <si>
    <t>biotin--[acetyl-CoA-carboxylase] ligase</t>
  </si>
  <si>
    <t>WP_022660177.1</t>
  </si>
  <si>
    <t>J8J02_RS07915</t>
  </si>
  <si>
    <t>pyruvate carboxylase</t>
  </si>
  <si>
    <t>WP_209817369.1</t>
  </si>
  <si>
    <t>J8J02_RS07920</t>
  </si>
  <si>
    <t>WP_022660179.1</t>
  </si>
  <si>
    <t>J8J02_RS07925</t>
  </si>
  <si>
    <t>pyrimidine dimer DNA glycosylase/endonuclease V</t>
  </si>
  <si>
    <t>WP_245170872.1</t>
  </si>
  <si>
    <t>J8J02_RS07930</t>
  </si>
  <si>
    <t>NAD(P)H-dependent flavin oxidoreductase</t>
  </si>
  <si>
    <t>WP_209817373.1</t>
  </si>
  <si>
    <t>J8J02_RS07935</t>
  </si>
  <si>
    <t>PD-(D/E)XK nuclease family protein</t>
  </si>
  <si>
    <t>WP_209817375.1</t>
  </si>
  <si>
    <t>J8J02_RS07940</t>
  </si>
  <si>
    <t>UvrD-helicase domain-containing protein</t>
  </si>
  <si>
    <t>WP_209817377.1</t>
  </si>
  <si>
    <t>J8J02_RS07945</t>
  </si>
  <si>
    <t>ATP-dependent 6-phosphofructokinase</t>
  </si>
  <si>
    <t>WP_022658821.1</t>
  </si>
  <si>
    <t>J8J02_RS07950</t>
  </si>
  <si>
    <t>WP_022658820.1</t>
  </si>
  <si>
    <t>J8J02_RS07955</t>
  </si>
  <si>
    <t>PSP1 domain-containing protein</t>
  </si>
  <si>
    <t>WP_209817379.1</t>
  </si>
  <si>
    <t>J8J02_RS07960</t>
  </si>
  <si>
    <t>methionine--tRNA ligase</t>
  </si>
  <si>
    <t>metG</t>
  </si>
  <si>
    <t>WP_209817381.1</t>
  </si>
  <si>
    <t>J8J02_RS07965</t>
  </si>
  <si>
    <t>WP_022658817.1</t>
  </si>
  <si>
    <t>J8J02_RS07970</t>
  </si>
  <si>
    <t>undecaprenyl-diphosphate phosphatase</t>
  </si>
  <si>
    <t>WP_022658816.1</t>
  </si>
  <si>
    <t>J8J02_RS07975</t>
  </si>
  <si>
    <t>J8J02_RS07985</t>
  </si>
  <si>
    <t>RidA family protein</t>
  </si>
  <si>
    <t>WP_022658815.1</t>
  </si>
  <si>
    <t>J8J02_RS07990</t>
  </si>
  <si>
    <t>WP_209817383.1</t>
  </si>
  <si>
    <t>J8J02_RS07995</t>
  </si>
  <si>
    <t>WP_209817385.1</t>
  </si>
  <si>
    <t>J8J02_RS08000</t>
  </si>
  <si>
    <t>WP_022658812.1</t>
  </si>
  <si>
    <t>J8J02_RS08005</t>
  </si>
  <si>
    <t>DegQ family serine endoprotease</t>
  </si>
  <si>
    <t>WP_022658811.1</t>
  </si>
  <si>
    <t>J8J02_RS08010</t>
  </si>
  <si>
    <t>WP_209817387.1</t>
  </si>
  <si>
    <t>J8J02_RS08015</t>
  </si>
  <si>
    <t>phosphoglucomutase (alpha-D-glucose-1,6-bisphosphate-dependent)</t>
  </si>
  <si>
    <t>pgm</t>
  </si>
  <si>
    <t>WP_209817389.1</t>
  </si>
  <si>
    <t>J8J02_RS08020</t>
  </si>
  <si>
    <t>WP_022658808.1</t>
  </si>
  <si>
    <t>J8J02_RS08025</t>
  </si>
  <si>
    <t>recombination-associated protein RdgC</t>
  </si>
  <si>
    <t>rdgC</t>
  </si>
  <si>
    <t>WP_022658807.1</t>
  </si>
  <si>
    <t>J8J02_RS08030</t>
  </si>
  <si>
    <t>WP_209817391.1</t>
  </si>
  <si>
    <t>J8J02_RS08035</t>
  </si>
  <si>
    <t>WP_209817393.1</t>
  </si>
  <si>
    <t>J8J02_RS08040</t>
  </si>
  <si>
    <t>WP_022658804.1</t>
  </si>
  <si>
    <t>J8J02_RS08045</t>
  </si>
  <si>
    <t>DNA repair protein RecN</t>
  </si>
  <si>
    <t>WP_209817395.1</t>
  </si>
  <si>
    <t>J8J02_RS08050</t>
  </si>
  <si>
    <t>WP_209817397.1</t>
  </si>
  <si>
    <t>J8J02_RS08055</t>
  </si>
  <si>
    <t>WP_209817399.1</t>
  </si>
  <si>
    <t>J8J02_RS08065</t>
  </si>
  <si>
    <t>WP_209817401.1</t>
  </si>
  <si>
    <t>J8J02_RS08070</t>
  </si>
  <si>
    <t>J8J02_RS08075</t>
  </si>
  <si>
    <t>WP_209817403.1</t>
  </si>
  <si>
    <t>J8J02_RS08080</t>
  </si>
  <si>
    <t>AMP-binding protein</t>
  </si>
  <si>
    <t>WP_209817405.1</t>
  </si>
  <si>
    <t>J8J02_RS08085</t>
  </si>
  <si>
    <t>beta-ketoacyl synthase chain length factor</t>
  </si>
  <si>
    <t>WP_209817407.1</t>
  </si>
  <si>
    <t>J8J02_RS08090</t>
  </si>
  <si>
    <t>beta-ketoacyl-[acyl-carrier-protein] synthase family protein</t>
  </si>
  <si>
    <t>WP_209817409.1</t>
  </si>
  <si>
    <t>J8J02_RS08095</t>
  </si>
  <si>
    <t>phosphopantetheine-binding protein</t>
  </si>
  <si>
    <t>WP_411330688.1</t>
  </si>
  <si>
    <t>J8J02_RS08100</t>
  </si>
  <si>
    <t>WP_209817411.1</t>
  </si>
  <si>
    <t>J8J02_RS08105</t>
  </si>
  <si>
    <t>DUF2062 domain-containing protein</t>
  </si>
  <si>
    <t>WP_209817413.1</t>
  </si>
  <si>
    <t>J8J02_RS08110</t>
  </si>
  <si>
    <t>WP_022658794.1</t>
  </si>
  <si>
    <t>J8J02_RS08115</t>
  </si>
  <si>
    <t>WP_209817415.1</t>
  </si>
  <si>
    <t>J8J02_RS08120</t>
  </si>
  <si>
    <t>WP_209817417.1</t>
  </si>
  <si>
    <t>J8J02_RS08125</t>
  </si>
  <si>
    <t>WP_209817419.1</t>
  </si>
  <si>
    <t>J8J02_RS08130</t>
  </si>
  <si>
    <t>outer membrane lipoprotein carrier protein LolA</t>
  </si>
  <si>
    <t>WP_209817421.1</t>
  </si>
  <si>
    <t>J8J02_RS08135</t>
  </si>
  <si>
    <t>WP_022658789.1</t>
  </si>
  <si>
    <t>J8J02_RS08140</t>
  </si>
  <si>
    <t>WP_022658788.1</t>
  </si>
  <si>
    <t>J8J02_RS08145</t>
  </si>
  <si>
    <t>WP_209817423.1</t>
  </si>
  <si>
    <t>J8J02_RS08150</t>
  </si>
  <si>
    <t>acyl carrier protein</t>
  </si>
  <si>
    <t>WP_022658786.1</t>
  </si>
  <si>
    <t>J8J02_RS08155</t>
  </si>
  <si>
    <t>WP_209817425.1</t>
  </si>
  <si>
    <t>J8J02_RS08160</t>
  </si>
  <si>
    <t>phytoene desaturase family protein</t>
  </si>
  <si>
    <t>WP_209817427.1</t>
  </si>
  <si>
    <t>J8J02_RS08165</t>
  </si>
  <si>
    <t>WP_022658783.1</t>
  </si>
  <si>
    <t>J8J02_RS08170</t>
  </si>
  <si>
    <t>3-oxoacyl-ACP reductase FabG</t>
  </si>
  <si>
    <t>fabG</t>
  </si>
  <si>
    <t>WP_245170738.1</t>
  </si>
  <si>
    <t>J8J02_RS08175</t>
  </si>
  <si>
    <t>WP_022658781.1</t>
  </si>
  <si>
    <t>J8J02_RS08180</t>
  </si>
  <si>
    <t>WP_209817430.1</t>
  </si>
  <si>
    <t>J8J02_RS08185</t>
  </si>
  <si>
    <t>WP_209817432.1</t>
  </si>
  <si>
    <t>J8J02_RS08190</t>
  </si>
  <si>
    <t>LemA family protein</t>
  </si>
  <si>
    <t>WP_022658777.1</t>
  </si>
  <si>
    <t>J8J02_RS08195</t>
  </si>
  <si>
    <t>WP_209817434.1</t>
  </si>
  <si>
    <t>J8J02_RS08200</t>
  </si>
  <si>
    <t>DUF2207 domain-containing protein</t>
  </si>
  <si>
    <t>WP_209817436.1</t>
  </si>
  <si>
    <t>J8J02_RS08205</t>
  </si>
  <si>
    <t>WP_022658774.1</t>
  </si>
  <si>
    <t>J8J02_RS08210</t>
  </si>
  <si>
    <t>type II toxin-antitoxin system HipA family toxin</t>
  </si>
  <si>
    <t>WP_209817437.1</t>
  </si>
  <si>
    <t>J8J02_RS08215</t>
  </si>
  <si>
    <t>WP_209817439.1</t>
  </si>
  <si>
    <t>J8J02_RS08220</t>
  </si>
  <si>
    <t>J8J02_RS08225</t>
  </si>
  <si>
    <t>nuclear transport factor 2 family protein</t>
  </si>
  <si>
    <t>WP_209817441.1</t>
  </si>
  <si>
    <t>J8J02_RS08230</t>
  </si>
  <si>
    <t>WP_209817442.1</t>
  </si>
  <si>
    <t>J8J02_RS08235</t>
  </si>
  <si>
    <t>NADH-quinone oxidoreductase subunit N</t>
  </si>
  <si>
    <t>WP_209817444.1</t>
  </si>
  <si>
    <t>J8J02_RS08240</t>
  </si>
  <si>
    <t>NADH-quinone oxidoreductase subunit M</t>
  </si>
  <si>
    <t>WP_245170739.1</t>
  </si>
  <si>
    <t>J8J02_RS08245</t>
  </si>
  <si>
    <t>Na(+)/H(+) antiporter subunit D</t>
  </si>
  <si>
    <t>WP_209817445.1</t>
  </si>
  <si>
    <t>J8J02_RS08250</t>
  </si>
  <si>
    <t>WP_192111821.1</t>
  </si>
  <si>
    <t>J8J02_RS08255</t>
  </si>
  <si>
    <t>monovalent cation/H+ antiporter subunit D family protein</t>
  </si>
  <si>
    <t>WP_209817447.1</t>
  </si>
  <si>
    <t>J8J02_RS08260</t>
  </si>
  <si>
    <t>NADH-quinone oxidoreductase subunit NuoK</t>
  </si>
  <si>
    <t>nuoK</t>
  </si>
  <si>
    <t>WP_022658764.1</t>
  </si>
  <si>
    <t>J8J02_RS08265</t>
  </si>
  <si>
    <t>NADH-quinone oxidoreductase subunit J family protein</t>
  </si>
  <si>
    <t>WP_022658763.1</t>
  </si>
  <si>
    <t>J8J02_RS08270</t>
  </si>
  <si>
    <t>NuoI/complex I 23 kDa subunit family protein</t>
  </si>
  <si>
    <t>WP_022658762.1</t>
  </si>
  <si>
    <t>J8J02_RS08275</t>
  </si>
  <si>
    <t>NADH-quinone oxidoreductase subunit NuoH</t>
  </si>
  <si>
    <t>nuoH</t>
  </si>
  <si>
    <t>WP_209817449.1</t>
  </si>
  <si>
    <t>J8J02_RS08280</t>
  </si>
  <si>
    <t>NADH-quinone oxidoreductase subunit D</t>
  </si>
  <si>
    <t>WP_209817451.1</t>
  </si>
  <si>
    <t>J8J02_RS08285</t>
  </si>
  <si>
    <t>WP_209817453.1</t>
  </si>
  <si>
    <t>J8J02_RS08290</t>
  </si>
  <si>
    <t>NADH-quinone oxidoreductase subunit A</t>
  </si>
  <si>
    <t>WP_209817455.1</t>
  </si>
  <si>
    <t>J8J02_RS08300</t>
  </si>
  <si>
    <t>[FeFe] hydrogenase H-cluster radical SAM maturase HydG</t>
  </si>
  <si>
    <t>hydG</t>
  </si>
  <si>
    <t>WP_209817457.1</t>
  </si>
  <si>
    <t>J8J02_RS08305</t>
  </si>
  <si>
    <t>iron hydrogenase small subunit</t>
  </si>
  <si>
    <t>WP_022658755.1</t>
  </si>
  <si>
    <t>J8J02_RS08310</t>
  </si>
  <si>
    <t>[FeFe] hydrogenase, group A</t>
  </si>
  <si>
    <t>WP_022658754.1</t>
  </si>
  <si>
    <t>J8J02_RS08315</t>
  </si>
  <si>
    <t>[FeFe] hydrogenase H-cluster radical SAM maturase HydE</t>
  </si>
  <si>
    <t>hydE</t>
  </si>
  <si>
    <t>WP_209817460.1</t>
  </si>
  <si>
    <t>J8J02_RS08320</t>
  </si>
  <si>
    <t>[FeFe] hydrogenase H-cluster maturation GTPase HydF</t>
  </si>
  <si>
    <t>hydF</t>
  </si>
  <si>
    <t>WP_209817461.1</t>
  </si>
  <si>
    <t>J8J02_RS08325</t>
  </si>
  <si>
    <t>aspartate ammonia-lyase</t>
  </si>
  <si>
    <t>WP_209817463.1</t>
  </si>
  <si>
    <t>J8J02_RS08330</t>
  </si>
  <si>
    <t>WP_209817465.1</t>
  </si>
  <si>
    <t>J8J02_RS08335</t>
  </si>
  <si>
    <t>WP_209817467.1</t>
  </si>
  <si>
    <t>J8J02_RS08340</t>
  </si>
  <si>
    <t>nickel/cobalt ABC transporter permease</t>
  </si>
  <si>
    <t>opp1C</t>
  </si>
  <si>
    <t>WP_209817469.1</t>
  </si>
  <si>
    <t>J8J02_RS08345</t>
  </si>
  <si>
    <t>opp1B</t>
  </si>
  <si>
    <t>WP_209817470.1</t>
  </si>
  <si>
    <t>J8J02_RS08350</t>
  </si>
  <si>
    <t>nickel ABC transporter substrate-binding protein</t>
  </si>
  <si>
    <t>nikA</t>
  </si>
  <si>
    <t>WP_245170740.1</t>
  </si>
  <si>
    <t>J8J02_RS08355</t>
  </si>
  <si>
    <t>WP_209817474.1</t>
  </si>
  <si>
    <t>J8J02_RS08360</t>
  </si>
  <si>
    <t>WP_209817476.1</t>
  </si>
  <si>
    <t>J8J02_RS08365</t>
  </si>
  <si>
    <t>WP_022658742.1</t>
  </si>
  <si>
    <t>J8J02_RS08370</t>
  </si>
  <si>
    <t>metal ABC transporter solute-binding protein, Zn/Mn family</t>
  </si>
  <si>
    <t>WP_209817478.1</t>
  </si>
  <si>
    <t>J8J02_RS08375</t>
  </si>
  <si>
    <t>WP_209817480.1</t>
  </si>
  <si>
    <t>J8J02_RS08380</t>
  </si>
  <si>
    <t>metal ABC transporter permease</t>
  </si>
  <si>
    <t>WP_209817489.1</t>
  </si>
  <si>
    <t>J8J02_RS08385</t>
  </si>
  <si>
    <t>WP_209817491.1</t>
  </si>
  <si>
    <t>J8J02_RS08390</t>
  </si>
  <si>
    <t>WP_209817493.1</t>
  </si>
  <si>
    <t>J8J02_RS08395</t>
  </si>
  <si>
    <t>WP_280842071.1</t>
  </si>
  <si>
    <t>J8J02_RS08400</t>
  </si>
  <si>
    <t>WP_022658735.1</t>
  </si>
  <si>
    <t>J8J02_RS08405</t>
  </si>
  <si>
    <t>Ni/Fe-hydrogenase, b-type cytochrome subunit</t>
  </si>
  <si>
    <t>cybH</t>
  </si>
  <si>
    <t>WP_022658734.1</t>
  </si>
  <si>
    <t>J8J02_RS08410</t>
  </si>
  <si>
    <t>hybD</t>
  </si>
  <si>
    <t>WP_022658733.1</t>
  </si>
  <si>
    <t>J8J02_RS08415</t>
  </si>
  <si>
    <t>WP_022658732.1</t>
  </si>
  <si>
    <t>J8J02_RS08420</t>
  </si>
  <si>
    <t>outer membrane lipoprotein chaperone LolA</t>
  </si>
  <si>
    <t>lolA</t>
  </si>
  <si>
    <t>WP_209817495.1</t>
  </si>
  <si>
    <t>J8J02_RS08425</t>
  </si>
  <si>
    <t>DNA translocase FtsK</t>
  </si>
  <si>
    <t>WP_245170742.1</t>
  </si>
  <si>
    <t>J8J02_RS08430</t>
  </si>
  <si>
    <t>elongation factor P</t>
  </si>
  <si>
    <t>efp</t>
  </si>
  <si>
    <t>WP_209817496.1</t>
  </si>
  <si>
    <t>J8J02_RS08435</t>
  </si>
  <si>
    <t>ribosome biogenesis GTP-binding protein YihA/YsxC</t>
  </si>
  <si>
    <t>yihA</t>
  </si>
  <si>
    <t>WP_022658728.1</t>
  </si>
  <si>
    <t>J8J02_RS08440</t>
  </si>
  <si>
    <t>cation diffusion facilitator family transporter</t>
  </si>
  <si>
    <t>WP_209817498.1</t>
  </si>
  <si>
    <t>J8J02_RS08445</t>
  </si>
  <si>
    <t>outer membrane protein assembly factor BamD</t>
  </si>
  <si>
    <t>WP_022658725.1</t>
  </si>
  <si>
    <t>J8J02_RS08450</t>
  </si>
  <si>
    <t>thioredoxin-disulfide reductase</t>
  </si>
  <si>
    <t>trxB</t>
  </si>
  <si>
    <t>WP_022658724.1</t>
  </si>
  <si>
    <t>J8J02_RS08455</t>
  </si>
  <si>
    <t>trxA</t>
  </si>
  <si>
    <t>WP_192111854.1</t>
  </si>
  <si>
    <t>J8J02_RS08460</t>
  </si>
  <si>
    <t>tRNA (adenosine(37)-N6)-threonylcarbamoyltransferase complex transferase subunit TsaD</t>
  </si>
  <si>
    <t>tsaD</t>
  </si>
  <si>
    <t>WP_209817500.1</t>
  </si>
  <si>
    <t>J8J02_RS08465</t>
  </si>
  <si>
    <t>class 1 fructose-bisphosphatase</t>
  </si>
  <si>
    <t>fbp</t>
  </si>
  <si>
    <t>WP_022658721.1</t>
  </si>
  <si>
    <t>J8J02_RS08470</t>
  </si>
  <si>
    <t>WP_209817502.1</t>
  </si>
  <si>
    <t>J8J02_RS08475</t>
  </si>
  <si>
    <t>WP_209817504.1</t>
  </si>
  <si>
    <t>J8J02_RS08480</t>
  </si>
  <si>
    <t>FtsB family cell division protein</t>
  </si>
  <si>
    <t>WP_022658718.1</t>
  </si>
  <si>
    <t>J8J02_RS08485</t>
  </si>
  <si>
    <t>WP_022658717.1</t>
  </si>
  <si>
    <t>J8J02_RS08490</t>
  </si>
  <si>
    <t>CDP-diacylglycerol--glycerol-3-phosphate 3-phosphatidyltransferase</t>
  </si>
  <si>
    <t>pgsA</t>
  </si>
  <si>
    <t>WP_022658716.1</t>
  </si>
  <si>
    <t>J8J02_RS08495</t>
  </si>
  <si>
    <t>WP_209817506.1</t>
  </si>
  <si>
    <t>J8J02_RS08500</t>
  </si>
  <si>
    <t>protein-L-isoaspartate(D-aspartate) O-methyltransferase</t>
  </si>
  <si>
    <t>WP_027180804.1</t>
  </si>
  <si>
    <t>J8J02_RS08505</t>
  </si>
  <si>
    <t>WP_022658713.1</t>
  </si>
  <si>
    <t>J8J02_RS08510</t>
  </si>
  <si>
    <t>acyl-CoA dehydratase activase</t>
  </si>
  <si>
    <t>WP_022658712.1</t>
  </si>
  <si>
    <t>J8J02_RS08515</t>
  </si>
  <si>
    <t>TRASH domain-containing protein</t>
  </si>
  <si>
    <t>WP_022658711.1</t>
  </si>
  <si>
    <t>J8J02_RS08520</t>
  </si>
  <si>
    <t>2-amino-4-hydroxy-6-hydroxymethyldihydropteridine diphosphokinase</t>
  </si>
  <si>
    <t>folK</t>
  </si>
  <si>
    <t>WP_027180803.1</t>
  </si>
  <si>
    <t>J8J02_RS08525</t>
  </si>
  <si>
    <t>site-specific tyrosine recombinase XerD</t>
  </si>
  <si>
    <t>xerD</t>
  </si>
  <si>
    <t>WP_209817508.1</t>
  </si>
  <si>
    <t>J8J02_RS08530</t>
  </si>
  <si>
    <t>CBS domain-containing protein</t>
  </si>
  <si>
    <t>WP_027180801.1</t>
  </si>
  <si>
    <t>J8J02_RS08535</t>
  </si>
  <si>
    <t>HIT family protein</t>
  </si>
  <si>
    <t>WP_022658707.1</t>
  </si>
  <si>
    <t>J8J02_RS08540</t>
  </si>
  <si>
    <t>LapA family protein</t>
  </si>
  <si>
    <t>WP_022658705.1</t>
  </si>
  <si>
    <t>J8J02_RS08545</t>
  </si>
  <si>
    <t>DNA mismatch repair protein MutS</t>
  </si>
  <si>
    <t>mutS</t>
  </si>
  <si>
    <t>WP_209817510.1</t>
  </si>
  <si>
    <t>J8J02_RS08550</t>
  </si>
  <si>
    <t>DnaJ family domain-containing protein</t>
  </si>
  <si>
    <t>WP_209817512.1</t>
  </si>
  <si>
    <t>J8J02_RS08555</t>
  </si>
  <si>
    <t>WP_209817515.1</t>
  </si>
  <si>
    <t>J8J02_RS08565</t>
  </si>
  <si>
    <t>WP_022658697.1</t>
  </si>
  <si>
    <t>J8J02_RS08570</t>
  </si>
  <si>
    <t>WP_027180800.1</t>
  </si>
  <si>
    <t>J8J02_RS08575</t>
  </si>
  <si>
    <t>GH36-type glycosyl hydrolase domain-containing protein</t>
  </si>
  <si>
    <t>WP_209817517.1</t>
  </si>
  <si>
    <t>J8J02_RS08580</t>
  </si>
  <si>
    <t>DUF6051 family protein</t>
  </si>
  <si>
    <t>WP_022658694.1</t>
  </si>
  <si>
    <t>J8J02_RS08585</t>
  </si>
  <si>
    <t>WP_022658693.1</t>
  </si>
  <si>
    <t>J8J02_RS08590</t>
  </si>
  <si>
    <t>WP_022658692.1</t>
  </si>
  <si>
    <t>J8J02_RS08595</t>
  </si>
  <si>
    <t>WP_209817519.1</t>
  </si>
  <si>
    <t>J8J02_RS08600</t>
  </si>
  <si>
    <t>primase-helicase zinc-binding domain-containing protein</t>
  </si>
  <si>
    <t>WP_342452329.1</t>
  </si>
  <si>
    <t>J8J02_RS08605</t>
  </si>
  <si>
    <t>J8J02_RS08610</t>
  </si>
  <si>
    <t>WP_209817522.1</t>
  </si>
  <si>
    <t>J8J02_RS08615</t>
  </si>
  <si>
    <t>terminase large subunit</t>
  </si>
  <si>
    <t>WP_209817524.1</t>
  </si>
  <si>
    <t>J8J02_RS08620</t>
  </si>
  <si>
    <t>WP_209817526.1</t>
  </si>
  <si>
    <t>J8J02_RS08625</t>
  </si>
  <si>
    <t>WP_209817528.1</t>
  </si>
  <si>
    <t>J8J02_RS08630</t>
  </si>
  <si>
    <t>WP_209817530.1</t>
  </si>
  <si>
    <t>J8J02_RS08635</t>
  </si>
  <si>
    <t>WP_209817532.1</t>
  </si>
  <si>
    <t>J8J02_RS08640</t>
  </si>
  <si>
    <t>phage major capsid protein</t>
  </si>
  <si>
    <t>WP_209817533.1</t>
  </si>
  <si>
    <t>J8J02_RS08645</t>
  </si>
  <si>
    <t>HK97 family phage prohead protease</t>
  </si>
  <si>
    <t>WP_209817535.1</t>
  </si>
  <si>
    <t>J8J02_RS08650</t>
  </si>
  <si>
    <t>WP_209817537.1</t>
  </si>
  <si>
    <t>J8J02_RS08655</t>
  </si>
  <si>
    <t>WP_209817539.1</t>
  </si>
  <si>
    <t>J8J02_RS08660</t>
  </si>
  <si>
    <t>virulence RhuM family protein</t>
  </si>
  <si>
    <t>WP_209817541.1</t>
  </si>
  <si>
    <t>J8J02_RS08665</t>
  </si>
  <si>
    <t>HsdR family type I site-specific deoxyribonuclease</t>
  </si>
  <si>
    <t>WP_209817543.1</t>
  </si>
  <si>
    <t>J8J02_RS08670</t>
  </si>
  <si>
    <t>restriction endonuclease subunit S</t>
  </si>
  <si>
    <t>WP_209817545.1</t>
  </si>
  <si>
    <t>J8J02_RS08675</t>
  </si>
  <si>
    <t>type I restriction-modification system subunit M</t>
  </si>
  <si>
    <t>WP_209817547.1</t>
  </si>
  <si>
    <t>J8J02_RS08680</t>
  </si>
  <si>
    <t>WP_209817549.1</t>
  </si>
  <si>
    <t>J8J02_RS08685</t>
  </si>
  <si>
    <t>MobA/MobL family protein</t>
  </si>
  <si>
    <t>WP_209817551.1</t>
  </si>
  <si>
    <t>J8J02_RS08690</t>
  </si>
  <si>
    <t>WP_209817553.1</t>
  </si>
  <si>
    <t>J8J02_RS08695</t>
  </si>
  <si>
    <t>WP_209817555.1</t>
  </si>
  <si>
    <t>J8J02_RS08700</t>
  </si>
  <si>
    <t>WP_022658691.1</t>
  </si>
  <si>
    <t>J8J02_RS08710</t>
  </si>
  <si>
    <t>WP_022658690.1</t>
  </si>
  <si>
    <t>J8J02_RS08715</t>
  </si>
  <si>
    <t>WP_022658689.1</t>
  </si>
  <si>
    <t>J8J02_RS08720</t>
  </si>
  <si>
    <t>WP_022658688.1</t>
  </si>
  <si>
    <t>J8J02_RS08725</t>
  </si>
  <si>
    <t>diaminopimelate epimerase</t>
  </si>
  <si>
    <t>dapF</t>
  </si>
  <si>
    <t>WP_022658687.1</t>
  </si>
  <si>
    <t>J8J02_RS08730</t>
  </si>
  <si>
    <t>LL-diaminopimelate aminotransferase</t>
  </si>
  <si>
    <t>WP_022658686.1</t>
  </si>
  <si>
    <t>J8J02_RS08735</t>
  </si>
  <si>
    <t>protein-glutamate methylesterase/protein-glutamine glutaminase</t>
  </si>
  <si>
    <t>WP_022658685.1</t>
  </si>
  <si>
    <t>J8J02_RS08745</t>
  </si>
  <si>
    <t>HEAT repeat domain-containing protein</t>
  </si>
  <si>
    <t>WP_051135397.1</t>
  </si>
  <si>
    <t>J8J02_RS08750</t>
  </si>
  <si>
    <t>CheR family methyltransferase</t>
  </si>
  <si>
    <t>WP_051135416.1</t>
  </si>
  <si>
    <t>J8J02_RS08755</t>
  </si>
  <si>
    <t>WP_022658682.1</t>
  </si>
  <si>
    <t>J8J02_RS08760</t>
  </si>
  <si>
    <t>WP_022658681.1</t>
  </si>
  <si>
    <t>J8J02_RS08765</t>
  </si>
  <si>
    <t>WP_022658680.1</t>
  </si>
  <si>
    <t>J8J02_RS08770</t>
  </si>
  <si>
    <t>chemotaxis protein CheA</t>
  </si>
  <si>
    <t>WP_209817556.1</t>
  </si>
  <si>
    <t>J8J02_RS08775</t>
  </si>
  <si>
    <t>WP_209817558.1</t>
  </si>
  <si>
    <t>J8J02_RS08780</t>
  </si>
  <si>
    <t>50S ribosomal protein L28</t>
  </si>
  <si>
    <t>rpmB</t>
  </si>
  <si>
    <t>WP_027180796.1</t>
  </si>
  <si>
    <t>J8J02_RS08785</t>
  </si>
  <si>
    <t>rhomboid family intramembrane serine protease</t>
  </si>
  <si>
    <t>WP_022658676.1</t>
  </si>
  <si>
    <t>J8J02_RS08790</t>
  </si>
  <si>
    <t>threonine/serine exporter family protein</t>
  </si>
  <si>
    <t>WP_022658675.1</t>
  </si>
  <si>
    <t>J8J02_RS08795</t>
  </si>
  <si>
    <t>WP_022658674.1</t>
  </si>
  <si>
    <t>J8J02_RS08800</t>
  </si>
  <si>
    <t>aspartate/ornithine carbamoyltransferase Asp/Orn-binding region</t>
  </si>
  <si>
    <t>WP_022658673.1</t>
  </si>
  <si>
    <t>J8J02_RS08805</t>
  </si>
  <si>
    <t>HAD family hydrolase</t>
  </si>
  <si>
    <t>WP_022658672.1</t>
  </si>
  <si>
    <t>J8J02_RS08810</t>
  </si>
  <si>
    <t>WP_022658671.1</t>
  </si>
  <si>
    <t>J8J02_RS08815</t>
  </si>
  <si>
    <t>homoserine O-acetyltransferase MetA</t>
  </si>
  <si>
    <t>metA</t>
  </si>
  <si>
    <t>WP_022658670.1</t>
  </si>
  <si>
    <t>J8J02_RS08820</t>
  </si>
  <si>
    <t>WP_027180794.1</t>
  </si>
  <si>
    <t>J8J02_RS08825</t>
  </si>
  <si>
    <t>Fe-S cluster assembly protein NifU</t>
  </si>
  <si>
    <t>nifU</t>
  </si>
  <si>
    <t>WP_022658668.1</t>
  </si>
  <si>
    <t>J8J02_RS08830</t>
  </si>
  <si>
    <t>cysteine desulfurase NifS</t>
  </si>
  <si>
    <t>nifS</t>
  </si>
  <si>
    <t>WP_022658667.1</t>
  </si>
  <si>
    <t>J8J02_RS08835</t>
  </si>
  <si>
    <t>WP_022658666.1</t>
  </si>
  <si>
    <t>J8J02_RS08840</t>
  </si>
  <si>
    <t>WP_209817560.1</t>
  </si>
  <si>
    <t>J8J02_RS08845</t>
  </si>
  <si>
    <t>anaerobic ribonucleoside-triphosphate reductase activating protein</t>
  </si>
  <si>
    <t>nrdG</t>
  </si>
  <si>
    <t>WP_022658664.1</t>
  </si>
  <si>
    <t>J8J02_RS08850</t>
  </si>
  <si>
    <t>anaerobic ribonucleoside-triphosphate reductase</t>
  </si>
  <si>
    <t>nrdD</t>
  </si>
  <si>
    <t>WP_034605181.1</t>
  </si>
  <si>
    <t>J8J02_RS08855</t>
  </si>
  <si>
    <t>anaerobic ribonucleoside triphosphate reductase</t>
  </si>
  <si>
    <t>WP_209817562.1</t>
  </si>
  <si>
    <t>J8J02_RS08860</t>
  </si>
  <si>
    <t>M16 family metallopeptidase</t>
  </si>
  <si>
    <t>WP_022658661.1</t>
  </si>
  <si>
    <t>J8J02_RS08865</t>
  </si>
  <si>
    <t>WP_022658660.1</t>
  </si>
  <si>
    <t>J8J02_RS08870</t>
  </si>
  <si>
    <t>WP_022658659.1</t>
  </si>
  <si>
    <t>J8J02_RS08875</t>
  </si>
  <si>
    <t>WP_022658658.1</t>
  </si>
  <si>
    <t>J8J02_RS08880</t>
  </si>
  <si>
    <t>WP_022658657.1</t>
  </si>
  <si>
    <t>J8J02_RS08885</t>
  </si>
  <si>
    <t>WP_022658656.1</t>
  </si>
  <si>
    <t>J8J02_RS08890</t>
  </si>
  <si>
    <t>YcaO-like family protein</t>
  </si>
  <si>
    <t>WP_209817564.1</t>
  </si>
  <si>
    <t>J8J02_RS08895</t>
  </si>
  <si>
    <t>30S ribosomal protein S9</t>
  </si>
  <si>
    <t>rpsI</t>
  </si>
  <si>
    <t>WP_022658654.1</t>
  </si>
  <si>
    <t>J8J02_RS08900</t>
  </si>
  <si>
    <t>50S ribosomal protein L13</t>
  </si>
  <si>
    <t>rplM</t>
  </si>
  <si>
    <t>WP_022658653.1</t>
  </si>
  <si>
    <t>J8J02_RS08905</t>
  </si>
  <si>
    <t>WP_027180790.1</t>
  </si>
  <si>
    <t>J8J02_RS08910</t>
  </si>
  <si>
    <t>WP_022658651.1</t>
  </si>
  <si>
    <t>J8J02_RS08915</t>
  </si>
  <si>
    <t>WP_209817565.1</t>
  </si>
  <si>
    <t>J8J02_RS08920</t>
  </si>
  <si>
    <t>WP_022658649.1</t>
  </si>
  <si>
    <t>J8J02_RS08925</t>
  </si>
  <si>
    <t>RNA methyltransferase</t>
  </si>
  <si>
    <t>WP_022658648.1</t>
  </si>
  <si>
    <t>J8J02_RS08930</t>
  </si>
  <si>
    <t>DUF456 domain-containing protein</t>
  </si>
  <si>
    <t>WP_022658647.1</t>
  </si>
  <si>
    <t>J8J02_RS08935</t>
  </si>
  <si>
    <t>WP_022658646.1</t>
  </si>
  <si>
    <t>J8J02_RS08940</t>
  </si>
  <si>
    <t>DUF1786 domain-containing protein</t>
  </si>
  <si>
    <t>WP_022658645.1</t>
  </si>
  <si>
    <t>J8J02_RS08945</t>
  </si>
  <si>
    <t>site-specific integrase</t>
  </si>
  <si>
    <t>WP_209817567.1</t>
  </si>
  <si>
    <t>J8J02_RS08955</t>
  </si>
  <si>
    <t>J8J02_RS08960</t>
  </si>
  <si>
    <t>WP_209819490.1</t>
  </si>
  <si>
    <t>J8J02_RS08965</t>
  </si>
  <si>
    <t>WP_209817569.1</t>
  </si>
  <si>
    <t>J8J02_RS08970</t>
  </si>
  <si>
    <t>WP_245170744.1</t>
  </si>
  <si>
    <t>J8J02_RS08975</t>
  </si>
  <si>
    <t>WP_209817572.1</t>
  </si>
  <si>
    <t>J8J02_RS08985</t>
  </si>
  <si>
    <t>WP_209817573.1</t>
  </si>
  <si>
    <t>J8J02_RS08990</t>
  </si>
  <si>
    <t>WP_209817575.1</t>
  </si>
  <si>
    <t>J8J02_RS08995</t>
  </si>
  <si>
    <t>WP_209817576.1</t>
  </si>
  <si>
    <t>J8J02_RS09000</t>
  </si>
  <si>
    <t>EH signature domain-containing protein</t>
  </si>
  <si>
    <t>WP_209817578.1</t>
  </si>
  <si>
    <t>J8J02_RS09005</t>
  </si>
  <si>
    <t>OmpA/MotB family protein</t>
  </si>
  <si>
    <t>WP_209817579.1</t>
  </si>
  <si>
    <t>J8J02_RS09010</t>
  </si>
  <si>
    <t>anti-phage ZorAB system protein ZorA</t>
  </si>
  <si>
    <t>zorA</t>
  </si>
  <si>
    <t>WP_209817581.1</t>
  </si>
  <si>
    <t>J8J02_RS09015</t>
  </si>
  <si>
    <t>WP_209817583.1</t>
  </si>
  <si>
    <t>J8J02_RS09020</t>
  </si>
  <si>
    <t>WP_209817585.1</t>
  </si>
  <si>
    <t>J8J02_RS09025</t>
  </si>
  <si>
    <t>WP_209817586.1</t>
  </si>
  <si>
    <t>J8J02_RS09030</t>
  </si>
  <si>
    <t>WP_209817588.1</t>
  </si>
  <si>
    <t>J8J02_RS09035</t>
  </si>
  <si>
    <t>WP_209817590.1</t>
  </si>
  <si>
    <t>J8J02_RS09040</t>
  </si>
  <si>
    <t>MptD family putative ECF transporter S component</t>
  </si>
  <si>
    <t>WP_209817592.1</t>
  </si>
  <si>
    <t>J8J02_RS09045</t>
  </si>
  <si>
    <t>energy-coupling factor transporter transmembrane component T</t>
  </si>
  <si>
    <t>WP_209817594.1</t>
  </si>
  <si>
    <t>J8J02_RS09050</t>
  </si>
  <si>
    <t>WP_209817596.1</t>
  </si>
  <si>
    <t>J8J02_RS09055</t>
  </si>
  <si>
    <t>heme utilization cystosolic carrier protein HutX</t>
  </si>
  <si>
    <t>hutX</t>
  </si>
  <si>
    <t>WP_209817598.1</t>
  </si>
  <si>
    <t>J8J02_RS09060</t>
  </si>
  <si>
    <t>WP_022658632.1</t>
  </si>
  <si>
    <t>J8J02_RS09065</t>
  </si>
  <si>
    <t>WP_209817600.1</t>
  </si>
  <si>
    <t>J8J02_RS09070</t>
  </si>
  <si>
    <t>metal-dependent transcriptional regulator</t>
  </si>
  <si>
    <t>WP_022658629.1</t>
  </si>
  <si>
    <t>J8J02_RS09075</t>
  </si>
  <si>
    <t>WP_209817602.1</t>
  </si>
  <si>
    <t>J8J02_RS09080</t>
  </si>
  <si>
    <t>WP_022658627.1</t>
  </si>
  <si>
    <t>J8J02_RS09085</t>
  </si>
  <si>
    <t>hemagglutinin repeat-containing protein</t>
  </si>
  <si>
    <t>WP_209817603.1</t>
  </si>
  <si>
    <t>J8J02_RS09090</t>
  </si>
  <si>
    <t>WP_209817605.1</t>
  </si>
  <si>
    <t>J8J02_RS09095</t>
  </si>
  <si>
    <t>filamentous hemagglutinin N-terminal domain-containing protein</t>
  </si>
  <si>
    <t>WP_209817607.1</t>
  </si>
  <si>
    <t>J8J02_RS09100</t>
  </si>
  <si>
    <t>ShlB/FhaC/HecB family hemolysin secretion/activation protein</t>
  </si>
  <si>
    <t>WP_425340168.1</t>
  </si>
  <si>
    <t>J8J02_RS09105</t>
  </si>
  <si>
    <t>WP_209817610.1</t>
  </si>
  <si>
    <t>J8J02_RS09110</t>
  </si>
  <si>
    <t>WP_209817612.1</t>
  </si>
  <si>
    <t>J8J02_RS09115</t>
  </si>
  <si>
    <t>GlcG/HbpS family heme-binding protein</t>
  </si>
  <si>
    <t>WP_022658618.1</t>
  </si>
  <si>
    <t>J8J02_RS09120</t>
  </si>
  <si>
    <t>WP_027180784.1</t>
  </si>
  <si>
    <t>J8J02_RS09125</t>
  </si>
  <si>
    <t>DUF4125 family protein</t>
  </si>
  <si>
    <t>WP_209817613.1</t>
  </si>
  <si>
    <t>J8J02_RS09130</t>
  </si>
  <si>
    <t>WP_022658616.1</t>
  </si>
  <si>
    <t>J8J02_RS09135</t>
  </si>
  <si>
    <t>DUF4037 domain-containing protein</t>
  </si>
  <si>
    <t>WP_022658615.1</t>
  </si>
  <si>
    <t>J8J02_RS09140</t>
  </si>
  <si>
    <t>WP_022658614.1</t>
  </si>
  <si>
    <t>J8J02_RS09145</t>
  </si>
  <si>
    <t>WP_245170746.1</t>
  </si>
  <si>
    <t>J8J02_RS09150</t>
  </si>
  <si>
    <t>IS630 family transposase</t>
  </si>
  <si>
    <t>WP_209817615.1</t>
  </si>
  <si>
    <t>J8J02_RS09155</t>
  </si>
  <si>
    <t>WP_022658612.1</t>
  </si>
  <si>
    <t>J8J02_RS09160</t>
  </si>
  <si>
    <t>WP_022658611.1</t>
  </si>
  <si>
    <t>J8J02_RS09165</t>
  </si>
  <si>
    <t>WP_022658610.1</t>
  </si>
  <si>
    <t>J8J02_RS09170</t>
  </si>
  <si>
    <t>WP_209817617.1</t>
  </si>
  <si>
    <t>J8J02_RS09175</t>
  </si>
  <si>
    <t>double-cubane-cluster-containing anaerobic reductase</t>
  </si>
  <si>
    <t>WP_022658608.1</t>
  </si>
  <si>
    <t>J8J02_RS09180</t>
  </si>
  <si>
    <t>WP_022658607.1</t>
  </si>
  <si>
    <t>J8J02_RS09185</t>
  </si>
  <si>
    <t>WP_022658605.1</t>
  </si>
  <si>
    <t>J8J02_RS09190</t>
  </si>
  <si>
    <t>ATP-dependent protease ATPase subunit HslU</t>
  </si>
  <si>
    <t>hslU</t>
  </si>
  <si>
    <t>WP_022658604.1</t>
  </si>
  <si>
    <t>J8J02_RS09205</t>
  </si>
  <si>
    <t>thiol peroxidase</t>
  </si>
  <si>
    <t>tpx</t>
  </si>
  <si>
    <t>WP_022658603.1</t>
  </si>
  <si>
    <t>J8J02_RS09210</t>
  </si>
  <si>
    <t>WP_022658602.1</t>
  </si>
  <si>
    <t>J8J02_RS09215</t>
  </si>
  <si>
    <t>metal ABC transporter ATP-binding protein</t>
  </si>
  <si>
    <t>WP_209817619.1</t>
  </si>
  <si>
    <t>J8J02_RS09220</t>
  </si>
  <si>
    <t>WP_209817620.1</t>
  </si>
  <si>
    <t>J8J02_RS09225</t>
  </si>
  <si>
    <t>pirin family protein</t>
  </si>
  <si>
    <t>WP_209817622.1</t>
  </si>
  <si>
    <t>J8J02_RS09230</t>
  </si>
  <si>
    <t>WP_245170747.1</t>
  </si>
  <si>
    <t>J8J02_RS09235</t>
  </si>
  <si>
    <t>WP_022658597.1</t>
  </si>
  <si>
    <t>J8J02_RS09240</t>
  </si>
  <si>
    <t>50S ribosomal protein L11 methyltransferase</t>
  </si>
  <si>
    <t>WP_022658596.1</t>
  </si>
  <si>
    <t>J8J02_RS09245</t>
  </si>
  <si>
    <t>WP_209817626.1</t>
  </si>
  <si>
    <t>J8J02_RS09250</t>
  </si>
  <si>
    <t>WP_022658594.1</t>
  </si>
  <si>
    <t>J8J02_RS09255</t>
  </si>
  <si>
    <t>7-carboxy-7-deazaguanine synthase</t>
  </si>
  <si>
    <t>queE</t>
  </si>
  <si>
    <t>WP_022658593.1</t>
  </si>
  <si>
    <t>J8J02_RS09260</t>
  </si>
  <si>
    <t>6-carboxytetrahydropterin synthase QueD</t>
  </si>
  <si>
    <t>queD</t>
  </si>
  <si>
    <t>WP_022658592.1</t>
  </si>
  <si>
    <t>J8J02_RS09265</t>
  </si>
  <si>
    <t>WP_022658591.1</t>
  </si>
  <si>
    <t>J8J02_RS09270</t>
  </si>
  <si>
    <t>WP_027180780.1</t>
  </si>
  <si>
    <t>J8J02_RS09275</t>
  </si>
  <si>
    <t>manganese-dependent inorganic pyrophosphatase</t>
  </si>
  <si>
    <t>WP_022658589.1</t>
  </si>
  <si>
    <t>J8J02_RS09280</t>
  </si>
  <si>
    <t>tyrosine recombinase XerC</t>
  </si>
  <si>
    <t>WP_281166537.1</t>
  </si>
  <si>
    <t>J8J02_RS09285</t>
  </si>
  <si>
    <t>DNA-processing protein DprA</t>
  </si>
  <si>
    <t>dprA</t>
  </si>
  <si>
    <t>WP_209817628.1</t>
  </si>
  <si>
    <t>J8J02_RS09290</t>
  </si>
  <si>
    <t>WP_209817629.1</t>
  </si>
  <si>
    <t>J8J02_RS09295</t>
  </si>
  <si>
    <t>WP_245170748.1</t>
  </si>
  <si>
    <t>J8J02_RS09300</t>
  </si>
  <si>
    <t>WP_209817631.1</t>
  </si>
  <si>
    <t>J8J02_RS09305</t>
  </si>
  <si>
    <t>WP_209817633.1</t>
  </si>
  <si>
    <t>J8J02_RS09310</t>
  </si>
  <si>
    <t>precorrin-2 dehydrogenase/sirohydrochlorin ferrochelatase family protein</t>
  </si>
  <si>
    <t>WP_209817635.1</t>
  </si>
  <si>
    <t>J8J02_RS09315</t>
  </si>
  <si>
    <t>cytochrome c biogenesis protein CcsA</t>
  </si>
  <si>
    <t>ccsA</t>
  </si>
  <si>
    <t>WP_209817637.1</t>
  </si>
  <si>
    <t>J8J02_RS09320</t>
  </si>
  <si>
    <t>glutamyl-tRNA reductase</t>
  </si>
  <si>
    <t>hemA</t>
  </si>
  <si>
    <t>WP_209817638.1</t>
  </si>
  <si>
    <t>J8J02_RS09325</t>
  </si>
  <si>
    <t>WP_022658580.1</t>
  </si>
  <si>
    <t>J8J02_RS09330</t>
  </si>
  <si>
    <t>tRNA lysidine(34) synthetase TilS</t>
  </si>
  <si>
    <t>tilS</t>
  </si>
  <si>
    <t>WP_022658579.1</t>
  </si>
  <si>
    <t>J8J02_RS09335</t>
  </si>
  <si>
    <t>DNA polymerase I</t>
  </si>
  <si>
    <t>polA</t>
  </si>
  <si>
    <t>WP_209817640.1</t>
  </si>
  <si>
    <t>J8J02_RS09340</t>
  </si>
  <si>
    <t>WP_209819425.1</t>
  </si>
  <si>
    <t>J8J02_RS09345</t>
  </si>
  <si>
    <t>WP_022658575.1</t>
  </si>
  <si>
    <t>J8J02_RS09350</t>
  </si>
  <si>
    <t>MlaD family protein</t>
  </si>
  <si>
    <t>WP_022658574.1</t>
  </si>
  <si>
    <t>J8J02_RS09355</t>
  </si>
  <si>
    <t>PqiC family protein</t>
  </si>
  <si>
    <t>WP_022658573.1</t>
  </si>
  <si>
    <t>J8J02_RS09360</t>
  </si>
  <si>
    <t>WP_209817642.1</t>
  </si>
  <si>
    <t>J8J02_RS09365</t>
  </si>
  <si>
    <t>carboxymuconolactone decarboxylase family protein</t>
  </si>
  <si>
    <t>WP_209817644.1</t>
  </si>
  <si>
    <t>J8J02_RS09370</t>
  </si>
  <si>
    <t>WP_022658570.1</t>
  </si>
  <si>
    <t>J8J02_RS09375</t>
  </si>
  <si>
    <t>nucleotide exchange factor GrpE</t>
  </si>
  <si>
    <t>grpE</t>
  </si>
  <si>
    <t>WP_245170750.1</t>
  </si>
  <si>
    <t>J8J02_RS09380</t>
  </si>
  <si>
    <t>histidinol dehydrogenase</t>
  </si>
  <si>
    <t>hisD</t>
  </si>
  <si>
    <t>WP_022658568.1</t>
  </si>
  <si>
    <t>J8J02_RS09385</t>
  </si>
  <si>
    <t>phosphoribosylaminoimidazolesuccinocarboxamide synthase</t>
  </si>
  <si>
    <t>WP_022658567.1</t>
  </si>
  <si>
    <t>J8J02_RS09390</t>
  </si>
  <si>
    <t>enoyl-ACP reductase FabI</t>
  </si>
  <si>
    <t>WP_022658566.1</t>
  </si>
  <si>
    <t>J8J02_RS09395</t>
  </si>
  <si>
    <t>WP_022658565.1</t>
  </si>
  <si>
    <t>J8J02_RS09400</t>
  </si>
  <si>
    <t>WP_022658564.1</t>
  </si>
  <si>
    <t>J8J02_RS09410</t>
  </si>
  <si>
    <t>WP_022658563.1</t>
  </si>
  <si>
    <t>J8J02_RS09415</t>
  </si>
  <si>
    <t>WP_159060448.1</t>
  </si>
  <si>
    <t>J8J02_RS09420</t>
  </si>
  <si>
    <t>WP_209817646.1</t>
  </si>
  <si>
    <t>J8J02_RS09425</t>
  </si>
  <si>
    <t>WP_209817647.1</t>
  </si>
  <si>
    <t>J8J02_RS09430</t>
  </si>
  <si>
    <t>WP_209817649.1</t>
  </si>
  <si>
    <t>J8J02_RS09435</t>
  </si>
  <si>
    <t>WP_022658559.1</t>
  </si>
  <si>
    <t>J8J02_RS09440</t>
  </si>
  <si>
    <t>DUF4857 domain-containing protein</t>
  </si>
  <si>
    <t>WP_022658558.1</t>
  </si>
  <si>
    <t>J8J02_RS09445</t>
  </si>
  <si>
    <t>TonB-dependent receptor plug domain-containing protein</t>
  </si>
  <si>
    <t>WP_159060447.1</t>
  </si>
  <si>
    <t>J8J02_RS09450</t>
  </si>
  <si>
    <t>extracellular solute-binding protein</t>
  </si>
  <si>
    <t>WP_051135393.1</t>
  </si>
  <si>
    <t>J8J02_RS09455</t>
  </si>
  <si>
    <t>microcin C ABC transporter permease YejB</t>
  </si>
  <si>
    <t>WP_022658556.1</t>
  </si>
  <si>
    <t>J8J02_RS09460</t>
  </si>
  <si>
    <t>WP_209817651.1</t>
  </si>
  <si>
    <t>J8J02_RS09465</t>
  </si>
  <si>
    <t>dipeptide ABC transporter ATP-binding protein</t>
  </si>
  <si>
    <t>WP_209817654.1</t>
  </si>
  <si>
    <t>J8J02_RS09470</t>
  </si>
  <si>
    <t>MotA/TolQ/ExbB proton channel family protein</t>
  </si>
  <si>
    <t>WP_209817656.1</t>
  </si>
  <si>
    <t>J8J02_RS09475</t>
  </si>
  <si>
    <t>protein TolR</t>
  </si>
  <si>
    <t>tolR</t>
  </si>
  <si>
    <t>WP_209817657.1</t>
  </si>
  <si>
    <t>J8J02_RS09480</t>
  </si>
  <si>
    <t>WP_022658553.1</t>
  </si>
  <si>
    <t>J8J02_RS09485</t>
  </si>
  <si>
    <t>WP_022658552.1</t>
  </si>
  <si>
    <t>J8J02_RS09490</t>
  </si>
  <si>
    <t>WP_022658551.1</t>
  </si>
  <si>
    <t>J8J02_RS09495</t>
  </si>
  <si>
    <t>WP_022658550.1</t>
  </si>
  <si>
    <t>J8J02_RS09500</t>
  </si>
  <si>
    <t>WP_022658549.1</t>
  </si>
  <si>
    <t>J8J02_RS09505</t>
  </si>
  <si>
    <t>WP_022658548.1</t>
  </si>
  <si>
    <t>J8J02_RS09510</t>
  </si>
  <si>
    <t>WP_209817659.1</t>
  </si>
  <si>
    <t>J8J02_RS09515</t>
  </si>
  <si>
    <t>WP_022658546.1</t>
  </si>
  <si>
    <t>J8J02_RS09520</t>
  </si>
  <si>
    <t>WP_022658545.1</t>
  </si>
  <si>
    <t>J8J02_RS09525</t>
  </si>
  <si>
    <t>WP_022658544.1</t>
  </si>
  <si>
    <t>J8J02_RS09530</t>
  </si>
  <si>
    <t>WP_209817660.1</t>
  </si>
  <si>
    <t>J8J02_RS09535</t>
  </si>
  <si>
    <t>WP_159060446.1</t>
  </si>
  <si>
    <t>J8J02_RS09540</t>
  </si>
  <si>
    <t>WP_022658541.1</t>
  </si>
  <si>
    <t>J8J02_RS09545</t>
  </si>
  <si>
    <t>WP_209817661.1</t>
  </si>
  <si>
    <t>J8J02_RS09550</t>
  </si>
  <si>
    <t>WP_209817663.1</t>
  </si>
  <si>
    <t>J8J02_RS09555</t>
  </si>
  <si>
    <t>WP_022658537.1</t>
  </si>
  <si>
    <t>J8J02_RS09560</t>
  </si>
  <si>
    <t>BMC domain-containing protein</t>
  </si>
  <si>
    <t>WP_022658534.1</t>
  </si>
  <si>
    <t>J8J02_RS15220</t>
  </si>
  <si>
    <t>WP_209817664.1</t>
  </si>
  <si>
    <t>J8J02_RS09570</t>
  </si>
  <si>
    <t>choline trimethylamine-lyase</t>
  </si>
  <si>
    <t>cutC</t>
  </si>
  <si>
    <t>WP_209817666.1</t>
  </si>
  <si>
    <t>J8J02_RS09575</t>
  </si>
  <si>
    <t>choline TMA-lyase-activating enzyme</t>
  </si>
  <si>
    <t>cutD</t>
  </si>
  <si>
    <t>WP_209817668.1</t>
  </si>
  <si>
    <t>J8J02_RS09580</t>
  </si>
  <si>
    <t>WP_022658530.1</t>
  </si>
  <si>
    <t>J8J02_RS15245</t>
  </si>
  <si>
    <t>acetaldehyde dehydrogenase (acetylating)</t>
  </si>
  <si>
    <t>WP_209817670.1</t>
  </si>
  <si>
    <t>J8J02_RS09590</t>
  </si>
  <si>
    <t>WP_022658528.1</t>
  </si>
  <si>
    <t>J8J02_RS09595</t>
  </si>
  <si>
    <t>phosphate propanoyltransferase</t>
  </si>
  <si>
    <t>WP_022658527.1</t>
  </si>
  <si>
    <t>J8J02_RS09600</t>
  </si>
  <si>
    <t>ethanolamine utilization protein EutJ</t>
  </si>
  <si>
    <t>eutJ</t>
  </si>
  <si>
    <t>WP_022658526.1</t>
  </si>
  <si>
    <t>J8J02_RS09605</t>
  </si>
  <si>
    <t>WP_022658525.1</t>
  </si>
  <si>
    <t>J8J02_RS09610</t>
  </si>
  <si>
    <t>EutN/CcmL family microcompartment protein</t>
  </si>
  <si>
    <t>WP_022658524.1</t>
  </si>
  <si>
    <t>J8J02_RS09615</t>
  </si>
  <si>
    <t>WP_209817672.1</t>
  </si>
  <si>
    <t>J8J02_RS09620</t>
  </si>
  <si>
    <t>WP_022658522.1</t>
  </si>
  <si>
    <t>J8J02_RS09625</t>
  </si>
  <si>
    <t>WP_108702565.1</t>
  </si>
  <si>
    <t>J8J02_RS09630</t>
  </si>
  <si>
    <t>WP_209817674.1</t>
  </si>
  <si>
    <t>J8J02_RS09635</t>
  </si>
  <si>
    <t>WP_022658519.1</t>
  </si>
  <si>
    <t>J8J02_RS09640</t>
  </si>
  <si>
    <t>WP_022658518.1</t>
  </si>
  <si>
    <t>J8J02_RS09645</t>
  </si>
  <si>
    <t>EutP/PduV family microcompartment system protein</t>
  </si>
  <si>
    <t>WP_245170753.1</t>
  </si>
  <si>
    <t>J8J02_RS09650</t>
  </si>
  <si>
    <t>WP_022658516.1</t>
  </si>
  <si>
    <t>J8J02_RS09655</t>
  </si>
  <si>
    <t>cytochrome c family protein</t>
  </si>
  <si>
    <t>WP_022658515.1</t>
  </si>
  <si>
    <t>J8J02_RS09660</t>
  </si>
  <si>
    <t>WP_022658514.1</t>
  </si>
  <si>
    <t>J8J02_RS09665</t>
  </si>
  <si>
    <t>WP_027180771.1</t>
  </si>
  <si>
    <t>J8J02_RS09670</t>
  </si>
  <si>
    <t>permease</t>
  </si>
  <si>
    <t>WP_081640509.1</t>
  </si>
  <si>
    <t>J8J02_RS09675</t>
  </si>
  <si>
    <t>thioredoxin family protein</t>
  </si>
  <si>
    <t>WP_209817677.1</t>
  </si>
  <si>
    <t>J8J02_RS09680</t>
  </si>
  <si>
    <t>acyltransferase family protein</t>
  </si>
  <si>
    <t>WP_209817679.1</t>
  </si>
  <si>
    <t>J8J02_RS09685</t>
  </si>
  <si>
    <t>WP_022658509.1</t>
  </si>
  <si>
    <t>J8J02_RS09690</t>
  </si>
  <si>
    <t>WP_022658508.1</t>
  </si>
  <si>
    <t>J8J02_RS09695</t>
  </si>
  <si>
    <t>YgdI/YgdR family lipoprotein</t>
  </si>
  <si>
    <t>WP_051135392.1</t>
  </si>
  <si>
    <t>J8J02_RS09700</t>
  </si>
  <si>
    <t>MetQ/NlpA family ABC transporter substrate-binding protein</t>
  </si>
  <si>
    <t>WP_022658506.1</t>
  </si>
  <si>
    <t>J8J02_RS09705</t>
  </si>
  <si>
    <t>methionine ABC transporter permease</t>
  </si>
  <si>
    <t>WP_022658505.1</t>
  </si>
  <si>
    <t>J8J02_RS09710</t>
  </si>
  <si>
    <t>methionine ABC transporter ATP-binding protein</t>
  </si>
  <si>
    <t>WP_209817681.1</t>
  </si>
  <si>
    <t>J8J02_RS09715</t>
  </si>
  <si>
    <t>WP_209817683.1</t>
  </si>
  <si>
    <t>J8J02_RS09720</t>
  </si>
  <si>
    <t>WP_209817685.1</t>
  </si>
  <si>
    <t>J8J02_RS09725</t>
  </si>
  <si>
    <t>WP_022658501.1</t>
  </si>
  <si>
    <t>J8J02_RS09730</t>
  </si>
  <si>
    <t>WP_022658500.1</t>
  </si>
  <si>
    <t>J8J02_RS15225</t>
  </si>
  <si>
    <t>NrfD/PsrC family molybdoenzyme membrane anchor subunit</t>
  </si>
  <si>
    <t>nrfD</t>
  </si>
  <si>
    <t>WP_022658499.1</t>
  </si>
  <si>
    <t>J8J02_RS09735</t>
  </si>
  <si>
    <t>sulfate respiration complex iron-sulfur protein HmcB</t>
  </si>
  <si>
    <t>hmcB</t>
  </si>
  <si>
    <t>WP_022658498.1</t>
  </si>
  <si>
    <t>J8J02_RS09740</t>
  </si>
  <si>
    <t>WP_209817687.1</t>
  </si>
  <si>
    <t>J8J02_RS09745</t>
  </si>
  <si>
    <t>aldehyde ferredoxin oxidoreductase</t>
  </si>
  <si>
    <t>WP_209817689.1</t>
  </si>
  <si>
    <t>J8J02_RS09750</t>
  </si>
  <si>
    <t>WP_022658495.1</t>
  </si>
  <si>
    <t>J8J02_RS09755</t>
  </si>
  <si>
    <t>formate dehydrogenase accessory sulfurtransferase FdhD</t>
  </si>
  <si>
    <t>WP_022658494.1</t>
  </si>
  <si>
    <t>J8J02_RS09760</t>
  </si>
  <si>
    <t>molybdopterin molybdotransferase MoeA</t>
  </si>
  <si>
    <t>WP_209817690.1</t>
  </si>
  <si>
    <t>J8J02_RS09765</t>
  </si>
  <si>
    <t>WP_209817691.1</t>
  </si>
  <si>
    <t>J8J02_RS09770</t>
  </si>
  <si>
    <t>WP_209817693.1</t>
  </si>
  <si>
    <t>J8J02_RS09775</t>
  </si>
  <si>
    <t>DUF4139 domain-containing protein</t>
  </si>
  <si>
    <t>WP_209817695.1</t>
  </si>
  <si>
    <t>J8J02_RS09780</t>
  </si>
  <si>
    <t>energy-dependent translational throttle protein EttA</t>
  </si>
  <si>
    <t>ettA</t>
  </si>
  <si>
    <t>WP_209817697.1</t>
  </si>
  <si>
    <t>J8J02_RS09785</t>
  </si>
  <si>
    <t>serine dehydratase subunit alpha family protein</t>
  </si>
  <si>
    <t>WP_209817699.1</t>
  </si>
  <si>
    <t>J8J02_RS09790</t>
  </si>
  <si>
    <t>WP_209817700.1</t>
  </si>
  <si>
    <t>J8J02_RS09795</t>
  </si>
  <si>
    <t>WP_209817702.1</t>
  </si>
  <si>
    <t>J8J02_RS09800</t>
  </si>
  <si>
    <t>WP_022658484.1</t>
  </si>
  <si>
    <t>J8J02_RS09805</t>
  </si>
  <si>
    <t>PPC domain-containing DNA-binding protein</t>
  </si>
  <si>
    <t>WP_022658483.1</t>
  </si>
  <si>
    <t>J8J02_RS09810</t>
  </si>
  <si>
    <t>WP_022658482.1</t>
  </si>
  <si>
    <t>J8J02_RS09815</t>
  </si>
  <si>
    <t>TRAP transporter permease</t>
  </si>
  <si>
    <t>WP_022658481.1</t>
  </si>
  <si>
    <t>J8J02_RS09820</t>
  </si>
  <si>
    <t>TAXI family TRAP transporter solute-binding subunit</t>
  </si>
  <si>
    <t>WP_022658480.1</t>
  </si>
  <si>
    <t>J8J02_RS09825</t>
  </si>
  <si>
    <t>WP_209817704.1</t>
  </si>
  <si>
    <t>J8J02_RS09830</t>
  </si>
  <si>
    <t>bile acid:sodium symporter family protein</t>
  </si>
  <si>
    <t>WP_245170754.1</t>
  </si>
  <si>
    <t>J8J02_RS09835</t>
  </si>
  <si>
    <t>WP_027180759.1</t>
  </si>
  <si>
    <t>J8J02_RS09840</t>
  </si>
  <si>
    <t>methyltransferase domain-containing protein</t>
  </si>
  <si>
    <t>WP_022658476.1</t>
  </si>
  <si>
    <t>J8J02_RS09845</t>
  </si>
  <si>
    <t>WP_022658475.1</t>
  </si>
  <si>
    <t>J8J02_RS09850</t>
  </si>
  <si>
    <t>6-phosphogluconolactonase</t>
  </si>
  <si>
    <t>pgl</t>
  </si>
  <si>
    <t>WP_022658474.1</t>
  </si>
  <si>
    <t>J8J02_RS09855</t>
  </si>
  <si>
    <t>M15 family metallopeptidase</t>
  </si>
  <si>
    <t>WP_022658473.1</t>
  </si>
  <si>
    <t>J8J02_RS09860</t>
  </si>
  <si>
    <t>MiaB/RimO family radical SAM methylthiotransferase</t>
  </si>
  <si>
    <t>WP_209817706.1</t>
  </si>
  <si>
    <t>J8J02_RS09865</t>
  </si>
  <si>
    <t>WP_022658471.1</t>
  </si>
  <si>
    <t>J8J02_RS09870</t>
  </si>
  <si>
    <t>WP_022658470.1</t>
  </si>
  <si>
    <t>J8J02_RS09875</t>
  </si>
  <si>
    <t>YicC/YloC family endoribonuclease</t>
  </si>
  <si>
    <t>WP_022658469.1</t>
  </si>
  <si>
    <t>J8J02_RS09880</t>
  </si>
  <si>
    <t>DUF370 domain-containing protein</t>
  </si>
  <si>
    <t>WP_022658468.1</t>
  </si>
  <si>
    <t>J8J02_RS09885</t>
  </si>
  <si>
    <t>guanylate kinase</t>
  </si>
  <si>
    <t>gmk</t>
  </si>
  <si>
    <t>WP_209817708.1</t>
  </si>
  <si>
    <t>J8J02_RS09890</t>
  </si>
  <si>
    <t>orotidine-5'-phosphate decarboxylase</t>
  </si>
  <si>
    <t>pyrF</t>
  </si>
  <si>
    <t>WP_209817710.1</t>
  </si>
  <si>
    <t>J8J02_RS09895</t>
  </si>
  <si>
    <t>WP_245170756.1</t>
  </si>
  <si>
    <t>J8J02_RS09900</t>
  </si>
  <si>
    <t>single-stranded-DNA-specific exonuclease RecJ</t>
  </si>
  <si>
    <t>recJ</t>
  </si>
  <si>
    <t>WP_209817714.1</t>
  </si>
  <si>
    <t>J8J02_RS09905</t>
  </si>
  <si>
    <t>WP_022658463.1</t>
  </si>
  <si>
    <t>J8J02_RS09910</t>
  </si>
  <si>
    <t>WP_022658462.1</t>
  </si>
  <si>
    <t>J8J02_RS09915</t>
  </si>
  <si>
    <t>WP_209817716.1</t>
  </si>
  <si>
    <t>J8J02_RS09920</t>
  </si>
  <si>
    <t>GIY-YIG nuclease family protein</t>
  </si>
  <si>
    <t>WP_022658460.1</t>
  </si>
  <si>
    <t>J8J02_RS09925</t>
  </si>
  <si>
    <t>WP_022658459.1</t>
  </si>
  <si>
    <t>J8J02_RS09930</t>
  </si>
  <si>
    <t>class A beta-lactamase</t>
  </si>
  <si>
    <t>bla</t>
  </si>
  <si>
    <t>WP_425340169.1</t>
  </si>
  <si>
    <t>J8J02_RS09935</t>
  </si>
  <si>
    <t>YceD family protein</t>
  </si>
  <si>
    <t>WP_022658457.1</t>
  </si>
  <si>
    <t>J8J02_RS09940</t>
  </si>
  <si>
    <t>50S ribosomal protein L32</t>
  </si>
  <si>
    <t>rpmF</t>
  </si>
  <si>
    <t>WP_022658456.1</t>
  </si>
  <si>
    <t>J8J02_RS09945</t>
  </si>
  <si>
    <t>phosphate acyltransferase PlsX</t>
  </si>
  <si>
    <t>plsX</t>
  </si>
  <si>
    <t>WP_022658455.1</t>
  </si>
  <si>
    <t>J8J02_RS09950</t>
  </si>
  <si>
    <t>beta-ketoacyl-ACP synthase III</t>
  </si>
  <si>
    <t>WP_022658454.1</t>
  </si>
  <si>
    <t>J8J02_RS09955</t>
  </si>
  <si>
    <t>3-oxoacyl-[acyl-carrier-protein] reductase</t>
  </si>
  <si>
    <t>WP_022658453.1</t>
  </si>
  <si>
    <t>J8J02_RS09960</t>
  </si>
  <si>
    <t>acpP</t>
  </si>
  <si>
    <t>WP_022658452.1</t>
  </si>
  <si>
    <t>J8J02_RS09965</t>
  </si>
  <si>
    <t>beta-ketoacyl-ACP synthase II</t>
  </si>
  <si>
    <t>fabF</t>
  </si>
  <si>
    <t>WP_022658451.1</t>
  </si>
  <si>
    <t>J8J02_RS09970</t>
  </si>
  <si>
    <t>serine hydroxymethyltransferase</t>
  </si>
  <si>
    <t>glyA</t>
  </si>
  <si>
    <t>WP_022658450.1</t>
  </si>
  <si>
    <t>J8J02_RS09975</t>
  </si>
  <si>
    <t>deoxycytidylate deaminase</t>
  </si>
  <si>
    <t>WP_022658448.1</t>
  </si>
  <si>
    <t>J8J02_RS09980</t>
  </si>
  <si>
    <t>bifunctional diaminohydroxyphosphoribosylaminopyrimidine deaminase/5-amino-6-(5-phosphoribosylamino)uracil reductase RibD</t>
  </si>
  <si>
    <t>ribD</t>
  </si>
  <si>
    <t>WP_209817720.1</t>
  </si>
  <si>
    <t>J8J02_RS09985</t>
  </si>
  <si>
    <t>riboflavin synthase</t>
  </si>
  <si>
    <t>WP_209817722.1</t>
  </si>
  <si>
    <t>J8J02_RS09990</t>
  </si>
  <si>
    <t>6,7-dimethyl-8-ribityllumazine synthase</t>
  </si>
  <si>
    <t>ribH</t>
  </si>
  <si>
    <t>WP_022658445.1</t>
  </si>
  <si>
    <t>J8J02_RS09995</t>
  </si>
  <si>
    <t>transcription antitermination factor NusB</t>
  </si>
  <si>
    <t>nusB</t>
  </si>
  <si>
    <t>WP_022658444.1</t>
  </si>
  <si>
    <t>J8J02_RS10000</t>
  </si>
  <si>
    <t>leucine--tRNA ligase</t>
  </si>
  <si>
    <t>leuS</t>
  </si>
  <si>
    <t>WP_209817724.1</t>
  </si>
  <si>
    <t>J8J02_RS10005</t>
  </si>
  <si>
    <t>DNA polymerase III subunit delta</t>
  </si>
  <si>
    <t>WP_022658442.1</t>
  </si>
  <si>
    <t>J8J02_RS10010</t>
  </si>
  <si>
    <t>JAB domain-containing protein</t>
  </si>
  <si>
    <t>WP_027180755.1</t>
  </si>
  <si>
    <t>J8J02_RS10015</t>
  </si>
  <si>
    <t>endopeptidase La</t>
  </si>
  <si>
    <t>lon</t>
  </si>
  <si>
    <t>WP_022658440.1</t>
  </si>
  <si>
    <t>J8J02_RS10020</t>
  </si>
  <si>
    <t>peptide chain release factor N(5)-glutamine methyltransferase</t>
  </si>
  <si>
    <t>prmC</t>
  </si>
  <si>
    <t>WP_022658439.1</t>
  </si>
  <si>
    <t>J8J02_RS10025</t>
  </si>
  <si>
    <t>elongation factor Tu</t>
  </si>
  <si>
    <t>tuf</t>
  </si>
  <si>
    <t>WP_022658438.1</t>
  </si>
  <si>
    <t>J8J02_RS10045</t>
  </si>
  <si>
    <t>50S ribosomal protein L33</t>
  </si>
  <si>
    <t>rpmG</t>
  </si>
  <si>
    <t>WP_022658437.1</t>
  </si>
  <si>
    <t>J8J02_RS10050</t>
  </si>
  <si>
    <t>preprotein translocase subunit SecE</t>
  </si>
  <si>
    <t>secE</t>
  </si>
  <si>
    <t>WP_022658436.1</t>
  </si>
  <si>
    <t>J8J02_RS10060</t>
  </si>
  <si>
    <t>transcription termination/antitermination protein NusG</t>
  </si>
  <si>
    <t>nusG</t>
  </si>
  <si>
    <t>WP_022658435.1</t>
  </si>
  <si>
    <t>J8J02_RS10065</t>
  </si>
  <si>
    <t>50S ribosomal protein L11</t>
  </si>
  <si>
    <t>rplK</t>
  </si>
  <si>
    <t>WP_022658434.1</t>
  </si>
  <si>
    <t>J8J02_RS10070</t>
  </si>
  <si>
    <t>50S ribosomal protein L1</t>
  </si>
  <si>
    <t>rplA</t>
  </si>
  <si>
    <t>WP_209817726.1</t>
  </si>
  <si>
    <t>J8J02_RS10075</t>
  </si>
  <si>
    <t>50S ribosomal protein L10</t>
  </si>
  <si>
    <t>rplJ</t>
  </si>
  <si>
    <t>WP_022658432.1</t>
  </si>
  <si>
    <t>J8J02_RS10080</t>
  </si>
  <si>
    <t>50S ribosomal protein L7/L12</t>
  </si>
  <si>
    <t>rplL</t>
  </si>
  <si>
    <t>WP_022658431.1</t>
  </si>
  <si>
    <t>J8J02_RS10085</t>
  </si>
  <si>
    <t>c-type cytochrome</t>
  </si>
  <si>
    <t>WP_209817728.1</t>
  </si>
  <si>
    <t>J8J02_RS10090</t>
  </si>
  <si>
    <t>cytochrome ubiquinol oxidase subunit I</t>
  </si>
  <si>
    <t>WP_209817730.1</t>
  </si>
  <si>
    <t>J8J02_RS10095</t>
  </si>
  <si>
    <t>WP_022658428.1</t>
  </si>
  <si>
    <t>J8J02_RS10100</t>
  </si>
  <si>
    <t>glycoside hydrolase family 3 N-terminal domain-containing protein</t>
  </si>
  <si>
    <t>WP_022658426.1</t>
  </si>
  <si>
    <t>J8J02_RS10105</t>
  </si>
  <si>
    <t>WP_209817732.1</t>
  </si>
  <si>
    <t>J8J02_RS10110</t>
  </si>
  <si>
    <t>WP_022658424.1</t>
  </si>
  <si>
    <t>J8J02_RS10115</t>
  </si>
  <si>
    <t>bifunctional metallophosphatase/5'-nucleotidase</t>
  </si>
  <si>
    <t>WP_022658423.1</t>
  </si>
  <si>
    <t>J8J02_RS10120</t>
  </si>
  <si>
    <t>WP_022658422.1</t>
  </si>
  <si>
    <t>J8J02_RS10125</t>
  </si>
  <si>
    <t>fluoride efflux transporter CrcB</t>
  </si>
  <si>
    <t>crcB</t>
  </si>
  <si>
    <t>WP_022658421.1</t>
  </si>
  <si>
    <t>J8J02_RS10130</t>
  </si>
  <si>
    <t>DUF190 domain-containing protein</t>
  </si>
  <si>
    <t>WP_022658420.1</t>
  </si>
  <si>
    <t>J8J02_RS10135</t>
  </si>
  <si>
    <t>competence/damage-inducible protein A</t>
  </si>
  <si>
    <t>WP_245170758.1</t>
  </si>
  <si>
    <t>J8J02_RS10140</t>
  </si>
  <si>
    <t>WP_022658418.1</t>
  </si>
  <si>
    <t>J8J02_RS10145</t>
  </si>
  <si>
    <t>WP_022658417.1</t>
  </si>
  <si>
    <t>J8J02_RS10150</t>
  </si>
  <si>
    <t>WP_022658416.1</t>
  </si>
  <si>
    <t>J8J02_RS10155</t>
  </si>
  <si>
    <t>glutamine amidotransferase</t>
  </si>
  <si>
    <t>WP_022658415.1</t>
  </si>
  <si>
    <t>J8J02_RS10160</t>
  </si>
  <si>
    <t>WP_022658413.1</t>
  </si>
  <si>
    <t>J8J02_RS10165</t>
  </si>
  <si>
    <t>cobalt transporter CbiM</t>
  </si>
  <si>
    <t>cbiM</t>
  </si>
  <si>
    <t>WP_022658412.1</t>
  </si>
  <si>
    <t>J8J02_RS10170</t>
  </si>
  <si>
    <t>cobalamin biosynthesis protein CbiL</t>
  </si>
  <si>
    <t>WP_245170759.1</t>
  </si>
  <si>
    <t>J8J02_RS10175</t>
  </si>
  <si>
    <t>cobalt ECF transporter T component CbiQ</t>
  </si>
  <si>
    <t>cbiQ</t>
  </si>
  <si>
    <t>WP_209817733.1</t>
  </si>
  <si>
    <t>J8J02_RS10180</t>
  </si>
  <si>
    <t>energy-coupling factor ABC transporter ATP-binding protein</t>
  </si>
  <si>
    <t>WP_022658409.1</t>
  </si>
  <si>
    <t>J8J02_RS10185</t>
  </si>
  <si>
    <t>WP_022658408.1</t>
  </si>
  <si>
    <t>J8J02_RS10190</t>
  </si>
  <si>
    <t>RluA family pseudouridine synthase</t>
  </si>
  <si>
    <t>WP_245170762.1</t>
  </si>
  <si>
    <t>J8J02_RS10195</t>
  </si>
  <si>
    <t>ribosome biogenesis GTPase Der</t>
  </si>
  <si>
    <t>der</t>
  </si>
  <si>
    <t>WP_022658406.1</t>
  </si>
  <si>
    <t>J8J02_RS10200</t>
  </si>
  <si>
    <t>ATP-dependent zinc metalloprotease FtsH</t>
  </si>
  <si>
    <t>ftsH</t>
  </si>
  <si>
    <t>WP_022658404.1</t>
  </si>
  <si>
    <t>J8J02_RS10210</t>
  </si>
  <si>
    <t>dihydropteroate synthase</t>
  </si>
  <si>
    <t>folP</t>
  </si>
  <si>
    <t>WP_245170764.1</t>
  </si>
  <si>
    <t>J8J02_RS10215</t>
  </si>
  <si>
    <t>WP_159060444.1</t>
  </si>
  <si>
    <t>J8J02_RS10220</t>
  </si>
  <si>
    <t>WP_159060443.1</t>
  </si>
  <si>
    <t>J8J02_RS10225</t>
  </si>
  <si>
    <t>diadenylate cyclase CdaA</t>
  </si>
  <si>
    <t>cdaA</t>
  </si>
  <si>
    <t>WP_051135403.1</t>
  </si>
  <si>
    <t>J8J02_RS10230</t>
  </si>
  <si>
    <t>CdaR family protein</t>
  </si>
  <si>
    <t>WP_209817735.1</t>
  </si>
  <si>
    <t>J8J02_RS10235</t>
  </si>
  <si>
    <t>phosphoglucosamine mutase</t>
  </si>
  <si>
    <t>glmM</t>
  </si>
  <si>
    <t>WP_209817737.1</t>
  </si>
  <si>
    <t>J8J02_RS10240</t>
  </si>
  <si>
    <t>UTP--glucose-1-phosphate uridylyltransferase GalU</t>
  </si>
  <si>
    <t>galU</t>
  </si>
  <si>
    <t>WP_022658398.1</t>
  </si>
  <si>
    <t>J8J02_RS10245</t>
  </si>
  <si>
    <t>replication restart helicase PriA</t>
  </si>
  <si>
    <t>priA</t>
  </si>
  <si>
    <t>WP_209819436.1</t>
  </si>
  <si>
    <t>J8J02_RS10250</t>
  </si>
  <si>
    <t>OmpP1/FadL family transporter</t>
  </si>
  <si>
    <t>WP_022658396.1</t>
  </si>
  <si>
    <t>J8J02_RS10255</t>
  </si>
  <si>
    <t>WP_022658394.1</t>
  </si>
  <si>
    <t>J8J02_RS10260</t>
  </si>
  <si>
    <t>DnaA ATPase domain-containing protein</t>
  </si>
  <si>
    <t>WP_022658392.1</t>
  </si>
  <si>
    <t>J8J02_RS10265</t>
  </si>
  <si>
    <t>molybdenum ABC transporter ATP-binding protein</t>
  </si>
  <si>
    <t>WP_209817739.1</t>
  </si>
  <si>
    <t>J8J02_RS10270</t>
  </si>
  <si>
    <t>WP_192111344.1</t>
  </si>
  <si>
    <t>J8J02_RS10275</t>
  </si>
  <si>
    <t>WP_209817741.1</t>
  </si>
  <si>
    <t>J8J02_RS10280</t>
  </si>
  <si>
    <t>ModD protein</t>
  </si>
  <si>
    <t>modD</t>
  </si>
  <si>
    <t>WP_209817743.1</t>
  </si>
  <si>
    <t>J8J02_RS10285</t>
  </si>
  <si>
    <t>tautomerase family protein</t>
  </si>
  <si>
    <t>WP_022658386.1</t>
  </si>
  <si>
    <t>J8J02_RS10290</t>
  </si>
  <si>
    <t>WP_209817745.1</t>
  </si>
  <si>
    <t>J8J02_RS10295</t>
  </si>
  <si>
    <t>WP_209817747.1</t>
  </si>
  <si>
    <t>J8J02_RS10300</t>
  </si>
  <si>
    <t>WP_209817749.1</t>
  </si>
  <si>
    <t>J8J02_RS10305</t>
  </si>
  <si>
    <t>carbonic anhydrase</t>
  </si>
  <si>
    <t>WP_034605168.1</t>
  </si>
  <si>
    <t>J8J02_RS10310</t>
  </si>
  <si>
    <t>WP_159060441.1</t>
  </si>
  <si>
    <t>J8J02_RS10315</t>
  </si>
  <si>
    <t>WP_022658380.1</t>
  </si>
  <si>
    <t>J8J02_RS10320</t>
  </si>
  <si>
    <t>WP_027180743.1</t>
  </si>
  <si>
    <t>J8J02_RS10325</t>
  </si>
  <si>
    <t>serine hydrolase domain-containing protein</t>
  </si>
  <si>
    <t>WP_209817751.1</t>
  </si>
  <si>
    <t>J8J02_RS10330</t>
  </si>
  <si>
    <t>NADH:flavin oxidoreductase/NADH oxidase</t>
  </si>
  <si>
    <t>WP_022658378.1</t>
  </si>
  <si>
    <t>J8J02_RS10335</t>
  </si>
  <si>
    <t>J8J02_RS10340</t>
  </si>
  <si>
    <t>WP_022658377.1</t>
  </si>
  <si>
    <t>J8J02_RS10345</t>
  </si>
  <si>
    <t>WP_022658376.1</t>
  </si>
  <si>
    <t>J8J02_RS10350</t>
  </si>
  <si>
    <t>WP_209817753.1</t>
  </si>
  <si>
    <t>J8J02_RS10355</t>
  </si>
  <si>
    <t>WP_209817755.1</t>
  </si>
  <si>
    <t>J8J02_RS10360</t>
  </si>
  <si>
    <t>nuoL</t>
  </si>
  <si>
    <t>WP_209817757.1</t>
  </si>
  <si>
    <t>J8J02_RS10365</t>
  </si>
  <si>
    <t>WP_022658373.1</t>
  </si>
  <si>
    <t>J8J02_RS10370</t>
  </si>
  <si>
    <t>WP_022658372.1</t>
  </si>
  <si>
    <t>J8J02_RS10375</t>
  </si>
  <si>
    <t>NADH-quinone oxidoreductase subunit NuoI</t>
  </si>
  <si>
    <t>nuoI</t>
  </si>
  <si>
    <t>WP_209817759.1</t>
  </si>
  <si>
    <t>J8J02_RS10380</t>
  </si>
  <si>
    <t>WP_209817761.1</t>
  </si>
  <si>
    <t>J8J02_RS10385</t>
  </si>
  <si>
    <t>NADH dehydrogenase (quinone) subunit D</t>
  </si>
  <si>
    <t>nuoD</t>
  </si>
  <si>
    <t>WP_209817762.1</t>
  </si>
  <si>
    <t>J8J02_RS10390</t>
  </si>
  <si>
    <t>WP_209817764.1</t>
  </si>
  <si>
    <t>J8J02_RS10395</t>
  </si>
  <si>
    <t>NADH-quinone oxidoreductase subunit B</t>
  </si>
  <si>
    <t>WP_245170765.1</t>
  </si>
  <si>
    <t>J8J02_RS10400</t>
  </si>
  <si>
    <t>WP_209817766.1</t>
  </si>
  <si>
    <t>J8J02_RS10405</t>
  </si>
  <si>
    <t>WP_209817768.1</t>
  </si>
  <si>
    <t>J8J02_RS10410</t>
  </si>
  <si>
    <t>molybdopterin-dependent oxidoreductase</t>
  </si>
  <si>
    <t>WP_209817770.1</t>
  </si>
  <si>
    <t>J8J02_RS10415</t>
  </si>
  <si>
    <t>WP_209817772.1</t>
  </si>
  <si>
    <t>J8J02_RS10420</t>
  </si>
  <si>
    <t>WP_209817774.1</t>
  </si>
  <si>
    <t>J8J02_RS10425</t>
  </si>
  <si>
    <t>HDOD domain-containing protein</t>
  </si>
  <si>
    <t>WP_022658362.1</t>
  </si>
  <si>
    <t>J8J02_RS10430</t>
  </si>
  <si>
    <t>WP_209817776.1</t>
  </si>
  <si>
    <t>J8J02_RS10435</t>
  </si>
  <si>
    <t>non-ribosomal peptide synthetase</t>
  </si>
  <si>
    <t>WP_209817778.1</t>
  </si>
  <si>
    <t>J8J02_RS10440</t>
  </si>
  <si>
    <t>KamA family radical SAM protein</t>
  </si>
  <si>
    <t>WP_022658359.1</t>
  </si>
  <si>
    <t>J8J02_RS10445</t>
  </si>
  <si>
    <t>thioesterase II family protein</t>
  </si>
  <si>
    <t>WP_209817780.1</t>
  </si>
  <si>
    <t>J8J02_RS10450</t>
  </si>
  <si>
    <t>WP_209817782.1</t>
  </si>
  <si>
    <t>J8J02_RS10455</t>
  </si>
  <si>
    <t>WP_209817784.1</t>
  </si>
  <si>
    <t>J8J02_RS10460</t>
  </si>
  <si>
    <t>YcjF family protein</t>
  </si>
  <si>
    <t>WP_209817785.1</t>
  </si>
  <si>
    <t>J8J02_RS10465</t>
  </si>
  <si>
    <t>WP_209817787.1</t>
  </si>
  <si>
    <t>J8J02_RS10470</t>
  </si>
  <si>
    <t>WP_022658353.1</t>
  </si>
  <si>
    <t>J8J02_RS10475</t>
  </si>
  <si>
    <t>prohibitin family protein</t>
  </si>
  <si>
    <t>WP_209817789.1</t>
  </si>
  <si>
    <t>J8J02_RS10480</t>
  </si>
  <si>
    <t>WP_159060439.1</t>
  </si>
  <si>
    <t>J8J02_RS10485</t>
  </si>
  <si>
    <t>ABC transporter substrate binding protein</t>
  </si>
  <si>
    <t>WP_022658350.1</t>
  </si>
  <si>
    <t>J8J02_RS10490</t>
  </si>
  <si>
    <t>WP_209817791.1</t>
  </si>
  <si>
    <t>J8J02_RS10495</t>
  </si>
  <si>
    <t>formyltransferase family protein</t>
  </si>
  <si>
    <t>WP_209817793.1</t>
  </si>
  <si>
    <t>J8J02_RS10500</t>
  </si>
  <si>
    <t>WP_022658347.1</t>
  </si>
  <si>
    <t>J8J02_RS10505</t>
  </si>
  <si>
    <t>selenide, water dikinase SelD</t>
  </si>
  <si>
    <t>selD</t>
  </si>
  <si>
    <t>WP_209817795.1</t>
  </si>
  <si>
    <t>J8J02_RS10510</t>
  </si>
  <si>
    <t>trigger factor</t>
  </si>
  <si>
    <t>tig</t>
  </si>
  <si>
    <t>WP_022658345.1</t>
  </si>
  <si>
    <t>J8J02_RS10520</t>
  </si>
  <si>
    <t>ATP-dependent Clp endopeptidase proteolytic subunit ClpP</t>
  </si>
  <si>
    <t>clpP</t>
  </si>
  <si>
    <t>WP_022658344.1</t>
  </si>
  <si>
    <t>J8J02_RS10525</t>
  </si>
  <si>
    <t>ATP-dependent Clp protease ATP-binding subunit ClpX</t>
  </si>
  <si>
    <t>clpX</t>
  </si>
  <si>
    <t>WP_022658343.1</t>
  </si>
  <si>
    <t>J8J02_RS10530</t>
  </si>
  <si>
    <t>WP_022658342.1</t>
  </si>
  <si>
    <t>J8J02_RS10535</t>
  </si>
  <si>
    <t>WP_209817797.1</t>
  </si>
  <si>
    <t>J8J02_RS10540</t>
  </si>
  <si>
    <t>bifunctional adenosylcobinamide kinase/adenosylcobinamide-phosphate guanylyltransferase</t>
  </si>
  <si>
    <t>WP_022658340.1</t>
  </si>
  <si>
    <t>J8J02_RS10545</t>
  </si>
  <si>
    <t>WP_209817799.1</t>
  </si>
  <si>
    <t>J8J02_RS10550</t>
  </si>
  <si>
    <t>bifunctional hydroxymethylpyrimidine kinase/phosphomethylpyrimidine kinase</t>
  </si>
  <si>
    <t>thiD</t>
  </si>
  <si>
    <t>WP_022658338.1</t>
  </si>
  <si>
    <t>J8J02_RS10555</t>
  </si>
  <si>
    <t>flagellar export protein FliJ</t>
  </si>
  <si>
    <t>fliJ</t>
  </si>
  <si>
    <t>WP_209817801.1</t>
  </si>
  <si>
    <t>J8J02_RS10560</t>
  </si>
  <si>
    <t>MotE family protein</t>
  </si>
  <si>
    <t>WP_245170766.1</t>
  </si>
  <si>
    <t>J8J02_RS10565</t>
  </si>
  <si>
    <t>tRNA pseudouridine(38-40) synthase TruA</t>
  </si>
  <si>
    <t>truA</t>
  </si>
  <si>
    <t>WP_022658335.1</t>
  </si>
  <si>
    <t>J8J02_RS10570</t>
  </si>
  <si>
    <t>WP_209817803.1</t>
  </si>
  <si>
    <t>J8J02_RS10575</t>
  </si>
  <si>
    <t>WP_022658333.1</t>
  </si>
  <si>
    <t>J8J02_RS10580</t>
  </si>
  <si>
    <t>WP_209817805.1</t>
  </si>
  <si>
    <t>J8J02_RS10585</t>
  </si>
  <si>
    <t>WP_022658331.1</t>
  </si>
  <si>
    <t>J8J02_RS10590</t>
  </si>
  <si>
    <t>acyltransferase</t>
  </si>
  <si>
    <t>WP_245170767.1</t>
  </si>
  <si>
    <t>J8J02_RS10595</t>
  </si>
  <si>
    <t>3-deoxy-manno-octulosonate cytidylyltransferase</t>
  </si>
  <si>
    <t>WP_022658329.1</t>
  </si>
  <si>
    <t>J8J02_RS10600</t>
  </si>
  <si>
    <t>NAD-dependent epimerase/dehydratase family protein</t>
  </si>
  <si>
    <t>WP_022658328.1</t>
  </si>
  <si>
    <t>J8J02_RS10605</t>
  </si>
  <si>
    <t>HpcH/HpaI aldolase family protein</t>
  </si>
  <si>
    <t>WP_209819437.1</t>
  </si>
  <si>
    <t>J8J02_RS10610</t>
  </si>
  <si>
    <t>flagellar basal body L-ring protein FlgH</t>
  </si>
  <si>
    <t>WP_022658325.1</t>
  </si>
  <si>
    <t>J8J02_RS10615</t>
  </si>
  <si>
    <t>flagellar basal body P-ring formation chaperone FlgA</t>
  </si>
  <si>
    <t>flgA</t>
  </si>
  <si>
    <t>WP_022658324.1</t>
  </si>
  <si>
    <t>J8J02_RS10620</t>
  </si>
  <si>
    <t>flagellar basal-body rod protein FlgG</t>
  </si>
  <si>
    <t>flgG</t>
  </si>
  <si>
    <t>WP_022658323.1</t>
  </si>
  <si>
    <t>J8J02_RS10625</t>
  </si>
  <si>
    <t>flagellar basal-body rod protein FlgF</t>
  </si>
  <si>
    <t>flgF</t>
  </si>
  <si>
    <t>WP_022658322.1</t>
  </si>
  <si>
    <t>J8J02_RS10630</t>
  </si>
  <si>
    <t>J8J02_RS10635</t>
  </si>
  <si>
    <t>WP_209817807.1</t>
  </si>
  <si>
    <t>J8J02_RS10645</t>
  </si>
  <si>
    <t>WP_209817809.1</t>
  </si>
  <si>
    <t>J8J02_RS10650</t>
  </si>
  <si>
    <t>WP_209817813.1</t>
  </si>
  <si>
    <t>J8J02_RS10660</t>
  </si>
  <si>
    <t>WP_209817815.1</t>
  </si>
  <si>
    <t>J8J02_RS10665</t>
  </si>
  <si>
    <t>WP_209817817.1</t>
  </si>
  <si>
    <t>J8J02_RS10670</t>
  </si>
  <si>
    <t>WP_209817819.1</t>
  </si>
  <si>
    <t>J8J02_RS10675</t>
  </si>
  <si>
    <t>type II toxin-antitoxin system death-on-curing family toxin</t>
  </si>
  <si>
    <t>WP_209817820.1</t>
  </si>
  <si>
    <t>J8J02_RS10680</t>
  </si>
  <si>
    <t>WP_209817822.1</t>
  </si>
  <si>
    <t>J8J02_RS10685</t>
  </si>
  <si>
    <t>WP_209817824.1</t>
  </si>
  <si>
    <t>J8J02_RS10690</t>
  </si>
  <si>
    <t>WP_209817825.1</t>
  </si>
  <si>
    <t>J8J02_RS10695</t>
  </si>
  <si>
    <t>WP_209817827.1</t>
  </si>
  <si>
    <t>J8J02_RS10700</t>
  </si>
  <si>
    <t>type II toxin-antitoxin system RelE family toxin</t>
  </si>
  <si>
    <t>WP_209817829.1</t>
  </si>
  <si>
    <t>J8J02_RS10705</t>
  </si>
  <si>
    <t>WP_209817830.1</t>
  </si>
  <si>
    <t>J8J02_RS10710</t>
  </si>
  <si>
    <t>WP_209817832.1</t>
  </si>
  <si>
    <t>J8J02_RS10715</t>
  </si>
  <si>
    <t>WP_209817834.1</t>
  </si>
  <si>
    <t>J8J02_RS10720</t>
  </si>
  <si>
    <t>WP_209817836.1</t>
  </si>
  <si>
    <t>J8J02_RS10725</t>
  </si>
  <si>
    <t>prepilin peptidase</t>
  </si>
  <si>
    <t>WP_209817838.1</t>
  </si>
  <si>
    <t>J8J02_RS10730</t>
  </si>
  <si>
    <t>WP_209817840.1</t>
  </si>
  <si>
    <t>J8J02_RS10735</t>
  </si>
  <si>
    <t>shufflon system plasmid conjugative transfer pilus tip adhesin PilV</t>
  </si>
  <si>
    <t>pilV</t>
  </si>
  <si>
    <t>WP_209817842.1</t>
  </si>
  <si>
    <t>J8J02_RS10740</t>
  </si>
  <si>
    <t>WP_209817844.1</t>
  </si>
  <si>
    <t>J8J02_RS10745</t>
  </si>
  <si>
    <t>WP_209817846.1</t>
  </si>
  <si>
    <t>J8J02_RS10750</t>
  </si>
  <si>
    <t>type II secretion system F family protein</t>
  </si>
  <si>
    <t>WP_209817848.1</t>
  </si>
  <si>
    <t>J8J02_RS10755</t>
  </si>
  <si>
    <t>ATPase, T2SS/T4P/T4SS family</t>
  </si>
  <si>
    <t>WP_209817850.1</t>
  </si>
  <si>
    <t>J8J02_RS10760</t>
  </si>
  <si>
    <t>WP_209817851.1</t>
  </si>
  <si>
    <t>J8J02_RS10765</t>
  </si>
  <si>
    <t>type 4b pilus protein PilO2</t>
  </si>
  <si>
    <t>pilO2</t>
  </si>
  <si>
    <t>WP_209817852.1</t>
  </si>
  <si>
    <t>J8J02_RS10770</t>
  </si>
  <si>
    <t>secretin N-terminal domain-containing protein</t>
  </si>
  <si>
    <t>WP_209817854.1</t>
  </si>
  <si>
    <t>J8J02_RS10775</t>
  </si>
  <si>
    <t>toxin co-regulated pilus biosynthesis Q family protein</t>
  </si>
  <si>
    <t>WP_209817855.1</t>
  </si>
  <si>
    <t>J8J02_RS10780</t>
  </si>
  <si>
    <t>WP_209817857.1</t>
  </si>
  <si>
    <t>J8J02_RS10785</t>
  </si>
  <si>
    <t>J8J02_RS10790</t>
  </si>
  <si>
    <t>J8J02_RS10795</t>
  </si>
  <si>
    <t>WP_209817863.1</t>
  </si>
  <si>
    <t>J8J02_RS10800</t>
  </si>
  <si>
    <t>bifunctional DNA primase/polymerase</t>
  </si>
  <si>
    <t>WP_209817865.1</t>
  </si>
  <si>
    <t>J8J02_RS10805</t>
  </si>
  <si>
    <t>WP_209817866.1</t>
  </si>
  <si>
    <t>J8J02_RS10810</t>
  </si>
  <si>
    <t>WP_209817868.1</t>
  </si>
  <si>
    <t>J8J02_RS10815</t>
  </si>
  <si>
    <t>WP_209817870.1</t>
  </si>
  <si>
    <t>J8J02_RS10820</t>
  </si>
  <si>
    <t>WP_209817872.1</t>
  </si>
  <si>
    <t>J8J02_RS10825</t>
  </si>
  <si>
    <t>WP_209817874.1</t>
  </si>
  <si>
    <t>J8J02_RS10830</t>
  </si>
  <si>
    <t>WP_209817876.1</t>
  </si>
  <si>
    <t>J8J02_RS10835</t>
  </si>
  <si>
    <t>glucosyltransferase domain-containing protein</t>
  </si>
  <si>
    <t>WP_209817878.1</t>
  </si>
  <si>
    <t>J8J02_RS10840</t>
  </si>
  <si>
    <t>WP_209817880.1</t>
  </si>
  <si>
    <t>J8J02_RS10845</t>
  </si>
  <si>
    <t>J8J02_RS10850</t>
  </si>
  <si>
    <t>WP_209817882.1</t>
  </si>
  <si>
    <t>J8J02_RS10855</t>
  </si>
  <si>
    <t>WP_209817884.1</t>
  </si>
  <si>
    <t>J8J02_RS10860</t>
  </si>
  <si>
    <t>WP_209817886.1</t>
  </si>
  <si>
    <t>J8J02_RS10865</t>
  </si>
  <si>
    <t>Txe/YoeB family addiction module toxin</t>
  </si>
  <si>
    <t>WP_209817888.1</t>
  </si>
  <si>
    <t>J8J02_RS10870</t>
  </si>
  <si>
    <t>sodium:solute symporter family protein</t>
  </si>
  <si>
    <t>WP_022657535.1</t>
  </si>
  <si>
    <t>J8J02_RS10875</t>
  </si>
  <si>
    <t>Glu/Leu/Phe/Val family dehydrogenase</t>
  </si>
  <si>
    <t>WP_209817890.1</t>
  </si>
  <si>
    <t>J8J02_RS10880</t>
  </si>
  <si>
    <t>WP_280842072.1</t>
  </si>
  <si>
    <t>J8J02_RS15230</t>
  </si>
  <si>
    <t>WP_022657252.1</t>
  </si>
  <si>
    <t>J8J02_RS10910</t>
  </si>
  <si>
    <t>WP_022657253.1</t>
  </si>
  <si>
    <t>J8J02_RS10915</t>
  </si>
  <si>
    <t>WP_022657254.1</t>
  </si>
  <si>
    <t>J8J02_RS10920</t>
  </si>
  <si>
    <t>Holliday junction branch migration DNA helicase RuvB</t>
  </si>
  <si>
    <t>ruvB</t>
  </si>
  <si>
    <t>WP_022657255.1</t>
  </si>
  <si>
    <t>J8J02_RS10925</t>
  </si>
  <si>
    <t>Holliday junction branch migration protein RuvA</t>
  </si>
  <si>
    <t>ruvA</t>
  </si>
  <si>
    <t>WP_022657256.1</t>
  </si>
  <si>
    <t>J8J02_RS10930</t>
  </si>
  <si>
    <t>TetR family transcriptional regulator</t>
  </si>
  <si>
    <t>WP_209817892.1</t>
  </si>
  <si>
    <t>J8J02_RS10935</t>
  </si>
  <si>
    <t>O-methyltransferase</t>
  </si>
  <si>
    <t>WP_022657258.1</t>
  </si>
  <si>
    <t>J8J02_RS10940</t>
  </si>
  <si>
    <t>GTP 3',8-cyclase MoaA</t>
  </si>
  <si>
    <t>moaA</t>
  </si>
  <si>
    <t>WP_022657259.1</t>
  </si>
  <si>
    <t>J8J02_RS10945</t>
  </si>
  <si>
    <t>DUF5334 domain-containing protein</t>
  </si>
  <si>
    <t>WP_022657260.1</t>
  </si>
  <si>
    <t>J8J02_RS10950</t>
  </si>
  <si>
    <t>WP_034604655.1</t>
  </si>
  <si>
    <t>J8J02_RS10955</t>
  </si>
  <si>
    <t>WP_022657263.1</t>
  </si>
  <si>
    <t>J8J02_RS10960</t>
  </si>
  <si>
    <t>tRNA (N6-isopentenyl adenosine(37)-C2)-methylthiotransferase MiaB</t>
  </si>
  <si>
    <t>miaB</t>
  </si>
  <si>
    <t>WP_022657264.1</t>
  </si>
  <si>
    <t>J8J02_RS10965</t>
  </si>
  <si>
    <t>bifunctional nuclease family protein</t>
  </si>
  <si>
    <t>WP_022657265.1</t>
  </si>
  <si>
    <t>J8J02_RS10970</t>
  </si>
  <si>
    <t>WP_022657266.1</t>
  </si>
  <si>
    <t>J8J02_RS10975</t>
  </si>
  <si>
    <t>WP_027180561.1</t>
  </si>
  <si>
    <t>J8J02_RS10980</t>
  </si>
  <si>
    <t>WP_022657267.1</t>
  </si>
  <si>
    <t>J8J02_RS10985</t>
  </si>
  <si>
    <t>1,4-dihydroxy-6-naphthoate synthase</t>
  </si>
  <si>
    <t>WP_022657269.1</t>
  </si>
  <si>
    <t>J8J02_RS10990</t>
  </si>
  <si>
    <t>aminofutalosine synthase MqnE</t>
  </si>
  <si>
    <t>mqnE</t>
  </si>
  <si>
    <t>WP_209817894.1</t>
  </si>
  <si>
    <t>J8J02_RS10995</t>
  </si>
  <si>
    <t>cyclic dehypoxanthinyl futalosine synthase</t>
  </si>
  <si>
    <t>mqnC</t>
  </si>
  <si>
    <t>WP_022657271.1</t>
  </si>
  <si>
    <t>J8J02_RS11000</t>
  </si>
  <si>
    <t>menaquinone biosynthetic enzyme MqnA/MqnD family protein</t>
  </si>
  <si>
    <t>WP_022657272.1</t>
  </si>
  <si>
    <t>J8J02_RS11005</t>
  </si>
  <si>
    <t>WP_209817896.1</t>
  </si>
  <si>
    <t>J8J02_RS11010</t>
  </si>
  <si>
    <t>adenylyl-sulfate reductase subunit alpha</t>
  </si>
  <si>
    <t>WP_209817898.1</t>
  </si>
  <si>
    <t>J8J02_RS11015</t>
  </si>
  <si>
    <t>WP_192113735.1</t>
  </si>
  <si>
    <t>J8J02_RS11020</t>
  </si>
  <si>
    <t>WP_209817900.1</t>
  </si>
  <si>
    <t>J8J02_RS11025</t>
  </si>
  <si>
    <t>WP_209817902.1</t>
  </si>
  <si>
    <t>J8J02_RS11030</t>
  </si>
  <si>
    <t>WP_209817904.1</t>
  </si>
  <si>
    <t>J8J02_RS11035</t>
  </si>
  <si>
    <t>WP_209817906.1</t>
  </si>
  <si>
    <t>J8J02_RS11040</t>
  </si>
  <si>
    <t>dTDP-4-dehydrorhamnose reductase</t>
  </si>
  <si>
    <t>rfbD</t>
  </si>
  <si>
    <t>WP_209817908.1</t>
  </si>
  <si>
    <t>J8J02_RS11045</t>
  </si>
  <si>
    <t>DUF3179 domain-containing protein</t>
  </si>
  <si>
    <t>WP_245170768.1</t>
  </si>
  <si>
    <t>J8J02_RS11050</t>
  </si>
  <si>
    <t>WP_209817910.1</t>
  </si>
  <si>
    <t>J8J02_RS11055</t>
  </si>
  <si>
    <t>WP_022657282.1</t>
  </si>
  <si>
    <t>J8J02_RS11060</t>
  </si>
  <si>
    <t>DNA polymerase III subunit alpha</t>
  </si>
  <si>
    <t>dnaE</t>
  </si>
  <si>
    <t>WP_209817912.1</t>
  </si>
  <si>
    <t>J8J02_RS11065</t>
  </si>
  <si>
    <t>metallophosphoesterase</t>
  </si>
  <si>
    <t>WP_209817914.1</t>
  </si>
  <si>
    <t>J8J02_RS11070</t>
  </si>
  <si>
    <t>WP_159060388.1</t>
  </si>
  <si>
    <t>J8J02_RS11075</t>
  </si>
  <si>
    <t>DUF1848 domain-containing protein</t>
  </si>
  <si>
    <t>WP_209817916.1</t>
  </si>
  <si>
    <t>J8J02_RS11080</t>
  </si>
  <si>
    <t>WP_022657287.1</t>
  </si>
  <si>
    <t>J8J02_RS11085</t>
  </si>
  <si>
    <t>WP_022657288.1</t>
  </si>
  <si>
    <t>J8J02_RS11090</t>
  </si>
  <si>
    <t>WcbI family polysaccharide biosynthesis putative acetyltransferase</t>
  </si>
  <si>
    <t>WP_245170769.1</t>
  </si>
  <si>
    <t>J8J02_RS11095</t>
  </si>
  <si>
    <t>WP_209817918.1</t>
  </si>
  <si>
    <t>J8J02_RS11100</t>
  </si>
  <si>
    <t>WP_022657291.1</t>
  </si>
  <si>
    <t>J8J02_RS11105</t>
  </si>
  <si>
    <t>fumarate hydratase</t>
  </si>
  <si>
    <t>WP_022657292.1</t>
  </si>
  <si>
    <t>J8J02_RS11110</t>
  </si>
  <si>
    <t>Fe-S-containing hydro-lyase</t>
  </si>
  <si>
    <t>WP_209817919.1</t>
  </si>
  <si>
    <t>J8J02_RS11115</t>
  </si>
  <si>
    <t>fumarate reductase</t>
  </si>
  <si>
    <t>WP_022657294.1</t>
  </si>
  <si>
    <t>J8J02_RS11120</t>
  </si>
  <si>
    <t>fumarate reductase flavoprotein subunit</t>
  </si>
  <si>
    <t>WP_209817921.1</t>
  </si>
  <si>
    <t>J8J02_RS11125</t>
  </si>
  <si>
    <t>fumarate reductase iron-sulfur subunit</t>
  </si>
  <si>
    <t>WP_022657296.1</t>
  </si>
  <si>
    <t>J8J02_RS11130</t>
  </si>
  <si>
    <t>WP_022657297.1</t>
  </si>
  <si>
    <t>J8J02_RS11135</t>
  </si>
  <si>
    <t>WP_209817923.1</t>
  </si>
  <si>
    <t>J8J02_RS11140</t>
  </si>
  <si>
    <t>WP_027180565.1</t>
  </si>
  <si>
    <t>J8J02_RS11145</t>
  </si>
  <si>
    <t>CidA/LrgA family protein</t>
  </si>
  <si>
    <t>WP_022657301.1</t>
  </si>
  <si>
    <t>J8J02_RS11150</t>
  </si>
  <si>
    <t>LrgB family protein</t>
  </si>
  <si>
    <t>WP_022657302.1</t>
  </si>
  <si>
    <t>J8J02_RS11155</t>
  </si>
  <si>
    <t>WP_209817925.1</t>
  </si>
  <si>
    <t>J8J02_RS11160</t>
  </si>
  <si>
    <t>ADP-glyceromanno-heptose 6-epimerase</t>
  </si>
  <si>
    <t>rfaD</t>
  </si>
  <si>
    <t>WP_209817927.1</t>
  </si>
  <si>
    <t>J8J02_RS11165</t>
  </si>
  <si>
    <t>dTDP-4-dehydrorhamnose 3,5-epimerase</t>
  </si>
  <si>
    <t>rfbC</t>
  </si>
  <si>
    <t>WP_022657305.1</t>
  </si>
  <si>
    <t>J8J02_RS11170</t>
  </si>
  <si>
    <t>glucose-1-phosphate thymidylyltransferase RfbA</t>
  </si>
  <si>
    <t>rfbA</t>
  </si>
  <si>
    <t>WP_022657306.1</t>
  </si>
  <si>
    <t>J8J02_RS11175</t>
  </si>
  <si>
    <t>dTDP-glucose 4,6-dehydratase</t>
  </si>
  <si>
    <t>rfbB</t>
  </si>
  <si>
    <t>WP_027180566.1</t>
  </si>
  <si>
    <t>J8J02_RS11180</t>
  </si>
  <si>
    <t>nucleotide sugar dehydrogenase</t>
  </si>
  <si>
    <t>WP_022657308.1</t>
  </si>
  <si>
    <t>J8J02_RS11185</t>
  </si>
  <si>
    <t>WP_209817929.1</t>
  </si>
  <si>
    <t>J8J02_RS11190</t>
  </si>
  <si>
    <t>WP_159060389.1</t>
  </si>
  <si>
    <t>J8J02_RS11195</t>
  </si>
  <si>
    <t>WP_209817931.1</t>
  </si>
  <si>
    <t>J8J02_RS11200</t>
  </si>
  <si>
    <t>WP_209817934.1</t>
  </si>
  <si>
    <t>J8J02_RS11205</t>
  </si>
  <si>
    <t>WP_159060391.1</t>
  </si>
  <si>
    <t>J8J02_RS11210</t>
  </si>
  <si>
    <t>WP_022657314.1</t>
  </si>
  <si>
    <t>J8J02_RS11215</t>
  </si>
  <si>
    <t>WP_022657315.1</t>
  </si>
  <si>
    <t>J8J02_RS11220</t>
  </si>
  <si>
    <t>FkbM family methyltransferase</t>
  </si>
  <si>
    <t>WP_022657316.1</t>
  </si>
  <si>
    <t>J8J02_RS11225</t>
  </si>
  <si>
    <t>WP_022657317.1</t>
  </si>
  <si>
    <t>J8J02_RS11230</t>
  </si>
  <si>
    <t>glycosyl transferase family 2</t>
  </si>
  <si>
    <t>WP_159060392.1</t>
  </si>
  <si>
    <t>J8J02_RS11235</t>
  </si>
  <si>
    <t>WP_022657319.1</t>
  </si>
  <si>
    <t>J8J02_RS11240</t>
  </si>
  <si>
    <t>WP_022657320.1</t>
  </si>
  <si>
    <t>J8J02_RS11245</t>
  </si>
  <si>
    <t>WP_022657321.1</t>
  </si>
  <si>
    <t>J8J02_RS11250</t>
  </si>
  <si>
    <t>WP_022657322.1</t>
  </si>
  <si>
    <t>J8J02_RS11255</t>
  </si>
  <si>
    <t>GDP-L-fucose synthase family protein</t>
  </si>
  <si>
    <t>WP_022657323.1</t>
  </si>
  <si>
    <t>J8J02_RS11260</t>
  </si>
  <si>
    <t>GDP-mannose 4,6-dehydratase</t>
  </si>
  <si>
    <t>gmd</t>
  </si>
  <si>
    <t>WP_022657324.1</t>
  </si>
  <si>
    <t>J8J02_RS11265</t>
  </si>
  <si>
    <t>mannose-1-phosphate guanylyltransferase/mannose-6-phosphate isomerase</t>
  </si>
  <si>
    <t>WP_022657325.1</t>
  </si>
  <si>
    <t>J8J02_RS11270</t>
  </si>
  <si>
    <t>phosphomannomutase</t>
  </si>
  <si>
    <t>WP_209817936.1</t>
  </si>
  <si>
    <t>J8J02_RS11275</t>
  </si>
  <si>
    <t>WP_209817938.1</t>
  </si>
  <si>
    <t>J8J02_RS11280</t>
  </si>
  <si>
    <t>WP_209817939.1</t>
  </si>
  <si>
    <t>J8J02_RS11285</t>
  </si>
  <si>
    <t>J8J02_RS11290</t>
  </si>
  <si>
    <t>phage tail protein</t>
  </si>
  <si>
    <t>WP_209817940.1</t>
  </si>
  <si>
    <t>J8J02_RS11295</t>
  </si>
  <si>
    <t>WP_209817942.1</t>
  </si>
  <si>
    <t>J8J02_RS11300</t>
  </si>
  <si>
    <t>WP_209817944.1</t>
  </si>
  <si>
    <t>J8J02_RS11305</t>
  </si>
  <si>
    <t>WP_209817946.1</t>
  </si>
  <si>
    <t>J8J02_RS11310</t>
  </si>
  <si>
    <t>WP_209817947.1</t>
  </si>
  <si>
    <t>J8J02_RS11315</t>
  </si>
  <si>
    <t>WP_209817949.1</t>
  </si>
  <si>
    <t>J8J02_RS11320</t>
  </si>
  <si>
    <t>WP_209817951.1</t>
  </si>
  <si>
    <t>J8J02_RS11325</t>
  </si>
  <si>
    <t>WP_209817953.1</t>
  </si>
  <si>
    <t>J8J02_RS11335</t>
  </si>
  <si>
    <t>superoxide dismutase family protein</t>
  </si>
  <si>
    <t>WP_022659654.1</t>
  </si>
  <si>
    <t>J8J02_RS11340</t>
  </si>
  <si>
    <t>RlmE family RNA methyltransferase</t>
  </si>
  <si>
    <t>WP_022659653.1</t>
  </si>
  <si>
    <t>J8J02_RS11345</t>
  </si>
  <si>
    <t>YebC/PmpR family DNA-binding transcriptional regulator</t>
  </si>
  <si>
    <t>WP_022659652.1</t>
  </si>
  <si>
    <t>J8J02_RS11350</t>
  </si>
  <si>
    <t>WP_022659650.1</t>
  </si>
  <si>
    <t>J8J02_RS11355</t>
  </si>
  <si>
    <t>outer membrane lipid asymmetry maintenance protein MlaD</t>
  </si>
  <si>
    <t>mlaD</t>
  </si>
  <si>
    <t>WP_022659649.1</t>
  </si>
  <si>
    <t>J8J02_RS11360</t>
  </si>
  <si>
    <t>WP_022659648.1</t>
  </si>
  <si>
    <t>J8J02_RS11365</t>
  </si>
  <si>
    <t>MlaA family lipoprotein</t>
  </si>
  <si>
    <t>WP_022659647.1</t>
  </si>
  <si>
    <t>J8J02_RS11370</t>
  </si>
  <si>
    <t>WP_209817954.1</t>
  </si>
  <si>
    <t>J8J02_RS11375</t>
  </si>
  <si>
    <t>WP_022659644.1</t>
  </si>
  <si>
    <t>J8J02_RS11380</t>
  </si>
  <si>
    <t>WP_245170770.1</t>
  </si>
  <si>
    <t>J8J02_RS11385</t>
  </si>
  <si>
    <t>WP_159060472.1</t>
  </si>
  <si>
    <t>J8J02_RS11390</t>
  </si>
  <si>
    <t>WP_022659640.1</t>
  </si>
  <si>
    <t>J8J02_RS11395</t>
  </si>
  <si>
    <t>WP_022659639.1</t>
  </si>
  <si>
    <t>J8J02_RS11400</t>
  </si>
  <si>
    <t>WP_209817958.1</t>
  </si>
  <si>
    <t>J8J02_RS11405</t>
  </si>
  <si>
    <t>WP_209817960.1</t>
  </si>
  <si>
    <t>J8J02_RS11410</t>
  </si>
  <si>
    <t>ketol-acid reductoisomerase</t>
  </si>
  <si>
    <t>ilvC</t>
  </si>
  <si>
    <t>WP_022659635.1</t>
  </si>
  <si>
    <t>J8J02_RS11415</t>
  </si>
  <si>
    <t>WP_022659634.1</t>
  </si>
  <si>
    <t>J8J02_RS11420</t>
  </si>
  <si>
    <t>WP_022659633.1</t>
  </si>
  <si>
    <t>J8J02_RS11425</t>
  </si>
  <si>
    <t>DUF465 domain-containing protein</t>
  </si>
  <si>
    <t>WP_022659632.1</t>
  </si>
  <si>
    <t>J8J02_RS11430</t>
  </si>
  <si>
    <t>YggT family protein</t>
  </si>
  <si>
    <t>WP_022659631.1</t>
  </si>
  <si>
    <t>J8J02_RS11435</t>
  </si>
  <si>
    <t>WP_209817962.1</t>
  </si>
  <si>
    <t>J8J02_RS11440</t>
  </si>
  <si>
    <t>WP_209817964.1</t>
  </si>
  <si>
    <t>J8J02_RS11445</t>
  </si>
  <si>
    <t>pyridoxal 5'-phosphate synthase lyase subunit PdxS</t>
  </si>
  <si>
    <t>pdxS</t>
  </si>
  <si>
    <t>WP_022659628.1</t>
  </si>
  <si>
    <t>J8J02_RS11450</t>
  </si>
  <si>
    <t>pyridoxal 5'-phosphate synthase glutaminase subunit PdxT</t>
  </si>
  <si>
    <t>pdxT</t>
  </si>
  <si>
    <t>WP_022659627.1</t>
  </si>
  <si>
    <t>J8J02_RS11455</t>
  </si>
  <si>
    <t>WP_022659626.1</t>
  </si>
  <si>
    <t>J8J02_RS11460</t>
  </si>
  <si>
    <t>WP_022659625.1</t>
  </si>
  <si>
    <t>J8J02_RS11465</t>
  </si>
  <si>
    <t>WP_022659624.1</t>
  </si>
  <si>
    <t>J8J02_RS11470</t>
  </si>
  <si>
    <t>WP_027180974.1</t>
  </si>
  <si>
    <t>J8J02_RS11475</t>
  </si>
  <si>
    <t>WP_022659622.1</t>
  </si>
  <si>
    <t>J8J02_RS11480</t>
  </si>
  <si>
    <t>WP_022659621.1</t>
  </si>
  <si>
    <t>J8J02_RS11485</t>
  </si>
  <si>
    <t>WP_209817966.1</t>
  </si>
  <si>
    <t>J8J02_RS11490</t>
  </si>
  <si>
    <t>sulfurtransferase-like selenium metabolism protein YedF</t>
  </si>
  <si>
    <t>yedF</t>
  </si>
  <si>
    <t>WP_022659619.1</t>
  </si>
  <si>
    <t>J8J02_RS11495</t>
  </si>
  <si>
    <t>WP_022659618.1</t>
  </si>
  <si>
    <t>J8J02_RS11500</t>
  </si>
  <si>
    <t>WP_245170771.1</t>
  </si>
  <si>
    <t>J8J02_RS11505</t>
  </si>
  <si>
    <t>WP_022659615.1</t>
  </si>
  <si>
    <t>J8J02_RS11510</t>
  </si>
  <si>
    <t>WP_022659614.1</t>
  </si>
  <si>
    <t>J8J02_RS11515</t>
  </si>
  <si>
    <t>YIP1 family protein</t>
  </si>
  <si>
    <t>WP_027180972.1</t>
  </si>
  <si>
    <t>J8J02_RS15185</t>
  </si>
  <si>
    <t>sodium/hydrogen exchanger</t>
  </si>
  <si>
    <t>WP_022659612.1</t>
  </si>
  <si>
    <t>J8J02_RS11525</t>
  </si>
  <si>
    <t>RsiV family protein</t>
  </si>
  <si>
    <t>WP_027180971.1</t>
  </si>
  <si>
    <t>J8J02_RS11530</t>
  </si>
  <si>
    <t>excinuclease ABC subunit UvrC</t>
  </si>
  <si>
    <t>uvrC</t>
  </si>
  <si>
    <t>WP_027180970.1</t>
  </si>
  <si>
    <t>J8J02_RS11535</t>
  </si>
  <si>
    <t>WP_022659610.1</t>
  </si>
  <si>
    <t>J8J02_RS11540</t>
  </si>
  <si>
    <t>FAD-dependent thymidylate synthase</t>
  </si>
  <si>
    <t>WP_022659609.1</t>
  </si>
  <si>
    <t>J8J02_RS11545</t>
  </si>
  <si>
    <t>O-antigen ligase family protein</t>
  </si>
  <si>
    <t>WP_245170772.1</t>
  </si>
  <si>
    <t>J8J02_RS11550</t>
  </si>
  <si>
    <t>NYN domain-containing protein</t>
  </si>
  <si>
    <t>WP_022659607.1</t>
  </si>
  <si>
    <t>J8J02_RS11555</t>
  </si>
  <si>
    <t>basic amino acid ABC transporter substrate-binding protein</t>
  </si>
  <si>
    <t>WP_022659606.1</t>
  </si>
  <si>
    <t>J8J02_RS11560</t>
  </si>
  <si>
    <t>WP_022659605.1</t>
  </si>
  <si>
    <t>J8J02_RS11565</t>
  </si>
  <si>
    <t>WP_022659604.1</t>
  </si>
  <si>
    <t>J8J02_RS11570</t>
  </si>
  <si>
    <t>WP_022659603.1</t>
  </si>
  <si>
    <t>J8J02_RS11575</t>
  </si>
  <si>
    <t>MnmA/TRMU family protein</t>
  </si>
  <si>
    <t>WP_209817968.1</t>
  </si>
  <si>
    <t>J8J02_RS11580</t>
  </si>
  <si>
    <t>aminomethyl-transferring glycine dehydrogenase subunit GcvPB</t>
  </si>
  <si>
    <t>gcvPB</t>
  </si>
  <si>
    <t>WP_209817970.1</t>
  </si>
  <si>
    <t>J8J02_RS11585</t>
  </si>
  <si>
    <t>aminomethyl-transferring glycine dehydrogenase subunit GcvPA</t>
  </si>
  <si>
    <t>gcvPA</t>
  </si>
  <si>
    <t>WP_209817972.1</t>
  </si>
  <si>
    <t>J8J02_RS11590</t>
  </si>
  <si>
    <t>WP_022659599.1</t>
  </si>
  <si>
    <t>J8J02_RS11595</t>
  </si>
  <si>
    <t>glycine cleavage system aminomethyltransferase GcvT</t>
  </si>
  <si>
    <t>gcvT</t>
  </si>
  <si>
    <t>WP_209817974.1</t>
  </si>
  <si>
    <t>J8J02_RS11600</t>
  </si>
  <si>
    <t>TatD family hydrolase</t>
  </si>
  <si>
    <t>WP_209817975.1</t>
  </si>
  <si>
    <t>J8J02_RS11605</t>
  </si>
  <si>
    <t>UDP-glucuronic acid decarboxylase family protein</t>
  </si>
  <si>
    <t>WP_027180968.1</t>
  </si>
  <si>
    <t>J8J02_RS11610</t>
  </si>
  <si>
    <t>proton-conducting transporter membrane subunit</t>
  </si>
  <si>
    <t>WP_022659595.1</t>
  </si>
  <si>
    <t>J8J02_RS11615</t>
  </si>
  <si>
    <t>WP_022659594.1</t>
  </si>
  <si>
    <t>J8J02_RS11620</t>
  </si>
  <si>
    <t>hydrogenase-4 component E</t>
  </si>
  <si>
    <t>WP_022659593.1</t>
  </si>
  <si>
    <t>J8J02_RS11625</t>
  </si>
  <si>
    <t>WP_022659592.1</t>
  </si>
  <si>
    <t>J8J02_RS11630</t>
  </si>
  <si>
    <t>WP_209817977.1</t>
  </si>
  <si>
    <t>J8J02_RS11635</t>
  </si>
  <si>
    <t>WP_022659590.1</t>
  </si>
  <si>
    <t>J8J02_RS11640</t>
  </si>
  <si>
    <t>Tim44 domain-containing protein</t>
  </si>
  <si>
    <t>WP_209817979.1</t>
  </si>
  <si>
    <t>J8J02_RS11645</t>
  </si>
  <si>
    <t>PaaI family thioesterase</t>
  </si>
  <si>
    <t>WP_022659588.1</t>
  </si>
  <si>
    <t>J8J02_RS11650</t>
  </si>
  <si>
    <t>J8J02_RS11655</t>
  </si>
  <si>
    <t>WP_209817981.1</t>
  </si>
  <si>
    <t>J8J02_RS11660</t>
  </si>
  <si>
    <t>WP_192113365.1</t>
  </si>
  <si>
    <t>J8J02_RS11665</t>
  </si>
  <si>
    <t>WP_192113364.1</t>
  </si>
  <si>
    <t>J8J02_RS11670</t>
  </si>
  <si>
    <t>WP_022659583.1</t>
  </si>
  <si>
    <t>J8J02_RS11675</t>
  </si>
  <si>
    <t>WP_027180966.1</t>
  </si>
  <si>
    <t>J8J02_RS11680</t>
  </si>
  <si>
    <t>WP_022659581.1</t>
  </si>
  <si>
    <t>J8J02_RS11685</t>
  </si>
  <si>
    <t>WP_022659580.1</t>
  </si>
  <si>
    <t>J8J02_RS11690</t>
  </si>
  <si>
    <t>WP_245170773.1</t>
  </si>
  <si>
    <t>J8J02_RS11695</t>
  </si>
  <si>
    <t>magnesium transporter</t>
  </si>
  <si>
    <t>mgtE</t>
  </si>
  <si>
    <t>WP_022659578.1</t>
  </si>
  <si>
    <t>J8J02_RS11700</t>
  </si>
  <si>
    <t>carboxylating nicotinate-nucleotide diphosphorylase</t>
  </si>
  <si>
    <t>nadC</t>
  </si>
  <si>
    <t>WP_022659577.1</t>
  </si>
  <si>
    <t>J8J02_RS11705</t>
  </si>
  <si>
    <t>quinolinate synthase NadA</t>
  </si>
  <si>
    <t>nadA</t>
  </si>
  <si>
    <t>WP_022659576.1</t>
  </si>
  <si>
    <t>J8J02_RS11710</t>
  </si>
  <si>
    <t>L-aspartate oxidase</t>
  </si>
  <si>
    <t>nadB</t>
  </si>
  <si>
    <t>WP_022659575.1</t>
  </si>
  <si>
    <t>J8J02_RS11715</t>
  </si>
  <si>
    <t>WP_022659574.1</t>
  </si>
  <si>
    <t>J8J02_RS11720</t>
  </si>
  <si>
    <t>class I SAM-dependent rRNA methyltransferase</t>
  </si>
  <si>
    <t>WP_022659573.1</t>
  </si>
  <si>
    <t>J8J02_RS11725</t>
  </si>
  <si>
    <t>pyridoxal-phosphate-dependent aminotransferase family protein</t>
  </si>
  <si>
    <t>WP_022659572.1</t>
  </si>
  <si>
    <t>J8J02_RS11730</t>
  </si>
  <si>
    <t>DUF1844 domain-containing protein</t>
  </si>
  <si>
    <t>WP_209817983.1</t>
  </si>
  <si>
    <t>J8J02_RS11735</t>
  </si>
  <si>
    <t>N-acetyl-gamma-glutamyl-phosphate reductase</t>
  </si>
  <si>
    <t>argC</t>
  </si>
  <si>
    <t>WP_209817985.1</t>
  </si>
  <si>
    <t>J8J02_RS11740</t>
  </si>
  <si>
    <t>hydrogenase formation protein HypD</t>
  </si>
  <si>
    <t>hypD</t>
  </si>
  <si>
    <t>WP_022659569.1</t>
  </si>
  <si>
    <t>J8J02_RS11745</t>
  </si>
  <si>
    <t>hydrogenase expression/formation protein HypE</t>
  </si>
  <si>
    <t>hypE</t>
  </si>
  <si>
    <t>WP_209817986.1</t>
  </si>
  <si>
    <t>J8J02_RS11750</t>
  </si>
  <si>
    <t>WP_022659567.1</t>
  </si>
  <si>
    <t>J8J02_RS11755</t>
  </si>
  <si>
    <t>WP_245170774.1</t>
  </si>
  <si>
    <t>J8J02_RS11760</t>
  </si>
  <si>
    <t>GTP-binding protein</t>
  </si>
  <si>
    <t>WP_209817988.1</t>
  </si>
  <si>
    <t>J8J02_RS11765</t>
  </si>
  <si>
    <t>WP_209817990.1</t>
  </si>
  <si>
    <t>J8J02_RS11770</t>
  </si>
  <si>
    <t>Nramp family divalent metal transporter</t>
  </si>
  <si>
    <t>WP_209817992.1</t>
  </si>
  <si>
    <t>J8J02_RS11775</t>
  </si>
  <si>
    <t>WP_209817993.1</t>
  </si>
  <si>
    <t>J8J02_RS11780</t>
  </si>
  <si>
    <t>polyphosphate kinase 1</t>
  </si>
  <si>
    <t>ppk1</t>
  </si>
  <si>
    <t>WP_209817995.1</t>
  </si>
  <si>
    <t>J8J02_RS11785</t>
  </si>
  <si>
    <t>WP_209817997.1</t>
  </si>
  <si>
    <t>J8J02_RS11790</t>
  </si>
  <si>
    <t>alpha-2-macroglobulin</t>
  </si>
  <si>
    <t>WP_209817999.1</t>
  </si>
  <si>
    <t>J8J02_RS11795</t>
  </si>
  <si>
    <t>penicillin-binding protein 1C</t>
  </si>
  <si>
    <t>pbpC</t>
  </si>
  <si>
    <t>WP_245170775.1</t>
  </si>
  <si>
    <t>J8J02_RS11800</t>
  </si>
  <si>
    <t>bifunctional DNA-formamidopyrimidine glycosylase/DNA-(apurinic or apyrimidinic site) lyase</t>
  </si>
  <si>
    <t>mutM</t>
  </si>
  <si>
    <t>WP_022659556.1</t>
  </si>
  <si>
    <t>J8J02_RS11805</t>
  </si>
  <si>
    <t>ribosome maturation factor RimM</t>
  </si>
  <si>
    <t>rimM</t>
  </si>
  <si>
    <t>WP_022659554.1</t>
  </si>
  <si>
    <t>J8J02_RS11810</t>
  </si>
  <si>
    <t>KH domain-containing protein</t>
  </si>
  <si>
    <t>WP_022659553.1</t>
  </si>
  <si>
    <t>J8J02_RS11815</t>
  </si>
  <si>
    <t>30S ribosomal protein S16</t>
  </si>
  <si>
    <t>rpsP</t>
  </si>
  <si>
    <t>WP_022659551.1</t>
  </si>
  <si>
    <t>J8J02_RS11820</t>
  </si>
  <si>
    <t>signal recognition particle protein</t>
  </si>
  <si>
    <t>ffh</t>
  </si>
  <si>
    <t>WP_022659549.1</t>
  </si>
  <si>
    <t>J8J02_RS11825</t>
  </si>
  <si>
    <t>WP_022659547.1</t>
  </si>
  <si>
    <t>J8J02_RS11830</t>
  </si>
  <si>
    <t>IMP dehydrogenase</t>
  </si>
  <si>
    <t>guaB</t>
  </si>
  <si>
    <t>WP_022659546.1</t>
  </si>
  <si>
    <t>J8J02_RS11835</t>
  </si>
  <si>
    <t>glutamine-hydrolyzing GMP synthase</t>
  </si>
  <si>
    <t>guaA</t>
  </si>
  <si>
    <t>WP_022659545.1</t>
  </si>
  <si>
    <t>J8J02_RS11840</t>
  </si>
  <si>
    <t>Sec-independent protein translocase protein TatB</t>
  </si>
  <si>
    <t>tatB</t>
  </si>
  <si>
    <t>WP_022659544.1</t>
  </si>
  <si>
    <t>J8J02_RS11845</t>
  </si>
  <si>
    <t>twin-arginine translocase subunit TatC</t>
  </si>
  <si>
    <t>tatC</t>
  </si>
  <si>
    <t>WP_051135451.1</t>
  </si>
  <si>
    <t>J8J02_RS15280</t>
  </si>
  <si>
    <t>imidazoleglycerol-phosphate dehydratase</t>
  </si>
  <si>
    <t>WP_022659542.1</t>
  </si>
  <si>
    <t>J8J02_RS11855</t>
  </si>
  <si>
    <t>WP_022659541.1</t>
  </si>
  <si>
    <t>J8J02_RS11860</t>
  </si>
  <si>
    <t>1-(5-phosphoribosyl)-5-[(5-phosphoribosylamino)methylideneamino]imidazole-4-carboxamide isomerase</t>
  </si>
  <si>
    <t>hisA</t>
  </si>
  <si>
    <t>WP_022659540.1</t>
  </si>
  <si>
    <t>J8J02_RS11865</t>
  </si>
  <si>
    <t>WP_022659539.1</t>
  </si>
  <si>
    <t>J8J02_RS11870</t>
  </si>
  <si>
    <t>SMR family transporter</t>
  </si>
  <si>
    <t>WP_027180962.1</t>
  </si>
  <si>
    <t>J8J02_RS11875</t>
  </si>
  <si>
    <t>WP_022659537.1</t>
  </si>
  <si>
    <t>J8J02_RS11880</t>
  </si>
  <si>
    <t>histidine phosphatase family protein</t>
  </si>
  <si>
    <t>WP_022659536.1</t>
  </si>
  <si>
    <t>J8J02_RS11885</t>
  </si>
  <si>
    <t>DVU_1551 family NTP transferase</t>
  </si>
  <si>
    <t>WP_209818001.1</t>
  </si>
  <si>
    <t>J8J02_RS11890</t>
  </si>
  <si>
    <t>DVU_1553 family AMP-dependent CoA ligase</t>
  </si>
  <si>
    <t>WP_022659534.1</t>
  </si>
  <si>
    <t>J8J02_RS11895</t>
  </si>
  <si>
    <t>radical SAM (seleno)protein TrsS</t>
  </si>
  <si>
    <t>trsS</t>
  </si>
  <si>
    <t>WP_022659533.1</t>
  </si>
  <si>
    <t>J8J02_RS11900</t>
  </si>
  <si>
    <t>DVU_1555 family C-GCAxxG-C-C protein</t>
  </si>
  <si>
    <t>WP_022659532.1</t>
  </si>
  <si>
    <t>J8J02_RS11905</t>
  </si>
  <si>
    <t>DVU_1556 family methyltransferase</t>
  </si>
  <si>
    <t>trsM</t>
  </si>
  <si>
    <t>WP_022659531.1</t>
  </si>
  <si>
    <t>J8J02_RS11910</t>
  </si>
  <si>
    <t>DVU_1557 family redox protein</t>
  </si>
  <si>
    <t>WP_022659530.1</t>
  </si>
  <si>
    <t>J8J02_RS11915</t>
  </si>
  <si>
    <t>pyridine nucleotide-disulfide oxidoreductase/dicluster-binding protein</t>
  </si>
  <si>
    <t>WP_245170776.1</t>
  </si>
  <si>
    <t>J8J02_RS11920</t>
  </si>
  <si>
    <t>molybdopterin-dependent aldehyde oxidoreductase</t>
  </si>
  <si>
    <t>WP_022659528.1</t>
  </si>
  <si>
    <t>J8J02_RS11925</t>
  </si>
  <si>
    <t>molybdopterin-binding protein</t>
  </si>
  <si>
    <t>WP_342452330.1</t>
  </si>
  <si>
    <t>J8J02_RS11930</t>
  </si>
  <si>
    <t>DVU3141 family protein</t>
  </si>
  <si>
    <t>WP_081640553.1</t>
  </si>
  <si>
    <t>J8J02_RS11935</t>
  </si>
  <si>
    <t>polysaccharide biosynthesis/export family protein</t>
  </si>
  <si>
    <t>WP_245170777.1</t>
  </si>
  <si>
    <t>J8J02_RS11940</t>
  </si>
  <si>
    <t>WP_022659524.1</t>
  </si>
  <si>
    <t>J8J02_RS11945</t>
  </si>
  <si>
    <t>WP_022659523.1</t>
  </si>
  <si>
    <t>J8J02_RS11950</t>
  </si>
  <si>
    <t>hydroxylamine reductase</t>
  </si>
  <si>
    <t>hcp</t>
  </si>
  <si>
    <t>WP_209819448.1</t>
  </si>
  <si>
    <t>J8J02_RS11955</t>
  </si>
  <si>
    <t>WP_209818003.1</t>
  </si>
  <si>
    <t>J8J02_RS11960</t>
  </si>
  <si>
    <t>WP_209818005.1</t>
  </si>
  <si>
    <t>J8J02_RS11965</t>
  </si>
  <si>
    <t>putative bifunctional diguanylate cyclase/phosphodiesterase</t>
  </si>
  <si>
    <t>WP_022659518.1</t>
  </si>
  <si>
    <t>J8J02_RS11970</t>
  </si>
  <si>
    <t>WP_209818007.1</t>
  </si>
  <si>
    <t>J8J02_RS11975</t>
  </si>
  <si>
    <t>WP_034605638.1</t>
  </si>
  <si>
    <t>J8J02_RS11980</t>
  </si>
  <si>
    <t>HlyD family type I secretion periplasmic adaptor subunit</t>
  </si>
  <si>
    <t>WP_245170778.1</t>
  </si>
  <si>
    <t>J8J02_RS11985</t>
  </si>
  <si>
    <t>type I secretion system permease/ATPase</t>
  </si>
  <si>
    <t>WP_245170779.1</t>
  </si>
  <si>
    <t>J8J02_RS11990</t>
  </si>
  <si>
    <t>WP_022659515.1</t>
  </si>
  <si>
    <t>J8J02_RS11995</t>
  </si>
  <si>
    <t>J8J02_RS12000</t>
  </si>
  <si>
    <t>rubrerythrin</t>
  </si>
  <si>
    <t>rbr</t>
  </si>
  <si>
    <t>WP_022659514.1</t>
  </si>
  <si>
    <t>J8J02_RS12005</t>
  </si>
  <si>
    <t>FlxA-like family protein</t>
  </si>
  <si>
    <t>WP_051135444.1</t>
  </si>
  <si>
    <t>J8J02_RS12010</t>
  </si>
  <si>
    <t>WP_022659512.1</t>
  </si>
  <si>
    <t>J8J02_RS12015</t>
  </si>
  <si>
    <t>Orn/Lys/Arg decarboxylase N-terminal domain-containing protein</t>
  </si>
  <si>
    <t>WP_022659511.1</t>
  </si>
  <si>
    <t>J8J02_RS12020</t>
  </si>
  <si>
    <t>WP_022659510.1</t>
  </si>
  <si>
    <t>J8J02_RS12025</t>
  </si>
  <si>
    <t>WP_209818009.1</t>
  </si>
  <si>
    <t>J8J02_RS12030</t>
  </si>
  <si>
    <t>TrkH family potassium uptake protein</t>
  </si>
  <si>
    <t>WP_022659508.1</t>
  </si>
  <si>
    <t>J8J02_RS12035</t>
  </si>
  <si>
    <t>phosphomethylpyrimidine synthase ThiC</t>
  </si>
  <si>
    <t>thiC</t>
  </si>
  <si>
    <t>WP_022659507.1</t>
  </si>
  <si>
    <t>J8J02_RS12040</t>
  </si>
  <si>
    <t>WP_022659505.1</t>
  </si>
  <si>
    <t>J8J02_RS12045</t>
  </si>
  <si>
    <t>alkyl hydroperoxide reductase subunit C</t>
  </si>
  <si>
    <t>ahpC</t>
  </si>
  <si>
    <t>WP_022659502.1</t>
  </si>
  <si>
    <t>J8J02_RS12050</t>
  </si>
  <si>
    <t>WP_022659501.1</t>
  </si>
  <si>
    <t>J8J02_RS12055</t>
  </si>
  <si>
    <t>WP_209818011.1</t>
  </si>
  <si>
    <t>J8J02_RS12060</t>
  </si>
  <si>
    <t>WP_209818013.1</t>
  </si>
  <si>
    <t>J8J02_RS12065</t>
  </si>
  <si>
    <t>WP_022659498.1</t>
  </si>
  <si>
    <t>J8J02_RS12070</t>
  </si>
  <si>
    <t>excinuclease ABC subunit UvrA</t>
  </si>
  <si>
    <t>uvrA</t>
  </si>
  <si>
    <t>WP_027180956.1</t>
  </si>
  <si>
    <t>J8J02_RS12075</t>
  </si>
  <si>
    <t>WP_027180955.1</t>
  </si>
  <si>
    <t>J8J02_RS12080</t>
  </si>
  <si>
    <t>WP_209818015.1</t>
  </si>
  <si>
    <t>J8J02_RS12085</t>
  </si>
  <si>
    <t>TrmH family RNA methyltransferase</t>
  </si>
  <si>
    <t>WP_022659495.1</t>
  </si>
  <si>
    <t>J8J02_RS12090</t>
  </si>
  <si>
    <t>WP_022659494.1</t>
  </si>
  <si>
    <t>J8J02_RS12095</t>
  </si>
  <si>
    <t>WP_022659493.1</t>
  </si>
  <si>
    <t>J8J02_RS12100</t>
  </si>
  <si>
    <t>WP_022659492.1</t>
  </si>
  <si>
    <t>J8J02_RS12105</t>
  </si>
  <si>
    <t>BMP family lipoprotein</t>
  </si>
  <si>
    <t>WP_022659491.1</t>
  </si>
  <si>
    <t>J8J02_RS12110</t>
  </si>
  <si>
    <t>alanine dehydrogenase</t>
  </si>
  <si>
    <t>ald</t>
  </si>
  <si>
    <t>WP_027180952.1</t>
  </si>
  <si>
    <t>J8J02_RS12115</t>
  </si>
  <si>
    <t>bifunctional methionine sulfoxide reductase B/A protein</t>
  </si>
  <si>
    <t>WP_245170780.1</t>
  </si>
  <si>
    <t>J8J02_RS12120</t>
  </si>
  <si>
    <t>UDP-glucose 4-epimerase GalE</t>
  </si>
  <si>
    <t>galE</t>
  </si>
  <si>
    <t>WP_022659488.1</t>
  </si>
  <si>
    <t>J8J02_RS12125</t>
  </si>
  <si>
    <t>flavodoxin</t>
  </si>
  <si>
    <t>WP_022659487.1</t>
  </si>
  <si>
    <t>J8J02_RS12130</t>
  </si>
  <si>
    <t>WP_209818017.1</t>
  </si>
  <si>
    <t>J8J02_RS12135</t>
  </si>
  <si>
    <t>WP_022659485.1</t>
  </si>
  <si>
    <t>J8J02_RS12140</t>
  </si>
  <si>
    <t>WP_022659484.1</t>
  </si>
  <si>
    <t>J8J02_RS12145</t>
  </si>
  <si>
    <t>AsmA family protein</t>
  </si>
  <si>
    <t>WP_209818019.1</t>
  </si>
  <si>
    <t>J8J02_RS12150</t>
  </si>
  <si>
    <t>adenylate kinase</t>
  </si>
  <si>
    <t>WP_022659482.1</t>
  </si>
  <si>
    <t>J8J02_RS12155</t>
  </si>
  <si>
    <t>WP_209818021.1</t>
  </si>
  <si>
    <t>J8J02_RS12160</t>
  </si>
  <si>
    <t>J8J02_RS12165</t>
  </si>
  <si>
    <t>WP_022659480.1</t>
  </si>
  <si>
    <t>J8J02_RS12170</t>
  </si>
  <si>
    <t>alpha-glucan family phosphorylase</t>
  </si>
  <si>
    <t>glgP</t>
  </si>
  <si>
    <t>WP_209818023.1</t>
  </si>
  <si>
    <t>J8J02_RS12175</t>
  </si>
  <si>
    <t>glycoside hydrolase family 57 protein</t>
  </si>
  <si>
    <t>WP_022659478.1</t>
  </si>
  <si>
    <t>J8J02_RS12180</t>
  </si>
  <si>
    <t>glycosyltransferase family 4 protein</t>
  </si>
  <si>
    <t>WP_209818025.1</t>
  </si>
  <si>
    <t>J8J02_RS12185</t>
  </si>
  <si>
    <t>amylo-alpha-1,6-glucosidase</t>
  </si>
  <si>
    <t>WP_022659476.1</t>
  </si>
  <si>
    <t>J8J02_RS12190</t>
  </si>
  <si>
    <t>WP_022659475.1</t>
  </si>
  <si>
    <t>J8J02_RS12195</t>
  </si>
  <si>
    <t>WP_022659474.1</t>
  </si>
  <si>
    <t>J8J02_RS12200</t>
  </si>
  <si>
    <t>WP_022659473.1</t>
  </si>
  <si>
    <t>J8J02_RS12205</t>
  </si>
  <si>
    <t>WP_022659472.1</t>
  </si>
  <si>
    <t>J8J02_RS12210</t>
  </si>
  <si>
    <t>WP_022659471.1</t>
  </si>
  <si>
    <t>J8J02_RS12215</t>
  </si>
  <si>
    <t>PxxKW family cysteine-rich protein</t>
  </si>
  <si>
    <t>WP_022659470.1</t>
  </si>
  <si>
    <t>J8J02_RS12220</t>
  </si>
  <si>
    <t>M20 family metallo-hydrolase</t>
  </si>
  <si>
    <t>WP_022659469.1</t>
  </si>
  <si>
    <t>J8J02_RS12225</t>
  </si>
  <si>
    <t>tRNA uridine-5-carboxymethylaminomethyl(34) synthesis enzyme MnmG</t>
  </si>
  <si>
    <t>mnmG</t>
  </si>
  <si>
    <t>WP_209818027.1</t>
  </si>
  <si>
    <t>J8J02_RS12230</t>
  </si>
  <si>
    <t>WP_022659467.1</t>
  </si>
  <si>
    <t>J8J02_RS12235</t>
  </si>
  <si>
    <t>WP_022659466.1</t>
  </si>
  <si>
    <t>J8J02_RS12240</t>
  </si>
  <si>
    <t>apolipoprotein N-acyltransferase</t>
  </si>
  <si>
    <t>lnt</t>
  </si>
  <si>
    <t>WP_209818029.1</t>
  </si>
  <si>
    <t>J8J02_RS12245</t>
  </si>
  <si>
    <t>peptide chain release factor 2</t>
  </si>
  <si>
    <t>prfB</t>
  </si>
  <si>
    <t>WP_108702586.1</t>
  </si>
  <si>
    <t>J8J02_RS12250</t>
  </si>
  <si>
    <t>WP_022659463.1</t>
  </si>
  <si>
    <t>J8J02_RS12255</t>
  </si>
  <si>
    <t>WP_022659462.1</t>
  </si>
  <si>
    <t>J8J02_RS12260</t>
  </si>
  <si>
    <t>WP_022659461.1</t>
  </si>
  <si>
    <t>J8J02_RS12265</t>
  </si>
  <si>
    <t>4-hydroxy-tetrahydrodipicolinate synthase</t>
  </si>
  <si>
    <t>dapA</t>
  </si>
  <si>
    <t>WP_022659460.1</t>
  </si>
  <si>
    <t>J8J02_RS12270</t>
  </si>
  <si>
    <t>phosphate signaling complex protein PhoU</t>
  </si>
  <si>
    <t>phoU</t>
  </si>
  <si>
    <t>WP_209818031.1</t>
  </si>
  <si>
    <t>J8J02_RS12275</t>
  </si>
  <si>
    <t>phosphate ABC transporter ATP-binding protein PstB</t>
  </si>
  <si>
    <t>pstB</t>
  </si>
  <si>
    <t>WP_022659457.1</t>
  </si>
  <si>
    <t>J8J02_RS12280</t>
  </si>
  <si>
    <t>WP_209818033.1</t>
  </si>
  <si>
    <t>J8J02_RS12285</t>
  </si>
  <si>
    <t>WP_022659455.1</t>
  </si>
  <si>
    <t>J8J02_RS12290</t>
  </si>
  <si>
    <t>PstS family phosphate ABC transporter substrate-binding protein</t>
  </si>
  <si>
    <t>WP_209818035.1</t>
  </si>
  <si>
    <t>J8J02_RS12295</t>
  </si>
  <si>
    <t>phosphate ABC transporter permease subunit PstC</t>
  </si>
  <si>
    <t>pstC</t>
  </si>
  <si>
    <t>WP_209818036.1</t>
  </si>
  <si>
    <t>J8J02_RS12300</t>
  </si>
  <si>
    <t>phosphate ABC transporter permease PstA</t>
  </si>
  <si>
    <t>pstA</t>
  </si>
  <si>
    <t>WP_209819454.1</t>
  </si>
  <si>
    <t>J8J02_RS12305</t>
  </si>
  <si>
    <t>WP_209818038.1</t>
  </si>
  <si>
    <t>J8J02_RS12310</t>
  </si>
  <si>
    <t>WP_022659449.1</t>
  </si>
  <si>
    <t>J8J02_RS12315</t>
  </si>
  <si>
    <t>2,3-bisphosphoglycerate-independent phosphoglycerate mutase</t>
  </si>
  <si>
    <t>gpmI</t>
  </si>
  <si>
    <t>WP_209819456.1</t>
  </si>
  <si>
    <t>J8J02_RS12320</t>
  </si>
  <si>
    <t>ribosome silencing factor</t>
  </si>
  <si>
    <t>rsfS</t>
  </si>
  <si>
    <t>WP_022659447.1</t>
  </si>
  <si>
    <t>J8J02_RS12325</t>
  </si>
  <si>
    <t>WP_022659446.1</t>
  </si>
  <si>
    <t>J8J02_RS12330</t>
  </si>
  <si>
    <t>WP_209818039.1</t>
  </si>
  <si>
    <t>J8J02_RS12355</t>
  </si>
  <si>
    <t>biotin/lipoyl-binding protein</t>
  </si>
  <si>
    <t>WP_209818041.1</t>
  </si>
  <si>
    <t>J8J02_RS12360</t>
  </si>
  <si>
    <t>DUF1656 domain-containing protein</t>
  </si>
  <si>
    <t>WP_022659443.1</t>
  </si>
  <si>
    <t>J8J02_RS15285</t>
  </si>
  <si>
    <t>FUSC family protein</t>
  </si>
  <si>
    <t>WP_209818043.1</t>
  </si>
  <si>
    <t>J8J02_RS12370</t>
  </si>
  <si>
    <t>WP_209818045.1</t>
  </si>
  <si>
    <t>J8J02_RS12375</t>
  </si>
  <si>
    <t>WP_022659440.1</t>
  </si>
  <si>
    <t>J8J02_RS15235</t>
  </si>
  <si>
    <t>WP_022659439.1</t>
  </si>
  <si>
    <t>J8J02_RS12380</t>
  </si>
  <si>
    <t>WP_022659438.1</t>
  </si>
  <si>
    <t>J8J02_RS12385</t>
  </si>
  <si>
    <t>carbohydrate deacetylase</t>
  </si>
  <si>
    <t>WP_209818047.1</t>
  </si>
  <si>
    <t>J8J02_RS12390</t>
  </si>
  <si>
    <t>WP_022659436.1</t>
  </si>
  <si>
    <t>J8J02_RS12395</t>
  </si>
  <si>
    <t>WP_209818049.1</t>
  </si>
  <si>
    <t>J8J02_RS12400</t>
  </si>
  <si>
    <t>WP_209818051.1</t>
  </si>
  <si>
    <t>J8J02_RS12405</t>
  </si>
  <si>
    <t>WP_209818052.1</t>
  </si>
  <si>
    <t>J8J02_RS12410</t>
  </si>
  <si>
    <t>precorrin-2 C(20)-methyltransferase</t>
  </si>
  <si>
    <t>cobI</t>
  </si>
  <si>
    <t>WP_209818054.1</t>
  </si>
  <si>
    <t>J8J02_RS12415</t>
  </si>
  <si>
    <t>WP_022659432.1</t>
  </si>
  <si>
    <t>J8J02_RS12420</t>
  </si>
  <si>
    <t>WP_245170781.1</t>
  </si>
  <si>
    <t>J8J02_RS12425</t>
  </si>
  <si>
    <t>WP_209818055.1</t>
  </si>
  <si>
    <t>J8J02_RS12430</t>
  </si>
  <si>
    <t>polyphenol oxidase family protein</t>
  </si>
  <si>
    <t>WP_209818057.1</t>
  </si>
  <si>
    <t>J8J02_RS12435</t>
  </si>
  <si>
    <t>5-formyltetrahydrofolate cyclo-ligase</t>
  </si>
  <si>
    <t>WP_245170782.1</t>
  </si>
  <si>
    <t>J8J02_RS12440</t>
  </si>
  <si>
    <t>WP_022659426.1</t>
  </si>
  <si>
    <t>J8J02_RS12445</t>
  </si>
  <si>
    <t>Rne/Rng family ribonuclease</t>
  </si>
  <si>
    <t>WP_209818059.1</t>
  </si>
  <si>
    <t>J8J02_RS12450</t>
  </si>
  <si>
    <t>epoxyqueuosine reductase QueH</t>
  </si>
  <si>
    <t>WP_209818061.1</t>
  </si>
  <si>
    <t>J8J02_RS12455</t>
  </si>
  <si>
    <t>WP_209818063.1</t>
  </si>
  <si>
    <t>J8J02_RS12465</t>
  </si>
  <si>
    <t>WP_209818065.1</t>
  </si>
  <si>
    <t>J8J02_RS12470</t>
  </si>
  <si>
    <t>WP_209818066.1</t>
  </si>
  <si>
    <t>J8J02_RS12475</t>
  </si>
  <si>
    <t>zeta toxin family protein</t>
  </si>
  <si>
    <t>WP_209818070.1</t>
  </si>
  <si>
    <t>J8J02_RS12485</t>
  </si>
  <si>
    <t>WP_209818072.1</t>
  </si>
  <si>
    <t>J8J02_RS12490</t>
  </si>
  <si>
    <t>WP_209818074.1</t>
  </si>
  <si>
    <t>J8J02_RS12495</t>
  </si>
  <si>
    <t>WP_209818076.1</t>
  </si>
  <si>
    <t>J8J02_RS12500</t>
  </si>
  <si>
    <t>WP_209818077.1</t>
  </si>
  <si>
    <t>J8J02_RS12505</t>
  </si>
  <si>
    <t>WP_209818079.1</t>
  </si>
  <si>
    <t>J8J02_RS12510</t>
  </si>
  <si>
    <t>WP_209818081.1</t>
  </si>
  <si>
    <t>J8J02_RS12515</t>
  </si>
  <si>
    <t>multidrug effflux MFS transporter</t>
  </si>
  <si>
    <t>WP_209818083.1</t>
  </si>
  <si>
    <t>J8J02_RS12520</t>
  </si>
  <si>
    <t>WP_209818085.1</t>
  </si>
  <si>
    <t>J8J02_RS12525</t>
  </si>
  <si>
    <t>SDR family NAD(P)-dependent oxidoreductase</t>
  </si>
  <si>
    <t>WP_245170784.1</t>
  </si>
  <si>
    <t>J8J02_RS12530</t>
  </si>
  <si>
    <t>WP_209818089.1</t>
  </si>
  <si>
    <t>J8J02_RS12535</t>
  </si>
  <si>
    <t>WP_209818091.1</t>
  </si>
  <si>
    <t>J8J02_RS12540</t>
  </si>
  <si>
    <t>WP_209818092.1</t>
  </si>
  <si>
    <t>J8J02_RS12545</t>
  </si>
  <si>
    <t>WP_245170785.1</t>
  </si>
  <si>
    <t>J8J02_RS12550</t>
  </si>
  <si>
    <t>(R)-mandelonitrile lyase</t>
  </si>
  <si>
    <t>WP_209818094.1</t>
  </si>
  <si>
    <t>J8J02_RS12555</t>
  </si>
  <si>
    <t>WP_209818096.1</t>
  </si>
  <si>
    <t>J8J02_RS12560</t>
  </si>
  <si>
    <t>WP_209818097.1</t>
  </si>
  <si>
    <t>J8J02_RS12565</t>
  </si>
  <si>
    <t>aldo/keto reductase</t>
  </si>
  <si>
    <t>WP_245170786.1</t>
  </si>
  <si>
    <t>J8J02_RS12570</t>
  </si>
  <si>
    <t>WP_209818101.1</t>
  </si>
  <si>
    <t>J8J02_RS12575</t>
  </si>
  <si>
    <t>WP_209818103.1</t>
  </si>
  <si>
    <t>J8J02_RS12580</t>
  </si>
  <si>
    <t>WP_209818105.1</t>
  </si>
  <si>
    <t>J8J02_RS12585</t>
  </si>
  <si>
    <t>WP_209818107.1</t>
  </si>
  <si>
    <t>J8J02_RS12590</t>
  </si>
  <si>
    <t>WP_209818109.1</t>
  </si>
  <si>
    <t>J8J02_RS12595</t>
  </si>
  <si>
    <t>WP_209818111.1</t>
  </si>
  <si>
    <t>J8J02_RS12600</t>
  </si>
  <si>
    <t>WP_245170787.1</t>
  </si>
  <si>
    <t>J8J02_RS12605</t>
  </si>
  <si>
    <t>J8J02_RS12610</t>
  </si>
  <si>
    <t>WP_209818112.1</t>
  </si>
  <si>
    <t>J8J02_RS12615</t>
  </si>
  <si>
    <t>WP_209818114.1</t>
  </si>
  <si>
    <t>J8J02_RS12620</t>
  </si>
  <si>
    <t>WP_159060403.1</t>
  </si>
  <si>
    <t>J8J02_RS12625</t>
  </si>
  <si>
    <t>bifunctional diguanylate cyclase/phosphodiesterase</t>
  </si>
  <si>
    <t>WP_022657479.1</t>
  </si>
  <si>
    <t>J8J02_RS12630</t>
  </si>
  <si>
    <t>WP_209818116.1</t>
  </si>
  <si>
    <t>J8J02_RS12635</t>
  </si>
  <si>
    <t>WP_209818118.1</t>
  </si>
  <si>
    <t>J8J02_RS12640</t>
  </si>
  <si>
    <t>transporter substrate-binding domain-containing protein</t>
  </si>
  <si>
    <t>WP_022657476.1</t>
  </si>
  <si>
    <t>J8J02_RS12645</t>
  </si>
  <si>
    <t>agmatinase</t>
  </si>
  <si>
    <t>speB</t>
  </si>
  <si>
    <t>WP_022657475.1</t>
  </si>
  <si>
    <t>J8J02_RS12650</t>
  </si>
  <si>
    <t>WP_022657474.1</t>
  </si>
  <si>
    <t>J8J02_RS12655</t>
  </si>
  <si>
    <t>WP_022657473.1</t>
  </si>
  <si>
    <t>J8J02_RS12660</t>
  </si>
  <si>
    <t>WP_022657472.1</t>
  </si>
  <si>
    <t>J8J02_RS12665</t>
  </si>
  <si>
    <t>DUF1989 domain-containing protein</t>
  </si>
  <si>
    <t>WP_027180591.1</t>
  </si>
  <si>
    <t>J8J02_RS12670</t>
  </si>
  <si>
    <t>WP_209818120.1</t>
  </si>
  <si>
    <t>J8J02_RS12675</t>
  </si>
  <si>
    <t>WP_022657469.1</t>
  </si>
  <si>
    <t>J8J02_RS12680</t>
  </si>
  <si>
    <t>GlxA family transcriptional regulator</t>
  </si>
  <si>
    <t>WP_022657468.1</t>
  </si>
  <si>
    <t>J8J02_RS12685</t>
  </si>
  <si>
    <t>WP_022657465.1</t>
  </si>
  <si>
    <t>J8J02_RS12690</t>
  </si>
  <si>
    <t>LIC12162 family transferase</t>
  </si>
  <si>
    <t>WP_209818122.1</t>
  </si>
  <si>
    <t>J8J02_RS12695</t>
  </si>
  <si>
    <t>N-acetylneuraminate synthase family protein</t>
  </si>
  <si>
    <t>WP_022657463.1</t>
  </si>
  <si>
    <t>J8J02_RS12700</t>
  </si>
  <si>
    <t>RdgB/HAM1 family non-canonical purine NTP pyrophosphatase</t>
  </si>
  <si>
    <t>rdgB</t>
  </si>
  <si>
    <t>WP_022657462.1</t>
  </si>
  <si>
    <t>J8J02_RS12705</t>
  </si>
  <si>
    <t>flagellar filament capping protein FliD</t>
  </si>
  <si>
    <t>fliD</t>
  </si>
  <si>
    <t>WP_022657460.1</t>
  </si>
  <si>
    <t>J8J02_RS12710</t>
  </si>
  <si>
    <t>flagellar export chaperone FliS</t>
  </si>
  <si>
    <t>fliS</t>
  </si>
  <si>
    <t>WP_022657459.1</t>
  </si>
  <si>
    <t>J8J02_RS12715</t>
  </si>
  <si>
    <t>WP_159060402.1</t>
  </si>
  <si>
    <t>J8J02_RS12720</t>
  </si>
  <si>
    <t>phosphatase PAP2 family protein</t>
  </si>
  <si>
    <t>WP_209818124.1</t>
  </si>
  <si>
    <t>J8J02_RS12725</t>
  </si>
  <si>
    <t>WP_209818126.1</t>
  </si>
  <si>
    <t>J8J02_RS12730</t>
  </si>
  <si>
    <t>WP_209818128.1</t>
  </si>
  <si>
    <t>J8J02_RS12735</t>
  </si>
  <si>
    <t>WP_209818130.1</t>
  </si>
  <si>
    <t>J8J02_RS12740</t>
  </si>
  <si>
    <t>WP_209818132.1</t>
  </si>
  <si>
    <t>J8J02_RS12745</t>
  </si>
  <si>
    <t>dienelactone hydrolase family protein</t>
  </si>
  <si>
    <t>WP_209818134.1</t>
  </si>
  <si>
    <t>J8J02_RS12750</t>
  </si>
  <si>
    <t>J8J02_RS12755</t>
  </si>
  <si>
    <t>LIC_10190 family membrane protein</t>
  </si>
  <si>
    <t>WP_209818136.1</t>
  </si>
  <si>
    <t>J8J02_RS12760</t>
  </si>
  <si>
    <t>bifunctional glycosyltransferase family 2/GtrA family protein</t>
  </si>
  <si>
    <t>WP_034604750.1</t>
  </si>
  <si>
    <t>J8J02_RS12765</t>
  </si>
  <si>
    <t>WP_209818138.1</t>
  </si>
  <si>
    <t>J8J02_RS12770</t>
  </si>
  <si>
    <t>WP_209818140.1</t>
  </si>
  <si>
    <t>J8J02_RS12775</t>
  </si>
  <si>
    <t>WP_209818141.1</t>
  </si>
  <si>
    <t>J8J02_RS12780</t>
  </si>
  <si>
    <t>WP_209818143.1</t>
  </si>
  <si>
    <t>J8J02_RS12785</t>
  </si>
  <si>
    <t>WP_022657440.1</t>
  </si>
  <si>
    <t>J8J02_RS12790</t>
  </si>
  <si>
    <t>WP_209818145.1</t>
  </si>
  <si>
    <t>J8J02_RS12795</t>
  </si>
  <si>
    <t>WP_209818147.1</t>
  </si>
  <si>
    <t>J8J02_RS12800</t>
  </si>
  <si>
    <t>WP_027180599.1</t>
  </si>
  <si>
    <t>J8J02_RS12810</t>
  </si>
  <si>
    <t>nicotinate (nicotinamide) nucleotide adenylyltransferase</t>
  </si>
  <si>
    <t>nadD</t>
  </si>
  <si>
    <t>WP_022657515.1</t>
  </si>
  <si>
    <t>J8J02_RS12815</t>
  </si>
  <si>
    <t>glutamate-5-semialdehyde dehydrogenase</t>
  </si>
  <si>
    <t>WP_022657514.1</t>
  </si>
  <si>
    <t>J8J02_RS12820</t>
  </si>
  <si>
    <t>WP_022657513.1</t>
  </si>
  <si>
    <t>J8J02_RS12825</t>
  </si>
  <si>
    <t>iorA</t>
  </si>
  <si>
    <t>WP_022657512.1</t>
  </si>
  <si>
    <t>J8J02_RS12830</t>
  </si>
  <si>
    <t>indolepyruvate oxidoreductase subunit beta</t>
  </si>
  <si>
    <t>WP_022657511.1</t>
  </si>
  <si>
    <t>J8J02_RS12835</t>
  </si>
  <si>
    <t>WP_022657510.1</t>
  </si>
  <si>
    <t>J8J02_RS12840</t>
  </si>
  <si>
    <t>WP_022657509.1</t>
  </si>
  <si>
    <t>J8J02_RS12845</t>
  </si>
  <si>
    <t>LysM peptidoglycan-binding domain-containing protein</t>
  </si>
  <si>
    <t>WP_051135457.1</t>
  </si>
  <si>
    <t>J8J02_RS12875</t>
  </si>
  <si>
    <t>WP_022659841.1</t>
  </si>
  <si>
    <t>J8J02_RS12880</t>
  </si>
  <si>
    <t>flagellar biosynthesis protein FliQ</t>
  </si>
  <si>
    <t>fliQ</t>
  </si>
  <si>
    <t>WP_022659840.1</t>
  </si>
  <si>
    <t>J8J02_RS12885</t>
  </si>
  <si>
    <t>flagellar type III secretion system pore protein FliP</t>
  </si>
  <si>
    <t>fliP</t>
  </si>
  <si>
    <t>WP_022659839.1</t>
  </si>
  <si>
    <t>J8J02_RS12890</t>
  </si>
  <si>
    <t>flagellar biosynthetic protein FliO</t>
  </si>
  <si>
    <t>fliO</t>
  </si>
  <si>
    <t>WP_245170789.1</t>
  </si>
  <si>
    <t>J8J02_RS12895</t>
  </si>
  <si>
    <t>flagellar motor switch protein FliN</t>
  </si>
  <si>
    <t>fliN</t>
  </si>
  <si>
    <t>WP_209818149.1</t>
  </si>
  <si>
    <t>J8J02_RS12900</t>
  </si>
  <si>
    <t>WP_209818151.1</t>
  </si>
  <si>
    <t>J8J02_RS12905</t>
  </si>
  <si>
    <t>YggS family pyridoxal phosphate-dependent enzyme</t>
  </si>
  <si>
    <t>WP_022659835.1</t>
  </si>
  <si>
    <t>J8J02_RS12910</t>
  </si>
  <si>
    <t>GTPase Era</t>
  </si>
  <si>
    <t>era</t>
  </si>
  <si>
    <t>WP_022659834.1</t>
  </si>
  <si>
    <t>J8J02_RS12915</t>
  </si>
  <si>
    <t>VUT family protein</t>
  </si>
  <si>
    <t>WP_022659833.1</t>
  </si>
  <si>
    <t>J8J02_RS12920</t>
  </si>
  <si>
    <t>DUF5665 domain-containing protein</t>
  </si>
  <si>
    <t>WP_022659832.1</t>
  </si>
  <si>
    <t>J8J02_RS12925</t>
  </si>
  <si>
    <t>tRNA guanosine(34) transglycosylase Tgt</t>
  </si>
  <si>
    <t>tgt</t>
  </si>
  <si>
    <t>WP_027181006.1</t>
  </si>
  <si>
    <t>J8J02_RS12930</t>
  </si>
  <si>
    <t>alr</t>
  </si>
  <si>
    <t>WP_051135460.1</t>
  </si>
  <si>
    <t>J8J02_RS12935</t>
  </si>
  <si>
    <t>30S ribosomal protein S6</t>
  </si>
  <si>
    <t>rpsF</t>
  </si>
  <si>
    <t>WP_022659829.1</t>
  </si>
  <si>
    <t>J8J02_RS12940</t>
  </si>
  <si>
    <t>30S ribosomal protein S18</t>
  </si>
  <si>
    <t>rpsR</t>
  </si>
  <si>
    <t>WP_022659828.1</t>
  </si>
  <si>
    <t>J8J02_RS12945</t>
  </si>
  <si>
    <t>50S ribosomal protein L9</t>
  </si>
  <si>
    <t>rplI</t>
  </si>
  <si>
    <t>WP_022659827.1</t>
  </si>
  <si>
    <t>J8J02_RS12950</t>
  </si>
  <si>
    <t>replicative DNA helicase</t>
  </si>
  <si>
    <t>dnaB</t>
  </si>
  <si>
    <t>WP_022659826.1</t>
  </si>
  <si>
    <t>J8J02_RS12955</t>
  </si>
  <si>
    <t>WP_022659825.1</t>
  </si>
  <si>
    <t>J8J02_RS12960</t>
  </si>
  <si>
    <t>putative nucleotidyltransferase substrate binding domain-containing protein</t>
  </si>
  <si>
    <t>WP_209818153.1</t>
  </si>
  <si>
    <t>J8J02_RS12965</t>
  </si>
  <si>
    <t>WP_209818155.1</t>
  </si>
  <si>
    <t>J8J02_RS12970</t>
  </si>
  <si>
    <t>DUF485 domain-containing protein</t>
  </si>
  <si>
    <t>WP_022659822.1</t>
  </si>
  <si>
    <t>J8J02_RS12975</t>
  </si>
  <si>
    <t>cation acetate symporter</t>
  </si>
  <si>
    <t>WP_209818157.1</t>
  </si>
  <si>
    <t>J8J02_RS12980</t>
  </si>
  <si>
    <t>WP_022659820.1</t>
  </si>
  <si>
    <t>J8J02_RS12985</t>
  </si>
  <si>
    <t>siroheme decarboxylase subunit beta</t>
  </si>
  <si>
    <t>WP_209818158.1</t>
  </si>
  <si>
    <t>J8J02_RS12990</t>
  </si>
  <si>
    <t>glutamate-1-semialdehyde 2,1-aminomutase</t>
  </si>
  <si>
    <t>hemL</t>
  </si>
  <si>
    <t>WP_209818160.1</t>
  </si>
  <si>
    <t>J8J02_RS12995</t>
  </si>
  <si>
    <t>cobalt-precorrin 5A hydrolase</t>
  </si>
  <si>
    <t>WP_209818161.1</t>
  </si>
  <si>
    <t>J8J02_RS13000</t>
  </si>
  <si>
    <t>precorrin-3B C(17)-methyltransferase</t>
  </si>
  <si>
    <t>cobJ</t>
  </si>
  <si>
    <t>WP_022659816.1</t>
  </si>
  <si>
    <t>J8J02_RS13005</t>
  </si>
  <si>
    <t>WP_022659815.1</t>
  </si>
  <si>
    <t>J8J02_RS13010</t>
  </si>
  <si>
    <t>WP_209818163.1</t>
  </si>
  <si>
    <t>J8J02_RS13015</t>
  </si>
  <si>
    <t>WP_022659812.1</t>
  </si>
  <si>
    <t>J8J02_RS13020</t>
  </si>
  <si>
    <t>ubiquinone/menaquinone biosynthesis methyltransferase</t>
  </si>
  <si>
    <t>WP_108702591.1</t>
  </si>
  <si>
    <t>J8J02_RS13025</t>
  </si>
  <si>
    <t>DUF2065 domain-containing protein</t>
  </si>
  <si>
    <t>WP_022659810.1</t>
  </si>
  <si>
    <t>J8J02_RS13030</t>
  </si>
  <si>
    <t>futalosine hydrolase</t>
  </si>
  <si>
    <t>mqnB</t>
  </si>
  <si>
    <t>WP_209818165.1</t>
  </si>
  <si>
    <t>J8J02_RS13035</t>
  </si>
  <si>
    <t>WP_022659807.1</t>
  </si>
  <si>
    <t>J8J02_RS13040</t>
  </si>
  <si>
    <t>AIR synthase-related protein</t>
  </si>
  <si>
    <t>WP_022659806.1</t>
  </si>
  <si>
    <t>J8J02_RS13045</t>
  </si>
  <si>
    <t>septal ring lytic transglycosylase RlpA family protein</t>
  </si>
  <si>
    <t>WP_209818167.1</t>
  </si>
  <si>
    <t>J8J02_RS13050</t>
  </si>
  <si>
    <t>WP_209818169.1</t>
  </si>
  <si>
    <t>J8J02_RS13055</t>
  </si>
  <si>
    <t>WP_209818171.1</t>
  </si>
  <si>
    <t>J8J02_RS13060</t>
  </si>
  <si>
    <t>3-isopropylmalate dehydrogenase</t>
  </si>
  <si>
    <t>leuB</t>
  </si>
  <si>
    <t>WP_022659802.1</t>
  </si>
  <si>
    <t>J8J02_RS13065</t>
  </si>
  <si>
    <t>3-isopropylmalate dehydratase small subunit</t>
  </si>
  <si>
    <t>WP_022659801.1</t>
  </si>
  <si>
    <t>J8J02_RS13070</t>
  </si>
  <si>
    <t>3-isopropylmalate dehydratase large subunit</t>
  </si>
  <si>
    <t>WP_209818173.1</t>
  </si>
  <si>
    <t>J8J02_RS13075</t>
  </si>
  <si>
    <t>2-isopropylmalate synthase</t>
  </si>
  <si>
    <t>WP_209818175.1</t>
  </si>
  <si>
    <t>J8J02_RS13080</t>
  </si>
  <si>
    <t>CDP-diacylglycerol--serine O-phosphatidyltransferase</t>
  </si>
  <si>
    <t>pssA</t>
  </si>
  <si>
    <t>WP_425340161.1</t>
  </si>
  <si>
    <t>J8J02_RS13085</t>
  </si>
  <si>
    <t>phosphatidylserine decarboxylase family protein</t>
  </si>
  <si>
    <t>WP_022659797.1</t>
  </si>
  <si>
    <t>J8J02_RS13090</t>
  </si>
  <si>
    <t>WP_081640573.1</t>
  </si>
  <si>
    <t>J8J02_RS13095</t>
  </si>
  <si>
    <t>WP_209818177.1</t>
  </si>
  <si>
    <t>J8J02_RS13100</t>
  </si>
  <si>
    <t>cyclic pyranopterin monophosphate synthase MoaC</t>
  </si>
  <si>
    <t>moaC</t>
  </si>
  <si>
    <t>WP_027180997.1</t>
  </si>
  <si>
    <t>J8J02_RS13105</t>
  </si>
  <si>
    <t>prolipoprotein diacylglyceryl transferase</t>
  </si>
  <si>
    <t>lgt</t>
  </si>
  <si>
    <t>WP_209818179.1</t>
  </si>
  <si>
    <t>J8J02_RS13110</t>
  </si>
  <si>
    <t>translation initiation factor IF-1</t>
  </si>
  <si>
    <t>infA</t>
  </si>
  <si>
    <t>WP_006008898.1</t>
  </si>
  <si>
    <t>J8J02_RS13115</t>
  </si>
  <si>
    <t>phosphatidylglycerophosphatase A family protein</t>
  </si>
  <si>
    <t>WP_022659791.1</t>
  </si>
  <si>
    <t>J8J02_RS13120</t>
  </si>
  <si>
    <t>WP_209818181.1</t>
  </si>
  <si>
    <t>J8J02_RS13125</t>
  </si>
  <si>
    <t>WP_022659789.1</t>
  </si>
  <si>
    <t>J8J02_RS13135</t>
  </si>
  <si>
    <t>WP_209818183.1</t>
  </si>
  <si>
    <t>J8J02_RS13140</t>
  </si>
  <si>
    <t>WP_209818185.1</t>
  </si>
  <si>
    <t>J8J02_RS13145</t>
  </si>
  <si>
    <t>WP_022659786.1</t>
  </si>
  <si>
    <t>J8J02_RS13150</t>
  </si>
  <si>
    <t>nitrate reductase</t>
  </si>
  <si>
    <t>WP_022659785.1</t>
  </si>
  <si>
    <t>J8J02_RS13155</t>
  </si>
  <si>
    <t>WP_022659784.1</t>
  </si>
  <si>
    <t>J8J02_RS13160</t>
  </si>
  <si>
    <t>WP_027180996.1</t>
  </si>
  <si>
    <t>J8J02_RS13165</t>
  </si>
  <si>
    <t>UV DNA damage repair endonuclease UvsE</t>
  </si>
  <si>
    <t>uvsE</t>
  </si>
  <si>
    <t>WP_209818187.1</t>
  </si>
  <si>
    <t>J8J02_RS13170</t>
  </si>
  <si>
    <t>WP_022659781.1</t>
  </si>
  <si>
    <t>J8J02_RS13175</t>
  </si>
  <si>
    <t>WP_022659780.1</t>
  </si>
  <si>
    <t>J8J02_RS13180</t>
  </si>
  <si>
    <t>MOSC domain-containing protein</t>
  </si>
  <si>
    <t>WP_022659779.1</t>
  </si>
  <si>
    <t>J8J02_RS13185</t>
  </si>
  <si>
    <t>translocation/assembly module TamB domain-containing protein</t>
  </si>
  <si>
    <t>WP_209818189.1</t>
  </si>
  <si>
    <t>J8J02_RS13190</t>
  </si>
  <si>
    <t>autotransporter assembly complex protein TamA</t>
  </si>
  <si>
    <t>WP_209818191.1</t>
  </si>
  <si>
    <t>J8J02_RS13195</t>
  </si>
  <si>
    <t>DsrE family protein</t>
  </si>
  <si>
    <t>WP_209818193.1</t>
  </si>
  <si>
    <t>J8J02_RS13200</t>
  </si>
  <si>
    <t>hydroxyethylthiazole kinase</t>
  </si>
  <si>
    <t>thiM</t>
  </si>
  <si>
    <t>WP_209818195.1</t>
  </si>
  <si>
    <t>J8J02_RS13205</t>
  </si>
  <si>
    <t>WP_209818197.1</t>
  </si>
  <si>
    <t>J8J02_RS13210</t>
  </si>
  <si>
    <t>translational GTPase TypA</t>
  </si>
  <si>
    <t>typA</t>
  </si>
  <si>
    <t>WP_209818199.1</t>
  </si>
  <si>
    <t>J8J02_RS13215</t>
  </si>
  <si>
    <t>purine-nucleoside phosphorylase</t>
  </si>
  <si>
    <t>WP_209818201.1</t>
  </si>
  <si>
    <t>J8J02_RS13220</t>
  </si>
  <si>
    <t>biotin carboxylase N-terminal domain-containing protein</t>
  </si>
  <si>
    <t>WP_209818203.1</t>
  </si>
  <si>
    <t>J8J02_RS13225</t>
  </si>
  <si>
    <t>acetyl-CoA carboxylase carboxyl transferase subunit alpha/beta</t>
  </si>
  <si>
    <t>WP_209818205.1</t>
  </si>
  <si>
    <t>J8J02_RS13230</t>
  </si>
  <si>
    <t>biotin attachment protein</t>
  </si>
  <si>
    <t>WP_209818207.1</t>
  </si>
  <si>
    <t>J8J02_RS13235</t>
  </si>
  <si>
    <t>WP_022659768.1</t>
  </si>
  <si>
    <t>J8J02_RS13240</t>
  </si>
  <si>
    <t>single-stranded DNA-binding protein</t>
  </si>
  <si>
    <t>ssb</t>
  </si>
  <si>
    <t>WP_022659767.1</t>
  </si>
  <si>
    <t>J8J02_RS13245</t>
  </si>
  <si>
    <t>sulfate adenylyltransferase</t>
  </si>
  <si>
    <t>sat</t>
  </si>
  <si>
    <t>WP_022659766.1</t>
  </si>
  <si>
    <t>J8J02_RS13250</t>
  </si>
  <si>
    <t>WP_209818209.1</t>
  </si>
  <si>
    <t>J8J02_RS13255</t>
  </si>
  <si>
    <t>RsbRD N-terminal domain-containing protein</t>
  </si>
  <si>
    <t>WP_022659763.1</t>
  </si>
  <si>
    <t>J8J02_RS13260</t>
  </si>
  <si>
    <t>sulfate reduction electron transfer complex DsrMKJOP subunit DsrM</t>
  </si>
  <si>
    <t>dsrM</t>
  </si>
  <si>
    <t>WP_022659762.1</t>
  </si>
  <si>
    <t>J8J02_RS13265</t>
  </si>
  <si>
    <t>sulfate reduction electron transfer complex DsrMKJOP subunit DsrK</t>
  </si>
  <si>
    <t>dsrK</t>
  </si>
  <si>
    <t>WP_022659761.1</t>
  </si>
  <si>
    <t>J8J02_RS13270</t>
  </si>
  <si>
    <t>sulfate reduction electron transfer complex DsrMKJOP subunit DsrJ</t>
  </si>
  <si>
    <t>dsrJ</t>
  </si>
  <si>
    <t>WP_022659760.1</t>
  </si>
  <si>
    <t>J8J02_RS13275</t>
  </si>
  <si>
    <t>sulfate reduction electron transfer complex DsrMKJOP subunit DsrO</t>
  </si>
  <si>
    <t>dsrO</t>
  </si>
  <si>
    <t>WP_022659759.1</t>
  </si>
  <si>
    <t>J8J02_RS13280</t>
  </si>
  <si>
    <t>sulfate reduction electron transfer complex DsrMKJOP subunit DsrP</t>
  </si>
  <si>
    <t>dsrP</t>
  </si>
  <si>
    <t>WP_022659758.1</t>
  </si>
  <si>
    <t>J8J02_RS13285</t>
  </si>
  <si>
    <t>WP_022659757.1</t>
  </si>
  <si>
    <t>J8J02_RS13290</t>
  </si>
  <si>
    <t>23S rRNA (adenine(2503)-C(2))-methyltransferase RlmN</t>
  </si>
  <si>
    <t>rlmN</t>
  </si>
  <si>
    <t>WP_022659756.1</t>
  </si>
  <si>
    <t>J8J02_RS13295</t>
  </si>
  <si>
    <t>WP_022659755.1</t>
  </si>
  <si>
    <t>J8J02_RS13300</t>
  </si>
  <si>
    <t>WP_022659754.1</t>
  </si>
  <si>
    <t>J8J02_RS13305</t>
  </si>
  <si>
    <t>oligosaccharide flippase family protein</t>
  </si>
  <si>
    <t>WP_022659753.1</t>
  </si>
  <si>
    <t>J8J02_RS13310</t>
  </si>
  <si>
    <t>WP_022659752.1</t>
  </si>
  <si>
    <t>J8J02_RS13315</t>
  </si>
  <si>
    <t>WP_022659751.1</t>
  </si>
  <si>
    <t>J8J02_RS13320</t>
  </si>
  <si>
    <t>acyltransferase domain-containing protein</t>
  </si>
  <si>
    <t>WP_209818211.1</t>
  </si>
  <si>
    <t>J8J02_RS13325</t>
  </si>
  <si>
    <t>WP_022659748.1</t>
  </si>
  <si>
    <t>J8J02_RS13330</t>
  </si>
  <si>
    <t>WP_022659747.1</t>
  </si>
  <si>
    <t>J8J02_RS13335</t>
  </si>
  <si>
    <t>glycosyl transferase family 1</t>
  </si>
  <si>
    <t>WP_022659746.1</t>
  </si>
  <si>
    <t>J8J02_RS13340</t>
  </si>
  <si>
    <t>WP_022659745.1</t>
  </si>
  <si>
    <t>J8J02_RS13345</t>
  </si>
  <si>
    <t>asparagine synthase (glutamine-hydrolyzing)</t>
  </si>
  <si>
    <t>asnB</t>
  </si>
  <si>
    <t>WP_209818213.1</t>
  </si>
  <si>
    <t>J8J02_RS13350</t>
  </si>
  <si>
    <t>zinc metalloprotease HtpX</t>
  </si>
  <si>
    <t>WP_022659743.1</t>
  </si>
  <si>
    <t>J8J02_RS13355</t>
  </si>
  <si>
    <t>DVU_2496 family lipoprotein</t>
  </si>
  <si>
    <t>WP_022659742.1</t>
  </si>
  <si>
    <t>J8J02_RS13360</t>
  </si>
  <si>
    <t>WP_209818215.1</t>
  </si>
  <si>
    <t>J8J02_RS13365</t>
  </si>
  <si>
    <t>bifunctional glutamate N-acetyltransferase/amino-acid acetyltransferase ArgJ</t>
  </si>
  <si>
    <t>argJ</t>
  </si>
  <si>
    <t>WP_022659740.1</t>
  </si>
  <si>
    <t>J8J02_RS13370</t>
  </si>
  <si>
    <t>WP_022659739.1</t>
  </si>
  <si>
    <t>J8J02_RS13375</t>
  </si>
  <si>
    <t>30S ribosomal protein S7</t>
  </si>
  <si>
    <t>rpsG</t>
  </si>
  <si>
    <t>WP_022659738.1</t>
  </si>
  <si>
    <t>J8J02_RS13380</t>
  </si>
  <si>
    <t>30S ribosomal protein S12</t>
  </si>
  <si>
    <t>rpsL</t>
  </si>
  <si>
    <t>WP_008683436.1</t>
  </si>
  <si>
    <t>J8J02_RS13385</t>
  </si>
  <si>
    <t>WP_022659737.1</t>
  </si>
  <si>
    <t>J8J02_RS13390</t>
  </si>
  <si>
    <t>valine--tRNA ligase</t>
  </si>
  <si>
    <t>WP_209818217.1</t>
  </si>
  <si>
    <t>J8J02_RS13395</t>
  </si>
  <si>
    <t>BPL-N domain-containing protein</t>
  </si>
  <si>
    <t>WP_342452324.1</t>
  </si>
  <si>
    <t>J8J02_RS13400</t>
  </si>
  <si>
    <t>lipoyl(octanoyl) transferase LipB</t>
  </si>
  <si>
    <t>lipB</t>
  </si>
  <si>
    <t>WP_245170790.1</t>
  </si>
  <si>
    <t>J8J02_RS13405</t>
  </si>
  <si>
    <t>WP_022659733.1</t>
  </si>
  <si>
    <t>J8J02_RS13410</t>
  </si>
  <si>
    <t>AEC family transporter</t>
  </si>
  <si>
    <t>WP_022659732.1</t>
  </si>
  <si>
    <t>J8J02_RS13415</t>
  </si>
  <si>
    <t>WP_022659731.1</t>
  </si>
  <si>
    <t>J8J02_RS13420</t>
  </si>
  <si>
    <t>transglycosylase SLT domain-containing protein</t>
  </si>
  <si>
    <t>WP_245170791.1</t>
  </si>
  <si>
    <t>J8J02_RS13425</t>
  </si>
  <si>
    <t>WP_027180987.1</t>
  </si>
  <si>
    <t>J8J02_RS13430</t>
  </si>
  <si>
    <t>SulP family inorganic anion transporter</t>
  </si>
  <si>
    <t>WP_022659728.1</t>
  </si>
  <si>
    <t>J8J02_RS13435</t>
  </si>
  <si>
    <t>tRNA dihydrouridine synthase</t>
  </si>
  <si>
    <t>WP_022659727.1</t>
  </si>
  <si>
    <t>J8J02_RS13440</t>
  </si>
  <si>
    <t>4-hydroxy-3-methylbut-2-enyl diphosphate reductase</t>
  </si>
  <si>
    <t>ispH</t>
  </si>
  <si>
    <t>WP_027180986.1</t>
  </si>
  <si>
    <t>J8J02_RS13445</t>
  </si>
  <si>
    <t>WP_022659725.1</t>
  </si>
  <si>
    <t>J8J02_RS13450</t>
  </si>
  <si>
    <t>selenocysteine-specific translation elongation factor</t>
  </si>
  <si>
    <t>selB</t>
  </si>
  <si>
    <t>WP_209818219.1</t>
  </si>
  <si>
    <t>J8J02_RS13455</t>
  </si>
  <si>
    <t>WP_209818221.1</t>
  </si>
  <si>
    <t>J8J02_RS13460</t>
  </si>
  <si>
    <t>pyruvate:ferredoxin (flavodoxin) oxidoreductase</t>
  </si>
  <si>
    <t>nifJ</t>
  </si>
  <si>
    <t>WP_022659721.1</t>
  </si>
  <si>
    <t>J8J02_RS13465</t>
  </si>
  <si>
    <t>phosphate acetyltransferase</t>
  </si>
  <si>
    <t>pta</t>
  </si>
  <si>
    <t>WP_022659720.1</t>
  </si>
  <si>
    <t>J8J02_RS13470</t>
  </si>
  <si>
    <t>acetate kinase</t>
  </si>
  <si>
    <t>WP_022659719.1</t>
  </si>
  <si>
    <t>J8J02_RS13475</t>
  </si>
  <si>
    <t>WP_209818222.1</t>
  </si>
  <si>
    <t>J8J02_RS13480</t>
  </si>
  <si>
    <t>WP_209818224.1</t>
  </si>
  <si>
    <t>J8J02_RS13485</t>
  </si>
  <si>
    <t>NFACT RNA binding domain-containing protein</t>
  </si>
  <si>
    <t>WP_209818226.1</t>
  </si>
  <si>
    <t>J8J02_RS13490</t>
  </si>
  <si>
    <t>RNA polymerase-binding protein DksA</t>
  </si>
  <si>
    <t>dksA</t>
  </si>
  <si>
    <t>WP_022659715.1</t>
  </si>
  <si>
    <t>J8J02_RS13495</t>
  </si>
  <si>
    <t>tRNA(5-methylaminomethyl-2-thiouridylate) methyltransferase</t>
  </si>
  <si>
    <t>WP_209818228.1</t>
  </si>
  <si>
    <t>J8J02_RS13500</t>
  </si>
  <si>
    <t>recombinase RecA</t>
  </si>
  <si>
    <t>recA</t>
  </si>
  <si>
    <t>WP_022659713.1</t>
  </si>
  <si>
    <t>J8J02_RS13505</t>
  </si>
  <si>
    <t>alanine--tRNA ligase</t>
  </si>
  <si>
    <t>alaS</t>
  </si>
  <si>
    <t>WP_022659712.1</t>
  </si>
  <si>
    <t>J8J02_RS13510</t>
  </si>
  <si>
    <t>12,18-didecarboxysiroheme deacetylase</t>
  </si>
  <si>
    <t>ahbC</t>
  </si>
  <si>
    <t>WP_209818229.1</t>
  </si>
  <si>
    <t>J8J02_RS13515</t>
  </si>
  <si>
    <t>porphobilinogen synthase</t>
  </si>
  <si>
    <t>hemB</t>
  </si>
  <si>
    <t>WP_022659709.1</t>
  </si>
  <si>
    <t>J8J02_RS13520</t>
  </si>
  <si>
    <t>heme b synthase</t>
  </si>
  <si>
    <t>ahbD</t>
  </si>
  <si>
    <t>WP_209818231.1</t>
  </si>
  <si>
    <t>J8J02_RS13525</t>
  </si>
  <si>
    <t>AsnC family transcriptional regulator</t>
  </si>
  <si>
    <t>WP_022659707.1</t>
  </si>
  <si>
    <t>J8J02_RS13530</t>
  </si>
  <si>
    <t>WP_209818233.1</t>
  </si>
  <si>
    <t>J8J02_RS13535</t>
  </si>
  <si>
    <t>SAM-dependent methyltransferase</t>
  </si>
  <si>
    <t>WP_027180984.1</t>
  </si>
  <si>
    <t>J8J02_RS13540</t>
  </si>
  <si>
    <t>WP_022659705.1</t>
  </si>
  <si>
    <t>J8J02_RS13545</t>
  </si>
  <si>
    <t>WP_209818235.1</t>
  </si>
  <si>
    <t>J8J02_RS13550</t>
  </si>
  <si>
    <t>WP_209818237.1</t>
  </si>
  <si>
    <t>J8J02_RS13555</t>
  </si>
  <si>
    <t>YifB family Mg chelatase-like AAA ATPase</t>
  </si>
  <si>
    <t>WP_022659702.1</t>
  </si>
  <si>
    <t>J8J02_RS13560</t>
  </si>
  <si>
    <t>signal peptidase I</t>
  </si>
  <si>
    <t>lepB</t>
  </si>
  <si>
    <t>WP_022659701.1</t>
  </si>
  <si>
    <t>J8J02_RS13565</t>
  </si>
  <si>
    <t>NCS2 family permease</t>
  </si>
  <si>
    <t>WP_022659700.1</t>
  </si>
  <si>
    <t>J8J02_RS13570</t>
  </si>
  <si>
    <t>MarC family protein</t>
  </si>
  <si>
    <t>WP_022659699.1</t>
  </si>
  <si>
    <t>J8J02_RS13575</t>
  </si>
  <si>
    <t>WP_022659697.1</t>
  </si>
  <si>
    <t>J8J02_RS13580</t>
  </si>
  <si>
    <t>serine O-acetyltransferase EpsC</t>
  </si>
  <si>
    <t>epsC</t>
  </si>
  <si>
    <t>WP_022659696.1</t>
  </si>
  <si>
    <t>J8J02_RS13585</t>
  </si>
  <si>
    <t>WP_209818239.1</t>
  </si>
  <si>
    <t>J8J02_RS13590</t>
  </si>
  <si>
    <t>WP_022659694.1</t>
  </si>
  <si>
    <t>J8J02_RS13595</t>
  </si>
  <si>
    <t>WP_022659693.1</t>
  </si>
  <si>
    <t>J8J02_RS13600</t>
  </si>
  <si>
    <t>2-oxoacid:acceptor oxidoreductase subunit alpha</t>
  </si>
  <si>
    <t>WP_022659692.1</t>
  </si>
  <si>
    <t>J8J02_RS13605</t>
  </si>
  <si>
    <t>WP_022659691.1</t>
  </si>
  <si>
    <t>J8J02_RS13610</t>
  </si>
  <si>
    <t>WP_022659690.1</t>
  </si>
  <si>
    <t>J8J02_RS13615</t>
  </si>
  <si>
    <t>WP_022659689.1</t>
  </si>
  <si>
    <t>J8J02_RS13620</t>
  </si>
  <si>
    <t>bifunctional enoyl-CoA hydratase/phosphate acetyltransferase</t>
  </si>
  <si>
    <t>WP_022659688.1</t>
  </si>
  <si>
    <t>J8J02_RS13625</t>
  </si>
  <si>
    <t>butyrate kinase</t>
  </si>
  <si>
    <t>buk</t>
  </si>
  <si>
    <t>WP_022659687.1</t>
  </si>
  <si>
    <t>J8J02_RS13630</t>
  </si>
  <si>
    <t>WP_209818241.1</t>
  </si>
  <si>
    <t>J8J02_RS13635</t>
  </si>
  <si>
    <t>J8J02_RS13640</t>
  </si>
  <si>
    <t>WP_209818243.1</t>
  </si>
  <si>
    <t>J8J02_RS13645</t>
  </si>
  <si>
    <t>WP_022659683.1</t>
  </si>
  <si>
    <t>J8J02_RS13650</t>
  </si>
  <si>
    <t>phosphoglycerate dehydrogenase</t>
  </si>
  <si>
    <t>WP_027180979.1</t>
  </si>
  <si>
    <t>J8J02_RS13655</t>
  </si>
  <si>
    <t>VCBS domain-containing protein</t>
  </si>
  <si>
    <t>WP_209818245.1</t>
  </si>
  <si>
    <t>J8J02_RS13660</t>
  </si>
  <si>
    <t>J8J02_RS13665</t>
  </si>
  <si>
    <t>WP_209818247.1</t>
  </si>
  <si>
    <t>J8J02_RS13670</t>
  </si>
  <si>
    <t>WP_245170879.1</t>
  </si>
  <si>
    <t>J8J02_RS13675</t>
  </si>
  <si>
    <t>WP_022659680.1</t>
  </si>
  <si>
    <t>J8J02_RS13680</t>
  </si>
  <si>
    <t>PAS domain-containing protein</t>
  </si>
  <si>
    <t>WP_209818248.1</t>
  </si>
  <si>
    <t>J8J02_RS13685</t>
  </si>
  <si>
    <t>YibE/F family protein</t>
  </si>
  <si>
    <t>WP_034605728.1</t>
  </si>
  <si>
    <t>J8J02_RS13690</t>
  </si>
  <si>
    <t>alkaline phosphatase</t>
  </si>
  <si>
    <t>WP_022659677.1</t>
  </si>
  <si>
    <t>J8J02_RS13695</t>
  </si>
  <si>
    <t>DmsC/YnfH family molybdoenzyme membrane anchor subunit</t>
  </si>
  <si>
    <t>WP_022659676.1</t>
  </si>
  <si>
    <t>J8J02_RS13700</t>
  </si>
  <si>
    <t>WP_209818251.1</t>
  </si>
  <si>
    <t>J8J02_RS13705</t>
  </si>
  <si>
    <t>WP_022659674.1</t>
  </si>
  <si>
    <t>J8J02_RS13710</t>
  </si>
  <si>
    <t>WP_022659673.1</t>
  </si>
  <si>
    <t>J8J02_RS13715</t>
  </si>
  <si>
    <t>LuxR C-terminal-related transcriptional regulator</t>
  </si>
  <si>
    <t>WP_022659672.1</t>
  </si>
  <si>
    <t>J8J02_RS13720</t>
  </si>
  <si>
    <t>chloride channel protein</t>
  </si>
  <si>
    <t>WP_209818253.1</t>
  </si>
  <si>
    <t>J8J02_RS13730</t>
  </si>
  <si>
    <t>WP_022659670.1</t>
  </si>
  <si>
    <t>J8J02_RS13735</t>
  </si>
  <si>
    <t>WP_022659669.1</t>
  </si>
  <si>
    <t>J8J02_RS13740</t>
  </si>
  <si>
    <t>WP_245170792.1</t>
  </si>
  <si>
    <t>J8J02_RS13745</t>
  </si>
  <si>
    <t>WP_159060405.1</t>
  </si>
  <si>
    <t>J8J02_RS13750</t>
  </si>
  <si>
    <t>WP_209818255.1</t>
  </si>
  <si>
    <t>J8J02_RS13755</t>
  </si>
  <si>
    <t>WP_022657529.1</t>
  </si>
  <si>
    <t>J8J02_RS13760</t>
  </si>
  <si>
    <t>WP_209818257.1</t>
  </si>
  <si>
    <t>J8J02_RS13765</t>
  </si>
  <si>
    <t>RHS repeat domain-containing protein</t>
  </si>
  <si>
    <t>WP_209818259.1</t>
  </si>
  <si>
    <t>J8J02_RS13770</t>
  </si>
  <si>
    <t>WP_022657525.1</t>
  </si>
  <si>
    <t>J8J02_RS13775</t>
  </si>
  <si>
    <t>WP_209818261.1</t>
  </si>
  <si>
    <t>J8J02_RS13780</t>
  </si>
  <si>
    <t>WP_209818263.1</t>
  </si>
  <si>
    <t>J8J02_RS13785</t>
  </si>
  <si>
    <t>YgiQ family radical SAM protein</t>
  </si>
  <si>
    <t>WP_209819472.1</t>
  </si>
  <si>
    <t>J8J02_RS13790</t>
  </si>
  <si>
    <t>SlyX family protein</t>
  </si>
  <si>
    <t>WP_022657521.1</t>
  </si>
  <si>
    <t>J8J02_RS13795</t>
  </si>
  <si>
    <t>J8J02_RS13800</t>
  </si>
  <si>
    <t>WP_022658825.1</t>
  </si>
  <si>
    <t>J8J02_RS13805</t>
  </si>
  <si>
    <t>quinone-interacting membrane-bound oxidoreductase complex subunit QmoC</t>
  </si>
  <si>
    <t>qmoC</t>
  </si>
  <si>
    <t>WP_022658826.1</t>
  </si>
  <si>
    <t>J8J02_RS13810</t>
  </si>
  <si>
    <t>WP_209818265.1</t>
  </si>
  <si>
    <t>J8J02_RS13815</t>
  </si>
  <si>
    <t>CoB--CoM heterodisulfide reductase iron-sulfur subunit A family protein</t>
  </si>
  <si>
    <t>WP_022658828.1</t>
  </si>
  <si>
    <t>J8J02_RS13820</t>
  </si>
  <si>
    <t>aprA</t>
  </si>
  <si>
    <t>WP_022658829.1</t>
  </si>
  <si>
    <t>J8J02_RS13825</t>
  </si>
  <si>
    <t>adenylyl-sulfate reductase subunit beta</t>
  </si>
  <si>
    <t>aprB</t>
  </si>
  <si>
    <t>WP_022658830.1</t>
  </si>
  <si>
    <t>J8J02_RS13830</t>
  </si>
  <si>
    <t>WP_022658831.1</t>
  </si>
  <si>
    <t>J8J02_RS13835</t>
  </si>
  <si>
    <t>MbtF</t>
  </si>
  <si>
    <t>WP_027180823.1</t>
  </si>
  <si>
    <t>J8J02_RS13840</t>
  </si>
  <si>
    <t>WP_022658833.1</t>
  </si>
  <si>
    <t>J8J02_RS13845</t>
  </si>
  <si>
    <t>WP_022658834.1</t>
  </si>
  <si>
    <t>J8J02_RS13850</t>
  </si>
  <si>
    <t>WP_022658835.1</t>
  </si>
  <si>
    <t>J8J02_RS13855</t>
  </si>
  <si>
    <t>shikimate dehydrogenase family protein</t>
  </si>
  <si>
    <t>WP_022658836.1</t>
  </si>
  <si>
    <t>J8J02_RS13860</t>
  </si>
  <si>
    <t>type II 3-dehydroquinate dehydratase</t>
  </si>
  <si>
    <t>aroQ</t>
  </si>
  <si>
    <t>WP_027180824.1</t>
  </si>
  <si>
    <t>J8J02_RS13865</t>
  </si>
  <si>
    <t>WP_022658838.1</t>
  </si>
  <si>
    <t>J8J02_RS13870</t>
  </si>
  <si>
    <t>CoB--CoM heterodisulfide reductase iron-sulfur subunit B family protein</t>
  </si>
  <si>
    <t>WP_022658839.1</t>
  </si>
  <si>
    <t>J8J02_RS13875</t>
  </si>
  <si>
    <t>WP_022658840.1</t>
  </si>
  <si>
    <t>J8J02_RS13880</t>
  </si>
  <si>
    <t>hydrogenase iron-sulfur subunit</t>
  </si>
  <si>
    <t>WP_022658841.1</t>
  </si>
  <si>
    <t>J8J02_RS13885</t>
  </si>
  <si>
    <t>WP_022658842.1</t>
  </si>
  <si>
    <t>J8J02_RS13890</t>
  </si>
  <si>
    <t>FAD/NAD(P)-binding protein</t>
  </si>
  <si>
    <t>WP_051135423.1</t>
  </si>
  <si>
    <t>J8J02_RS13895</t>
  </si>
  <si>
    <t>WP_022658844.1</t>
  </si>
  <si>
    <t>J8J02_RS13900</t>
  </si>
  <si>
    <t>WP_022658845.1</t>
  </si>
  <si>
    <t>J8J02_RS13905</t>
  </si>
  <si>
    <t>dihydroxy-acid dehydratase</t>
  </si>
  <si>
    <t>ilvD</t>
  </si>
  <si>
    <t>WP_022658846.1</t>
  </si>
  <si>
    <t>J8J02_RS13910</t>
  </si>
  <si>
    <t>lipopolysaccharide biosynthesis protein</t>
  </si>
  <si>
    <t>WP_022658847.1</t>
  </si>
  <si>
    <t>J8J02_RS13915</t>
  </si>
  <si>
    <t>WP_159060456.1</t>
  </si>
  <si>
    <t>J8J02_RS13920</t>
  </si>
  <si>
    <t>WP_022658848.1</t>
  </si>
  <si>
    <t>J8J02_RS13925</t>
  </si>
  <si>
    <t>glutamate 5-kinase</t>
  </si>
  <si>
    <t>proB</t>
  </si>
  <si>
    <t>WP_022658849.1</t>
  </si>
  <si>
    <t>J8J02_RS13930</t>
  </si>
  <si>
    <t>GTPase ObgE</t>
  </si>
  <si>
    <t>obgE</t>
  </si>
  <si>
    <t>WP_022658850.1</t>
  </si>
  <si>
    <t>J8J02_RS13935</t>
  </si>
  <si>
    <t>50S ribosomal protein L27</t>
  </si>
  <si>
    <t>rpmA</t>
  </si>
  <si>
    <t>WP_022658851.1</t>
  </si>
  <si>
    <t>J8J02_RS13940</t>
  </si>
  <si>
    <t>50S ribosomal protein L21</t>
  </si>
  <si>
    <t>rplU</t>
  </si>
  <si>
    <t>WP_027180826.1</t>
  </si>
  <si>
    <t>J8J02_RS13945</t>
  </si>
  <si>
    <t>class I SAM-dependent RNA methyltransferase</t>
  </si>
  <si>
    <t>WP_209818267.1</t>
  </si>
  <si>
    <t>J8J02_RS13950</t>
  </si>
  <si>
    <t>AtpZ/AtpI family protein</t>
  </si>
  <si>
    <t>WP_022658854.1</t>
  </si>
  <si>
    <t>J8J02_RS13955</t>
  </si>
  <si>
    <t>WP_034605423.1</t>
  </si>
  <si>
    <t>J8J02_RS13960</t>
  </si>
  <si>
    <t>F0F1 ATP synthase subunit A</t>
  </si>
  <si>
    <t>atpB</t>
  </si>
  <si>
    <t>WP_209818269.1</t>
  </si>
  <si>
    <t>J8J02_RS13965</t>
  </si>
  <si>
    <t>ATP synthase F0 subunit C</t>
  </si>
  <si>
    <t>atpE</t>
  </si>
  <si>
    <t>WP_022658856.1</t>
  </si>
  <si>
    <t>J8J02_RS13970</t>
  </si>
  <si>
    <t>redox-sensing transcriptional repressor Rex</t>
  </si>
  <si>
    <t>WP_022658857.1</t>
  </si>
  <si>
    <t>J8J02_RS13975</t>
  </si>
  <si>
    <t>adenosylcobinamide-GDP ribazoletransferase</t>
  </si>
  <si>
    <t>WP_209819474.1</t>
  </si>
  <si>
    <t>J8J02_RS13980</t>
  </si>
  <si>
    <t>WP_027180828.1</t>
  </si>
  <si>
    <t>J8J02_RS13990</t>
  </si>
  <si>
    <t>cobyrinate a,c-diamide synthase</t>
  </si>
  <si>
    <t>WP_245170793.1</t>
  </si>
  <si>
    <t>J8J02_RS13995</t>
  </si>
  <si>
    <t>AICARFT/IMPCHase bienzyme formylation region</t>
  </si>
  <si>
    <t>WP_022658862.1</t>
  </si>
  <si>
    <t>J8J02_RS14000</t>
  </si>
  <si>
    <t>WP_022658863.1</t>
  </si>
  <si>
    <t>J8J02_RS14005</t>
  </si>
  <si>
    <t>adenylosuccinate synthase</t>
  </si>
  <si>
    <t>WP_209818275.1</t>
  </si>
  <si>
    <t>J8J02_RS14010</t>
  </si>
  <si>
    <t>DNA polymerase III subunit delta'</t>
  </si>
  <si>
    <t>WP_209818277.1</t>
  </si>
  <si>
    <t>J8J02_RS14015</t>
  </si>
  <si>
    <t>transporter substrate-binding domain-containing diguanylate cyclase</t>
  </si>
  <si>
    <t>WP_209818278.1</t>
  </si>
  <si>
    <t>J8J02_RS14020</t>
  </si>
  <si>
    <t>WP_209818280.1</t>
  </si>
  <si>
    <t>J8J02_RS14025</t>
  </si>
  <si>
    <t>WP_022658867.1</t>
  </si>
  <si>
    <t>J8J02_RS14030</t>
  </si>
  <si>
    <t>asparagine--tRNA ligase</t>
  </si>
  <si>
    <t>asnS</t>
  </si>
  <si>
    <t>WP_022658868.1</t>
  </si>
  <si>
    <t>J8J02_RS14035</t>
  </si>
  <si>
    <t>aspartate-semialdehyde dehydrogenase</t>
  </si>
  <si>
    <t>WP_022658869.1</t>
  </si>
  <si>
    <t>J8J02_RS14040</t>
  </si>
  <si>
    <t>aminotransferase class IV</t>
  </si>
  <si>
    <t>WP_027180831.1</t>
  </si>
  <si>
    <t>J8J02_RS14045</t>
  </si>
  <si>
    <t>WP_022658871.1</t>
  </si>
  <si>
    <t>J8J02_RS14050</t>
  </si>
  <si>
    <t>WP_022658872.1</t>
  </si>
  <si>
    <t>J8J02_RS14055</t>
  </si>
  <si>
    <t>WP_209818282.1</t>
  </si>
  <si>
    <t>J8J02_RS14060</t>
  </si>
  <si>
    <t>WP_022658874.1</t>
  </si>
  <si>
    <t>J8J02_RS14065</t>
  </si>
  <si>
    <t>WP_022658875.1</t>
  </si>
  <si>
    <t>J8J02_RS14070</t>
  </si>
  <si>
    <t>WP_022658876.1</t>
  </si>
  <si>
    <t>J8J02_RS14075</t>
  </si>
  <si>
    <t>mandelate racemase/muconate lactonizing enzyme family protein</t>
  </si>
  <si>
    <t>WP_022658877.1</t>
  </si>
  <si>
    <t>J8J02_RS14080</t>
  </si>
  <si>
    <t>WP_022658878.1</t>
  </si>
  <si>
    <t>J8J02_RS14085</t>
  </si>
  <si>
    <t>WP_022658879.1</t>
  </si>
  <si>
    <t>J8J02_RS14090</t>
  </si>
  <si>
    <t>WP_209818284.1</t>
  </si>
  <si>
    <t>J8J02_RS14095</t>
  </si>
  <si>
    <t>WP_022658882.1</t>
  </si>
  <si>
    <t>J8J02_RS14100</t>
  </si>
  <si>
    <t>WP_209818286.1</t>
  </si>
  <si>
    <t>J8J02_RS14105</t>
  </si>
  <si>
    <t>3-methyl-2-oxobutanoate hydroxymethyltransferase</t>
  </si>
  <si>
    <t>panB</t>
  </si>
  <si>
    <t>WP_022658884.1</t>
  </si>
  <si>
    <t>J8J02_RS14110</t>
  </si>
  <si>
    <t>WP_022658885.1</t>
  </si>
  <si>
    <t>J8J02_RS14115</t>
  </si>
  <si>
    <t>WP_022658886.1</t>
  </si>
  <si>
    <t>J8J02_RS14120</t>
  </si>
  <si>
    <t>WP_027180835.1</t>
  </si>
  <si>
    <t>J8J02_RS14125</t>
  </si>
  <si>
    <t>WP_022658888.1</t>
  </si>
  <si>
    <t>J8J02_RS14130</t>
  </si>
  <si>
    <t>ATP-dependent helicase</t>
  </si>
  <si>
    <t>WP_022658889.1</t>
  </si>
  <si>
    <t>J8J02_RS14135</t>
  </si>
  <si>
    <t>thiamine-phosphate kinase</t>
  </si>
  <si>
    <t>thiL</t>
  </si>
  <si>
    <t>WP_022658890.1</t>
  </si>
  <si>
    <t>J8J02_RS14140</t>
  </si>
  <si>
    <t>class II aldolase/adducin family protein</t>
  </si>
  <si>
    <t>WP_022658891.1</t>
  </si>
  <si>
    <t>J8J02_RS14145</t>
  </si>
  <si>
    <t>WP_245170794.1</t>
  </si>
  <si>
    <t>J8J02_RS14150</t>
  </si>
  <si>
    <t>WP_022658893.1</t>
  </si>
  <si>
    <t>J8J02_RS14155</t>
  </si>
  <si>
    <t>serine--tRNA ligase</t>
  </si>
  <si>
    <t>serS</t>
  </si>
  <si>
    <t>WP_022658894.1</t>
  </si>
  <si>
    <t>J8J02_RS14160</t>
  </si>
  <si>
    <t>WP_022658895.1</t>
  </si>
  <si>
    <t>J8J02_RS14165</t>
  </si>
  <si>
    <t>WP_159060458.1</t>
  </si>
  <si>
    <t>J8J02_RS14170</t>
  </si>
  <si>
    <t>WP_209818288.1</t>
  </si>
  <si>
    <t>J8J02_RS14175</t>
  </si>
  <si>
    <t>WP_245170880.1</t>
  </si>
  <si>
    <t>J8J02_RS14180</t>
  </si>
  <si>
    <t>WP_022658899.1</t>
  </si>
  <si>
    <t>J8J02_RS14185</t>
  </si>
  <si>
    <t>signal peptide peptidase SppA</t>
  </si>
  <si>
    <t>sppA</t>
  </si>
  <si>
    <t>WP_245170795.1</t>
  </si>
  <si>
    <t>J8J02_RS14190</t>
  </si>
  <si>
    <t>WP_022658902.1</t>
  </si>
  <si>
    <t>J8J02_RS14195</t>
  </si>
  <si>
    <t>WP_022658903.1</t>
  </si>
  <si>
    <t>J8J02_RS14200</t>
  </si>
  <si>
    <t>carbamoyltransferase HypF</t>
  </si>
  <si>
    <t>hypF</t>
  </si>
  <si>
    <t>WP_209818292.1</t>
  </si>
  <si>
    <t>J8J02_RS14205</t>
  </si>
  <si>
    <t>RsmB/NOP family class I SAM-dependent RNA methyltransferase</t>
  </si>
  <si>
    <t>WP_209818294.1</t>
  </si>
  <si>
    <t>J8J02_RS14210</t>
  </si>
  <si>
    <t>FG-GAP repeat domain-containing protein</t>
  </si>
  <si>
    <t>WP_022658906.1</t>
  </si>
  <si>
    <t>J8J02_RS14215</t>
  </si>
  <si>
    <t>phosphoribosylamine--glycine ligase</t>
  </si>
  <si>
    <t>purD</t>
  </si>
  <si>
    <t>WP_022658907.1</t>
  </si>
  <si>
    <t>J8J02_RS14220</t>
  </si>
  <si>
    <t>5-(carboxyamino)imidazole ribonucleotide mutase</t>
  </si>
  <si>
    <t>purE</t>
  </si>
  <si>
    <t>WP_022658908.1</t>
  </si>
  <si>
    <t>J8J02_RS14225</t>
  </si>
  <si>
    <t>histidine kinase N-terminal 7TM domain-containing diguanylate cyclase</t>
  </si>
  <si>
    <t>WP_209818295.1</t>
  </si>
  <si>
    <t>J8J02_RS14230</t>
  </si>
  <si>
    <t>saccharopine dehydrogenase family protein</t>
  </si>
  <si>
    <t>WP_022658910.1</t>
  </si>
  <si>
    <t>J8J02_RS14235</t>
  </si>
  <si>
    <t>histone deacetylase family protein</t>
  </si>
  <si>
    <t>WP_022658912.1</t>
  </si>
  <si>
    <t>J8J02_RS14240</t>
  </si>
  <si>
    <t>WP_022658913.1</t>
  </si>
  <si>
    <t>J8J02_RS14245</t>
  </si>
  <si>
    <t>dTMP kinase</t>
  </si>
  <si>
    <t>tmk</t>
  </si>
  <si>
    <t>WP_022658914.1</t>
  </si>
  <si>
    <t>J8J02_RS14250</t>
  </si>
  <si>
    <t>3'-5' exoribonuclease YhaM family protein</t>
  </si>
  <si>
    <t>WP_209818297.1</t>
  </si>
  <si>
    <t>J8J02_RS14255</t>
  </si>
  <si>
    <t>5'/3'-nucleotidase SurE</t>
  </si>
  <si>
    <t>surE</t>
  </si>
  <si>
    <t>WP_022658916.1</t>
  </si>
  <si>
    <t>J8J02_RS14260</t>
  </si>
  <si>
    <t>class II fructose-1,6-bisphosphate aldolase</t>
  </si>
  <si>
    <t>fba</t>
  </si>
  <si>
    <t>WP_209818299.1</t>
  </si>
  <si>
    <t>J8J02_RS14265</t>
  </si>
  <si>
    <t>WP_022658918.1</t>
  </si>
  <si>
    <t>J8J02_RS14270</t>
  </si>
  <si>
    <t>WP_209818300.1</t>
  </si>
  <si>
    <t>J8J02_RS14275</t>
  </si>
  <si>
    <t>WP_209818301.1</t>
  </si>
  <si>
    <t>J8J02_RS14280</t>
  </si>
  <si>
    <t>30S ribosomal protein S12 methylthiotransferase RimO</t>
  </si>
  <si>
    <t>rimO</t>
  </si>
  <si>
    <t>WP_209818302.1</t>
  </si>
  <si>
    <t>J8J02_RS14285</t>
  </si>
  <si>
    <t>WP_022658922.1</t>
  </si>
  <si>
    <t>J8J02_RS14290</t>
  </si>
  <si>
    <t>WP_022658923.1</t>
  </si>
  <si>
    <t>J8J02_RS14295</t>
  </si>
  <si>
    <t>pantoate--beta-alanine ligase</t>
  </si>
  <si>
    <t>panC</t>
  </si>
  <si>
    <t>WP_022658925.1</t>
  </si>
  <si>
    <t>J8J02_RS14300</t>
  </si>
  <si>
    <t>methionine adenosyltransferase</t>
  </si>
  <si>
    <t>metK</t>
  </si>
  <si>
    <t>WP_022658926.1</t>
  </si>
  <si>
    <t>J8J02_RS14305</t>
  </si>
  <si>
    <t>chorismate synthase</t>
  </si>
  <si>
    <t>aroC</t>
  </si>
  <si>
    <t>WP_209818303.1</t>
  </si>
  <si>
    <t>J8J02_RS14310</t>
  </si>
  <si>
    <t>helix-hairpin-helix domain-containing protein</t>
  </si>
  <si>
    <t>WP_022658928.1</t>
  </si>
  <si>
    <t>J8J02_RS14315</t>
  </si>
  <si>
    <t>SF1B family DNA helicase RecD2</t>
  </si>
  <si>
    <t>recD2</t>
  </si>
  <si>
    <t>WP_209818304.1</t>
  </si>
  <si>
    <t>J8J02_RS14320</t>
  </si>
  <si>
    <t>deoxyguanosinetriphosphate triphosphohydrolase family protein</t>
  </si>
  <si>
    <t>WP_209818305.1</t>
  </si>
  <si>
    <t>J8J02_RS14325</t>
  </si>
  <si>
    <t>J8J02_RS14330</t>
  </si>
  <si>
    <t>WP_209818307.1</t>
  </si>
  <si>
    <t>J8J02_RS14340</t>
  </si>
  <si>
    <t>3,4-dihydroxy-2-butanone-4-phosphate synthase</t>
  </si>
  <si>
    <t>ribB</t>
  </si>
  <si>
    <t>WP_022658931.1</t>
  </si>
  <si>
    <t>J8J02_RS14345</t>
  </si>
  <si>
    <t>AmmeMemoRadiSam system protein A</t>
  </si>
  <si>
    <t>amrA</t>
  </si>
  <si>
    <t>WP_209818308.1</t>
  </si>
  <si>
    <t>J8J02_RS14350</t>
  </si>
  <si>
    <t>WP_022658933.1</t>
  </si>
  <si>
    <t>J8J02_RS15195</t>
  </si>
  <si>
    <t>WP_022658934.1</t>
  </si>
  <si>
    <t>J8J02_RS14355</t>
  </si>
  <si>
    <t>WP_022658935.1</t>
  </si>
  <si>
    <t>J8J02_RS14360</t>
  </si>
  <si>
    <t>WP_022658936.1</t>
  </si>
  <si>
    <t>J8J02_RS14365</t>
  </si>
  <si>
    <t>WP_209818309.1</t>
  </si>
  <si>
    <t>J8J02_RS14370</t>
  </si>
  <si>
    <t>WP_027180843.1</t>
  </si>
  <si>
    <t>J8J02_RS14375</t>
  </si>
  <si>
    <t>SDR family oxidoreductase</t>
  </si>
  <si>
    <t>WP_209818310.1</t>
  </si>
  <si>
    <t>J8J02_RS14380</t>
  </si>
  <si>
    <t>WP_022658940.1</t>
  </si>
  <si>
    <t>J8J02_RS14385</t>
  </si>
  <si>
    <t>sugar transferase</t>
  </si>
  <si>
    <t>WP_022658941.1</t>
  </si>
  <si>
    <t>J8J02_RS14390</t>
  </si>
  <si>
    <t>WP_209818311.1</t>
  </si>
  <si>
    <t>J8J02_RS14395</t>
  </si>
  <si>
    <t>(deoxy)nucleoside triphosphate pyrophosphohydrolase</t>
  </si>
  <si>
    <t>WP_209818312.1</t>
  </si>
  <si>
    <t>J8J02_RS14400</t>
  </si>
  <si>
    <t>WP_209818313.1</t>
  </si>
  <si>
    <t>J8J02_RS14405</t>
  </si>
  <si>
    <t>WP_209819477.1</t>
  </si>
  <si>
    <t>J8J02_RS14410</t>
  </si>
  <si>
    <t>WP_022658946.1</t>
  </si>
  <si>
    <t>J8J02_RS14415</t>
  </si>
  <si>
    <t>dihydroorotate dehydrogenase</t>
  </si>
  <si>
    <t>WP_022658947.1</t>
  </si>
  <si>
    <t>J8J02_RS14420</t>
  </si>
  <si>
    <t>WP_022658948.1</t>
  </si>
  <si>
    <t>J8J02_RS14425</t>
  </si>
  <si>
    <t>M24 family metallopeptidase</t>
  </si>
  <si>
    <t>WP_022658949.1</t>
  </si>
  <si>
    <t>J8J02_RS14430</t>
  </si>
  <si>
    <t>shikimate kinase AroL</t>
  </si>
  <si>
    <t>aroL</t>
  </si>
  <si>
    <t>WP_209818314.1</t>
  </si>
  <si>
    <t>J8J02_RS14435</t>
  </si>
  <si>
    <t>WP_108702570.1</t>
  </si>
  <si>
    <t>J8J02_RS14440</t>
  </si>
  <si>
    <t>ATP synthase F0 subunit B</t>
  </si>
  <si>
    <t>WP_209818315.1</t>
  </si>
  <si>
    <t>J8J02_RS14445</t>
  </si>
  <si>
    <t>WP_209818316.1</t>
  </si>
  <si>
    <t>J8J02_RS14450</t>
  </si>
  <si>
    <t>ATP synthase F1 subunit delta</t>
  </si>
  <si>
    <t>atpH</t>
  </si>
  <si>
    <t>WP_022658954.1</t>
  </si>
  <si>
    <t>J8J02_RS14455</t>
  </si>
  <si>
    <t>F0F1 ATP synthase subunit alpha</t>
  </si>
  <si>
    <t>atpA</t>
  </si>
  <si>
    <t>WP_022658955.1</t>
  </si>
  <si>
    <t>J8J02_RS14460</t>
  </si>
  <si>
    <t>F0F1 ATP synthase subunit gamma</t>
  </si>
  <si>
    <t>WP_022658956.1</t>
  </si>
  <si>
    <t>J8J02_RS14465</t>
  </si>
  <si>
    <t>F0F1 ATP synthase subunit beta</t>
  </si>
  <si>
    <t>atpD</t>
  </si>
  <si>
    <t>WP_022658957.1</t>
  </si>
  <si>
    <t>J8J02_RS14470</t>
  </si>
  <si>
    <t>F0F1 ATP synthase subunit epsilon</t>
  </si>
  <si>
    <t>WP_022658958.1</t>
  </si>
  <si>
    <t>J8J02_RS14475</t>
  </si>
  <si>
    <t>translation elongation factor 4</t>
  </si>
  <si>
    <t>lepA</t>
  </si>
  <si>
    <t>WP_027180848.1</t>
  </si>
  <si>
    <t>J8J02_RS14480</t>
  </si>
  <si>
    <t>WP_022658960.1</t>
  </si>
  <si>
    <t>J8J02_RS14485</t>
  </si>
  <si>
    <t>KUP/HAK/KT family potassium transporter</t>
  </si>
  <si>
    <t>WP_022658961.1</t>
  </si>
  <si>
    <t>J8J02_RS14490</t>
  </si>
  <si>
    <t>WP_022658962.1</t>
  </si>
  <si>
    <t>J8J02_RS14495</t>
  </si>
  <si>
    <t>WP_022658963.1</t>
  </si>
  <si>
    <t>J8J02_RS14500</t>
  </si>
  <si>
    <t>GtrA family protein</t>
  </si>
  <si>
    <t>WP_022658964.1</t>
  </si>
  <si>
    <t>J8J02_RS14505</t>
  </si>
  <si>
    <t>WP_022658965.1</t>
  </si>
  <si>
    <t>J8J02_RS14510</t>
  </si>
  <si>
    <t>WP_027180850.1</t>
  </si>
  <si>
    <t>J8J02_RS14515</t>
  </si>
  <si>
    <t>WP_022658967.1</t>
  </si>
  <si>
    <t>J8J02_RS14520</t>
  </si>
  <si>
    <t>WP_209818317.1</t>
  </si>
  <si>
    <t>J8J02_RS14525</t>
  </si>
  <si>
    <t>WP_209818318.1</t>
  </si>
  <si>
    <t>J8J02_RS14530</t>
  </si>
  <si>
    <t>cobyric acid synthase</t>
  </si>
  <si>
    <t>WP_245170796.1</t>
  </si>
  <si>
    <t>J8J02_RS14535</t>
  </si>
  <si>
    <t>WP_209818319.1</t>
  </si>
  <si>
    <t>J8J02_RS14540</t>
  </si>
  <si>
    <t>flagellar motor stator protein MotA</t>
  </si>
  <si>
    <t>motA</t>
  </si>
  <si>
    <t>WP_022658972.1</t>
  </si>
  <si>
    <t>J8J02_RS14545</t>
  </si>
  <si>
    <t>WP_209818320.1</t>
  </si>
  <si>
    <t>J8J02_RS14550</t>
  </si>
  <si>
    <t>molecular chaperone HtpG</t>
  </si>
  <si>
    <t>htpG</t>
  </si>
  <si>
    <t>WP_022658974.1</t>
  </si>
  <si>
    <t>J8J02_RS14555</t>
  </si>
  <si>
    <t>WP_022658975.1</t>
  </si>
  <si>
    <t>J8J02_RS14560</t>
  </si>
  <si>
    <t>cytochrome d ubiquinol oxidase subunit II</t>
  </si>
  <si>
    <t>cydB</t>
  </si>
  <si>
    <t>WP_022658976.1</t>
  </si>
  <si>
    <t>J8J02_RS14565</t>
  </si>
  <si>
    <t>WP_022658977.1</t>
  </si>
  <si>
    <t>J8J02_RS14570</t>
  </si>
  <si>
    <t>WP_209818322.1</t>
  </si>
  <si>
    <t>J8J02_RS14575</t>
  </si>
  <si>
    <t>WP_209818323.1</t>
  </si>
  <si>
    <t>J8J02_RS14580</t>
  </si>
  <si>
    <t>WP_209818325.1</t>
  </si>
  <si>
    <t>J8J02_RS14585</t>
  </si>
  <si>
    <t>NADPH-dependent FMN reductase</t>
  </si>
  <si>
    <t>WP_022658981.1</t>
  </si>
  <si>
    <t>J8J02_RS14590</t>
  </si>
  <si>
    <t>thioesterase family protein</t>
  </si>
  <si>
    <t>WP_209818327.1</t>
  </si>
  <si>
    <t>J8J02_RS14595</t>
  </si>
  <si>
    <t>DctP family TRAP transporter solute-binding subunit</t>
  </si>
  <si>
    <t>WP_022658983.1</t>
  </si>
  <si>
    <t>J8J02_RS14600</t>
  </si>
  <si>
    <t>WP_022658984.1</t>
  </si>
  <si>
    <t>J8J02_RS14605</t>
  </si>
  <si>
    <t>WP_022658985.1</t>
  </si>
  <si>
    <t>J8J02_RS14610</t>
  </si>
  <si>
    <t>WP_022658986.1</t>
  </si>
  <si>
    <t>J8J02_RS14615</t>
  </si>
  <si>
    <t>DUF721 domain-containing protein</t>
  </si>
  <si>
    <t>WP_209818329.1</t>
  </si>
  <si>
    <t>J8J02_RS14620</t>
  </si>
  <si>
    <t>WP_022658988.1</t>
  </si>
  <si>
    <t>J8J02_RS14625</t>
  </si>
  <si>
    <t>adenosylhomocysteinase</t>
  </si>
  <si>
    <t>ahcY</t>
  </si>
  <si>
    <t>WP_022658989.1</t>
  </si>
  <si>
    <t>J8J02_RS14630</t>
  </si>
  <si>
    <t>WP_022658990.1</t>
  </si>
  <si>
    <t>J8J02_RS14635</t>
  </si>
  <si>
    <t>WP_245170797.1</t>
  </si>
  <si>
    <t>J8J02_RS14640</t>
  </si>
  <si>
    <t>FadR/GntR family transcriptional regulator</t>
  </si>
  <si>
    <t>WP_081640515.1</t>
  </si>
  <si>
    <t>J8J02_RS14645</t>
  </si>
  <si>
    <t>WP_022658993.1</t>
  </si>
  <si>
    <t>J8J02_RS14650</t>
  </si>
  <si>
    <t>WP_027180857.1</t>
  </si>
  <si>
    <t>J8J02_RS14655</t>
  </si>
  <si>
    <t>WP_027180858.1</t>
  </si>
  <si>
    <t>J8J02_RS14660</t>
  </si>
  <si>
    <t>WP_022658995.1</t>
  </si>
  <si>
    <t>J8J02_RS14665</t>
  </si>
  <si>
    <t>(S)-ureidoglycine aminohydrolase</t>
  </si>
  <si>
    <t>allE</t>
  </si>
  <si>
    <t>WP_022658996.1</t>
  </si>
  <si>
    <t>J8J02_RS14670</t>
  </si>
  <si>
    <t>WP_209818331.1</t>
  </si>
  <si>
    <t>J8J02_RS14675</t>
  </si>
  <si>
    <t>WP_209818333.1</t>
  </si>
  <si>
    <t>J8J02_RS14680</t>
  </si>
  <si>
    <t>ribonuclease HI</t>
  </si>
  <si>
    <t>rnhA</t>
  </si>
  <si>
    <t>WP_022658999.1</t>
  </si>
  <si>
    <t>J8J02_RS14685</t>
  </si>
  <si>
    <t>WP_209819484.1</t>
  </si>
  <si>
    <t>J8J02_RS14690</t>
  </si>
  <si>
    <t>C-GCAxxG-C-C family protein</t>
  </si>
  <si>
    <t>WP_209818335.1</t>
  </si>
  <si>
    <t>J8J02_RS14695</t>
  </si>
  <si>
    <t>WP_245170798.1</t>
  </si>
  <si>
    <t>J8J02_RS14700</t>
  </si>
  <si>
    <t>site-2 protease family protein</t>
  </si>
  <si>
    <t>WP_022659003.1</t>
  </si>
  <si>
    <t>J8J02_RS14705</t>
  </si>
  <si>
    <t>Holliday junction resolvase RuvX</t>
  </si>
  <si>
    <t>ruvX</t>
  </si>
  <si>
    <t>WP_022659004.1</t>
  </si>
  <si>
    <t>J8J02_RS14710</t>
  </si>
  <si>
    <t>endolytic transglycosylase MltG</t>
  </si>
  <si>
    <t>mltG</t>
  </si>
  <si>
    <t>WP_209818337.1</t>
  </si>
  <si>
    <t>J8J02_RS14715</t>
  </si>
  <si>
    <t>WP_209818338.1</t>
  </si>
  <si>
    <t>J8J02_RS14720</t>
  </si>
  <si>
    <t>WP_209818340.1</t>
  </si>
  <si>
    <t>J8J02_RS14725</t>
  </si>
  <si>
    <t>precorrin-8X methylmutase</t>
  </si>
  <si>
    <t>WP_022659008.1</t>
  </si>
  <si>
    <t>J8J02_RS14730</t>
  </si>
  <si>
    <t>WP_022659009.1</t>
  </si>
  <si>
    <t>J8J02_RS14735</t>
  </si>
  <si>
    <t>WP_022659010.1</t>
  </si>
  <si>
    <t>J8J02_RS14740</t>
  </si>
  <si>
    <t>WP_022659011.1</t>
  </si>
  <si>
    <t>J8J02_RS14745</t>
  </si>
  <si>
    <t>NAD-dependent epimerase</t>
  </si>
  <si>
    <t>WP_022659012.1</t>
  </si>
  <si>
    <t>J8J02_RS14750</t>
  </si>
  <si>
    <t>peptidase U32 family protein</t>
  </si>
  <si>
    <t>WP_022659013.1</t>
  </si>
  <si>
    <t>J8J02_RS14755</t>
  </si>
  <si>
    <t>WP_022659014.1</t>
  </si>
  <si>
    <t>J8J02_RS14760</t>
  </si>
  <si>
    <t>WP_027180863.1</t>
  </si>
  <si>
    <t>J8J02_RS14765</t>
  </si>
  <si>
    <t>WP_027180864.1</t>
  </si>
  <si>
    <t>J8J02_RS14770</t>
  </si>
  <si>
    <t>WP_022659016.1</t>
  </si>
  <si>
    <t>J8J02_RS14775</t>
  </si>
  <si>
    <t>WP_209818342.1</t>
  </si>
  <si>
    <t>J8J02_RS14780</t>
  </si>
  <si>
    <t>WP_022659018.1</t>
  </si>
  <si>
    <t>J8J02_RS14785</t>
  </si>
  <si>
    <t>ammonia-forming cytochrome c nitrite reductase subunit c552</t>
  </si>
  <si>
    <t>WP_209818344.1</t>
  </si>
  <si>
    <t>J8J02_RS14790</t>
  </si>
  <si>
    <t>WP_245170799.1</t>
  </si>
  <si>
    <t>J8J02_RS14795</t>
  </si>
  <si>
    <t>WP_022659020.1</t>
  </si>
  <si>
    <t>J8J02_RS14800</t>
  </si>
  <si>
    <t>WP_022659021.1</t>
  </si>
  <si>
    <t>J8J02_RS14805</t>
  </si>
  <si>
    <t>DsbA family protein</t>
  </si>
  <si>
    <t>WP_027180866.1</t>
  </si>
  <si>
    <t>J8J02_RS14810</t>
  </si>
  <si>
    <t>WP_022659023.1</t>
  </si>
  <si>
    <t>J8J02_RS14815</t>
  </si>
  <si>
    <t>WP_022659024.1</t>
  </si>
  <si>
    <t>J8J02_RS14820</t>
  </si>
  <si>
    <t>WP_245170800.1</t>
  </si>
  <si>
    <t>J8J02_RS14825</t>
  </si>
  <si>
    <t>WP_022659027.1</t>
  </si>
  <si>
    <t>J8J02_RS14830</t>
  </si>
  <si>
    <t>WP_022659028.1</t>
  </si>
  <si>
    <t>J8J02_RS14835</t>
  </si>
  <si>
    <t>DUF116 domain-containing protein</t>
  </si>
  <si>
    <t>WP_245170801.1</t>
  </si>
  <si>
    <t>J8J02_RS15200</t>
  </si>
  <si>
    <t>methionyl-tRNA formyltransferase</t>
  </si>
  <si>
    <t>fmt</t>
  </si>
  <si>
    <t>WP_209818346.1</t>
  </si>
  <si>
    <t>J8J02_RS14845</t>
  </si>
  <si>
    <t>peptide deformylase</t>
  </si>
  <si>
    <t>def</t>
  </si>
  <si>
    <t>WP_022659031.1</t>
  </si>
  <si>
    <t>J8J02_RS14850</t>
  </si>
  <si>
    <t>aspartate--tRNA ligase</t>
  </si>
  <si>
    <t>aspS</t>
  </si>
  <si>
    <t>WP_209818348.1</t>
  </si>
  <si>
    <t>J8J02_RS14855</t>
  </si>
  <si>
    <t>histidine--tRNA ligase</t>
  </si>
  <si>
    <t>hisS</t>
  </si>
  <si>
    <t>WP_022659033.1</t>
  </si>
  <si>
    <t>J8J02_RS14860</t>
  </si>
  <si>
    <t>amidophosphoribosyltransferase</t>
  </si>
  <si>
    <t>purF</t>
  </si>
  <si>
    <t>WP_209818350.1</t>
  </si>
  <si>
    <t>J8J02_RS14865</t>
  </si>
  <si>
    <t>WP_022659035.1</t>
  </si>
  <si>
    <t>J8J02_RS14870</t>
  </si>
  <si>
    <t>DNA gyrase subunit A</t>
  </si>
  <si>
    <t>gyrA</t>
  </si>
  <si>
    <t>WP_209818352.1</t>
  </si>
  <si>
    <t>J8J02_RS14875</t>
  </si>
  <si>
    <t>DNA topoisomerase (ATP-hydrolyzing) subunit B</t>
  </si>
  <si>
    <t>gyrB</t>
  </si>
  <si>
    <t>WP_209818354.1</t>
  </si>
  <si>
    <t>J8J02_RS14880</t>
  </si>
  <si>
    <t>DNA polymerase III subunit beta</t>
  </si>
  <si>
    <t>dnaN</t>
  </si>
  <si>
    <t>WP_022659038.1</t>
  </si>
  <si>
    <t>J8J02_RS14885</t>
  </si>
  <si>
    <t>WP_022659039.1</t>
  </si>
  <si>
    <t>J8J02_RS14890</t>
  </si>
  <si>
    <t>WP_209818356.1</t>
  </si>
  <si>
    <t>J8J02_RS14895</t>
  </si>
  <si>
    <t>WP_027180870.1</t>
  </si>
  <si>
    <t>J8J02_RS14900</t>
  </si>
  <si>
    <t>WP_209818358.1</t>
  </si>
  <si>
    <t>J8J02_RS14905</t>
  </si>
  <si>
    <t>RraA family protein</t>
  </si>
  <si>
    <t>WP_034605506.1</t>
  </si>
  <si>
    <t>J8J02_RS14910</t>
  </si>
  <si>
    <t>WP_022659044.1</t>
  </si>
  <si>
    <t>J8J02_RS14915</t>
  </si>
  <si>
    <t>tripartite tricarboxylate transporter TctB family protein</t>
  </si>
  <si>
    <t>WP_245170802.1</t>
  </si>
  <si>
    <t>J8J02_RS14920</t>
  </si>
  <si>
    <t>tripartite tricarboxylate transporter permease</t>
  </si>
  <si>
    <t>WP_022659046.1</t>
  </si>
  <si>
    <t>J8J02_RS14925</t>
  </si>
  <si>
    <t>tripartite tricarboxylate transporter substrate binding protein</t>
  </si>
  <si>
    <t>WP_209818360.1</t>
  </si>
  <si>
    <t>J8J02_RS14930</t>
  </si>
  <si>
    <t>UxaA family hydrolase</t>
  </si>
  <si>
    <t>WP_022659048.1</t>
  </si>
  <si>
    <t>J8J02_RS14935</t>
  </si>
  <si>
    <t>WP_022659049.1</t>
  </si>
  <si>
    <t>J8J02_RS14940</t>
  </si>
  <si>
    <t>WP_209818362.1</t>
  </si>
  <si>
    <t>J8J02_RS14945</t>
  </si>
  <si>
    <t>WP_209818364.1</t>
  </si>
  <si>
    <t>J8J02_RS14950</t>
  </si>
  <si>
    <t>glutamine--fructose-6-phosphate transaminase (isomerizing)</t>
  </si>
  <si>
    <t>glmS</t>
  </si>
  <si>
    <t>WP_022659052.1</t>
  </si>
  <si>
    <t>J8J02_RS14955</t>
  </si>
  <si>
    <t>type III pantothenate kinase</t>
  </si>
  <si>
    <t>WP_022659053.1</t>
  </si>
  <si>
    <t>J8J02_RS14960</t>
  </si>
  <si>
    <t>phosphopyruvate hydratase</t>
  </si>
  <si>
    <t>eno</t>
  </si>
  <si>
    <t>WP_022659054.1</t>
  </si>
  <si>
    <t>J8J02_RS14965</t>
  </si>
  <si>
    <t>bifunctional methylenetetrahydrofolate dehydrogenase/methenyltetrahydrofolate cyclohydrolase FolD</t>
  </si>
  <si>
    <t>folD</t>
  </si>
  <si>
    <t>WP_209818366.1</t>
  </si>
  <si>
    <t>J8J02_RS14970</t>
  </si>
  <si>
    <t>DUF805 domain-containing protein</t>
  </si>
  <si>
    <t>WP_209818368.1</t>
  </si>
  <si>
    <t>J8J02_RS14975</t>
  </si>
  <si>
    <t>iron-containing alcohol dehydrogenase family protein</t>
  </si>
  <si>
    <t>WP_209818370.1</t>
  </si>
  <si>
    <t>J8J02_RS14980</t>
  </si>
  <si>
    <t>WP_209818372.1</t>
  </si>
  <si>
    <t>J8J02_RS14985</t>
  </si>
  <si>
    <t>cytidine 5'-phosphate N-acetylneuraminic acid synthetase</t>
  </si>
  <si>
    <t>WP_209818374.1</t>
  </si>
  <si>
    <t>J8J02_RS14990</t>
  </si>
  <si>
    <t>cytidylyltransferase domain-containing protein</t>
  </si>
  <si>
    <t>WP_209819488.1</t>
  </si>
  <si>
    <t>J8J02_RS14995</t>
  </si>
  <si>
    <t>phospholipase D-like domain-containing protein</t>
  </si>
  <si>
    <t>WP_209818375.1</t>
  </si>
  <si>
    <t>J8J02_RS15000</t>
  </si>
  <si>
    <t>WP_022659062.1</t>
  </si>
  <si>
    <t>J8J02_RS15005</t>
  </si>
  <si>
    <t>WP_209818377.1</t>
  </si>
  <si>
    <t>J8J02_RS15010</t>
  </si>
  <si>
    <t>WP_209818379.1</t>
  </si>
  <si>
    <t>J8J02_RS15015</t>
  </si>
  <si>
    <t>WP_022659065.1</t>
  </si>
  <si>
    <t>J8J02_RS15020</t>
  </si>
  <si>
    <t>WP_034605510.1</t>
  </si>
  <si>
    <t>J8J02_RS15025</t>
  </si>
  <si>
    <t>WP_209818381.1</t>
  </si>
  <si>
    <t>J8J02_RS15030</t>
  </si>
  <si>
    <t>WP_022659068.1</t>
  </si>
  <si>
    <t>J8J02_RS15035</t>
  </si>
  <si>
    <t>A/G-specific adenine glycosylase</t>
  </si>
  <si>
    <t>mutY</t>
  </si>
  <si>
    <t>WP_245170803.1</t>
  </si>
  <si>
    <t>J8J02_RS15040</t>
  </si>
  <si>
    <t>WP_022659070.1</t>
  </si>
  <si>
    <t>J8J02_RS15045</t>
  </si>
  <si>
    <t>DinB family protein</t>
  </si>
  <si>
    <t>WP_209818383.1</t>
  </si>
  <si>
    <t>J8J02_RS15050</t>
  </si>
  <si>
    <t>YceI family protein</t>
  </si>
  <si>
    <t>WP_051135421.1</t>
  </si>
  <si>
    <t>J8J02_RS15055</t>
  </si>
  <si>
    <t>WP_022659073.1</t>
  </si>
  <si>
    <t>J8J02_RS00005</t>
  </si>
  <si>
    <t>NZ_CP072609.1</t>
  </si>
  <si>
    <t>pDsulf-L4</t>
  </si>
  <si>
    <t>replication protein C, IncQ-type</t>
  </si>
  <si>
    <t>repC</t>
  </si>
  <si>
    <t>WP_000240536.1</t>
  </si>
  <si>
    <t>J8J02_RS15065</t>
  </si>
  <si>
    <t>sulfonamide-resistant dihydropteroate synthase Sul2</t>
  </si>
  <si>
    <t>sul2</t>
  </si>
  <si>
    <t>WP_001043260.1</t>
  </si>
  <si>
    <t>J8J02_RS15070</t>
  </si>
  <si>
    <t>aminoglycoside O-phosphotransferase APH(3'')-Ib</t>
  </si>
  <si>
    <t>aph(3'')-Ib</t>
  </si>
  <si>
    <t>WP_001082319.1</t>
  </si>
  <si>
    <t>J8J02_RS15075</t>
  </si>
  <si>
    <t>aminoglycoside O-phosphotransferase APH(6)-Id</t>
  </si>
  <si>
    <t>WP_000480968.1</t>
  </si>
  <si>
    <t>J8J02_RS15080</t>
  </si>
  <si>
    <t>transposase</t>
  </si>
  <si>
    <t>WP_000844627.1</t>
  </si>
  <si>
    <t>J8J02_RS15085</t>
  </si>
  <si>
    <t>tetracycline resistance transcriptional repressor TetR(A)</t>
  </si>
  <si>
    <t>tetR(A)</t>
  </si>
  <si>
    <t>WP_000164043.1</t>
  </si>
  <si>
    <t>J8J02_RS15090</t>
  </si>
  <si>
    <t>tetracycline efflux MFS transporter Tet(A)</t>
  </si>
  <si>
    <t>tet(A)</t>
  </si>
  <si>
    <t>WP_209819503.1</t>
  </si>
  <si>
    <t>J8J02_RS15095</t>
  </si>
  <si>
    <t>mobilization protein C</t>
  </si>
  <si>
    <t>WP_000238497.1</t>
  </si>
  <si>
    <t>J8J02_RS15105</t>
  </si>
  <si>
    <t>WP_001395566.1</t>
  </si>
  <si>
    <t>J8J02_RS15295</t>
  </si>
  <si>
    <t>WP_000455501.1</t>
  </si>
  <si>
    <t>J8J02_RS15115</t>
  </si>
  <si>
    <t>plasmid repression protein F</t>
  </si>
  <si>
    <t>urfF</t>
  </si>
  <si>
    <t>WP_007857788.1</t>
  </si>
  <si>
    <t>J8J02_RS15120</t>
  </si>
  <si>
    <t>helicase RepA family protein</t>
  </si>
  <si>
    <t>WP_000190708.1</t>
  </si>
  <si>
    <t>J8J02_RS15060</t>
  </si>
  <si>
    <t>2.5.1.47</t>
  </si>
  <si>
    <t>EC Number</t>
  </si>
  <si>
    <t>2.1.2.2</t>
  </si>
  <si>
    <t>2.1.1.107</t>
  </si>
  <si>
    <t>3.4.11.1</t>
  </si>
  <si>
    <t>3.4.13.-</t>
  </si>
  <si>
    <t>4.3.1.17</t>
  </si>
  <si>
    <t>5.1.1.3</t>
  </si>
  <si>
    <t>2.4.2.-</t>
  </si>
  <si>
    <t>4.1.3.-</t>
  </si>
  <si>
    <t>4.3.2.2</t>
  </si>
  <si>
    <t>2.4.2.10</t>
  </si>
  <si>
    <t>2.1.1.72</t>
  </si>
  <si>
    <t>3.1.21.-</t>
  </si>
  <si>
    <t>2.1.3.3</t>
  </si>
  <si>
    <t>2.7.7.65</t>
  </si>
  <si>
    <t>2.2.1.6</t>
  </si>
  <si>
    <t>5.3.1.28</t>
  </si>
  <si>
    <t>2.7.1.25</t>
  </si>
  <si>
    <t>4.1.1.96</t>
  </si>
  <si>
    <t>2.3.1.-</t>
  </si>
  <si>
    <t>2.1.1.63</t>
  </si>
  <si>
    <t>6.3.1.20</t>
  </si>
  <si>
    <t>2.3.1.15</t>
  </si>
  <si>
    <t>4.2.3.1</t>
  </si>
  <si>
    <t>5.3.1.23</t>
  </si>
  <si>
    <t>2.7.7.7</t>
  </si>
  <si>
    <t>3.5.1.5</t>
  </si>
  <si>
    <t>2.7.7.8</t>
  </si>
  <si>
    <t>5.4.99.25</t>
  </si>
  <si>
    <t>4.1.99.19</t>
  </si>
  <si>
    <t>4.1.1.36</t>
  </si>
  <si>
    <t>6.3.2.5</t>
  </si>
  <si>
    <t>2.4.99.17</t>
  </si>
  <si>
    <t>4.2.1.2</t>
  </si>
  <si>
    <t>3.4.16.4</t>
  </si>
  <si>
    <t>2.3.2.2</t>
  </si>
  <si>
    <t>2.7.13.3</t>
  </si>
  <si>
    <t>2.7.2.8</t>
  </si>
  <si>
    <t>6.1.1.17</t>
  </si>
  <si>
    <t>1.2.1.-</t>
  </si>
  <si>
    <t>2.5.1.3</t>
  </si>
  <si>
    <t>4.2.1.51</t>
  </si>
  <si>
    <t>2.2.1.10</t>
  </si>
  <si>
    <t>6.1.1.1</t>
  </si>
  <si>
    <t>2.4.2.17</t>
  </si>
  <si>
    <t>3.5.4.19</t>
  </si>
  <si>
    <t>2.7.1.26</t>
  </si>
  <si>
    <t>2.7.7.2</t>
  </si>
  <si>
    <t>2.3.1.234</t>
  </si>
  <si>
    <t>1.1.1.267</t>
  </si>
  <si>
    <t>2.7.7.41</t>
  </si>
  <si>
    <t>2.5.1.31</t>
  </si>
  <si>
    <t>2.7.4.22</t>
  </si>
  <si>
    <t>1.6.5.11</t>
  </si>
  <si>
    <t>3.5.4.2</t>
  </si>
  <si>
    <t>1.5.1.20</t>
  </si>
  <si>
    <t>1.8.4.-</t>
  </si>
  <si>
    <t>2.7.7.6</t>
  </si>
  <si>
    <t>2.6.1.42</t>
  </si>
  <si>
    <t>3.5.4.25</t>
  </si>
  <si>
    <t>4.1.99.12</t>
  </si>
  <si>
    <t>1.4.1.13</t>
  </si>
  <si>
    <t>2.1.1.133</t>
  </si>
  <si>
    <t>3.1.26.5</t>
  </si>
  <si>
    <t>3.6.1.23</t>
  </si>
  <si>
    <t>6.1.1.3</t>
  </si>
  <si>
    <t>6.1.1.20</t>
  </si>
  <si>
    <t>5.1.3.1</t>
  </si>
  <si>
    <t>2.2.1.1</t>
  </si>
  <si>
    <t>6.3.3.1</t>
  </si>
  <si>
    <t>2.5.1.7</t>
  </si>
  <si>
    <t>3.1.3.82</t>
  </si>
  <si>
    <t>1.17.4.1</t>
  </si>
  <si>
    <t>3.1.22.4</t>
  </si>
  <si>
    <t>6.1.1.19</t>
  </si>
  <si>
    <t>2.1.1.-</t>
  </si>
  <si>
    <t>6.3.5.1</t>
  </si>
  <si>
    <t>3.1.3.11</t>
  </si>
  <si>
    <t>3.6.1.9</t>
  </si>
  <si>
    <t>3.6.1.-</t>
  </si>
  <si>
    <t>3.4.23.36</t>
  </si>
  <si>
    <t>6.1.1.5</t>
  </si>
  <si>
    <t>2.5.1.75</t>
  </si>
  <si>
    <t>2.7.7.3</t>
  </si>
  <si>
    <t>2.1.1.171</t>
  </si>
  <si>
    <t>3.5.4.33</t>
  </si>
  <si>
    <t>2.1.3.2</t>
  </si>
  <si>
    <t>4.2.1.82</t>
  </si>
  <si>
    <t>4.2.1.59</t>
  </si>
  <si>
    <t>3.5.1.28</t>
  </si>
  <si>
    <t>6.1.1.6</t>
  </si>
  <si>
    <t>2.7.4.25</t>
  </si>
  <si>
    <t>2.6.1.9</t>
  </si>
  <si>
    <t>2.4.-.-</t>
  </si>
  <si>
    <t>6.3.2.4</t>
  </si>
  <si>
    <t>4.2.1.45</t>
  </si>
  <si>
    <t>2.7.7.33</t>
  </si>
  <si>
    <t>3.1.11.2</t>
  </si>
  <si>
    <t>1.8.5.3</t>
  </si>
  <si>
    <t>4.1.1.19</t>
  </si>
  <si>
    <t>2.4.2.21</t>
  </si>
  <si>
    <t>2.7.4.6</t>
  </si>
  <si>
    <t>1.5.1.2</t>
  </si>
  <si>
    <t>1.7.1.13</t>
  </si>
  <si>
    <t>6.2.1.1</t>
  </si>
  <si>
    <t>3.1.4.-</t>
  </si>
  <si>
    <t>3.4.11.18</t>
  </si>
  <si>
    <t>2.7.3.9</t>
  </si>
  <si>
    <t>2.1.1.198</t>
  </si>
  <si>
    <t>3.1.26.4</t>
  </si>
  <si>
    <t>2.1.1.228</t>
  </si>
  <si>
    <t>3.4.11.-</t>
  </si>
  <si>
    <t>2.9.1.1</t>
  </si>
  <si>
    <t>4.3.1.7</t>
  </si>
  <si>
    <t>1.7.99.4</t>
  </si>
  <si>
    <t>4.3.1.15</t>
  </si>
  <si>
    <t>2.4.2.9</t>
  </si>
  <si>
    <t>6.1.1.14</t>
  </si>
  <si>
    <t>3.4.21.-</t>
  </si>
  <si>
    <t>5.1.1.1</t>
  </si>
  <si>
    <t>6.1.1.-</t>
  </si>
  <si>
    <t>3.5.4.16</t>
  </si>
  <si>
    <t>4.3.1.19</t>
  </si>
  <si>
    <t>2.7.7.23</t>
  </si>
  <si>
    <t>1.2.7.4</t>
  </si>
  <si>
    <t>6.1.1.2</t>
  </si>
  <si>
    <t>2.7.1.24</t>
  </si>
  <si>
    <t>1.8.99.5</t>
  </si>
  <si>
    <t>4.1.1.20</t>
  </si>
  <si>
    <t>2.4.2.18</t>
  </si>
  <si>
    <t>4.2.1.20</t>
  </si>
  <si>
    <t>2.3.2.6</t>
  </si>
  <si>
    <t>3.1.25.-</t>
  </si>
  <si>
    <t>6.5.1.2</t>
  </si>
  <si>
    <t>1.17.1.8</t>
  </si>
  <si>
    <t>4.1.1.11</t>
  </si>
  <si>
    <t>1.18.6.1</t>
  </si>
  <si>
    <t>1.1.5.3</t>
  </si>
  <si>
    <t>2.7.2.4</t>
  </si>
  <si>
    <t>2.7.8.7</t>
  </si>
  <si>
    <t>1.17.7.1</t>
  </si>
  <si>
    <t>6.1.1.15</t>
  </si>
  <si>
    <t>3.1.11.6</t>
  </si>
  <si>
    <t>2.2.1.7</t>
  </si>
  <si>
    <t>6.3.4.20</t>
  </si>
  <si>
    <t>2.1.1.182</t>
  </si>
  <si>
    <t>4.3.2.1</t>
  </si>
  <si>
    <t>6.3.4.5</t>
  </si>
  <si>
    <t>6.3.5.5</t>
  </si>
  <si>
    <t>2.7.1.40</t>
  </si>
  <si>
    <t>2.1.1.199</t>
  </si>
  <si>
    <t>6.3.2.13</t>
  </si>
  <si>
    <t>2.7.8.13</t>
  </si>
  <si>
    <t>6.3.2.9</t>
  </si>
  <si>
    <t>2.4.1.227</t>
  </si>
  <si>
    <t>6.3.2.8</t>
  </si>
  <si>
    <t>1.3.1.98</t>
  </si>
  <si>
    <t>2.8.1.6</t>
  </si>
  <si>
    <t>2.6.1.62</t>
  </si>
  <si>
    <t>3.6.4.-</t>
  </si>
  <si>
    <t>3.1.1.29</t>
  </si>
  <si>
    <t>2.7.1.148</t>
  </si>
  <si>
    <t>3.4.25.2</t>
  </si>
  <si>
    <t>3.4.24.-</t>
  </si>
  <si>
    <t>6.1.1.16</t>
  </si>
  <si>
    <t>5.3.1.6</t>
  </si>
  <si>
    <t>2.4.2.8</t>
  </si>
  <si>
    <t>3.1.26.3</t>
  </si>
  <si>
    <t>2.1.1.193</t>
  </si>
  <si>
    <t>5.3.1.1</t>
  </si>
  <si>
    <t>3.1.1.96</t>
  </si>
  <si>
    <t>2.7.7.60</t>
  </si>
  <si>
    <t>6.3.4.2</t>
  </si>
  <si>
    <t>2.1.1.197</t>
  </si>
  <si>
    <t>1.8.1.4</t>
  </si>
  <si>
    <t>1.4.1.4</t>
  </si>
  <si>
    <t>2.7.1.30</t>
  </si>
  <si>
    <t>2.5.1.61</t>
  </si>
  <si>
    <t>6.3.4.15</t>
  </si>
  <si>
    <t>6.4.1.1</t>
  </si>
  <si>
    <t>6.1.1.10</t>
  </si>
  <si>
    <t>3.6.1.27</t>
  </si>
  <si>
    <t>5.4.2.2</t>
  </si>
  <si>
    <t>1.1.1.100</t>
  </si>
  <si>
    <t>1.8.1.9</t>
  </si>
  <si>
    <t>2.7.8.5</t>
  </si>
  <si>
    <t>2.1.1.77</t>
  </si>
  <si>
    <t>2.7.6.3</t>
  </si>
  <si>
    <t>5.1.1.7</t>
  </si>
  <si>
    <t>2.6.1.83</t>
  </si>
  <si>
    <t>3.4.21.105</t>
  </si>
  <si>
    <t>2.3.1.46</t>
  </si>
  <si>
    <t>2.8.1.7</t>
  </si>
  <si>
    <t>1.17.4.2</t>
  </si>
  <si>
    <t>1.11.1.-</t>
  </si>
  <si>
    <t>4.3.99.3</t>
  </si>
  <si>
    <t>4.1.2.50</t>
  </si>
  <si>
    <t>3.6.1.1</t>
  </si>
  <si>
    <t>1.2.1.70</t>
  </si>
  <si>
    <t>6.3.4.19</t>
  </si>
  <si>
    <t>1.1.1.23</t>
  </si>
  <si>
    <t>6.3.2.6</t>
  </si>
  <si>
    <t>4.3.99.4</t>
  </si>
  <si>
    <t>1.2.1.10</t>
  </si>
  <si>
    <t>1.2.7.5</t>
  </si>
  <si>
    <t>3.1.1.31</t>
  </si>
  <si>
    <t>2.7.4.8</t>
  </si>
  <si>
    <t>4.1.1.23</t>
  </si>
  <si>
    <t>2.3.1.179</t>
  </si>
  <si>
    <t>1.1.1.193</t>
  </si>
  <si>
    <t>3.5.4.26</t>
  </si>
  <si>
    <t>2.5.1.9</t>
  </si>
  <si>
    <t>2.5.1.78</t>
  </si>
  <si>
    <t>6.1.1.4</t>
  </si>
  <si>
    <t>3.4.21.53</t>
  </si>
  <si>
    <t>2.1.1.297</t>
  </si>
  <si>
    <t>1.10.3.-</t>
  </si>
  <si>
    <t>3.6.5.-</t>
  </si>
  <si>
    <t>2.5.1.15</t>
  </si>
  <si>
    <t>2.7.7.85</t>
  </si>
  <si>
    <t>5.4.2.10</t>
  </si>
  <si>
    <t>2.7.7.9</t>
  </si>
  <si>
    <t>2.7.9.3</t>
  </si>
  <si>
    <t>5.2.1.8</t>
  </si>
  <si>
    <t>3.4.21.92</t>
  </si>
  <si>
    <t>2.7.1.49</t>
  </si>
  <si>
    <t>2.7.4.7</t>
  </si>
  <si>
    <t>5.4.99.12</t>
  </si>
  <si>
    <t>3.6.4.12</t>
  </si>
  <si>
    <t>4.1.99.22</t>
  </si>
  <si>
    <t>2.8.4.3</t>
  </si>
  <si>
    <t>1.8.99.2</t>
  </si>
  <si>
    <t>1.1.1.133</t>
  </si>
  <si>
    <t>5.1.3.20</t>
  </si>
  <si>
    <t>5.1.3.13</t>
  </si>
  <si>
    <t>2.7.7.24</t>
  </si>
  <si>
    <t>4.2.1.46</t>
  </si>
  <si>
    <t>4.2.1.47</t>
  </si>
  <si>
    <t>2.7.7.13</t>
  </si>
  <si>
    <t>5.3.1.8</t>
  </si>
  <si>
    <t>1.1.1.86</t>
  </si>
  <si>
    <t>3.5.1.2</t>
  </si>
  <si>
    <t>4.3.3.6</t>
  </si>
  <si>
    <t>1.4.4.2</t>
  </si>
  <si>
    <t>2.1.2.10</t>
  </si>
  <si>
    <t>2.4.2.19</t>
  </si>
  <si>
    <t>2.5.1.72</t>
  </si>
  <si>
    <t>1.4.3.16</t>
  </si>
  <si>
    <t>1.2.1.38</t>
  </si>
  <si>
    <t>2.7.4.1</t>
  </si>
  <si>
    <t>3.2.2.23</t>
  </si>
  <si>
    <t>4.2.99.18</t>
  </si>
  <si>
    <t>1.1.1.205</t>
  </si>
  <si>
    <t>6.3.5.2</t>
  </si>
  <si>
    <t>5.3.1.16</t>
  </si>
  <si>
    <t>1.7.99.1</t>
  </si>
  <si>
    <t>4.1.99.17</t>
  </si>
  <si>
    <t>1.4.1.1</t>
  </si>
  <si>
    <t>1.8.4.11</t>
  </si>
  <si>
    <t>1.8.4.12</t>
  </si>
  <si>
    <t>5.1.3.2</t>
  </si>
  <si>
    <t>4.3.3.7</t>
  </si>
  <si>
    <t>5.4.2.12</t>
  </si>
  <si>
    <t>2.1.1.130</t>
  </si>
  <si>
    <t>6.3.3.2</t>
  </si>
  <si>
    <t>3.5.3.11</t>
  </si>
  <si>
    <t>1.2.1.41</t>
  </si>
  <si>
    <t>1.2.7.8</t>
  </si>
  <si>
    <t>2.4.2.29</t>
  </si>
  <si>
    <t>5.4.3.8</t>
  </si>
  <si>
    <t>2.1.1.131</t>
  </si>
  <si>
    <t>3.2.2.26</t>
  </si>
  <si>
    <t>1.1.1.85</t>
  </si>
  <si>
    <t>2.3.3.13</t>
  </si>
  <si>
    <t>2.7.8.8</t>
  </si>
  <si>
    <t>4.1.1.65</t>
  </si>
  <si>
    <t>4.6.1.17</t>
  </si>
  <si>
    <t>2.4.99.-</t>
  </si>
  <si>
    <t>2.7.1.50</t>
  </si>
  <si>
    <t>2.4.2.1</t>
  </si>
  <si>
    <t>2.7.7.4</t>
  </si>
  <si>
    <t>6.3.5.4</t>
  </si>
  <si>
    <t>2.3.1.1</t>
  </si>
  <si>
    <t>2.3.1.35</t>
  </si>
  <si>
    <t>6.1.1.9</t>
  </si>
  <si>
    <t>2.3.1.181</t>
  </si>
  <si>
    <t>2.8.1.8</t>
  </si>
  <si>
    <t>1.17.7.4</t>
  </si>
  <si>
    <t>2.3.1.8</t>
  </si>
  <si>
    <t>6.1.1.7</t>
  </si>
  <si>
    <t>4.2.1.24</t>
  </si>
  <si>
    <t>3.4.21.89</t>
  </si>
  <si>
    <t>2.7.2.7</t>
  </si>
  <si>
    <t>2.6.1.-</t>
  </si>
  <si>
    <t>4.2.1.10</t>
  </si>
  <si>
    <t>4.2.1.9</t>
  </si>
  <si>
    <t>2.7.2.11</t>
  </si>
  <si>
    <t>6.3.4.4</t>
  </si>
  <si>
    <t>6.1.1.22</t>
  </si>
  <si>
    <t>1.2.1.11</t>
  </si>
  <si>
    <t>2.1.2.11</t>
  </si>
  <si>
    <t>2.7.4.16</t>
  </si>
  <si>
    <t>6.1.1.11</t>
  </si>
  <si>
    <t>6.1.2.-</t>
  </si>
  <si>
    <t>6.3.4.13</t>
  </si>
  <si>
    <t>4.1.1.21</t>
  </si>
  <si>
    <t>5.4.99.18</t>
  </si>
  <si>
    <t>2.7.4.9</t>
  </si>
  <si>
    <t>3.1.3.6</t>
  </si>
  <si>
    <t>4.1.2.13</t>
  </si>
  <si>
    <t>2.8.4.4</t>
  </si>
  <si>
    <t>6.3.2.1</t>
  </si>
  <si>
    <t>2.5.1.6</t>
  </si>
  <si>
    <t>4.2.3.5</t>
  </si>
  <si>
    <t>1.3.1.14</t>
  </si>
  <si>
    <t>2.7.1.71</t>
  </si>
  <si>
    <t>3.6.5.n1</t>
  </si>
  <si>
    <t>3.3.1.1</t>
  </si>
  <si>
    <t>1.1.1.-</t>
  </si>
  <si>
    <t>2.1.2.9</t>
  </si>
  <si>
    <t>3.5.1.88</t>
  </si>
  <si>
    <t>6.1.1.12</t>
  </si>
  <si>
    <t>6.1.1.21</t>
  </si>
  <si>
    <t>2.4.2.14</t>
  </si>
  <si>
    <t>2.6.1.16</t>
  </si>
  <si>
    <t>2.7.1.33</t>
  </si>
  <si>
    <t>4.2.1.11</t>
  </si>
  <si>
    <t>1.1.1.1</t>
  </si>
  <si>
    <t>URL</t>
  </si>
  <si>
    <t>NCBI RefSeq assembly</t>
  </si>
  <si>
    <t>BioSample ID</t>
  </si>
  <si>
    <t xml:space="preserve">Sample name </t>
  </si>
  <si>
    <t xml:space="preserve">Assembly number </t>
  </si>
  <si>
    <t>Chromosome ref seq</t>
  </si>
  <si>
    <t xml:space="preserve">Genome Size </t>
  </si>
  <si>
    <t>Total ungapped length</t>
  </si>
  <si>
    <t xml:space="preserve">Number of chromosomes </t>
  </si>
  <si>
    <t xml:space="preserve">Number of scaffolds </t>
  </si>
  <si>
    <t>Scaffold N50</t>
  </si>
  <si>
    <t>Scaffold L50</t>
  </si>
  <si>
    <t xml:space="preserve">Number of contigs </t>
  </si>
  <si>
    <t>Contig N50</t>
  </si>
  <si>
    <t>Contig L50</t>
  </si>
  <si>
    <t xml:space="preserve">GC percent </t>
  </si>
  <si>
    <t>Assembly level</t>
  </si>
  <si>
    <t xml:space="preserve">Genes </t>
  </si>
  <si>
    <t xml:space="preserve">Protein-coding </t>
  </si>
  <si>
    <t xml:space="preserve">Chromosome </t>
  </si>
  <si>
    <t xml:space="preserve">CheckM analysis </t>
  </si>
  <si>
    <t>Completeness</t>
  </si>
  <si>
    <t>Contamination</t>
  </si>
  <si>
    <t xml:space="preserve">https://www.ncbi.nlm.nih.gov/datasets/genome/GCF_017815575.1/ </t>
  </si>
  <si>
    <t>GCF_017815575.1</t>
  </si>
  <si>
    <t>SAMN17304468</t>
  </si>
  <si>
    <t>Ref Seq</t>
  </si>
  <si>
    <t>GenBank</t>
  </si>
  <si>
    <t>Complete Genome</t>
  </si>
  <si>
    <t>3.6 Mb</t>
  </si>
  <si>
    <t>3.5 Mb</t>
  </si>
  <si>
    <t>CP072608.1</t>
  </si>
  <si>
    <t>ASM1781557v1</t>
  </si>
  <si>
    <t>MISSING</t>
  </si>
  <si>
    <t>Metabolites</t>
  </si>
  <si>
    <t>Initial Concentration (mM)</t>
  </si>
  <si>
    <t>Object</t>
  </si>
  <si>
    <t>Protein Accession</t>
  </si>
  <si>
    <t>Locus Tag</t>
  </si>
  <si>
    <t>New EC number</t>
  </si>
  <si>
    <t>KEGG Enzyme URL</t>
  </si>
  <si>
    <t>KEGG Reaction URL</t>
  </si>
  <si>
    <t>Reactants</t>
  </si>
  <si>
    <t>Products</t>
  </si>
  <si>
    <t>No.</t>
  </si>
  <si>
    <t>Enzymes</t>
  </si>
  <si>
    <t>Reactants (Addition)</t>
  </si>
  <si>
    <t>Reactants (Multiplication)</t>
  </si>
  <si>
    <t>Products (Addition)</t>
  </si>
  <si>
    <t>Prodcuts (Multiplication)</t>
  </si>
  <si>
    <t>Rate Law</t>
  </si>
  <si>
    <t>Equation</t>
  </si>
  <si>
    <t>No</t>
  </si>
  <si>
    <t>EC_Number</t>
  </si>
  <si>
    <t>Enzyme mRNA</t>
  </si>
  <si>
    <t>Enzyme Turnover (/s)</t>
  </si>
  <si>
    <t>Enzyme Km (mM)</t>
  </si>
  <si>
    <t>Enzyme mRNA Initial Concentration (mM)</t>
  </si>
  <si>
    <t>Enzyme Initial Concentration (mM)</t>
  </si>
  <si>
    <t>Transcription Rate Law</t>
  </si>
  <si>
    <t>Transcription Equation</t>
  </si>
  <si>
    <t>Translation Equation</t>
  </si>
  <si>
    <t>https://www.genome.jp/dbget-bin/www_bget?ec:2.5.1.47</t>
  </si>
  <si>
    <t>C00979 | C00283</t>
  </si>
  <si>
    <t>C00097 | C00033</t>
  </si>
  <si>
    <t>https://www.genome.jp/dbget-bin/www_bget?ec:2.1.2.2</t>
  </si>
  <si>
    <t>C00234 | C03838</t>
  </si>
  <si>
    <t>C00101 | C04376</t>
  </si>
  <si>
    <t>https://www.genome.jp/dbget-bin/www_bget?ec:2.1.1.107</t>
  </si>
  <si>
    <t>C00019 | C01051</t>
  </si>
  <si>
    <t>C00021 | C02463</t>
  </si>
  <si>
    <t>https://www.genome.jp/dbget-bin/www_bget?ec:3.4.11.1</t>
  </si>
  <si>
    <t>C01419 | C00001</t>
  </si>
  <si>
    <t>C00097 | C00037</t>
  </si>
  <si>
    <t>https://www.genome.jp/dbget-bin/www_bget?ec:4.3.1.17</t>
  </si>
  <si>
    <t>C00065</t>
  </si>
  <si>
    <t>C00022 | C00014</t>
  </si>
  <si>
    <t>https://www.genome.jp/dbget-bin/www_bget?ec:5.1.1.3</t>
  </si>
  <si>
    <t>https://www.genome.jp/entry/R00260</t>
  </si>
  <si>
    <t>C00025</t>
  </si>
  <si>
    <t>C00217</t>
  </si>
  <si>
    <t>https://www.genome.jp/dbget-bin/www_bget?ec:4.3.2.2</t>
  </si>
  <si>
    <t>C03794</t>
  </si>
  <si>
    <t>C00122 | C00020</t>
  </si>
  <si>
    <t>https://www.genome.jp/dbget-bin/www_bget?ec:2.4.2.10</t>
  </si>
  <si>
    <t>C01103 | C00013</t>
  </si>
  <si>
    <t>C00295 | C00119</t>
  </si>
  <si>
    <t>https://www.genome.jp/dbget-bin/www_bget?ec:2.1.1.72</t>
  </si>
  <si>
    <t>https://www.genome.jp/entry/R02961</t>
  </si>
  <si>
    <t>C00019 | C00821</t>
  </si>
  <si>
    <t>C00021 | C03391</t>
  </si>
  <si>
    <t>https://www.genome.jp/dbget-bin/www_bget?ec:2.1.3.3</t>
  </si>
  <si>
    <t>https://www.genome.jp/entry/R01398</t>
  </si>
  <si>
    <t>C00169 | C00077</t>
  </si>
  <si>
    <t>C00009 | C00327</t>
  </si>
  <si>
    <t>https://www.genome.jp/dbget-bin/www_bget?ec:2.7.7.65</t>
  </si>
  <si>
    <t>https://www.genome.jp/entry/R08057</t>
  </si>
  <si>
    <t>C00044</t>
  </si>
  <si>
    <t>C16463 | 2C00013</t>
  </si>
  <si>
    <t>https://www.genome.jp/dbget-bin/www_bget?ec:2.2.1.6</t>
  </si>
  <si>
    <t>C00900 | C00011</t>
  </si>
  <si>
    <t>https://www.genome.jp/dbget-bin/www_bget?ec:5.3.1.28</t>
  </si>
  <si>
    <t>C05382</t>
  </si>
  <si>
    <t>C19882</t>
  </si>
  <si>
    <t>https://www.genome.jp/dbget-bin/www_bget?ec:2.7.1.25</t>
  </si>
  <si>
    <t>C00002 | C00224</t>
  </si>
  <si>
    <t>C00008 | C00053</t>
  </si>
  <si>
    <t>https://www.genome.jp/dbget-bin/www_bget?ec:4.1.1.96</t>
  </si>
  <si>
    <t>C18172</t>
  </si>
  <si>
    <t>C00315 | C00011</t>
  </si>
  <si>
    <t>2C00044</t>
  </si>
  <si>
    <t>https://www.genome.jp/dbget-bin/www_bget?ec:2.1.1.63</t>
  </si>
  <si>
    <t>https://www.genome.jp/entry/R04314</t>
  </si>
  <si>
    <t>C04250 | C02743</t>
  </si>
  <si>
    <t>C03800 | C11475</t>
  </si>
  <si>
    <t>https://www.genome.jp/dbget-bin/www_bget?ec:6.3.1.20</t>
  </si>
  <si>
    <t>C00002 | C16241 | C16240</t>
  </si>
  <si>
    <t>C16237 | C00020 | C00013</t>
  </si>
  <si>
    <t>https://www.genome.jp/dbget-bin/www_bget?ec:2.3.1.15</t>
  </si>
  <si>
    <t>C00093 | C00040</t>
  </si>
  <si>
    <t>C00681 | C00010</t>
  </si>
  <si>
    <t>https://www.genome.jp/dbget-bin/www_bget?ec:4.2.3.1</t>
  </si>
  <si>
    <t>C01102 | C00001</t>
  </si>
  <si>
    <t>C00188 | C00009</t>
  </si>
  <si>
    <t>https://www.genome.jp/dbget-bin/www_bget?ec:5.3.1.23</t>
  </si>
  <si>
    <t>https://www.genome.jp/entry/R04420</t>
  </si>
  <si>
    <t>C04188</t>
  </si>
  <si>
    <t>C04582</t>
  </si>
  <si>
    <t>https://www.genome.jp/dbget-bin/www_bget?ec:2.7.7.7</t>
  </si>
  <si>
    <t>C00677 | C00039 (n)</t>
  </si>
  <si>
    <t>C00013 | C00039 (n+1)</t>
  </si>
  <si>
    <t>https://www.genome.jp/dbget-bin/www_bget?ec:3.5.1.5</t>
  </si>
  <si>
    <t>C00014 | C00288</t>
  </si>
  <si>
    <t>C01563 | C00001</t>
  </si>
  <si>
    <t>https://www.genome.jp/dbget-bin/www_bget?ec:2.7.7.8</t>
  </si>
  <si>
    <t>C00046 | C00009</t>
  </si>
  <si>
    <t>C00046 | C00454</t>
  </si>
  <si>
    <t>https://www.genome.jp/dbget-bin/www_bget?ec:5.4.99.25</t>
  </si>
  <si>
    <t>https://www.genome.jp/dbget-bin/www_bget?ec:4.1.99.19</t>
  </si>
  <si>
    <t>https://www.genome.jp/entry/R10246</t>
  </si>
  <si>
    <t>C00082 | C00019 | C00030</t>
  </si>
  <si>
    <t>C15809 | C01468 | C05198 | C00073 | C00028</t>
  </si>
  <si>
    <t>https://www.genome.jp/dbget-bin/www_bget?ec:2.4.99.17</t>
  </si>
  <si>
    <t>https://www.genome.jp/entry/R10220</t>
  </si>
  <si>
    <t>C00019 | C20446</t>
  </si>
  <si>
    <t>C00073 | C00147 | C19647</t>
  </si>
  <si>
    <t>https://www.genome.jp/dbget-bin/www_bget?ec:4.2.1.2</t>
  </si>
  <si>
    <t>https://www.genome.jp/entry/R01082</t>
  </si>
  <si>
    <t>C00149</t>
  </si>
  <si>
    <t>C00122 | C00001</t>
  </si>
  <si>
    <t>https://www.genome.jp/dbget-bin/www_bget?ec:3.4.16.4</t>
  </si>
  <si>
    <t>https://www.genome.jp/dbget-bin/www_bget?ec:2.3.2.2</t>
  </si>
  <si>
    <t>C03193 | C00045</t>
  </si>
  <si>
    <t>C00012 | C03363</t>
  </si>
  <si>
    <t>https://www.genome.jp/dbget-bin/www_bget?ec:2.7.13.3</t>
  </si>
  <si>
    <t>https://www.genome.jp/dbget-bin/www_bget?ec:2.7.2.8</t>
  </si>
  <si>
    <t>https://www.genome.jp/entry/R02649</t>
  </si>
  <si>
    <t>C00008 | C04133</t>
  </si>
  <si>
    <t>https://www.genome.jp/dbget-bin/www_bget?ec:6.1.1.17</t>
  </si>
  <si>
    <t>https://www.genome.jp/entry/R05578</t>
  </si>
  <si>
    <t>C01641 | C00025 | C00002</t>
  </si>
  <si>
    <t>C02987 | C00013 | C00020</t>
  </si>
  <si>
    <t>https://www.genome.jp/dbget-bin/www_bget?ec:2.5.1.3</t>
  </si>
  <si>
    <t>C04752 | C04327</t>
  </si>
  <si>
    <t>C00013 | C01081</t>
  </si>
  <si>
    <t>https://www.genome.jp/dbget-bin/www_bget?ec:4.2.1.51</t>
  </si>
  <si>
    <t>C00254</t>
  </si>
  <si>
    <t>C00166 | C00001 | C00011</t>
  </si>
  <si>
    <t>https://www.genome.jp/dbget-bin/www_bget?ec:2.2.1.10</t>
  </si>
  <si>
    <t>https://www.genome.jp/entry/R08568</t>
  </si>
  <si>
    <t>C00441 | C16848</t>
  </si>
  <si>
    <t>C16850 | C16849</t>
  </si>
  <si>
    <t>https://www.genome.jp/dbget-bin/www_bget?ec:6.1.1.1</t>
  </si>
  <si>
    <t>https://www.genome.jp/entry/R02918</t>
  </si>
  <si>
    <t>C00002 | C00082 | C00787</t>
  </si>
  <si>
    <t>C00020 | C00013 | C02839</t>
  </si>
  <si>
    <t>https://www.genome.jp/dbget-bin/www_bget?ec:2.4.2.17</t>
  </si>
  <si>
    <t>https://www.genome.jp/entry/R01071</t>
  </si>
  <si>
    <t>C02739 | C00013</t>
  </si>
  <si>
    <t>C00002 | C00119</t>
  </si>
  <si>
    <t>https://www.genome.jp/dbget-bin/www_bget?ec:3.5.4.19</t>
  </si>
  <si>
    <t>https://www.genome.jp/entry/R04037</t>
  </si>
  <si>
    <t>C02741 | C00001</t>
  </si>
  <si>
    <t>C04896</t>
  </si>
  <si>
    <t>https://www.genome.jp/dbget-bin/www_bget?ec:2.3.1.234</t>
  </si>
  <si>
    <t>https://www.genome.jp/entry/R10648</t>
  </si>
  <si>
    <t>C20641 | C17324</t>
  </si>
  <si>
    <t>C00020 | C20751</t>
  </si>
  <si>
    <t>https://www.genome.jp/dbget-bin/www_bget?ec:1.1.1.267</t>
  </si>
  <si>
    <t>https://www.genome.jp/entry/R05688</t>
  </si>
  <si>
    <t>C11434 | C00006</t>
  </si>
  <si>
    <t>C11437 | C00005 | C00080</t>
  </si>
  <si>
    <t>https://www.genome.jp/dbget-bin/www_bget?ec:2.7.7.41</t>
  </si>
  <si>
    <t>https://www.genome.jp/entry/R01799</t>
  </si>
  <si>
    <t>C00063 | C00416</t>
  </si>
  <si>
    <t>C00013 | C00269</t>
  </si>
  <si>
    <t>https://www.genome.jp/dbget-bin/www_bget?ec:2.5.1.31</t>
  </si>
  <si>
    <t>https://www.genome.jp/entry/R06447</t>
  </si>
  <si>
    <t>C00448 | 8C00129</t>
  </si>
  <si>
    <t>C04574 | 8C00013</t>
  </si>
  <si>
    <t>https://www.genome.jp/dbget-bin/www_bget?ec:2.7.4.22</t>
  </si>
  <si>
    <t>https://www.genome.jp/entry/R00158</t>
  </si>
  <si>
    <t>C00002 | C00105</t>
  </si>
  <si>
    <t>C00008 | C00015</t>
  </si>
  <si>
    <t>https://www.genome.jp/dbget-bin/www_bget?ec:3.5.4.2</t>
  </si>
  <si>
    <t>https://www.genome.jp/entry/R01244</t>
  </si>
  <si>
    <t>C00147 | C00001</t>
  </si>
  <si>
    <t>C00262 | C00014</t>
  </si>
  <si>
    <t>https://www.genome.jp/dbget-bin/www_bget?ec:1.5.1.20</t>
  </si>
  <si>
    <t>C00440 | C00006</t>
  </si>
  <si>
    <t>C00143 | C00005 | C00080</t>
  </si>
  <si>
    <t>https://www.genome.jp/dbget-bin/www_bget?ec:2.7.7.6</t>
  </si>
  <si>
    <t>C00201 | C00046</t>
  </si>
  <si>
    <t>C00013 | C00046</t>
  </si>
  <si>
    <t>https://www.genome.jp/dbget-bin/www_bget?ec:2.6.1.42</t>
  </si>
  <si>
    <t>C00123 | C00026</t>
  </si>
  <si>
    <t>C00233 | C00025</t>
  </si>
  <si>
    <t>https://www.genome.jp/dbget-bin/www_bget?ec:1.4.1.13</t>
  </si>
  <si>
    <t>C00064 | C00026 | C00005 | C00080</t>
  </si>
  <si>
    <t>https://www.genome.jp/dbget-bin/www_bget?ec:2.1.1.133</t>
  </si>
  <si>
    <t>https://www.genome.jp/entry/R05181</t>
  </si>
  <si>
    <t>C00019 | C06407</t>
  </si>
  <si>
    <t>C00021 | C06416</t>
  </si>
  <si>
    <t>https://www.genome.jp/dbget-bin/www_bget?ec:3.1.26.5</t>
  </si>
  <si>
    <t>https://www.genome.jp/dbget-bin/www_bget?ec:3.6.1.23</t>
  </si>
  <si>
    <t>C00460 | C00001</t>
  </si>
  <si>
    <t>C00365 | C00013</t>
  </si>
  <si>
    <t>https://www.genome.jp/dbget-bin/www_bget?ec:6.1.1.3</t>
  </si>
  <si>
    <t>https://www.genome.jp/entry/R03663</t>
  </si>
  <si>
    <t>C00002 | C00188 | C01651</t>
  </si>
  <si>
    <t>C00020 | C00013 | C02992</t>
  </si>
  <si>
    <t>https://www.genome.jp/dbget-bin/www_bget?ec:6.1.1.20</t>
  </si>
  <si>
    <t>https://www.genome.jp/entry/R03660</t>
  </si>
  <si>
    <t>C00002 | C00079 | C01648</t>
  </si>
  <si>
    <t>C00020 | C00013 | C03511</t>
  </si>
  <si>
    <t>https://www.genome.jp/dbget-bin/www_bget?ec:5.1.3.1</t>
  </si>
  <si>
    <t>https://www.genome.jp/entry/R01529</t>
  </si>
  <si>
    <t>C00199</t>
  </si>
  <si>
    <t>C00231</t>
  </si>
  <si>
    <t>https://www.genome.jp/dbget-bin/www_bget?ec:2.2.1.1</t>
  </si>
  <si>
    <t>C05382 | C00118</t>
  </si>
  <si>
    <t>C00117 | C00231</t>
  </si>
  <si>
    <t>https://www.genome.jp/dbget-bin/www_bget?ec:6.3.3.1</t>
  </si>
  <si>
    <t>https://www.genome.jp/entry/R04208</t>
  </si>
  <si>
    <t>C00002 | C04640</t>
  </si>
  <si>
    <t>C00008 | C00009 | C03373</t>
  </si>
  <si>
    <t>https://www.genome.jp/dbget-bin/www_bget?ec:2.5.1.7</t>
  </si>
  <si>
    <t>https://www.genome.jp/entry/R00660</t>
  </si>
  <si>
    <t>C00074 | C00043</t>
  </si>
  <si>
    <t>C04631 | C00009</t>
  </si>
  <si>
    <t>https://www.genome.jp/dbget-bin/www_bget?ec:3.1.3.82</t>
  </si>
  <si>
    <t>https://www.genome.jp/entry/R05647</t>
  </si>
  <si>
    <t>C11472 | C00001</t>
  </si>
  <si>
    <t>C07838 | C00009</t>
  </si>
  <si>
    <t>https://www.genome.jp/dbget-bin/www_bget?ec:1.17.4.1</t>
  </si>
  <si>
    <t>C04232 | C00343 | C00001</t>
  </si>
  <si>
    <t>C03723 | C00342</t>
  </si>
  <si>
    <t>https://www.genome.jp/dbget-bin/www_bget?ec:6.1.1.19</t>
  </si>
  <si>
    <t>https://www.genome.jp/entry/R03646</t>
  </si>
  <si>
    <t>C00002 | C00062 | C01636</t>
  </si>
  <si>
    <t>C00020 | C00013 | C02163</t>
  </si>
  <si>
    <t>https://www.genome.jp/dbget-bin/www_bget?ec:6.3.5.1</t>
  </si>
  <si>
    <t>C00002 | C00857 | C00064 | C00001</t>
  </si>
  <si>
    <t>C00020 | C00013 | C00003 | C00025</t>
  </si>
  <si>
    <t>https://www.genome.jp/dbget-bin/www_bget?ec:3.1.3.11</t>
  </si>
  <si>
    <t>C00354 | C00001</t>
  </si>
  <si>
    <t>C00085 | C00009</t>
  </si>
  <si>
    <t>https://www.genome.jp/dbget-bin/www_bget?ec:3.6.1.9</t>
  </si>
  <si>
    <t>C00201 | C00001</t>
  </si>
  <si>
    <t>C00215 | C00013</t>
  </si>
  <si>
    <t>https://www.genome.jp/dbget-bin/www_bget?ec:3.4.23.36</t>
  </si>
  <si>
    <t>https://www.genome.jp/dbget-bin/www_bget?ec:6.1.1.5</t>
  </si>
  <si>
    <t>https://www.genome.jp/entry/R03656</t>
  </si>
  <si>
    <t>C00002 | C00407 | C01644</t>
  </si>
  <si>
    <t>C00020 | C00013 | C03127</t>
  </si>
  <si>
    <t>https://www.genome.jp/dbget-bin/www_bget?ec:2.5.1.75</t>
  </si>
  <si>
    <t>https://www.genome.jp/entry/R01122</t>
  </si>
  <si>
    <t>C00235 | C17324</t>
  </si>
  <si>
    <t>C00013 | C04432</t>
  </si>
  <si>
    <t>https://www.genome.jp/dbget-bin/www_bget?ec:2.7.7.3</t>
  </si>
  <si>
    <t>https://www.genome.jp/entry/R03035</t>
  </si>
  <si>
    <t>C00002 | C01143</t>
  </si>
  <si>
    <t>C00013 | C00882</t>
  </si>
  <si>
    <t>https://www.genome.jp/dbget-bin/www_bget?ec:2.1.1.171</t>
  </si>
  <si>
    <t>https://www.genome.jp/entry/R07234</t>
  </si>
  <si>
    <t>C00019 | C00240</t>
  </si>
  <si>
    <t>C00021 | C04153</t>
  </si>
  <si>
    <t>https://www.genome.jp/dbget-bin/www_bget?ec:3.5.4.33</t>
  </si>
  <si>
    <t>https://www.genome.jp/entry/R10223</t>
  </si>
  <si>
    <t>C17324 | C00001</t>
  </si>
  <si>
    <t>C20451 | C00014</t>
  </si>
  <si>
    <t>https://www.genome.jp/dbget-bin/www_bget?ec:2.1.3.2</t>
  </si>
  <si>
    <t>https://www.genome.jp/entry/R01397</t>
  </si>
  <si>
    <t>C00169 | C00049</t>
  </si>
  <si>
    <t>C00009 | C00438</t>
  </si>
  <si>
    <t>https://www.genome.jp/dbget-bin/www_bget?ec:4.2.1.82</t>
  </si>
  <si>
    <t>https://www.genome.jp/entry/R02429</t>
  </si>
  <si>
    <t>C00502</t>
  </si>
  <si>
    <t>C03826 | C00001</t>
  </si>
  <si>
    <t>https://www.genome.jp/dbget-bin/www_bget?ec:4.2.1.59</t>
  </si>
  <si>
    <t>C01271</t>
  </si>
  <si>
    <t>C00693 | C00001</t>
  </si>
  <si>
    <t>https://www.genome.jp/dbget-bin/www_bget?ec:3.5.1.28</t>
  </si>
  <si>
    <t>https://www.genome.jp/entry/R04112</t>
  </si>
  <si>
    <t>C02999 | C00001</t>
  </si>
  <si>
    <t>C02713 | C00041</t>
  </si>
  <si>
    <t>https://www.genome.jp/dbget-bin/www_bget?ec:6.1.1.6</t>
  </si>
  <si>
    <t>https://www.genome.jp/entry/R03658</t>
  </si>
  <si>
    <t>C00002 | C00047 | C01646</t>
  </si>
  <si>
    <t>C00020 | C00013 | C01931</t>
  </si>
  <si>
    <t>https://www.genome.jp/dbget-bin/www_bget?ec:2.7.4.25</t>
  </si>
  <si>
    <t>C00002 | C00055</t>
  </si>
  <si>
    <t>C00008 | C00112</t>
  </si>
  <si>
    <t>https://www.genome.jp/dbget-bin/www_bget?ec:2.6.1.9</t>
  </si>
  <si>
    <t>C01100 | C00026</t>
  </si>
  <si>
    <t>C01267 | C00025</t>
  </si>
  <si>
    <t>https://www.genome.jp/dbget-bin/www_bget?ec:6.3.2.4</t>
  </si>
  <si>
    <t>https://www.genome.jp/entry/R01150</t>
  </si>
  <si>
    <t>C00002 | 2C00133</t>
  </si>
  <si>
    <t>C00008 | C00009 | C00993</t>
  </si>
  <si>
    <t>https://www.genome.jp/dbget-bin/www_bget?ec:4.2.1.45</t>
  </si>
  <si>
    <t>https://www.genome.jp/entry/R02426</t>
  </si>
  <si>
    <t>C00501</t>
  </si>
  <si>
    <t>C01219 | C00001</t>
  </si>
  <si>
    <t>https://www.genome.jp/dbget-bin/www_bget?ec:2.7.7.33</t>
  </si>
  <si>
    <t>https://www.genome.jp/entry/R00956</t>
  </si>
  <si>
    <t>C00063 | C00103</t>
  </si>
  <si>
    <t>C00013 | C00501</t>
  </si>
  <si>
    <t>https://www.genome.jp/dbget-bin/www_bget?ec:3.1.11.2</t>
  </si>
  <si>
    <t>https://www.genome.jp/dbget-bin/www_bget?ec:1.8.5.3</t>
  </si>
  <si>
    <t>https://www.genome.jp/entry/R09501</t>
  </si>
  <si>
    <t>C00580 | C00828 | C00001</t>
  </si>
  <si>
    <t>C11143 | C05819</t>
  </si>
  <si>
    <t>https://www.genome.jp/dbget-bin/www_bget?ec:4.1.1.19</t>
  </si>
  <si>
    <t>https://www.genome.jp/entry/R00566</t>
  </si>
  <si>
    <t>C00062</t>
  </si>
  <si>
    <t>C00179 | C00011</t>
  </si>
  <si>
    <t>https://www.genome.jp/dbget-bin/www_bget?ec:2.4.2.21</t>
  </si>
  <si>
    <t>https://www.genome.jp/entry/R04148</t>
  </si>
  <si>
    <t>C01185 | C03114</t>
  </si>
  <si>
    <t>C00253 | C04778 | C00080</t>
  </si>
  <si>
    <t>https://www.genome.jp/dbget-bin/www_bget?ec:2.7.4.6</t>
  </si>
  <si>
    <t>C00002 | C00454</t>
  </si>
  <si>
    <t>C00008 | C00201</t>
  </si>
  <si>
    <t>https://www.genome.jp/dbget-bin/www_bget?ec:1.5.1.2</t>
  </si>
  <si>
    <t>C00148 | C00003</t>
  </si>
  <si>
    <t>C03912 | C00004 | C00080</t>
  </si>
  <si>
    <t>https://www.genome.jp/dbget-bin/www_bget?ec:1.7.1.13</t>
  </si>
  <si>
    <t>https://www.genome.jp/entry/R07605</t>
  </si>
  <si>
    <t>C16675 | 2C00006</t>
  </si>
  <si>
    <t>C15996 | 2C00005 | 2C00080</t>
  </si>
  <si>
    <t>https://www.genome.jp/dbget-bin/www_bget?ec:6.2.1.1</t>
  </si>
  <si>
    <t>C00002 | C00033 | C00010</t>
  </si>
  <si>
    <t>C00020 | C00013 | C00024</t>
  </si>
  <si>
    <t>https://www.genome.jp/dbget-bin/www_bget?ec:3.4.11.18</t>
  </si>
  <si>
    <t>https://www.genome.jp/dbget-bin/www_bget?ec:2.7.3.9</t>
  </si>
  <si>
    <t>https://www.genome.jp/entry/R02628</t>
  </si>
  <si>
    <t>C00074 | C00615</t>
  </si>
  <si>
    <t>C00022 | C04261</t>
  </si>
  <si>
    <t>https://www.genome.jp/dbget-bin/www_bget?ec:2.1.1.198</t>
  </si>
  <si>
    <t>https://www.genome.jp/dbget-bin/www_bget?ec:3.1.26.4</t>
  </si>
  <si>
    <t>https://www.genome.jp/dbget-bin/www_bget?ec:2.1.1.228</t>
  </si>
  <si>
    <t>https://www.genome.jp/entry/R00597</t>
  </si>
  <si>
    <t>C00019 | C01977</t>
  </si>
  <si>
    <t>C00021 | C04157</t>
  </si>
  <si>
    <t>https://www.genome.jp/dbget-bin/www_bget?ec:2.9.1.1</t>
  </si>
  <si>
    <t>https://www.genome.jp/entry/R08219</t>
  </si>
  <si>
    <t>C06481 | C05172</t>
  </si>
  <si>
    <t>C06482 | C00009</t>
  </si>
  <si>
    <t>https://www.genome.jp/dbget-bin/www_bget?ec:4.3.1.7</t>
  </si>
  <si>
    <t>C00189</t>
  </si>
  <si>
    <t>C00084 | C00014</t>
  </si>
  <si>
    <t>https://www.genome.jp/dbget-bin/www_bget?ec:4.3.1.15</t>
  </si>
  <si>
    <t>C06393 | C00001</t>
  </si>
  <si>
    <t>https://www.genome.jp/dbget-bin/www_bget?ec:2.4.2.9</t>
  </si>
  <si>
    <t>https://www.genome.jp/entry/R00966</t>
  </si>
  <si>
    <t>C00105 | C00013</t>
  </si>
  <si>
    <t>C00106 | C00119</t>
  </si>
  <si>
    <t>https://www.genome.jp/dbget-bin/www_bget?ec:6.1.1.14</t>
  </si>
  <si>
    <t>https://www.genome.jp/entry/R03654</t>
  </si>
  <si>
    <t>C00002 | C00037 | C01642</t>
  </si>
  <si>
    <t>C00020 | C00013 | C02412</t>
  </si>
  <si>
    <t>https://www.genome.jp/dbget-bin/www_bget?ec:5.1.1.1</t>
  </si>
  <si>
    <t>https://www.genome.jp/entry/R00401</t>
  </si>
  <si>
    <t>C00041</t>
  </si>
  <si>
    <t>C00133</t>
  </si>
  <si>
    <t>https://www.genome.jp/dbget-bin/www_bget?ec:3.5.4.16</t>
  </si>
  <si>
    <t>C00044 | C00001</t>
  </si>
  <si>
    <t>C04895 | C00058</t>
  </si>
  <si>
    <t>https://www.genome.jp/dbget-bin/www_bget?ec:4.3.1.19</t>
  </si>
  <si>
    <t>C00188</t>
  </si>
  <si>
    <t>C00109 | C00014</t>
  </si>
  <si>
    <t>https://www.genome.jp/dbget-bin/www_bget?ec:2.7.7.23</t>
  </si>
  <si>
    <t>https://www.genome.jp/entry/R00416</t>
  </si>
  <si>
    <t>C00075 | C04501</t>
  </si>
  <si>
    <t>C00013 | C00043</t>
  </si>
  <si>
    <t>https://www.genome.jp/dbget-bin/www_bget?ec:1.2.7.4</t>
  </si>
  <si>
    <t>https://www.genome.jp/dbget-bin/www_bget?ec:6.1.1.2</t>
  </si>
  <si>
    <t>https://www.genome.jp/entry/R03664</t>
  </si>
  <si>
    <t>C00002 | C00078 | C01652</t>
  </si>
  <si>
    <t>C00020 | C00013 | C03512</t>
  </si>
  <si>
    <t>https://www.genome.jp/dbget-bin/www_bget?ec:2.7.1.24</t>
  </si>
  <si>
    <t>https://www.genome.jp/entry/R00130</t>
  </si>
  <si>
    <t>C00002 | C00882</t>
  </si>
  <si>
    <t>C00008 | C00010</t>
  </si>
  <si>
    <t>https://www.genome.jp/dbget-bin/www_bget?ec:4.1.1.20</t>
  </si>
  <si>
    <t>https://www.genome.jp/entry/R00451</t>
  </si>
  <si>
    <t>C00680</t>
  </si>
  <si>
    <t>C00047 | C00011</t>
  </si>
  <si>
    <t>https://www.genome.jp/dbget-bin/www_bget?ec:2.4.2.18</t>
  </si>
  <si>
    <t>https://www.genome.jp/entry/R01073</t>
  </si>
  <si>
    <t>C04302 | C00013</t>
  </si>
  <si>
    <t>C00108 | C00119</t>
  </si>
  <si>
    <t>https://www.genome.jp/dbget-bin/www_bget?ec:4.2.1.20</t>
  </si>
  <si>
    <t>C00065 | C00463</t>
  </si>
  <si>
    <t>C00078 | C00001</t>
  </si>
  <si>
    <t>https://www.genome.jp/dbget-bin/www_bget?ec:2.3.2.6</t>
  </si>
  <si>
    <t>C02047 | C21388</t>
  </si>
  <si>
    <t>C01645 | C21387</t>
  </si>
  <si>
    <t>https://www.genome.jp/dbget-bin/www_bget?ec:6.5.1.2</t>
  </si>
  <si>
    <t>https://www.genome.jp/entry/R00382</t>
  </si>
  <si>
    <t>C00020 | C00455 | C00039 (n+m)</t>
  </si>
  <si>
    <t>https://www.genome.jp/dbget-bin/www_bget?ec:1.17.1.8</t>
  </si>
  <si>
    <t>C03972 | C00003 | C00001</t>
  </si>
  <si>
    <t>C20258 | C00004 | C00080</t>
  </si>
  <si>
    <t>https://www.genome.jp/dbget-bin/www_bget?ec:4.1.1.11</t>
  </si>
  <si>
    <t>https://www.genome.jp/entry/R00489</t>
  </si>
  <si>
    <t>C00049</t>
  </si>
  <si>
    <t>C00099 | C00011</t>
  </si>
  <si>
    <t>https://www.genome.jp/dbget-bin/www_bget?ec:1.18.6.1</t>
  </si>
  <si>
    <t>https://www.genome.jp/dbget-bin/www_bget?ec:1.1.5.3</t>
  </si>
  <si>
    <t>C00093 | C15602</t>
  </si>
  <si>
    <t>C00111 | C15603</t>
  </si>
  <si>
    <t>https://www.genome.jp/dbget-bin/www_bget?ec:2.7.2.4</t>
  </si>
  <si>
    <t>https://www.genome.jp/entry/R00480</t>
  </si>
  <si>
    <t>C00002 | C00049</t>
  </si>
  <si>
    <t>C00008 | C03082</t>
  </si>
  <si>
    <t>https://www.genome.jp/dbget-bin/www_bget?ec:2.7.8.7</t>
  </si>
  <si>
    <t>https://www.genome.jp/entry/R01625</t>
  </si>
  <si>
    <t>C00010 | C03688</t>
  </si>
  <si>
    <t>C00054 | C00229</t>
  </si>
  <si>
    <t>https://www.genome.jp/dbget-bin/www_bget?ec:1.17.7.1</t>
  </si>
  <si>
    <t>https://www.genome.jp/entry/R08689</t>
  </si>
  <si>
    <t>C11453 | 2C00138</t>
  </si>
  <si>
    <t>C11811 | C00001 | 2C00139</t>
  </si>
  <si>
    <t>https://www.genome.jp/dbget-bin/www_bget?ec:6.1.1.15</t>
  </si>
  <si>
    <t>https://www.genome.jp/entry/R03661</t>
  </si>
  <si>
    <t>C00002 | C00148 | C01649</t>
  </si>
  <si>
    <t>C00020 | C00013 | C02702</t>
  </si>
  <si>
    <t>https://www.genome.jp/dbget-bin/www_bget?ec:3.1.11.6</t>
  </si>
  <si>
    <t>https://www.genome.jp/dbget-bin/www_bget?ec:2.2.1.7</t>
  </si>
  <si>
    <t>https://www.genome.jp/entry/R05636</t>
  </si>
  <si>
    <t>C00022 | C00118</t>
  </si>
  <si>
    <t>C11437 | C00011</t>
  </si>
  <si>
    <t>https://www.genome.jp/dbget-bin/www_bget?ec:6.3.4.20</t>
  </si>
  <si>
    <t>https://www.genome.jp/entry/R09978</t>
  </si>
  <si>
    <t>C20248 | C00014 | C00002</t>
  </si>
  <si>
    <t>C15996 | C00008 | C00009 | C00001</t>
  </si>
  <si>
    <t>https://www.genome.jp/dbget-bin/www_bget?ec:2.1.1.182</t>
  </si>
  <si>
    <t>https://www.genome.jp/entry/R10716</t>
  </si>
  <si>
    <t>2C00019 | C20648</t>
  </si>
  <si>
    <t>2C00021 | C20796</t>
  </si>
  <si>
    <t>https://www.genome.jp/dbget-bin/www_bget?ec:4.3.2.1</t>
  </si>
  <si>
    <t>https://www.genome.jp/entry/R01086</t>
  </si>
  <si>
    <t>C03406</t>
  </si>
  <si>
    <t>C00122 | C00062</t>
  </si>
  <si>
    <t>https://www.genome.jp/dbget-bin/www_bget?ec:6.3.4.5</t>
  </si>
  <si>
    <t>https://www.genome.jp/entry/R01954</t>
  </si>
  <si>
    <t>C00002 | C00327 | C00049</t>
  </si>
  <si>
    <t>C00020 | C00013 | C03406</t>
  </si>
  <si>
    <t>https://www.genome.jp/dbget-bin/www_bget?ec:6.3.5.5</t>
  </si>
  <si>
    <t>C00064 | C00001</t>
  </si>
  <si>
    <t>C00025 | C00014</t>
  </si>
  <si>
    <t>https://www.genome.jp/dbget-bin/www_bget?ec:2.7.1.40</t>
  </si>
  <si>
    <t>C00002 | C00022</t>
  </si>
  <si>
    <t>C00008 | C00074</t>
  </si>
  <si>
    <t>https://www.genome.jp/dbget-bin/www_bget?ec:2.1.1.199</t>
  </si>
  <si>
    <t>https://www.genome.jp/dbget-bin/www_bget?ec:6.3.2.13</t>
  </si>
  <si>
    <t>https://www.genome.jp/entry/R02788</t>
  </si>
  <si>
    <t>C00002 | C00692 | C00680</t>
  </si>
  <si>
    <t>C00008 | C00009 | C04877</t>
  </si>
  <si>
    <t>https://www.genome.jp/dbget-bin/www_bget?ec:2.7.8.13</t>
  </si>
  <si>
    <t>C04702 | C17556</t>
  </si>
  <si>
    <t>C00105 | C04851</t>
  </si>
  <si>
    <t>https://www.genome.jp/dbget-bin/www_bget?ec:6.3.2.9</t>
  </si>
  <si>
    <t>https://www.genome.jp/entry/R02783</t>
  </si>
  <si>
    <t>C00002 | C01212 | C00217</t>
  </si>
  <si>
    <t>C00008 | C00009 | C00692</t>
  </si>
  <si>
    <t>https://www.genome.jp/dbget-bin/www_bget?ec:2.4.1.227</t>
  </si>
  <si>
    <t>C04851 | C00043</t>
  </si>
  <si>
    <t>C05893 | C00015</t>
  </si>
  <si>
    <t>https://www.genome.jp/dbget-bin/www_bget?ec:6.3.2.8</t>
  </si>
  <si>
    <t>https://www.genome.jp/entry/R03193</t>
  </si>
  <si>
    <t>C00002 | C01050 | C00041</t>
  </si>
  <si>
    <t>C00008 | C00009 | C01212</t>
  </si>
  <si>
    <t>https://www.genome.jp/dbget-bin/www_bget?ec:1.3.1.98</t>
  </si>
  <si>
    <t>C01050 | C00006</t>
  </si>
  <si>
    <t>C04631 | C00005 | C00080</t>
  </si>
  <si>
    <t>https://www.genome.jp/dbget-bin/www_bget?ec:2.8.1.6</t>
  </si>
  <si>
    <t>https://www.genome.jp/entry/R01078</t>
  </si>
  <si>
    <t>C01909 | C17023 | 2C00019 | 2C05359 | 2C00080</t>
  </si>
  <si>
    <t>C00120 | 2C00073 | 2C05198</t>
  </si>
  <si>
    <t>https://www.genome.jp/dbget-bin/www_bget?ec:2.6.1.62</t>
  </si>
  <si>
    <t>https://www.genome.jp/entry/R03231</t>
  </si>
  <si>
    <t xml:space="preserve">C00019 | C01092 </t>
  </si>
  <si>
    <t>C04425 | C01037</t>
  </si>
  <si>
    <t>https://www.genome.jp/dbget-bin/www_bget?ec:3.1.1.29</t>
  </si>
  <si>
    <t>https://www.genome.jp/entry/R04238</t>
  </si>
  <si>
    <t>C03880 | C00001</t>
  </si>
  <si>
    <t>C03523 | C00066</t>
  </si>
  <si>
    <t>https://www.genome.jp/dbget-bin/www_bget?ec:2.7.1.148</t>
  </si>
  <si>
    <t>https://www.genome.jp/entry/R05634</t>
  </si>
  <si>
    <t>C11435 | C00002</t>
  </si>
  <si>
    <t>C11436 | C00008</t>
  </si>
  <si>
    <t>https://www.genome.jp/dbget-bin/www_bget?ec:3.4.25.2</t>
  </si>
  <si>
    <t>https://www.genome.jp/dbget-bin/www_bget?ec:6.1.1.16</t>
  </si>
  <si>
    <t>https://www.genome.jp/entry/R03650</t>
  </si>
  <si>
    <t>C00002 | C00097 | C01639</t>
  </si>
  <si>
    <t>C00020 | C00013 | C03125</t>
  </si>
  <si>
    <t>https://www.genome.jp/dbget-bin/www_bget?ec:5.3.1.6</t>
  </si>
  <si>
    <t>https://www.genome.jp/dbget-bin/www_bget?ec:2.4.2.8</t>
  </si>
  <si>
    <t>C00130 | C00013</t>
  </si>
  <si>
    <t>C00262 | C00119</t>
  </si>
  <si>
    <t>https://www.genome.jp/dbget-bin/www_bget?ec:3.1.26.3</t>
  </si>
  <si>
    <t>https://www.genome.jp/dbget-bin/www_bget?ec:2.1.1.193</t>
  </si>
  <si>
    <t>https://www.genome.jp/dbget-bin/www_bget?ec:5.3.1.1</t>
  </si>
  <si>
    <t>https://www.genome.jp/entry/R01015</t>
  </si>
  <si>
    <t>C00118</t>
  </si>
  <si>
    <t>C00111</t>
  </si>
  <si>
    <t>https://www.genome.jp/dbget-bin/www_bget?ec:3.1.1.96</t>
  </si>
  <si>
    <t>https://www.genome.jp/dbget-bin/www_bget?ec:2.7.7.60</t>
  </si>
  <si>
    <t>https://www.genome.jp/entry/R05633</t>
  </si>
  <si>
    <t>C11434 | C00063</t>
  </si>
  <si>
    <t>C11435 | C00013</t>
  </si>
  <si>
    <t>https://www.genome.jp/dbget-bin/www_bget?ec:6.3.4.2</t>
  </si>
  <si>
    <t>https://www.genome.jp/dbget-bin/www_bget?ec:2.1.1.197</t>
  </si>
  <si>
    <t>https://www.genome.jp/entry/R09543</t>
  </si>
  <si>
    <t>C00019 | C01209</t>
  </si>
  <si>
    <t>C00021 | C19673</t>
  </si>
  <si>
    <t>https://www.genome.jp/dbget-bin/www_bget?ec:1.8.1.4</t>
  </si>
  <si>
    <t>C16832 | C00003</t>
  </si>
  <si>
    <t>C16237 | C00004 | C00080</t>
  </si>
  <si>
    <t>https://www.genome.jp/dbget-bin/www_bget?ec:1.4.1.4</t>
  </si>
  <si>
    <t>C00025 | C00006 | C00001</t>
  </si>
  <si>
    <t>C00026 | C00014 | C00005 | C00080</t>
  </si>
  <si>
    <t>https://www.genome.jp/dbget-bin/www_bget?ec:2.7.1.30</t>
  </si>
  <si>
    <t>https://www.genome.jp/entry/R00847</t>
  </si>
  <si>
    <t>C00002 | C00116</t>
  </si>
  <si>
    <t>C00008 | C00093</t>
  </si>
  <si>
    <t>https://www.genome.jp/dbget-bin/www_bget?ec:2.5.1.61</t>
  </si>
  <si>
    <t>https://www.genome.jp/entry/R00084</t>
  </si>
  <si>
    <t>4C00931 | C00001</t>
  </si>
  <si>
    <t>C01024 | 4C00014</t>
  </si>
  <si>
    <t>https://www.genome.jp/dbget-bin/www_bget?ec:6.3.4.15</t>
  </si>
  <si>
    <t>C00002 | C00120 | C04735</t>
  </si>
  <si>
    <t>C00020 | C00013 | C04681</t>
  </si>
  <si>
    <t>https://www.genome.jp/dbget-bin/www_bget?ec:6.4.1.1</t>
  </si>
  <si>
    <t>https://www.genome.jp/entry/R00344</t>
  </si>
  <si>
    <t>C00002 | C00022 | C00288</t>
  </si>
  <si>
    <t>C00008 | C00009 | C00036</t>
  </si>
  <si>
    <t>https://www.genome.jp/dbget-bin/www_bget?ec:6.1.1.10</t>
  </si>
  <si>
    <t>C00002 | C00073 | C01647</t>
  </si>
  <si>
    <t>C00020 | C00013 | C02430</t>
  </si>
  <si>
    <t>https://www.genome.jp/dbget-bin/www_bget?ec:3.6.1.27</t>
  </si>
  <si>
    <t>https://www.genome.jp/entry/R05627</t>
  </si>
  <si>
    <t>C04574 | C00001</t>
  </si>
  <si>
    <t>C17556 | C00009</t>
  </si>
  <si>
    <t>https://www.genome.jp/dbget-bin/www_bget?ec:5.4.2.2</t>
  </si>
  <si>
    <t>C00103</t>
  </si>
  <si>
    <t>C00092</t>
  </si>
  <si>
    <t>https://www.genome.jp/dbget-bin/www_bget?ec:1.1.1.100</t>
  </si>
  <si>
    <t>C01271 | C00006</t>
  </si>
  <si>
    <t>C00685 | C00005 | C00080</t>
  </si>
  <si>
    <t>https://www.genome.jp/dbget-bin/www_bget?ec:1.8.1.9</t>
  </si>
  <si>
    <t>C00342 | C00006</t>
  </si>
  <si>
    <t>C00343 | C00005 | C00080</t>
  </si>
  <si>
    <t>https://www.genome.jp/dbget-bin/www_bget?ec:2.7.8.5</t>
  </si>
  <si>
    <t>https://www.genome.jp/entry/R01801</t>
  </si>
  <si>
    <t>C00269 | C00093</t>
  </si>
  <si>
    <t>C00055 | C03892</t>
  </si>
  <si>
    <t>https://www.genome.jp/dbget-bin/www_bget?ec:2.1.1.77</t>
  </si>
  <si>
    <t>https://www.genome.jp/entry/R04190</t>
  </si>
  <si>
    <t>C00019 | C03306</t>
  </si>
  <si>
    <t>C00021 | C04311</t>
  </si>
  <si>
    <t>https://www.genome.jp/dbget-bin/www_bget?ec:2.7.6.3</t>
  </si>
  <si>
    <t>https://www.genome.jp/entry/R03503</t>
  </si>
  <si>
    <t>C00002 | C01300</t>
  </si>
  <si>
    <t>C00020 | C04807</t>
  </si>
  <si>
    <t>https://www.genome.jp/dbget-bin/www_bget?ec:5.1.1.7</t>
  </si>
  <si>
    <t>https://www.genome.jp/entry/R02735</t>
  </si>
  <si>
    <t>C00666</t>
  </si>
  <si>
    <t>https://www.genome.jp/dbget-bin/www_bget?ec:2.6.1.83</t>
  </si>
  <si>
    <t>https://www.genome.jp/entry/R07613</t>
  </si>
  <si>
    <t>C00666 | C00026</t>
  </si>
  <si>
    <t>C03972 | C00025 | C00001</t>
  </si>
  <si>
    <t>https://www.genome.jp/dbget-bin/www_bget?ec:3.4.21.105</t>
  </si>
  <si>
    <t>https://www.genome.jp/dbget-bin/www_bget?ec:2.3.1.46</t>
  </si>
  <si>
    <t>https://www.genome.jp/entry/R01777</t>
  </si>
  <si>
    <t>C00091 | C00263</t>
  </si>
  <si>
    <t>C00010 | C01118</t>
  </si>
  <si>
    <t>https://www.genome.jp/dbget-bin/www_bget?ec:2.8.1.7</t>
  </si>
  <si>
    <t>C15811 | C00097</t>
  </si>
  <si>
    <t>C15812 | C00041</t>
  </si>
  <si>
    <t>https://www.genome.jp/dbget-bin/www_bget?ec:1.17.4.2</t>
  </si>
  <si>
    <t>C00677 | C00343 | C00001</t>
  </si>
  <si>
    <t>C03802 | C00342</t>
  </si>
  <si>
    <t>https://www.genome.jp/dbget-bin/www_bget?ec:4.3.99.3</t>
  </si>
  <si>
    <t>https://www.genome.jp/entry/R10002</t>
  </si>
  <si>
    <t>C20239</t>
  </si>
  <si>
    <t>C00014</t>
  </si>
  <si>
    <t>https://www.genome.jp/dbget-bin/www_bget?ec:4.1.2.50</t>
  </si>
  <si>
    <t>https://www.genome.jp/entry/R09959</t>
  </si>
  <si>
    <t>C04895 | C00001</t>
  </si>
  <si>
    <t>C20239 | C00084 | C00536</t>
  </si>
  <si>
    <t>https://www.genome.jp/dbget-bin/www_bget?ec:3.6.1.1</t>
  </si>
  <si>
    <t>https://www.genome.jp/entry/R00004</t>
  </si>
  <si>
    <t>C00013 | C00001</t>
  </si>
  <si>
    <t>2C00009</t>
  </si>
  <si>
    <t>https://www.genome.jp/dbget-bin/www_bget?ec:1.2.1.70</t>
  </si>
  <si>
    <t>https://www.genome.jp/entry/R04109</t>
  </si>
  <si>
    <t>C02987 | C00005 | C00080</t>
  </si>
  <si>
    <t>C03741 | C01641 | C00006</t>
  </si>
  <si>
    <t>https://www.genome.jp/dbget-bin/www_bget?ec:6.3.4.19</t>
  </si>
  <si>
    <t>https://www.genome.jp/entry/R09597</t>
  </si>
  <si>
    <t>C19722 | C00047 | C00002</t>
  </si>
  <si>
    <t>C19723 | C00020 | C00013 | C00001</t>
  </si>
  <si>
    <t>https://www.genome.jp/dbget-bin/www_bget?ec:1.1.1.23</t>
  </si>
  <si>
    <t>https://www.genome.jp/dbget-bin/www_bget?ec:6.3.2.6</t>
  </si>
  <si>
    <t>https://www.genome.jp/entry/R04591</t>
  </si>
  <si>
    <t>C00002 | C04751 | C00049</t>
  </si>
  <si>
    <t>C00008 | C00009 | C04823</t>
  </si>
  <si>
    <t>https://www.genome.jp/dbget-bin/www_bget?ec:4.3.99.4</t>
  </si>
  <si>
    <t>https://www.genome.jp/entry/R10285</t>
  </si>
  <si>
    <t>C00114</t>
  </si>
  <si>
    <t>C00565 | C00084 | C00080</t>
  </si>
  <si>
    <t>https://www.genome.jp/dbget-bin/www_bget?ec:1.2.1.10</t>
  </si>
  <si>
    <t>C00084 | C00010 | C00003</t>
  </si>
  <si>
    <t>C00024 | C00004 | C00080</t>
  </si>
  <si>
    <t>https://www.genome.jp/dbget-bin/www_bget?ec:1.2.7.5</t>
  </si>
  <si>
    <t>https://www.genome.jp/dbget-bin/www_bget?ec:3.1.1.31</t>
  </si>
  <si>
    <t>https://www.genome.jp/entry/R02035</t>
  </si>
  <si>
    <t>C00345</t>
  </si>
  <si>
    <t>https://www.genome.jp/dbget-bin/www_bget?ec:2.7.4.8</t>
  </si>
  <si>
    <t>C00002 | C00144</t>
  </si>
  <si>
    <t>C00008 | C00035</t>
  </si>
  <si>
    <t>https://www.genome.jp/dbget-bin/www_bget?ec:4.1.1.23</t>
  </si>
  <si>
    <t>https://www.genome.jp/entry/R00965</t>
  </si>
  <si>
    <t>C01103</t>
  </si>
  <si>
    <t>C00105 | C00011</t>
  </si>
  <si>
    <t>https://www.genome.jp/dbget-bin/www_bget?ec:2.3.1.179</t>
  </si>
  <si>
    <t>C00173 | C01209</t>
  </si>
  <si>
    <t>C00685 | C00011 | C00229</t>
  </si>
  <si>
    <t>https://www.genome.jp/dbget-bin/www_bget?ec:2.5.1.9</t>
  </si>
  <si>
    <t>https://www.genome.jp/entry/R00066</t>
  </si>
  <si>
    <t>2 C04332</t>
  </si>
  <si>
    <t>C00255 | C04732</t>
  </si>
  <si>
    <t>https://www.genome.jp/dbget-bin/www_bget?ec:2.5.1.78</t>
  </si>
  <si>
    <t>https://www.genome.jp/entry/R04457</t>
  </si>
  <si>
    <t>C04732 | C15556</t>
  </si>
  <si>
    <t>C04332 | 2 C00001 | C00009</t>
  </si>
  <si>
    <t>https://www.genome.jp/dbget-bin/www_bget?ec:6.1.1.4</t>
  </si>
  <si>
    <t>https://www.genome.jp/entry/R03657</t>
  </si>
  <si>
    <t>C00002 | C00123 | C01645</t>
  </si>
  <si>
    <t>C00020 | C00013 | C02047</t>
  </si>
  <si>
    <t>https://www.genome.jp/dbget-bin/www_bget?ec:3.4.21.53</t>
  </si>
  <si>
    <t>https://www.genome.jp/dbget-bin/www_bget?ec:2.1.1.297</t>
  </si>
  <si>
    <t>https://www.genome.jp/entry/R10806</t>
  </si>
  <si>
    <t>C02583 | C00019</t>
  </si>
  <si>
    <t>C20858 | C00021</t>
  </si>
  <si>
    <t>https://www.genome.jp/dbget-bin/www_bget?ec:2.5.1.15</t>
  </si>
  <si>
    <t>C04807 | C00568</t>
  </si>
  <si>
    <t>C00013 | C00921</t>
  </si>
  <si>
    <t>https://www.genome.jp/dbget-bin/www_bget?ec:2.7.7.85</t>
  </si>
  <si>
    <t>https://www.genome.jp/entry/R10342</t>
  </si>
  <si>
    <t>2 C00002</t>
  </si>
  <si>
    <t>2 C00013 | C20565</t>
  </si>
  <si>
    <t>https://www.genome.jp/dbget-bin/www_bget?ec:5.4.2.10</t>
  </si>
  <si>
    <t>https://www.genome.jp/entry/R02060</t>
  </si>
  <si>
    <t>C06156</t>
  </si>
  <si>
    <t>C00352</t>
  </si>
  <si>
    <t>https://www.genome.jp/dbget-bin/www_bget?ec:2.7.7.9</t>
  </si>
  <si>
    <t>https://www.genome.jp/entry/R00289</t>
  </si>
  <si>
    <t>C00075 | C00103</t>
  </si>
  <si>
    <t>C00013 | C00029</t>
  </si>
  <si>
    <t>https://www.genome.jp/dbget-bin/www_bget?ec:2.7.9.3</t>
  </si>
  <si>
    <t>https://www.genome.jp/entry/R03595</t>
  </si>
  <si>
    <t>C00020 | C05172 | C00009</t>
  </si>
  <si>
    <t>https://www.genome.jp/dbget-bin/www_bget?ec:5.2.1.8</t>
  </si>
  <si>
    <t>https://www.genome.jp/entry/R04273</t>
  </si>
  <si>
    <t>C03798</t>
  </si>
  <si>
    <t>C03633</t>
  </si>
  <si>
    <t>https://www.genome.jp/dbget-bin/www_bget?ec:3.4.21.92</t>
  </si>
  <si>
    <t>https://www.genome.jp/dbget-bin/www_bget?ec:5.4.99.12</t>
  </si>
  <si>
    <t>https://www.genome.jp/entry/R03020</t>
  </si>
  <si>
    <t>C00868</t>
  </si>
  <si>
    <t>C02764</t>
  </si>
  <si>
    <t>https://www.genome.jp/dbget-bin/www_bget?ec:3.6.4.12</t>
  </si>
  <si>
    <t>https://www.genome.jp/dbget-bin/www_bget?ec:4.1.99.22</t>
  </si>
  <si>
    <t>https://www.genome.jp/entry/R09394</t>
  </si>
  <si>
    <t>C00044 | C00019 | C00030</t>
  </si>
  <si>
    <t>C21310 | C05198 | C00073 | C00028</t>
  </si>
  <si>
    <t>https://www.genome.jp/dbget-bin/www_bget?ec:2.8.4.3</t>
  </si>
  <si>
    <t>C04432 | C17023 | 2 C00019</t>
  </si>
  <si>
    <t>C20753 | C00021 | C00073 | C05198</t>
  </si>
  <si>
    <t>https://www.genome.jp/dbget-bin/www_bget?ec:1.8.99.2</t>
  </si>
  <si>
    <t>C00094 | C00028 | C00020</t>
  </si>
  <si>
    <t>C00224 | C00030</t>
  </si>
  <si>
    <t>https://www.genome.jp/dbget-bin/www_bget?ec:1.1.1.133</t>
  </si>
  <si>
    <t>https://www.genome.jp/entry/R02777</t>
  </si>
  <si>
    <t>C03319 | C00006</t>
  </si>
  <si>
    <t>C00688 | C00005 | C00080</t>
  </si>
  <si>
    <t>https://www.genome.jp/dbget-bin/www_bget?ec:5.1.3.20</t>
  </si>
  <si>
    <t>https://www.genome.jp/entry/R05176</t>
  </si>
  <si>
    <t>C06397</t>
  </si>
  <si>
    <t>C06398</t>
  </si>
  <si>
    <t>https://www.genome.jp/dbget-bin/www_bget?ec:5.1.3.13</t>
  </si>
  <si>
    <t>https://www.genome.jp/entry/R06514</t>
  </si>
  <si>
    <t>C11907</t>
  </si>
  <si>
    <t>C00688</t>
  </si>
  <si>
    <t>https://www.genome.jp/dbget-bin/www_bget?ec:2.7.7.24</t>
  </si>
  <si>
    <t>https://www.genome.jp/entry/R02328</t>
  </si>
  <si>
    <t>C00459 | C00103</t>
  </si>
  <si>
    <t>C00013 | C00842</t>
  </si>
  <si>
    <t>https://www.genome.jp/dbget-bin/www_bget?ec:4.2.1.46</t>
  </si>
  <si>
    <t>https://www.genome.jp/entry/R06513</t>
  </si>
  <si>
    <t>C00842</t>
  </si>
  <si>
    <t>C11907 | C00001</t>
  </si>
  <si>
    <t>https://www.genome.jp/dbget-bin/www_bget?ec:4.2.1.47</t>
  </si>
  <si>
    <t>https://www.genome.jp/entry/R00888</t>
  </si>
  <si>
    <t>C00096</t>
  </si>
  <si>
    <t>C01222 | C00001</t>
  </si>
  <si>
    <t>https://www.genome.jp/dbget-bin/www_bget?ec:1.1.1.86</t>
  </si>
  <si>
    <t>C04272 | C00006</t>
  </si>
  <si>
    <t>C06010 | C00005 | C00080</t>
  </si>
  <si>
    <t>2 C00022</t>
  </si>
  <si>
    <t>https://www.genome.jp/dbget-bin/www_bget?ec:1.4.4.2</t>
  </si>
  <si>
    <t>https://www.genome.jp/entry/R03425</t>
  </si>
  <si>
    <t>C00037 | C02051</t>
  </si>
  <si>
    <t>C01242 | C00011</t>
  </si>
  <si>
    <t>https://www.genome.jp/dbget-bin/www_bget?ec:2.1.2.10</t>
  </si>
  <si>
    <t>C01242 | C00101</t>
  </si>
  <si>
    <t>C02972 | C00143 | C00014</t>
  </si>
  <si>
    <t>https://www.genome.jp/dbget-bin/www_bget?ec:2.4.2.19</t>
  </si>
  <si>
    <t>https://www.genome.jp/entry/R03348</t>
  </si>
  <si>
    <t>C01185 | C00013 | C00011</t>
  </si>
  <si>
    <t>C03722 | C00119</t>
  </si>
  <si>
    <t>https://www.genome.jp/dbget-bin/www_bget?ec:2.5.1.72</t>
  </si>
  <si>
    <t>https://www.genome.jp/entry/R04292</t>
  </si>
  <si>
    <t>C03722 | 2 C00001 | C00009</t>
  </si>
  <si>
    <t>C05840 | C00111</t>
  </si>
  <si>
    <t>https://www.genome.jp/dbget-bin/www_bget?ec:1.4.3.16</t>
  </si>
  <si>
    <t>C00049 | C00007</t>
  </si>
  <si>
    <t>C05840 | C00027</t>
  </si>
  <si>
    <t>https://www.genome.jp/dbget-bin/www_bget?ec:1.2.1.38</t>
  </si>
  <si>
    <t>https://www.genome.jp/entry/R03443</t>
  </si>
  <si>
    <t>C01250 | C00009 | C00006</t>
  </si>
  <si>
    <t>C04133 | C00005 | C00080</t>
  </si>
  <si>
    <t>https://www.genome.jp/dbget-bin/www_bget?ec:2.7.4.1</t>
  </si>
  <si>
    <t>https://www.genome.jp/entry/R02184</t>
  </si>
  <si>
    <t>C00002 | C00404</t>
  </si>
  <si>
    <t>C00008 | C00404</t>
  </si>
  <si>
    <t>https://www.genome.jp/dbget-bin/www_bget?ec:1.1.1.205</t>
  </si>
  <si>
    <t>C00130 | C00003 | C00001</t>
  </si>
  <si>
    <t>C00655 | C00004 | C00080</t>
  </si>
  <si>
    <t>https://www.genome.jp/dbget-bin/www_bget?ec:6.3.5.2</t>
  </si>
  <si>
    <t>https://www.genome.jp/dbget-bin/www_bget?ec:5.3.1.16</t>
  </si>
  <si>
    <t>https://www.genome.jp/entry/R04640</t>
  </si>
  <si>
    <t>C04916</t>
  </si>
  <si>
    <t>https://www.genome.jp/dbget-bin/www_bget?ec:1.7.99.1</t>
  </si>
  <si>
    <t>C00028 | C00014 | C00001</t>
  </si>
  <si>
    <t>C00192 | C00030</t>
  </si>
  <si>
    <t>https://www.genome.jp/dbget-bin/www_bget?ec:4.1.99.17</t>
  </si>
  <si>
    <t>https://www.genome.jp/entry/R03472</t>
  </si>
  <si>
    <t>C03373 | C00019</t>
  </si>
  <si>
    <t>C04556 | C05198 | C00073 | C00058 | C00237</t>
  </si>
  <si>
    <t>https://www.genome.jp/dbget-bin/www_bget?ec:1.4.1.1</t>
  </si>
  <si>
    <t>C00041 | C00003 | C00001</t>
  </si>
  <si>
    <t>C00022 | C00014 | C00004 | C00080</t>
  </si>
  <si>
    <t>https://www.genome.jp/dbget-bin/www_bget?ec:5.1.3.2</t>
  </si>
  <si>
    <t>C00029</t>
  </si>
  <si>
    <t>C00052</t>
  </si>
  <si>
    <t>2 C00044</t>
  </si>
  <si>
    <t>C16463 | 2 C00013</t>
  </si>
  <si>
    <t>https://www.genome.jp/dbget-bin/www_bget?ec:4.3.3.7</t>
  </si>
  <si>
    <t>https://www.genome.jp/entry/R10147</t>
  </si>
  <si>
    <t>C00441 | C00022</t>
  </si>
  <si>
    <t>C20258 | C00001</t>
  </si>
  <si>
    <t>https://www.genome.jp/dbget-bin/www_bget?ec:5.4.2.12</t>
  </si>
  <si>
    <t>https://www.genome.jp/entry/R01518</t>
  </si>
  <si>
    <t>C00631</t>
  </si>
  <si>
    <t>C00197</t>
  </si>
  <si>
    <t>https://www.genome.jp/dbget-bin/www_bget?ec:2.1.1.130</t>
  </si>
  <si>
    <t>https://www.genome.jp/entry/R03948</t>
  </si>
  <si>
    <t>C00019 | C02463</t>
  </si>
  <si>
    <t>C00021 | C05772 | C00080</t>
  </si>
  <si>
    <t>https://www.genome.jp/dbget-bin/www_bget?ec:6.3.3.2</t>
  </si>
  <si>
    <t>https://www.genome.jp/entry/R02301</t>
  </si>
  <si>
    <t>C00002 | C03479 | C00080</t>
  </si>
  <si>
    <t>https://www.genome.jp/dbget-bin/www_bget?ec:3.5.3.11</t>
  </si>
  <si>
    <t>https://www.genome.jp/entry/R01157</t>
  </si>
  <si>
    <t>C00179 | C00001</t>
  </si>
  <si>
    <t>C00134 | C00086</t>
  </si>
  <si>
    <t>https://www.genome.jp/dbget-bin/www_bget?ec:1.2.1.41</t>
  </si>
  <si>
    <t>https://www.genome.jp/entry/R03313</t>
  </si>
  <si>
    <t>C01165 | C00009 | C00006</t>
  </si>
  <si>
    <t>C03287 | C00005 | C00080</t>
  </si>
  <si>
    <t>https://www.genome.jp/dbget-bin/www_bget?ec:1.2.7.8</t>
  </si>
  <si>
    <t>https://www.genome.jp/entry/R07161</t>
  </si>
  <si>
    <t>C0031 | C00010 | C00139</t>
  </si>
  <si>
    <t>C15489 | C00011 | C00138</t>
  </si>
  <si>
    <t>https://www.genome.jp/dbget-bin/www_bget?ec:2.4.2.29</t>
  </si>
  <si>
    <t>https://www.genome.jp/entry/R10209</t>
  </si>
  <si>
    <t>C01977 | C16675</t>
  </si>
  <si>
    <t>C20446 | C00242</t>
  </si>
  <si>
    <t>https://www.genome.jp/dbget-bin/www_bget?ec:5.4.3.8</t>
  </si>
  <si>
    <t>https://www.genome.jp/entry/R02272</t>
  </si>
  <si>
    <t>C00430</t>
  </si>
  <si>
    <t>C03741</t>
  </si>
  <si>
    <t>https://www.genome.jp/dbget-bin/www_bget?ec:2.1.1.131</t>
  </si>
  <si>
    <t>C00019 | C06406</t>
  </si>
  <si>
    <t>C00021 | C06407</t>
  </si>
  <si>
    <t>https://www.genome.jp/dbget-bin/www_bget?ec:3.2.2.26</t>
  </si>
  <si>
    <t>https://www.genome.jp/entry/R08587</t>
  </si>
  <si>
    <t xml:space="preserve">C16999 | C00001 </t>
  </si>
  <si>
    <t>C17010 | C00262</t>
  </si>
  <si>
    <t>https://www.genome.jp/dbget-bin/www_bget?ec:1.1.1.85</t>
  </si>
  <si>
    <t>C00233 | C00011</t>
  </si>
  <si>
    <t>C04236</t>
  </si>
  <si>
    <t>https://www.genome.jp/dbget-bin/www_bget?ec:2.3.3.13</t>
  </si>
  <si>
    <t>https://www.genome.jp/entry/R01213</t>
  </si>
  <si>
    <t>C02504 | C00010</t>
  </si>
  <si>
    <t>C00024 | C00141 | C00001</t>
  </si>
  <si>
    <t>https://www.genome.jp/dbget-bin/www_bget?ec:2.7.8.8</t>
  </si>
  <si>
    <t>https://www.genome.jp/entry/R01800</t>
  </si>
  <si>
    <t>C00269 | C00065</t>
  </si>
  <si>
    <t>C00055 | C02737</t>
  </si>
  <si>
    <t>https://www.genome.jp/dbget-bin/www_bget?ec:4.1.1.65</t>
  </si>
  <si>
    <t>https://www.genome.jp/entry/R02055</t>
  </si>
  <si>
    <t>C02737</t>
  </si>
  <si>
    <t>C00350 | C00011</t>
  </si>
  <si>
    <t>https://www.genome.jp/dbget-bin/www_bget?ec:4.6.1.17</t>
  </si>
  <si>
    <t>https://www.genome.jp/entry/R11372</t>
  </si>
  <si>
    <t xml:space="preserve">C21310 | C00001 </t>
  </si>
  <si>
    <t>C18239 | C00013</t>
  </si>
  <si>
    <t>https://www.genome.jp/dbget-bin/www_bget?ec:2.7.1.50</t>
  </si>
  <si>
    <t>https://www.genome.jp/entry/R04448</t>
  </si>
  <si>
    <t>C00002 | C04249</t>
  </si>
  <si>
    <t>C00008 | C04327</t>
  </si>
  <si>
    <t>https://www.genome.jp/dbget-bin/www_bget?ec:2.4.2.1</t>
  </si>
  <si>
    <t>C15586 | C00009</t>
  </si>
  <si>
    <t>C15587 | C00620</t>
  </si>
  <si>
    <t>https://www.genome.jp/dbget-bin/www_bget?ec:2.7.7.4</t>
  </si>
  <si>
    <t>C00002 | C00059</t>
  </si>
  <si>
    <t>C00013 | C00224</t>
  </si>
  <si>
    <t>https://www.genome.jp/dbget-bin/www_bget?ec:6.3.5.4</t>
  </si>
  <si>
    <t>https://www.genome.jp/dbget-bin/www_bget?ec:6.1.1.9</t>
  </si>
  <si>
    <t>https://www.genome.jp/entry/R03665</t>
  </si>
  <si>
    <t xml:space="preserve">C00002 | C00183 | C01653 </t>
  </si>
  <si>
    <t>C00020 | C00013 | C02554</t>
  </si>
  <si>
    <t>https://www.genome.jp/dbget-bin/www_bget?ec:2.3.1.181</t>
  </si>
  <si>
    <t>C05752 | C16240</t>
  </si>
  <si>
    <t>C16236 | C00229</t>
  </si>
  <si>
    <t>https://www.genome.jp/dbget-bin/www_bget?ec:2.8.1.8</t>
  </si>
  <si>
    <t>C16236 | C22154 | 2 C00019 | 2 C22150 | 8 C00080</t>
  </si>
  <si>
    <t>C16832 | C22155 | 2 C00283 | 4 C14818 | 2 C00073 | 2 C05198 | 2 C22151</t>
  </si>
  <si>
    <t>https://www.genome.jp/dbget-bin/www_bget?ec:1.17.7.4</t>
  </si>
  <si>
    <t>C11811 | 2 C00138 | 2 C00080</t>
  </si>
  <si>
    <t>C00129 | 2 C00139 | C00001</t>
  </si>
  <si>
    <t>https://www.genome.jp/dbget-bin/www_bget?ec:2.3.1.8</t>
  </si>
  <si>
    <t>C00024 | C00009</t>
  </si>
  <si>
    <t>C00010 | C00227</t>
  </si>
  <si>
    <t>https://www.genome.jp/dbget-bin/www_bget?ec:6.1.1.7</t>
  </si>
  <si>
    <t>https://www.genome.jp/entry/R03038</t>
  </si>
  <si>
    <t>C00002 | C00041 | C01635</t>
  </si>
  <si>
    <t>C00020 | C00013 | C00886</t>
  </si>
  <si>
    <t>https://www.genome.jp/dbget-bin/www_bget?ec:4.2.1.24</t>
  </si>
  <si>
    <t>https://www.genome.jp/entry/R00036</t>
  </si>
  <si>
    <t>2 C00430</t>
  </si>
  <si>
    <t>C00931 | 2 C00001</t>
  </si>
  <si>
    <t>https://www.genome.jp/dbget-bin/www_bget?ec:3.4.21.89</t>
  </si>
  <si>
    <t>https://www.genome.jp/dbget-bin/www_bget?ec:2.7.2.7</t>
  </si>
  <si>
    <t>https://www.genome.jp/entry/R01688</t>
  </si>
  <si>
    <t>C00002 | C00246</t>
  </si>
  <si>
    <t>C00008 | C02527</t>
  </si>
  <si>
    <t xml:space="preserve">C00224 | C00030 </t>
  </si>
  <si>
    <t>https://www.genome.jp/dbget-bin/www_bget?ec:4.2.1.10</t>
  </si>
  <si>
    <t>https://www.genome.jp/entry/R03084</t>
  </si>
  <si>
    <t>C00944</t>
  </si>
  <si>
    <t>C02637 | C00001</t>
  </si>
  <si>
    <t>https://www.genome.jp/dbget-bin/www_bget?ec:4.2.1.9</t>
  </si>
  <si>
    <t xml:space="preserve">C04039 </t>
  </si>
  <si>
    <t>C00141 | C00001</t>
  </si>
  <si>
    <t>https://www.genome.jp/dbget-bin/www_bget?ec:2.7.2.11</t>
  </si>
  <si>
    <t>https://www.genome.jp/entry/R00239</t>
  </si>
  <si>
    <t>C00002 | C00025</t>
  </si>
  <si>
    <t>C00008 | C03287</t>
  </si>
  <si>
    <t>https://www.genome.jp/dbget-bin/www_bget?ec:6.3.4.4</t>
  </si>
  <si>
    <t>https://www.genome.jp/entry/R01135</t>
  </si>
  <si>
    <t>C00044 | C00130 | C00049</t>
  </si>
  <si>
    <t>C00035 | C00009 | C03794</t>
  </si>
  <si>
    <t>https://www.genome.jp/dbget-bin/www_bget?ec:6.1.1.22</t>
  </si>
  <si>
    <t>https://www.genome.jp/entry/R03648</t>
  </si>
  <si>
    <t>C00002 | C00152 | C01637</t>
  </si>
  <si>
    <t>C00020 | C00013 | C03402</t>
  </si>
  <si>
    <t>https://www.genome.jp/dbget-bin/www_bget?ec:1.2.1.11</t>
  </si>
  <si>
    <t>https://www.genome.jp/entry/R02291</t>
  </si>
  <si>
    <t>C00441 | C00009 | C00006</t>
  </si>
  <si>
    <t>C03082 | C00005 | C00080</t>
  </si>
  <si>
    <t>https://www.genome.jp/dbget-bin/www_bget?ec:2.1.2.11</t>
  </si>
  <si>
    <t>C00143 | C00141 | C00001</t>
  </si>
  <si>
    <t>C00101 | C00966</t>
  </si>
  <si>
    <t>https://www.genome.jp/dbget-bin/www_bget?ec:2.7.4.16</t>
  </si>
  <si>
    <t>https://www.genome.jp/entry/R00617</t>
  </si>
  <si>
    <t>C00002 | C01081</t>
  </si>
  <si>
    <t>C00008 | C00068</t>
  </si>
  <si>
    <t>https://www.genome.jp/dbget-bin/www_bget?ec:6.1.1.11</t>
  </si>
  <si>
    <t>C00002 | C00065 | C01650</t>
  </si>
  <si>
    <t>C00020 | C00013 | C02553</t>
  </si>
  <si>
    <t>https://www.genome.jp/dbget-bin/www_bget?ec:6.3.4.13</t>
  </si>
  <si>
    <t>https://www.genome.jp/entry/R04144</t>
  </si>
  <si>
    <t>C00002 | C03090 | C00037</t>
  </si>
  <si>
    <t>C00008 | C00009 | C03838</t>
  </si>
  <si>
    <t>https://www.genome.jp/dbget-bin/www_bget?ec:2.7.4.9</t>
  </si>
  <si>
    <t>C00002 | C00364</t>
  </si>
  <si>
    <t>C00008 | C00363</t>
  </si>
  <si>
    <t>https://www.genome.jp/dbget-bin/www_bget?ec:3.1.3.6</t>
  </si>
  <si>
    <t>C02508 | C00001</t>
  </si>
  <si>
    <t>C00911 | C00009</t>
  </si>
  <si>
    <t>https://www.genome.jp/dbget-bin/www_bget?ec:4.1.2.13</t>
  </si>
  <si>
    <t>C00354</t>
  </si>
  <si>
    <t>C00111 | C00118</t>
  </si>
  <si>
    <t>https://www.genome.jp/dbget-bin/www_bget?ec:2.8.4.4</t>
  </si>
  <si>
    <t>https://www.genome.jp/entry/R10652</t>
  </si>
  <si>
    <t>C20756 | C17023 | 2 C00019 | C00030</t>
  </si>
  <si>
    <t>C20758 | C00021 | C00073 | C05198 | C00028</t>
  </si>
  <si>
    <t>https://www.genome.jp/dbget-bin/www_bget?ec:6.3.2.1</t>
  </si>
  <si>
    <t>https://www.genome.jp/entry/R02473</t>
  </si>
  <si>
    <t>C00002 | C00522 | C00099</t>
  </si>
  <si>
    <t>C00020 | C00013 | C00864</t>
  </si>
  <si>
    <t>https://www.genome.jp/dbget-bin/www_bget?ec:2.5.1.6</t>
  </si>
  <si>
    <t>C00009 | C00013 | C00019</t>
  </si>
  <si>
    <t>C00002 | C00073 | C00001</t>
  </si>
  <si>
    <t>https://www.genome.jp/dbget-bin/www_bget?ec:4.2.3.5</t>
  </si>
  <si>
    <t>https://www.genome.jp/entry/R01714</t>
  </si>
  <si>
    <t>C01269</t>
  </si>
  <si>
    <t>C00251 | C00009</t>
  </si>
  <si>
    <t>https://www.genome.jp/dbget-bin/www_bget?ec:4.1.99.12</t>
  </si>
  <si>
    <t>https://www.genome.jp/entry/R07281</t>
  </si>
  <si>
    <t>C15556 | C00058</t>
  </si>
  <si>
    <t>https://www.genome.jp/dbget-bin/www_bget?ec:1.3.1.14</t>
  </si>
  <si>
    <t>https://www.genome.jp/entry/R01869</t>
  </si>
  <si>
    <t>C00337 | C00003</t>
  </si>
  <si>
    <t>C00295 | C00080 | C00004</t>
  </si>
  <si>
    <t>https://www.genome.jp/dbget-bin/www_bget?ec:2.7.1.71</t>
  </si>
  <si>
    <t>https://www.genome.jp/entry/R02412</t>
  </si>
  <si>
    <t xml:space="preserve">C00002 | C00493 </t>
  </si>
  <si>
    <t>C00080 | C03175</t>
  </si>
  <si>
    <t>https://www.genome.jp/dbget-bin/www_bget?ec:2.1.2.9</t>
  </si>
  <si>
    <t>https://www.genome.jp/entry/R03940</t>
  </si>
  <si>
    <t>C02430 | C00234</t>
  </si>
  <si>
    <t>C00101 | C03294</t>
  </si>
  <si>
    <t>https://www.genome.jp/dbget-bin/www_bget?ec:3.5.1.88</t>
  </si>
  <si>
    <t>C11439 | C00001</t>
  </si>
  <si>
    <t>C11440 | C00058</t>
  </si>
  <si>
    <t>https://www.genome.jp/dbget-bin/www_bget?ec:6.1.1.12</t>
  </si>
  <si>
    <t>https://www.genome.jp/entry/R05577</t>
  </si>
  <si>
    <t>C01638 | C00049 | C00002</t>
  </si>
  <si>
    <t>C02984 | C00013 | C00020</t>
  </si>
  <si>
    <t>https://www.genome.jp/dbget-bin/www_bget?ec:6.1.1.21</t>
  </si>
  <si>
    <t>https://www.genome.jp/entry/R03655</t>
  </si>
  <si>
    <t>C00002 | C00135 | C01643</t>
  </si>
  <si>
    <t>C00020 | C00013 | C02988</t>
  </si>
  <si>
    <t>https://www.genome.jp/dbget-bin/www_bget?ec:2.4.2.14</t>
  </si>
  <si>
    <t>https://www.genome.jp/entry/R01072</t>
  </si>
  <si>
    <t>C03090 | C00013 | C00025</t>
  </si>
  <si>
    <t>C00064 | C00119 | C00001</t>
  </si>
  <si>
    <t>https://www.genome.jp/dbget-bin/www_bget?ec:2.6.1.16</t>
  </si>
  <si>
    <t>https://www.genome.jp/entry/R00768</t>
  </si>
  <si>
    <t>C00064 | C00085</t>
  </si>
  <si>
    <t>C00025 | C00352</t>
  </si>
  <si>
    <t>https://www.genome.jp/dbget-bin/www_bget?ec:2.7.1.33</t>
  </si>
  <si>
    <t>C00002 | C00864</t>
  </si>
  <si>
    <t>C00008 | C03492</t>
  </si>
  <si>
    <t>https://www.genome.jp/dbget-bin/www_bget?ec:4.2.1.11</t>
  </si>
  <si>
    <t>C00074 | C00001</t>
  </si>
  <si>
    <t>https://www.genome.jp/dbget-bin/www_bget?ec:1.1.1.1</t>
  </si>
  <si>
    <t>C00226 | C00003</t>
  </si>
  <si>
    <t>C00071 | C00004 | C00080</t>
  </si>
  <si>
    <t>https://www.genome.jp/entry/R00897</t>
  </si>
  <si>
    <t>https://www.genome.jp/entry/R03601</t>
  </si>
  <si>
    <t>https://www.genome.jp/entry/R04859</t>
  </si>
  <si>
    <t>https://www.genome.jp/entry/R07274</t>
  </si>
  <si>
    <t>C00979 | C01528</t>
  </si>
  <si>
    <t>C05688 | C00033</t>
  </si>
  <si>
    <t>C00979 | C00320 | C00342 | C00080</t>
  </si>
  <si>
    <t>C00097 | C00094 | C00343 | C00033</t>
  </si>
  <si>
    <t>C01005 | C00283</t>
  </si>
  <si>
    <t>C00097 | C00009</t>
  </si>
  <si>
    <t>https://www.genome.jp/entry/R04325</t>
  </si>
  <si>
    <t>https://www.genome.jp/entry/R04326</t>
  </si>
  <si>
    <t>C03838 | C00445 | C00001</t>
  </si>
  <si>
    <t>C04376 | C00101</t>
  </si>
  <si>
    <t>https://www.genome.jp/entry/R03194</t>
  </si>
  <si>
    <t>https://www.genome.jp/entry/R07237</t>
  </si>
  <si>
    <t>https://www.genome.jp/entry/R07238</t>
  </si>
  <si>
    <t>https://www.genome.jp/entry/R03950</t>
  </si>
  <si>
    <t>2 C00019 | C01051</t>
  </si>
  <si>
    <t>2 C00021 | C02463</t>
  </si>
  <si>
    <t>C00021 | C15527</t>
  </si>
  <si>
    <t>C00019 | C15527</t>
  </si>
  <si>
    <t>2 C00019 | C02469</t>
  </si>
  <si>
    <t>2 C00021 | C05778</t>
  </si>
  <si>
    <t>https://www.genome.jp/entry/R00899</t>
  </si>
  <si>
    <t>https://www.genome.jp/entry/R04951</t>
  </si>
  <si>
    <t>C05729 | C00001</t>
  </si>
  <si>
    <t>C05726 | C00037</t>
  </si>
  <si>
    <t>https://www.genome.jp/entry/R00220</t>
  </si>
  <si>
    <t>https://www.genome.jp/entry/R00590</t>
  </si>
  <si>
    <t>https://www.genome.jp/entry/R11099</t>
  </si>
  <si>
    <t>https://www.genome.jp/entry/R11100</t>
  </si>
  <si>
    <t>https://www.genome.jp/entry/R06131</t>
  </si>
  <si>
    <t xml:space="preserve">C00065 </t>
  </si>
  <si>
    <t>C02218 | C00001</t>
  </si>
  <si>
    <t>C20904 | C00001</t>
  </si>
  <si>
    <t>C02218</t>
  </si>
  <si>
    <t>C20904</t>
  </si>
  <si>
    <t>C05167</t>
  </si>
  <si>
    <t>C00161 | C00014</t>
  </si>
  <si>
    <t>https://www.genome.jp/entry/R01083</t>
  </si>
  <si>
    <t>https://www.genome.jp/entry/R04559</t>
  </si>
  <si>
    <t>https://www.genome.jp/entry/R12851</t>
  </si>
  <si>
    <t>C04823</t>
  </si>
  <si>
    <t>C00122 | C04677</t>
  </si>
  <si>
    <t>C22395</t>
  </si>
  <si>
    <t>C22441 | C00122</t>
  </si>
  <si>
    <t>https://www.genome.jp/entry/R01870</t>
  </si>
  <si>
    <t>https://www.genome.jp/entry/R08231</t>
  </si>
  <si>
    <t>C07649 | C00119</t>
  </si>
  <si>
    <t>C16634 | C00013</t>
  </si>
  <si>
    <t xml:space="preserve">C00979 | C00320 | C00342 | C00080 </t>
  </si>
  <si>
    <t>https://www.genome.jp/entry/R00006</t>
  </si>
  <si>
    <t>https://www.genome.jp/entry/R00226</t>
  </si>
  <si>
    <t>https://www.genome.jp/entry/R00014</t>
  </si>
  <si>
    <t>https://www.genome.jp/entry/R03050</t>
  </si>
  <si>
    <t>https://www.genome.jp/entry/R04672</t>
  </si>
  <si>
    <t>https://www.genome.jp/entry/R04673</t>
  </si>
  <si>
    <t>https://www.genome.jp/entry/R08648</t>
  </si>
  <si>
    <t>C06010 | C00011</t>
  </si>
  <si>
    <t>C00022 | C00068</t>
  </si>
  <si>
    <t>C05125 | C00011</t>
  </si>
  <si>
    <t>C00900 | C00068</t>
  </si>
  <si>
    <t>C05125 | C00022</t>
  </si>
  <si>
    <t>C06010 | C00068</t>
  </si>
  <si>
    <t>C00109 | C05125</t>
  </si>
  <si>
    <t>C06006 | C00068</t>
  </si>
  <si>
    <t>C00022 | C00109</t>
  </si>
  <si>
    <t>C06006 | C00011</t>
  </si>
  <si>
    <t>https://www.genome.jp/entry/R09768</t>
  </si>
  <si>
    <t>https://www.genome.jp/entry/R05645</t>
  </si>
  <si>
    <t>https://www.genome.jp/entry/R09769</t>
  </si>
  <si>
    <t>C07836</t>
  </si>
  <si>
    <t>C19878</t>
  </si>
  <si>
    <t>https://www.genome.jp/entry/R00509</t>
  </si>
  <si>
    <t>https://www.genome.jp/entry/R04928</t>
  </si>
  <si>
    <t>C00002 | C05686</t>
  </si>
  <si>
    <t>C00008 | C05696</t>
  </si>
  <si>
    <t>https://www.genome.jp/entry/R09081</t>
  </si>
  <si>
    <t>https://www.genome.jp/entry/R09082</t>
  </si>
  <si>
    <t>C18174</t>
  </si>
  <si>
    <t>C03375 | C00011</t>
  </si>
  <si>
    <t>https://www.genome.jp/entry/R11143</t>
  </si>
  <si>
    <t>https://www.genome.jp/entry/R12433</t>
  </si>
  <si>
    <t>https://www.genome.jp/entry/R12449</t>
  </si>
  <si>
    <t>https://www.genome.jp/entry/R07770</t>
  </si>
  <si>
    <t>https://www.genome.jp/entry/R07771</t>
  </si>
  <si>
    <t>https://www.genome.jp/entry/R12429</t>
  </si>
  <si>
    <t>C00002 | C16241 | C22157</t>
  </si>
  <si>
    <t>C02051 | C00020 | C00013</t>
  </si>
  <si>
    <t>C00002 | C16241 | C22158</t>
  </si>
  <si>
    <t>C15972 | C00020 | C00013</t>
  </si>
  <si>
    <t>C00002 | C16241</t>
  </si>
  <si>
    <t>C00013 | C16238</t>
  </si>
  <si>
    <t>C16238 | C16240</t>
  </si>
  <si>
    <t>C16237 | C00020</t>
  </si>
  <si>
    <t xml:space="preserve">C00002 | C06423 | C22158 </t>
  </si>
  <si>
    <t xml:space="preserve">C22160 | C00020 | C00013 </t>
  </si>
  <si>
    <t>https://www.genome.jp/entry/R00851</t>
  </si>
  <si>
    <t>https://www.genome.jp/entry/R02617</t>
  </si>
  <si>
    <t>https://www.genome.jp/entry/R09380</t>
  </si>
  <si>
    <t>C00605 | C00093</t>
  </si>
  <si>
    <t>C00010 | C00681</t>
  </si>
  <si>
    <t>C00173 | C00093</t>
  </si>
  <si>
    <t>C00681 | C00229</t>
  </si>
  <si>
    <t>https://www.genome.jp/entry/R01466</t>
  </si>
  <si>
    <t>https://www.genome.jp/entry/R05086</t>
  </si>
  <si>
    <t>C06055 | C00001</t>
  </si>
  <si>
    <t>C06056 | C00009</t>
  </si>
  <si>
    <t>https://www.genome.jp/entry/R00379</t>
  </si>
  <si>
    <t>https://www.genome.jp/entry/R00375</t>
  </si>
  <si>
    <t>https://www.genome.jp/entry/R00376</t>
  </si>
  <si>
    <t>https://www.genome.jp/entry/R00377</t>
  </si>
  <si>
    <t>https://www.genome.jp/entry/R00378</t>
  </si>
  <si>
    <t>https://www.genome.jp/entry/R11029</t>
  </si>
  <si>
    <t>C00131 | C00039</t>
  </si>
  <si>
    <t xml:space="preserve">C00013 | C00039 </t>
  </si>
  <si>
    <t>C00286 | C00039</t>
  </si>
  <si>
    <t>C00013 | C00039</t>
  </si>
  <si>
    <t>C00458 | C00039</t>
  </si>
  <si>
    <t>C00459 | C00039</t>
  </si>
  <si>
    <t>C11039</t>
  </si>
  <si>
    <t>C21031</t>
  </si>
  <si>
    <t>https://www.genome.jp/entry/R12185</t>
  </si>
  <si>
    <t>https://www.genome.jp/entry/R13420</t>
  </si>
  <si>
    <t>https://www.genome.jp/entry/R13421</t>
  </si>
  <si>
    <t>https://www.genome.jp/entry/R00131</t>
  </si>
  <si>
    <t>https://www.genome.jp/entry/R06134</t>
  </si>
  <si>
    <t>C00086 | 2 C00001</t>
  </si>
  <si>
    <t>C00288 | 2 C00014</t>
  </si>
  <si>
    <t>C00086 | C00001</t>
  </si>
  <si>
    <t>C01563 | C00014</t>
  </si>
  <si>
    <t>C00011 | 2 C00014</t>
  </si>
  <si>
    <t>C00241 | C00001</t>
  </si>
  <si>
    <t>C00060 | C00014</t>
  </si>
  <si>
    <t>https://www.genome.jp/entry/R07282</t>
  </si>
  <si>
    <t>https://www.genome.jp/entry/R00437</t>
  </si>
  <si>
    <t>https://www.genome.jp/entry/R00438</t>
  </si>
  <si>
    <t>https://www.genome.jp/entry/R00439</t>
  </si>
  <si>
    <t>https://www.genome.jp/entry/R00440</t>
  </si>
  <si>
    <t>C00046 | C00008</t>
  </si>
  <si>
    <t>C00046 | C00015</t>
  </si>
  <si>
    <t>C00046 | C00035</t>
  </si>
  <si>
    <t>C00046 | C00112</t>
  </si>
  <si>
    <t>https://www.genome.jp/entry/R04159</t>
  </si>
  <si>
    <t>https://www.genome.jp/entry/R01262</t>
  </si>
  <si>
    <t>https://www.genome.jp/entry/R01687</t>
  </si>
  <si>
    <t>https://www.genome.jp/entry/R03867</t>
  </si>
  <si>
    <t>https://www.genome.jp/entry/R04935</t>
  </si>
  <si>
    <t>https://www.genome.jp/entry/R03916</t>
  </si>
  <si>
    <t>https://www.genome.jp/entry/R03970</t>
  </si>
  <si>
    <t>https://www.genome.jp/entry/R03971</t>
  </si>
  <si>
    <t>C00051 | C00151</t>
  </si>
  <si>
    <t>C01419 | C03740</t>
  </si>
  <si>
    <t>C03193 | C00245</t>
  </si>
  <si>
    <t>C00012 | C05844</t>
  </si>
  <si>
    <t>C02166 | C00045</t>
  </si>
  <si>
    <t>C05951 | C03363</t>
  </si>
  <si>
    <t>C03193 | C05689</t>
  </si>
  <si>
    <t>C00012 | C05695</t>
  </si>
  <si>
    <t>C02320 | C00001</t>
  </si>
  <si>
    <t>C05729 | C00025</t>
  </si>
  <si>
    <t>C02512 | C00025</t>
  </si>
  <si>
    <t>C05711 | C00001</t>
  </si>
  <si>
    <t>C05670 | C00025</t>
  </si>
  <si>
    <t>C06114 | C00001</t>
  </si>
  <si>
    <t>https://www.genome.jp/entry/R03223</t>
  </si>
  <si>
    <t>https://www.genome.jp/entry/R10712</t>
  </si>
  <si>
    <t>https://www.genome.jp/entry/R11312</t>
  </si>
  <si>
    <t>C04752 | C20247</t>
  </si>
  <si>
    <t>C01081 | C00013 | C00011</t>
  </si>
  <si>
    <t>C04752 | C20246</t>
  </si>
  <si>
    <t>C00013 | C01081 | C00011</t>
  </si>
  <si>
    <t>https://www.genome.jp/entry/R01373</t>
  </si>
  <si>
    <t>https://www.genome.jp/entry/R00691</t>
  </si>
  <si>
    <t>C00826</t>
  </si>
  <si>
    <t>C00079 | C00001 | C00011</t>
  </si>
  <si>
    <t>https://www.genome.jp/entry/R01224</t>
  </si>
  <si>
    <t>https://www.genome.jp/entry/R07168</t>
  </si>
  <si>
    <t>C00440 | C00003</t>
  </si>
  <si>
    <t>C00143 | C00004 | C00080</t>
  </si>
  <si>
    <t>https://www.genome.jp/entry/R00444</t>
  </si>
  <si>
    <t>https://www.genome.jp/entry/R00435</t>
  </si>
  <si>
    <t>https://www.genome.jp/entry/R00441</t>
  </si>
  <si>
    <t>https://www.genome.jp/entry/R00442</t>
  </si>
  <si>
    <t>https://www.genome.jp/entry/R00443</t>
  </si>
  <si>
    <t>https://www.genome.jp/entry/R10813</t>
  </si>
  <si>
    <t>C00002 | C00046</t>
  </si>
  <si>
    <t>C00044 | C00046</t>
  </si>
  <si>
    <t>C00063 | C00046</t>
  </si>
  <si>
    <t>C00075 | C00046</t>
  </si>
  <si>
    <t>n C00201</t>
  </si>
  <si>
    <t>C20864 (n) | (n-1) C00013</t>
  </si>
  <si>
    <t xml:space="preserve">C00677 | C00039 (n) </t>
  </si>
  <si>
    <t>https://www.genome.jp/entry/R01090</t>
  </si>
  <si>
    <t>https://www.genome.jp/entry/R01214</t>
  </si>
  <si>
    <t>https://www.genome.jp/entry/R02199</t>
  </si>
  <si>
    <t>https://www.genome.jp/entry/R10991</t>
  </si>
  <si>
    <t>C00183 | C00026</t>
  </si>
  <si>
    <t>C00141 | C00025</t>
  </si>
  <si>
    <t>C00407 | C00026</t>
  </si>
  <si>
    <t>C00671 | C00025</t>
  </si>
  <si>
    <t>C02356 | C00026</t>
  </si>
  <si>
    <t>C00109 | C00025</t>
  </si>
  <si>
    <t>https://www.genome.jp/entry/R00114</t>
  </si>
  <si>
    <t>https://www.genome.jp/entry/R00248</t>
  </si>
  <si>
    <t>https://www.genome.jp/entry/R00256</t>
  </si>
  <si>
    <t>2 C00025 | C00006</t>
  </si>
  <si>
    <t>https://www.genome.jp/entry/R02100</t>
  </si>
  <si>
    <t>https://www.genome.jp/entry/R11896</t>
  </si>
  <si>
    <t>C21751 | C00001</t>
  </si>
  <si>
    <t>C04242 | C00013</t>
  </si>
  <si>
    <t>https://www.genome.jp/entry/R01641</t>
  </si>
  <si>
    <t>https://www.genome.jp/entry/R01067</t>
  </si>
  <si>
    <t>https://www.genome.jp/entry/R01830</t>
  </si>
  <si>
    <t>https://www.genome.jp/entry/R06590</t>
  </si>
  <si>
    <t>https://www.genome.jp/entry/R06861</t>
  </si>
  <si>
    <t>https://www.genome.jp/entry/R06863</t>
  </si>
  <si>
    <t>C00085 | C00118</t>
  </si>
  <si>
    <t>C00279 | C00231</t>
  </si>
  <si>
    <t>C05345 | C00118</t>
  </si>
  <si>
    <t>C12214 | C00117</t>
  </si>
  <si>
    <t>C12215 | C05382</t>
  </si>
  <si>
    <t>C00231 | C00068</t>
  </si>
  <si>
    <t>C13378 | C00118</t>
  </si>
  <si>
    <t>C05382 | C00068</t>
  </si>
  <si>
    <t>C13378 | C00117</t>
  </si>
  <si>
    <t>https://www.genome.jp/entry/R04294</t>
  </si>
  <si>
    <t>https://www.genome.jp/entry/R02017</t>
  </si>
  <si>
    <t>https://www.genome.jp/entry/R02018</t>
  </si>
  <si>
    <t>https://www.genome.jp/entry/R02019</t>
  </si>
  <si>
    <t>https://www.genome.jp/entry/R02024</t>
  </si>
  <si>
    <t>https://www.genome.jp/entry/R08363</t>
  </si>
  <si>
    <t>https://www.genome.jp/entry/R08364</t>
  </si>
  <si>
    <t>https://www.genome.jp/entry/R11893</t>
  </si>
  <si>
    <t>C00206 | C00343 | C00001</t>
  </si>
  <si>
    <t>C00342 | C00008</t>
  </si>
  <si>
    <t>C01346 | C00343 | C00001</t>
  </si>
  <si>
    <t>C00342 | C00015</t>
  </si>
  <si>
    <t>C00361 | C00343 | C00001</t>
  </si>
  <si>
    <t>C00035 | C00342</t>
  </si>
  <si>
    <t>C00705 | C00343 | C00001</t>
  </si>
  <si>
    <t>C00342 | C00112</t>
  </si>
  <si>
    <t>C04232 | C16664 | C00001</t>
  </si>
  <si>
    <t>C03723 | C16663</t>
  </si>
  <si>
    <t>C04232 | C03170 | C00001</t>
  </si>
  <si>
    <t>C03723 | C02090</t>
  </si>
  <si>
    <t>C21750 | C00343 | C00001</t>
  </si>
  <si>
    <t>C21748 | C00342</t>
  </si>
  <si>
    <t>https://www.genome.jp/entry/R00257</t>
  </si>
  <si>
    <t>https://www.genome.jp/entry/R00189</t>
  </si>
  <si>
    <t xml:space="preserve">C00002 | C00857 | C00014 </t>
  </si>
  <si>
    <t>C00020 | C00013 | C00003</t>
  </si>
  <si>
    <t>https://www.genome.jp/entry/R00762</t>
  </si>
  <si>
    <t>https://www.genome.jp/entry/R04780</t>
  </si>
  <si>
    <t>https://www.genome.jp/entry/R01845</t>
  </si>
  <si>
    <t>C05378 | C00001</t>
  </si>
  <si>
    <t>C05345 | C00009</t>
  </si>
  <si>
    <t>C00447 | C00001</t>
  </si>
  <si>
    <t>C05382 | C00009</t>
  </si>
  <si>
    <t>https://www.genome.jp/entry/R01532</t>
  </si>
  <si>
    <t>https://www.genome.jp/entry/R00087</t>
  </si>
  <si>
    <t>https://www.genome.jp/entry/R00426</t>
  </si>
  <si>
    <t>https://www.genome.jp/entry/R00515</t>
  </si>
  <si>
    <t>https://www.genome.jp/entry/R00662</t>
  </si>
  <si>
    <t>https://www.genome.jp/entry/R11323</t>
  </si>
  <si>
    <t>https://www.genome.jp/entry/R00103</t>
  </si>
  <si>
    <t>https://www.genome.jp/entry/R00160</t>
  </si>
  <si>
    <t>https://www.genome.jp/entry/R00287</t>
  </si>
  <si>
    <t>https://www.genome.jp/entry/R03004</t>
  </si>
  <si>
    <t>https://www.genome.jp/entry/R03036</t>
  </si>
  <si>
    <t>C00002 | C00001</t>
  </si>
  <si>
    <t>C00020 | C00013</t>
  </si>
  <si>
    <t>C00144 | C00013</t>
  </si>
  <si>
    <t>C00063 | C00001</t>
  </si>
  <si>
    <t>C00055 | C00013</t>
  </si>
  <si>
    <t>C00075 | C00001</t>
  </si>
  <si>
    <t>C00459 | C00001</t>
  </si>
  <si>
    <t>C00364 | C00013</t>
  </si>
  <si>
    <t>C00003 | C00001</t>
  </si>
  <si>
    <t>C00020 | C00455</t>
  </si>
  <si>
    <t>C00016 | C00001</t>
  </si>
  <si>
    <t>C00020 | C00061</t>
  </si>
  <si>
    <t>C00029 | C00001</t>
  </si>
  <si>
    <t>C00105 | C00103</t>
  </si>
  <si>
    <t>C00857 | C00001</t>
  </si>
  <si>
    <t>C00020 | C01185</t>
  </si>
  <si>
    <t>C00882 | C00001</t>
  </si>
  <si>
    <t>C01134 | C00020</t>
  </si>
  <si>
    <t>https://www.genome.jp/entry/R10208</t>
  </si>
  <si>
    <t>https://www.genome.jp/entry/R04428</t>
  </si>
  <si>
    <t>https://www.genome.jp/entry/R04535</t>
  </si>
  <si>
    <t>https://www.genome.jp/entry/R04537</t>
  </si>
  <si>
    <t>https://www.genome.jp/entry/R04544</t>
  </si>
  <si>
    <t>https://www.genome.jp/entry/R04568</t>
  </si>
  <si>
    <t>https://www.genome.jp/entry/R04954</t>
  </si>
  <si>
    <t>https://www.genome.jp/entry/R04965</t>
  </si>
  <si>
    <t>https://www.genome.jp/entry/R10117</t>
  </si>
  <si>
    <t>https://www.genome.jp/entry/R10121</t>
  </si>
  <si>
    <t>C04618</t>
  </si>
  <si>
    <t>C04246 | C00001</t>
  </si>
  <si>
    <t>C04619</t>
  </si>
  <si>
    <t>C05754 | C00001</t>
  </si>
  <si>
    <t>C04620</t>
  </si>
  <si>
    <t>C05751 | C00001</t>
  </si>
  <si>
    <t>C04633</t>
  </si>
  <si>
    <t>C05763 | C00001</t>
  </si>
  <si>
    <t>C04688</t>
  </si>
  <si>
    <t>C05760 | C00001</t>
  </si>
  <si>
    <t>C05747</t>
  </si>
  <si>
    <t>C05748 | C00001</t>
  </si>
  <si>
    <t>C05757</t>
  </si>
  <si>
    <t>C05758 | C00001</t>
  </si>
  <si>
    <t>C20373</t>
  </si>
  <si>
    <t>C20374 | C00001</t>
  </si>
  <si>
    <t>C20377</t>
  </si>
  <si>
    <t>C20378 | C00001</t>
  </si>
  <si>
    <t>https://www.genome.jp/entry/R00512</t>
  </si>
  <si>
    <t>https://www.genome.jp/entry/R01665</t>
  </si>
  <si>
    <t>C00002 | C00239</t>
  </si>
  <si>
    <t>C00008 | C00705</t>
  </si>
  <si>
    <t>https://www.genome.jp/entry/R03243</t>
  </si>
  <si>
    <t>https://www.genome.jp/entry/R00694</t>
  </si>
  <si>
    <t>https://www.genome.jp/entry/R00734</t>
  </si>
  <si>
    <t>C00079 | C00026</t>
  </si>
  <si>
    <t>C00166 | C00025</t>
  </si>
  <si>
    <t>C00082 | C00026</t>
  </si>
  <si>
    <t>C01179 | C00025</t>
  </si>
  <si>
    <t>https://www.genome.jp/entry/R00331</t>
  </si>
  <si>
    <t>https://www.genome.jp/entry/R00124</t>
  </si>
  <si>
    <t>https://www.genome.jp/entry/R00139</t>
  </si>
  <si>
    <t>https://www.genome.jp/entry/R00156</t>
  </si>
  <si>
    <t>https://www.genome.jp/entry/R00330</t>
  </si>
  <si>
    <t>https://www.genome.jp/entry/R00570</t>
  </si>
  <si>
    <t>https://www.genome.jp/entry/R00722</t>
  </si>
  <si>
    <t>https://www.genome.jp/entry/R01137</t>
  </si>
  <si>
    <t>https://www.genome.jp/entry/R01857</t>
  </si>
  <si>
    <t>https://www.genome.jp/entry/R02093</t>
  </si>
  <si>
    <t>https://www.genome.jp/entry/R02326</t>
  </si>
  <si>
    <t>https://www.genome.jp/entry/R02331</t>
  </si>
  <si>
    <t>https://www.genome.jp/entry/R03530</t>
  </si>
  <si>
    <t>https://www.genome.jp/entry/R12853</t>
  </si>
  <si>
    <t>https://www.genome.jp/entry/R11894</t>
  </si>
  <si>
    <t>https://www.genome.jp/entry/R11895</t>
  </si>
  <si>
    <t>C00002 | C00008</t>
  </si>
  <si>
    <t>C00008 | C00002</t>
  </si>
  <si>
    <t>C11038 | C00002</t>
  </si>
  <si>
    <t>C11039 | C00008</t>
  </si>
  <si>
    <t>C00002 | C00015</t>
  </si>
  <si>
    <t>C00008 | C00075</t>
  </si>
  <si>
    <t>C00002 | C00035</t>
  </si>
  <si>
    <t>C00008 | C00044</t>
  </si>
  <si>
    <t>C00002 | C00112</t>
  </si>
  <si>
    <t>C00008 | C00063</t>
  </si>
  <si>
    <t>C00002 | C00104</t>
  </si>
  <si>
    <t>C00008 | C00081</t>
  </si>
  <si>
    <t>C00002 | C00206</t>
  </si>
  <si>
    <t>C00008 | C00131</t>
  </si>
  <si>
    <t>C00002 | C00361</t>
  </si>
  <si>
    <t>C00008 | C00286</t>
  </si>
  <si>
    <t>C00002 | C00363</t>
  </si>
  <si>
    <t>C00008 | C00459</t>
  </si>
  <si>
    <t>C00002 | C00705</t>
  </si>
  <si>
    <t>C00008 | C00458</t>
  </si>
  <si>
    <t>C00002 | C01346</t>
  </si>
  <si>
    <t>C00008 | C00460</t>
  </si>
  <si>
    <t>C00002 | C01344</t>
  </si>
  <si>
    <t>C00008 | C01345</t>
  </si>
  <si>
    <t>C22442 | C00002</t>
  </si>
  <si>
    <t>C22443 | C00008</t>
  </si>
  <si>
    <t>C00002 | C21748</t>
  </si>
  <si>
    <t>C00008 | C21749</t>
  </si>
  <si>
    <t>C00002 | C21750</t>
  </si>
  <si>
    <t>C00008 | C21751</t>
  </si>
  <si>
    <t>https://www.genome.jp/entry/R01248</t>
  </si>
  <si>
    <t>https://www.genome.jp/entry/R01251</t>
  </si>
  <si>
    <t>https://www.genome.jp/entry/R03291</t>
  </si>
  <si>
    <t>https://www.genome.jp/entry/R03293</t>
  </si>
  <si>
    <t>C00148 | C00006</t>
  </si>
  <si>
    <t>C03912 | C00005 | C00080</t>
  </si>
  <si>
    <t>C01157 | C00003</t>
  </si>
  <si>
    <t>C04281 | C00004 | C00080</t>
  </si>
  <si>
    <t>C01157 | C00006</t>
  </si>
  <si>
    <t>C04281 | C00005 | C00080</t>
  </si>
  <si>
    <t>https://www.genome.jp/entry/R00235</t>
  </si>
  <si>
    <t>https://www.genome.jp/entry/R00236</t>
  </si>
  <si>
    <t>https://www.genome.jp/entry/R00316</t>
  </si>
  <si>
    <t>https://www.genome.jp/entry/R00925</t>
  </si>
  <si>
    <t>https://www.genome.jp/entry/R00926</t>
  </si>
  <si>
    <t>https://www.genome.jp/entry/R01354</t>
  </si>
  <si>
    <t>C05993 | C00010</t>
  </si>
  <si>
    <t>C00020 | C00024</t>
  </si>
  <si>
    <t>C00002 | C00033</t>
  </si>
  <si>
    <t>C00013 | C05993</t>
  </si>
  <si>
    <t>C00002 | C00163 | C00010</t>
  </si>
  <si>
    <t>C00020 | C00013 | C00100</t>
  </si>
  <si>
    <t>C05983 | C00010</t>
  </si>
  <si>
    <t>C00020 | C00100</t>
  </si>
  <si>
    <t>C00002 | C00163</t>
  </si>
  <si>
    <t>C00013 | C05983</t>
  </si>
  <si>
    <t>https://www.genome.jp/entry/R00749</t>
  </si>
  <si>
    <t>https://www.genome.jp/entry/R06132</t>
  </si>
  <si>
    <t>C11823 | C00014</t>
  </si>
  <si>
    <t>https://www.genome.jp/entry/R00195</t>
  </si>
  <si>
    <t>https://www.genome.jp/entry/R00223</t>
  </si>
  <si>
    <t>C00022 | 2 C00014</t>
  </si>
  <si>
    <t>C00716</t>
  </si>
  <si>
    <t>https://www.genome.jp/entry/R00424</t>
  </si>
  <si>
    <t>https://www.genome.jp/entry/R00428</t>
  </si>
  <si>
    <t>https://www.genome.jp/entry/R04639</t>
  </si>
  <si>
    <t>https://www.genome.jp/entry/R05046</t>
  </si>
  <si>
    <t>https://www.genome.jp/entry/R05048</t>
  </si>
  <si>
    <t>C05922</t>
  </si>
  <si>
    <t>C06148</t>
  </si>
  <si>
    <t>C05922 | C00001</t>
  </si>
  <si>
    <t>C05923 | C00058</t>
  </si>
  <si>
    <t>C05923</t>
  </si>
  <si>
    <t>https://www.genome.jp/entry/R00996</t>
  </si>
  <si>
    <t>https://www.genome.jp/entry/R11098</t>
  </si>
  <si>
    <t>https://www.genome.jp/entry/R11101</t>
  </si>
  <si>
    <t>C20905 | C00001</t>
  </si>
  <si>
    <t>C17234</t>
  </si>
  <si>
    <t>C20905</t>
  </si>
  <si>
    <t>https://www.genome.jp/entry/R07157</t>
  </si>
  <si>
    <t>https://www.genome.jp/entry/R08034</t>
  </si>
  <si>
    <t>https://www.genome.jp/entry/R09317</t>
  </si>
  <si>
    <t>C00237 | C00001 | 2 C00139</t>
  </si>
  <si>
    <t>C00011 | 2 C00138 | 2 C00080</t>
  </si>
  <si>
    <t>C16396</t>
  </si>
  <si>
    <t>C16399</t>
  </si>
  <si>
    <t>C06020 | C00010 | C00011 | C00138</t>
  </si>
  <si>
    <t>C00024 | C06021 | C00001 | C00139</t>
  </si>
  <si>
    <t>https://www.genome.jp/entry/R00674</t>
  </si>
  <si>
    <t>https://www.genome.jp/entry/R02340</t>
  </si>
  <si>
    <t>https://www.genome.jp/entry/R02722</t>
  </si>
  <si>
    <t>https://www.genome.jp/entry/R11443</t>
  </si>
  <si>
    <t>https://www.genome.jp/entry/R11444</t>
  </si>
  <si>
    <t>https://www.genome.jp/entry/R03813</t>
  </si>
  <si>
    <t>C02047 | C16739</t>
  </si>
  <si>
    <t>C01645 | C21386</t>
  </si>
  <si>
    <t>C02047 | C00017</t>
  </si>
  <si>
    <t>C01645 | C02429</t>
  </si>
  <si>
    <t>https://www.genome.jp/entry/R04198</t>
  </si>
  <si>
    <t>https://www.genome.jp/entry/R04199</t>
  </si>
  <si>
    <t>C03972 | C00006 | C00001</t>
  </si>
  <si>
    <t>C20258 | C00005 | C00080</t>
  </si>
  <si>
    <t>https://www.genome.jp/entry/R05185</t>
  </si>
  <si>
    <t>https://www.genome.jp/entry/R00002</t>
  </si>
  <si>
    <t>https://www.genome.jp/entry/R00067</t>
  </si>
  <si>
    <t>https://www.genome.jp/entry/R00153</t>
  </si>
  <si>
    <t>https://www.genome.jp/entry/R02802</t>
  </si>
  <si>
    <t>https://www.genome.jp/entry/R04782</t>
  </si>
  <si>
    <t>https://www.genome.jp/entry/R05496</t>
  </si>
  <si>
    <t>16 C00009 | 16 C00008 | 8 C00139 | 2 C00014 | C00282</t>
  </si>
  <si>
    <t>16 C00002 | 16 C00001 | 8 C00138</t>
  </si>
  <si>
    <t>8 C05359 | 16 C00009 | 16 C00008 | 8 C00139</t>
  </si>
  <si>
    <t>2 C05359 | 2 C00080</t>
  </si>
  <si>
    <t>C00282</t>
  </si>
  <si>
    <t>C05361 | 2 C05359 | 2 C00080</t>
  </si>
  <si>
    <t>2 C00014</t>
  </si>
  <si>
    <t>C00697 | 2 C05359 | 2 C00080</t>
  </si>
  <si>
    <t>C05360</t>
  </si>
  <si>
    <t>C05360 | 2 C05359 | 2 C00080</t>
  </si>
  <si>
    <t>C05361</t>
  </si>
  <si>
    <t>C01548 | C00138 | 2 C00080 | C00002 | C00001</t>
  </si>
  <si>
    <t>C06547 | C00139 | C00008 | C00009</t>
  </si>
  <si>
    <t>https://www.genome.jp/entry/R00849</t>
  </si>
  <si>
    <t>https://www.genome.jp/entry/R08657</t>
  </si>
  <si>
    <t>https://www.genome.jp/entry/R00848</t>
  </si>
  <si>
    <t>C00093 | C00399</t>
  </si>
  <si>
    <t>C00111 | C00390</t>
  </si>
  <si>
    <t>C00093 | C00016</t>
  </si>
  <si>
    <t>C00111 | C01352</t>
  </si>
  <si>
    <t>https://www.genome.jp/entry/R00575</t>
  </si>
  <si>
    <t>https://www.genome.jp/entry/R01395</t>
  </si>
  <si>
    <t>https://www.genome.jp/entry/R10948</t>
  </si>
  <si>
    <t>https://www.genome.jp/entry/R10949</t>
  </si>
  <si>
    <t>https://www.genome.jp/entry/R07641</t>
  </si>
  <si>
    <t>2 C00002 | C00064 | C00288 | C00001</t>
  </si>
  <si>
    <t>2 C00008 | C00009 | C00025 | C00169</t>
  </si>
  <si>
    <t>C00002 | C01563</t>
  </si>
  <si>
    <t>C00008 | C00169</t>
  </si>
  <si>
    <t>C00002 | C00288</t>
  </si>
  <si>
    <t>C00008 | C20969</t>
  </si>
  <si>
    <t>C00014 | C20969</t>
  </si>
  <si>
    <t>C01563 | C00009</t>
  </si>
  <si>
    <t>2 C00002 | C00288 | C00014</t>
  </si>
  <si>
    <t>2 C00008 | C00009 | C00169</t>
  </si>
  <si>
    <t>https://www.genome.jp/entry/R00200</t>
  </si>
  <si>
    <t>https://www.genome.jp/entry/R00430</t>
  </si>
  <si>
    <t>https://www.genome.jp/entry/R00572</t>
  </si>
  <si>
    <t>https://www.genome.jp/entry/R00659</t>
  </si>
  <si>
    <t>https://www.genome.jp/entry/R00724</t>
  </si>
  <si>
    <t>https://www.genome.jp/entry/R01138</t>
  </si>
  <si>
    <t>https://www.genome.jp/entry/R01858</t>
  </si>
  <si>
    <t>https://www.genome.jp/entry/R02320</t>
  </si>
  <si>
    <t>C00044 | C00022</t>
  </si>
  <si>
    <t>C00035 | C00074</t>
  </si>
  <si>
    <t>C00063 | C00022</t>
  </si>
  <si>
    <t>C00112 | C00074</t>
  </si>
  <si>
    <t>C00075 | C00022</t>
  </si>
  <si>
    <t>C00015 | C00074</t>
  </si>
  <si>
    <t>C00081 | C00022</t>
  </si>
  <si>
    <t>C00104 | C00074</t>
  </si>
  <si>
    <t>C00131 | C00022</t>
  </si>
  <si>
    <t>C00206 | C00074</t>
  </si>
  <si>
    <t>C00286 | C00022</t>
  </si>
  <si>
    <t>C00361 | C00074</t>
  </si>
  <si>
    <t>C00201 | C00022</t>
  </si>
  <si>
    <t>C00454 | C00074</t>
  </si>
  <si>
    <t>https://www.genome.jp/entry/R05629</t>
  </si>
  <si>
    <t>https://www.genome.jp/entry/R05630</t>
  </si>
  <si>
    <t>C04882 | C17556</t>
  </si>
  <si>
    <t>C00105 | C05897</t>
  </si>
  <si>
    <t>https://www.genome.jp/entry/R05662</t>
  </si>
  <si>
    <t>https://www.genome.jp/entry/R06173</t>
  </si>
  <si>
    <t>https://www.genome.jp/entry/R05032</t>
  </si>
  <si>
    <t>https://www.genome.jp/entry/R06172</t>
  </si>
  <si>
    <t>https://www.genome.jp/entry/R06174</t>
  </si>
  <si>
    <t>G10552 | G10610</t>
  </si>
  <si>
    <t>G10553 | G10619</t>
  </si>
  <si>
    <t>C05897 | C00043</t>
  </si>
  <si>
    <t>C05898 | C00015</t>
  </si>
  <si>
    <t>G10551 | G10610</t>
  </si>
  <si>
    <t>G10550 | G10619</t>
  </si>
  <si>
    <t>G10556 | G10610</t>
  </si>
  <si>
    <t>G10555 | G10619</t>
  </si>
  <si>
    <t>https://www.genome.jp/entry/R03192</t>
  </si>
  <si>
    <t>https://www.genome.jp/entry/R03191</t>
  </si>
  <si>
    <t>C01050 | C00003</t>
  </si>
  <si>
    <t>C04631 | C00004 | C00080</t>
  </si>
  <si>
    <t>https://www.genome.jp/entry/R01056</t>
  </si>
  <si>
    <t>https://www.genome.jp/entry/R09030</t>
  </si>
  <si>
    <t xml:space="preserve">C00117 </t>
  </si>
  <si>
    <t>C02962</t>
  </si>
  <si>
    <t>C18096</t>
  </si>
  <si>
    <t>https://www.genome.jp/entry/R01132</t>
  </si>
  <si>
    <t>https://www.genome.jp/entry/R01229</t>
  </si>
  <si>
    <t>https://www.genome.jp/entry/R02142</t>
  </si>
  <si>
    <t>https://www.genome.jp/entry/R08237</t>
  </si>
  <si>
    <t>https://www.genome.jp/entry/R08238</t>
  </si>
  <si>
    <t>https://www.genome.jp/entry/R08245</t>
  </si>
  <si>
    <t>C00242 | C00119</t>
  </si>
  <si>
    <t>C00655 | C00013</t>
  </si>
  <si>
    <t>C00385 | C00119</t>
  </si>
  <si>
    <t>C02380 | C00119</t>
  </si>
  <si>
    <t>C04646 | C00013</t>
  </si>
  <si>
    <t>C16614 | C00119</t>
  </si>
  <si>
    <t>C16615 | C00013</t>
  </si>
  <si>
    <t>C07648 | C00119</t>
  </si>
  <si>
    <t>C16619 | C00013</t>
  </si>
  <si>
    <t>https://www.genome.jp/entry/R00571</t>
  </si>
  <si>
    <t>https://www.genome.jp/entry/R00573</t>
  </si>
  <si>
    <t>C00002 | C00075 | C00014</t>
  </si>
  <si>
    <t>C00008 | C00009 | C00063</t>
  </si>
  <si>
    <t>C00002 | C00075 | C00064 | C00001</t>
  </si>
  <si>
    <t>C00008 | C00009 | C00063 | C00025</t>
  </si>
  <si>
    <t>https://www.genome.jp/entry/R08550</t>
  </si>
  <si>
    <t>https://www.genome.jp/entry/R03815</t>
  </si>
  <si>
    <t>https://www.genome.jp/entry/R07618</t>
  </si>
  <si>
    <t>https://www.genome.jp/entry/R01698</t>
  </si>
  <si>
    <t>C02972 | C00003</t>
  </si>
  <si>
    <t>C02051 | C00004 | C00080</t>
  </si>
  <si>
    <t>C15973 | C00003</t>
  </si>
  <si>
    <t>C15972 | C00004 | C00080</t>
  </si>
  <si>
    <t>C00579 | C00003</t>
  </si>
  <si>
    <t>C00248 | C00004 | C00080</t>
  </si>
  <si>
    <t>https://www.genome.jp/entry/R00145</t>
  </si>
  <si>
    <t>https://www.genome.jp/entry/R00146</t>
  </si>
  <si>
    <t>C05167 | C00001 | C00003</t>
  </si>
  <si>
    <t>C00161 | C00014 | C00004 | C00080</t>
  </si>
  <si>
    <t>C05167 | C00001 | C00006</t>
  </si>
  <si>
    <t>C00161 | C00014 | C00005 | C00080</t>
  </si>
  <si>
    <t>https://www.genome.jp/entry/R04562</t>
  </si>
  <si>
    <t>https://www.genome.jp/entry/R01074</t>
  </si>
  <si>
    <t>https://www.genome.jp/entry/R05145</t>
  </si>
  <si>
    <t>C00002 | C00120</t>
  </si>
  <si>
    <t>C00013 | C05921</t>
  </si>
  <si>
    <t>C05921 | C06249</t>
  </si>
  <si>
    <t>C00020 | C06250</t>
  </si>
  <si>
    <t>https://www.genome.jp/entry/R03659</t>
  </si>
  <si>
    <t>https://www.genome.jp/entry/R04773</t>
  </si>
  <si>
    <t>C00002 | C05335 | C01647</t>
  </si>
  <si>
    <t>C00020 | C00013 | C05336</t>
  </si>
  <si>
    <t>https://www.genome.jp/entry/R08639</t>
  </si>
  <si>
    <t>https://www.genome.jp/entry/R00959</t>
  </si>
  <si>
    <t>https://www.genome.jp/entry/R01057</t>
  </si>
  <si>
    <t>https://www.genome.jp/entry/R03319</t>
  </si>
  <si>
    <t>C00668</t>
  </si>
  <si>
    <t>C00620</t>
  </si>
  <si>
    <t>C00117</t>
  </si>
  <si>
    <t>C01171</t>
  </si>
  <si>
    <t>C03735</t>
  </si>
  <si>
    <t>https://www.genome.jp/entry/R02767</t>
  </si>
  <si>
    <t>https://www.genome.jp/entry/R04533</t>
  </si>
  <si>
    <t>https://www.genome.jp/entry/R04534</t>
  </si>
  <si>
    <t>https://www.genome.jp/entry/R04536</t>
  </si>
  <si>
    <t>https://www.genome.jp/entry/R04543</t>
  </si>
  <si>
    <t>https://www.genome.jp/entry/R04566</t>
  </si>
  <si>
    <t>https://www.genome.jp/entry/R04953</t>
  </si>
  <si>
    <t>https://www.genome.jp/entry/R04964</t>
  </si>
  <si>
    <t>https://www.genome.jp/entry/R07763</t>
  </si>
  <si>
    <t>https://www.genome.jp/entry/R10116</t>
  </si>
  <si>
    <t>https://www.genome.jp/entry/R10120</t>
  </si>
  <si>
    <t>C04618 | C00006</t>
  </si>
  <si>
    <t>C05744 | C00005 | C00080</t>
  </si>
  <si>
    <t>C04619 | C00006</t>
  </si>
  <si>
    <t>C05753 | C00005</t>
  </si>
  <si>
    <t>C04620 | C00006</t>
  </si>
  <si>
    <t>C05750 | C00005 | C00080</t>
  </si>
  <si>
    <t>C04633 | C00006</t>
  </si>
  <si>
    <t>C05762 | C00005 | C00080</t>
  </si>
  <si>
    <t>C04688 | C00006</t>
  </si>
  <si>
    <t>C05759 | C00005 | C00080</t>
  </si>
  <si>
    <t>C05747 | C00006</t>
  </si>
  <si>
    <t>C05746 | C00005 | C00080</t>
  </si>
  <si>
    <t>C05757 | C00006</t>
  </si>
  <si>
    <t>C05756 | C00005 | C00080</t>
  </si>
  <si>
    <t>C16219 | C00005 | C00080</t>
  </si>
  <si>
    <t>C16220 | C00006</t>
  </si>
  <si>
    <t>C20372 | C00005 | C00080</t>
  </si>
  <si>
    <t>C20373 | C00006</t>
  </si>
  <si>
    <t>C20376 | C00005 | C00080</t>
  </si>
  <si>
    <t>C20377 | C00006</t>
  </si>
  <si>
    <t>https://www.genome.jp/entry/R02016</t>
  </si>
  <si>
    <t>https://www.genome.jp/entry/R00900</t>
  </si>
  <si>
    <t>https://www.genome.jp/entry/R03596</t>
  </si>
  <si>
    <t>https://www.genome.jp/entry/R09372</t>
  </si>
  <si>
    <t>C00097 | C00051 | C00006</t>
  </si>
  <si>
    <t>C005526 | C00005</t>
  </si>
  <si>
    <t>C05526 | C00005</t>
  </si>
  <si>
    <t>C01528 | 3 C00006 | 3 C00001</t>
  </si>
  <si>
    <t>C05684 | 3 C00005 | 5 C00080</t>
  </si>
  <si>
    <t>2 C00005 | 2 C00080 | C18902</t>
  </si>
  <si>
    <t>2 C00006 | 2 C00001 | C05703</t>
  </si>
  <si>
    <t>https://www.genome.jp/entry/R07460</t>
  </si>
  <si>
    <t>https://www.genome.jp/entry/R11528</t>
  </si>
  <si>
    <t>https://www.genome.jp/entry/R11529</t>
  </si>
  <si>
    <t>C00097 | C02743</t>
  </si>
  <si>
    <t>C00041 | C21440</t>
  </si>
  <si>
    <t>C15812 | C02743</t>
  </si>
  <si>
    <t>C15811 | C21440</t>
  </si>
  <si>
    <t>https://www.genome.jp/entry/R04315</t>
  </si>
  <si>
    <t>https://www.genome.jp/entry/R02014</t>
  </si>
  <si>
    <t>https://www.genome.jp/entry/R02020</t>
  </si>
  <si>
    <t>https://www.genome.jp/entry/R02022</t>
  </si>
  <si>
    <t>https://www.genome.jp/entry/R02023</t>
  </si>
  <si>
    <t>C00131 | C00343 | C00001</t>
  </si>
  <si>
    <t>C00002 | C00342</t>
  </si>
  <si>
    <t>C00286 | C00343 | C00001</t>
  </si>
  <si>
    <t>C00044 | C00342</t>
  </si>
  <si>
    <t>C00458 | C00343 | C00001</t>
  </si>
  <si>
    <t>C00063 | C00342</t>
  </si>
  <si>
    <t>C00460 | C00343 | C00001</t>
  </si>
  <si>
    <t>C00075 | C00342</t>
  </si>
  <si>
    <t>https://www.genome.jp/entry/R01158</t>
  </si>
  <si>
    <t>https://www.genome.jp/entry/R01163</t>
  </si>
  <si>
    <t>https://www.genome.jp/entry/R03012</t>
  </si>
  <si>
    <t>C00860 | 2 C00003 | C00001</t>
  </si>
  <si>
    <t>C00135 | 2 C00004 | 2 C00080</t>
  </si>
  <si>
    <t>C01929 | C00001 | C00003</t>
  </si>
  <si>
    <t>C00135 | C00004 | C00080</t>
  </si>
  <si>
    <t>C00860 | C00003</t>
  </si>
  <si>
    <t>C01929 | C00004 | C00080</t>
  </si>
  <si>
    <t>https://www.genome.jp/entry/R00228</t>
  </si>
  <si>
    <t>https://www.genome.jp/entry/R01172</t>
  </si>
  <si>
    <t>C01412 | C00010 | C00003</t>
  </si>
  <si>
    <t>C00136 | C00004 | C00080</t>
  </si>
  <si>
    <t>https://www.genome.jp/entry/R07158</t>
  </si>
  <si>
    <t>https://www.genome.jp/entry/R08571</t>
  </si>
  <si>
    <t>C00071 | C00001 | 2 C00139</t>
  </si>
  <si>
    <t>C00060 | 2 C00138 | 2 C00080</t>
  </si>
  <si>
    <t>C00577 | C00001 | C00139</t>
  </si>
  <si>
    <t>C00258 | C00080 | C00138</t>
  </si>
  <si>
    <t>https://www.genome.jp/entry/R00332</t>
  </si>
  <si>
    <t>https://www.genome.jp/entry/R02090</t>
  </si>
  <si>
    <t>https://www.genome.jp/entry/R12852</t>
  </si>
  <si>
    <t>C00002 | C00362</t>
  </si>
  <si>
    <t>C00008 | C00361</t>
  </si>
  <si>
    <t>C22441 | C00002</t>
  </si>
  <si>
    <t>C22442 | C00008</t>
  </si>
  <si>
    <t>https://www.genome.jp/entry/R02768</t>
  </si>
  <si>
    <t>https://www.genome.jp/entry/R04355</t>
  </si>
  <si>
    <t>https://www.genome.jp/entry/R04726</t>
  </si>
  <si>
    <t>https://www.genome.jp/entry/R04952</t>
  </si>
  <si>
    <t>https://www.genome.jp/entry/R04957</t>
  </si>
  <si>
    <t>https://www.genome.jp/entry/R04960</t>
  </si>
  <si>
    <t>https://www.genome.jp/entry/R04963</t>
  </si>
  <si>
    <t>https://www.genome.jp/entry/R04968</t>
  </si>
  <si>
    <t>https://www.genome.jp/entry/R07762</t>
  </si>
  <si>
    <t>https://www.genome.jp/entry/R10115</t>
  </si>
  <si>
    <t>https://www.genome.jp/entry/R10119</t>
  </si>
  <si>
    <t>C03939 | C01209</t>
  </si>
  <si>
    <t>C05744 | C00011 | C00229</t>
  </si>
  <si>
    <t>C05223 | C01209</t>
  </si>
  <si>
    <t>C05759 | C00011 | C00229</t>
  </si>
  <si>
    <t>C05745 | C01209</t>
  </si>
  <si>
    <t>C05746 | C00011 | C00229</t>
  </si>
  <si>
    <t>C05749 | C01209</t>
  </si>
  <si>
    <t>C05750 | C00011 | C00229</t>
  </si>
  <si>
    <t>C05752 | C01209</t>
  </si>
  <si>
    <t>C05753 | C00011 | C00229</t>
  </si>
  <si>
    <t>C05755 | C01209</t>
  </si>
  <si>
    <t>C05756 | C00011 | C00229</t>
  </si>
  <si>
    <t>C05761 | C01209</t>
  </si>
  <si>
    <t>C05762 | C00011 | C00229</t>
  </si>
  <si>
    <t>C05764 | C01209</t>
  </si>
  <si>
    <t>C16219 | C00229 | C00011</t>
  </si>
  <si>
    <t>C19673 | C01209</t>
  </si>
  <si>
    <t>C20372 | C00011 | C00229</t>
  </si>
  <si>
    <t>C20375 | C01209</t>
  </si>
  <si>
    <t>C20376 | C00011 | C00229</t>
  </si>
  <si>
    <t>https://www.genome.jp/entry/R03067</t>
  </si>
  <si>
    <t>https://www.genome.jp/entry/R03066</t>
  </si>
  <si>
    <t>C01300 | C00568</t>
  </si>
  <si>
    <t>C00921 | C00001</t>
  </si>
  <si>
    <t>https://www.genome.jp/entry/R10645</t>
  </si>
  <si>
    <t>https://www.genome.jp/entry/R10646</t>
  </si>
  <si>
    <t>https://www.genome.jp/entry/R10647</t>
  </si>
  <si>
    <t>C04432 | C17023 | C00019</t>
  </si>
  <si>
    <t>C20755 | C00073 | C05198</t>
  </si>
  <si>
    <t>C20755 | C00019</t>
  </si>
  <si>
    <t>C20753 | C00021</t>
  </si>
  <si>
    <t>https://www.genome.jp/entry/R00860</t>
  </si>
  <si>
    <t>https://www.genome.jp/entry/R08553</t>
  </si>
  <si>
    <t>https://www.genome.jp/entry/R04927</t>
  </si>
  <si>
    <t>C00020 | C00094 | C00016</t>
  </si>
  <si>
    <t>C00224 | C01352</t>
  </si>
  <si>
    <t>2 C00125 | C05684 | C00020</t>
  </si>
  <si>
    <t>2 C00126 | C05686</t>
  </si>
  <si>
    <t>https://www.genome.jp/entry/R04439</t>
  </si>
  <si>
    <t>https://www.genome.jp/entry/R03051</t>
  </si>
  <si>
    <t>https://www.genome.jp/entry/R04440</t>
  </si>
  <si>
    <t>https://www.genome.jp/entry/R05068</t>
  </si>
  <si>
    <t>https://www.genome.jp/entry/R05069</t>
  </si>
  <si>
    <t>https://www.genome.jp/entry/R05071</t>
  </si>
  <si>
    <t>C00900 | C00005 | C00080</t>
  </si>
  <si>
    <t>C04039 | C00006</t>
  </si>
  <si>
    <t>C04181 | C00005 | C00080</t>
  </si>
  <si>
    <t>C06007 | C00006</t>
  </si>
  <si>
    <t>C14463 | C00005 | C00080</t>
  </si>
  <si>
    <t>C06006</t>
  </si>
  <si>
    <t>C14463</t>
  </si>
  <si>
    <t>C06010</t>
  </si>
  <si>
    <t>C04181</t>
  </si>
  <si>
    <t>C03506</t>
  </si>
  <si>
    <t>C00463 | C00118</t>
  </si>
  <si>
    <t>C00065 | C03506</t>
  </si>
  <si>
    <t>C00078 | C00118 | C00001</t>
  </si>
  <si>
    <t>https://www.genome.jp/entry/R04125</t>
  </si>
  <si>
    <t>https://www.genome.jp/entry/R02300</t>
  </si>
  <si>
    <t>C03479</t>
  </si>
  <si>
    <t>C00445 | C00001</t>
  </si>
  <si>
    <t>https://www.genome.jp/entry/R00481</t>
  </si>
  <si>
    <t>https://www.genome.jp/entry/R00357</t>
  </si>
  <si>
    <t>C00049 | C00001 | C00007</t>
  </si>
  <si>
    <t>C00036 | C00014 | C00027</t>
  </si>
  <si>
    <t>https://www.genome.jp/entry/R01130</t>
  </si>
  <si>
    <t>https://www.genome.jp/entry/R08240</t>
  </si>
  <si>
    <t>C04646 | C00003 | C00001</t>
  </si>
  <si>
    <t>C16618 | C00004 | C00080</t>
  </si>
  <si>
    <t>https://www.genome.jp/entry/R01230</t>
  </si>
  <si>
    <t>https://www.genome.jp/entry/R01231</t>
  </si>
  <si>
    <t>https://www.genome.jp/entry/R08244</t>
  </si>
  <si>
    <t>C00002 | C00655 | C00014</t>
  </si>
  <si>
    <t>C00020 | C00013 | C00144</t>
  </si>
  <si>
    <t>C00002 | C00655 | C00064 | C00001</t>
  </si>
  <si>
    <t>C00020 | C00013 | C00144 | C00025</t>
  </si>
  <si>
    <t>C16618 | C00002 | C00064 | C00001</t>
  </si>
  <si>
    <t>C16619 | C00020 | C00013 | C00025</t>
  </si>
  <si>
    <t>https://www.genome.jp/entry/R00284</t>
  </si>
  <si>
    <t>https://www.genome.jp/entry/R00143</t>
  </si>
  <si>
    <t>C00192 | C00004 | C00080</t>
  </si>
  <si>
    <t>https://www.genome.jp/entry/R00396</t>
  </si>
  <si>
    <t>https://www.genome.jp/entry/R00365</t>
  </si>
  <si>
    <t>C00037 | C00001 | C00003</t>
  </si>
  <si>
    <t>C00048 | C00014 | C00004 | C00080</t>
  </si>
  <si>
    <t>https://www.genome.jp/entry/R00291</t>
  </si>
  <si>
    <t>https://www.genome.jp/entry/R00418</t>
  </si>
  <si>
    <t>https://www.genome.jp/entry/R02984</t>
  </si>
  <si>
    <t>C00043</t>
  </si>
  <si>
    <t>C00203</t>
  </si>
  <si>
    <t>C02097</t>
  </si>
  <si>
    <t>https://www.genome.jp/entry/R05180</t>
  </si>
  <si>
    <t>https://www.genome.jp/entry/R05809</t>
  </si>
  <si>
    <t>C11539 | C00019</t>
  </si>
  <si>
    <t>C11540 | C00021</t>
  </si>
  <si>
    <t>https://www.genome.jp/entry/R01652</t>
  </si>
  <si>
    <t>https://www.genome.jp/entry/R04426</t>
  </si>
  <si>
    <t>https://www.genome.jp/entry/R10052</t>
  </si>
  <si>
    <t>https://www.genome.jp/entry/R00994</t>
  </si>
  <si>
    <t>C04411 | C00003</t>
  </si>
  <si>
    <t>C04236 | C00004 | C00080</t>
  </si>
  <si>
    <t>C00233 | C00011 | C00004 | C00080</t>
  </si>
  <si>
    <t>C00109 | C00011 | C00004 | C00080</t>
  </si>
  <si>
    <t>C06032 | C00003</t>
  </si>
  <si>
    <t>https://www.genome.jp/entry/R08368</t>
  </si>
  <si>
    <t>https://www.genome.jp/entry/R01561</t>
  </si>
  <si>
    <t>https://www.genome.jp/entry/R01863</t>
  </si>
  <si>
    <t>https://www.genome.jp/entry/R02147</t>
  </si>
  <si>
    <t>https://www.genome.jp/entry/R02297</t>
  </si>
  <si>
    <t>https://www.genome.jp/entry/R10244</t>
  </si>
  <si>
    <t>https://www.genome.jp/entry/R01969</t>
  </si>
  <si>
    <t>https://www.genome.jp/entry/R02557</t>
  </si>
  <si>
    <t>https://www.genome.jp/entry/R02748</t>
  </si>
  <si>
    <t>https://www.genome.jp/entry/R02294</t>
  </si>
  <si>
    <t>https://www.genome.jp/entry/R02295</t>
  </si>
  <si>
    <t>C00212 | C00009</t>
  </si>
  <si>
    <t>C00147 | C00620</t>
  </si>
  <si>
    <t>C00294 | C00009</t>
  </si>
  <si>
    <t>C00262 | C00620</t>
  </si>
  <si>
    <t>C00387 | C00009</t>
  </si>
  <si>
    <t>C00242 | C00620</t>
  </si>
  <si>
    <t>C01762 | C00009</t>
  </si>
  <si>
    <t>C00385 | C00620</t>
  </si>
  <si>
    <t>C20463 | C00009</t>
  </si>
  <si>
    <t>C15587 | C00672</t>
  </si>
  <si>
    <t>C00330 | C00009</t>
  </si>
  <si>
    <t>C00242 | C00672</t>
  </si>
  <si>
    <t>C00559 | C00009</t>
  </si>
  <si>
    <t>C00147 | C00672</t>
  </si>
  <si>
    <t>C05512 | C00009</t>
  </si>
  <si>
    <t>C00262 | C00672</t>
  </si>
  <si>
    <t>C03150 | C00009</t>
  </si>
  <si>
    <t>C00153 | C00620</t>
  </si>
  <si>
    <t>C05841 | C00009</t>
  </si>
  <si>
    <t>C00253 | C00620 | C00080</t>
  </si>
  <si>
    <t>https://www.genome.jp/entry/R00529</t>
  </si>
  <si>
    <t>https://www.genome.jp/entry/R04929</t>
  </si>
  <si>
    <t>C00002 | C05697</t>
  </si>
  <si>
    <t>C00013 | C05686</t>
  </si>
  <si>
    <t>https://www.genome.jp/entry/R00483</t>
  </si>
  <si>
    <t>https://www.genome.jp/entry/R00578</t>
  </si>
  <si>
    <t>C00002 | C00049 | C00014</t>
  </si>
  <si>
    <t>C00020 | C00013 | C00152</t>
  </si>
  <si>
    <t>C00002 | C00049 | C00064 | C00001</t>
  </si>
  <si>
    <t>C00020 | C00013 | C00152 | C00025</t>
  </si>
  <si>
    <t>https://www.genome.jp/entry/R07766</t>
  </si>
  <si>
    <t>https://www.genome.jp/entry/R12427</t>
  </si>
  <si>
    <t>https://www.genome.jp/entry/R12428</t>
  </si>
  <si>
    <t>https://www.genome.jp/entry/R07769</t>
  </si>
  <si>
    <t>https://www.genome.jp/entry/R07767</t>
  </si>
  <si>
    <t>https://www.genome.jp/entry/R12423</t>
  </si>
  <si>
    <t>https://www.genome.jp/entry/R12424</t>
  </si>
  <si>
    <t>C22160 | C22154 | 2 C00019 | 2 C22150 | 8 C00080</t>
  </si>
  <si>
    <t>C15973 | C22155 | 2 C00283 | 4 C14818 | 2 C00073 | 2 C05198 | 2 C22151</t>
  </si>
  <si>
    <t>C22159 | C22154 | 2 C00019 | 2 C22150 | 8 C00080</t>
  </si>
  <si>
    <t>C02972 | C22155 | 2 C00283 | 4 C14818 | 2 C00073 | 2 C05198 | 2 C22151</t>
  </si>
  <si>
    <t>https://www.genome.jp/entry/R05884</t>
  </si>
  <si>
    <t>https://www.genome.jp/entry/R08210</t>
  </si>
  <si>
    <t>C00235 | 2 C00139 | C00001</t>
  </si>
  <si>
    <t>https://www.genome.jp/entry/R00230</t>
  </si>
  <si>
    <t>https://www.genome.jp/entry/R00921</t>
  </si>
  <si>
    <t>C00100 | C00009</t>
  </si>
  <si>
    <t>C02876 | C00010</t>
  </si>
  <si>
    <t>https://www.genome.jp/entry/R01209</t>
  </si>
  <si>
    <t>https://www.genome.jp/entry/R04441</t>
  </si>
  <si>
    <t>https://www.genome.jp/entry/R05070</t>
  </si>
  <si>
    <t>C04272</t>
  </si>
  <si>
    <t>C06007</t>
  </si>
  <si>
    <t>C00671 | C00001</t>
  </si>
  <si>
    <t>https://www.genome.jp/entry/R01226</t>
  </si>
  <si>
    <t>https://www.genome.jp/entry/R01216</t>
  </si>
  <si>
    <t>C00966</t>
  </si>
  <si>
    <t>C00141 | C00067</t>
  </si>
  <si>
    <t>https://www.genome.jp/entry/R03662</t>
  </si>
  <si>
    <t>https://www.genome.jp/entry/R08218</t>
  </si>
  <si>
    <t>C00002 | C00065 | C16636</t>
  </si>
  <si>
    <t>C00020 | C00013 | C06481</t>
  </si>
  <si>
    <t>https://www.genome.jp/entry/R02094</t>
  </si>
  <si>
    <t>https://www.genome.jp/entry/R02098</t>
  </si>
  <si>
    <t>C00002 | C00365</t>
  </si>
  <si>
    <t>C00008 | C01346</t>
  </si>
  <si>
    <t>https://www.genome.jp/entry/R03060</t>
  </si>
  <si>
    <t>https://www.genome.jp/entry/R01562</t>
  </si>
  <si>
    <t>https://www.genome.jp/entry/R01877</t>
  </si>
  <si>
    <t>https://www.genome.jp/entry/R02148</t>
  </si>
  <si>
    <t>https://www.genome.jp/entry/R02370</t>
  </si>
  <si>
    <t>C01367 | C00001</t>
  </si>
  <si>
    <t>C01368 | C00001</t>
  </si>
  <si>
    <t>C00299 | C00009</t>
  </si>
  <si>
    <t>C06193 | C00001</t>
  </si>
  <si>
    <t>C05822 | C00001</t>
  </si>
  <si>
    <t>C00475 | C00009</t>
  </si>
  <si>
    <t>https://www.genome.jp/entry/R01068</t>
  </si>
  <si>
    <t>https://www.genome.jp/entry/R01070</t>
  </si>
  <si>
    <t>https://www.genome.jp/entry/R01829</t>
  </si>
  <si>
    <t>https://www.genome.jp/entry/R02568</t>
  </si>
  <si>
    <t>C05378</t>
  </si>
  <si>
    <t>C00447</t>
  </si>
  <si>
    <t>C00111 | C00279</t>
  </si>
  <si>
    <t>C01094</t>
  </si>
  <si>
    <t>C00111 | C00577</t>
  </si>
  <si>
    <t>https://www.genome.jp/entry/R00177</t>
  </si>
  <si>
    <t>https://www.genome.jp/entry/R04771</t>
  </si>
  <si>
    <t>C00002 | C05335 | C00001</t>
  </si>
  <si>
    <t>C00009 | C00013 | C05691</t>
  </si>
  <si>
    <t>https://www.genome.jp/entry/R05635</t>
  </si>
  <si>
    <t>https://www.genome.jp/entry/R04268</t>
  </si>
  <si>
    <t>C04258 | C00001</t>
  </si>
  <si>
    <t>C00058 | C03617</t>
  </si>
  <si>
    <t>https://www.genome.jp/entry/R03018</t>
  </si>
  <si>
    <t>https://www.genome.jp/entry/R02971</t>
  </si>
  <si>
    <t>https://www.genome.jp/entry/R04391</t>
  </si>
  <si>
    <t>C00002 | C00831</t>
  </si>
  <si>
    <t>C00008 | C01134</t>
  </si>
  <si>
    <t>C00002 | C04079</t>
  </si>
  <si>
    <t>C00008 | C04352</t>
  </si>
  <si>
    <t>https://www.genome.jp/entry/R00658</t>
  </si>
  <si>
    <t>https://www.genome.jp/entry/R04206</t>
  </si>
  <si>
    <t>C03356</t>
  </si>
  <si>
    <t>C04309 | C00001</t>
  </si>
  <si>
    <t>https://www.genome.jp/entry/R00623</t>
  </si>
  <si>
    <t>https://www.genome.jp/entry/R00754</t>
  </si>
  <si>
    <t>https://www.genome.jp/entry/R02124</t>
  </si>
  <si>
    <t>https://www.genome.jp/entry/R02878</t>
  </si>
  <si>
    <t>https://www.genome.jp/entry/R04805</t>
  </si>
  <si>
    <t>https://www.genome.jp/entry/R04880</t>
  </si>
  <si>
    <t>https://www.genome.jp/entry/R05233</t>
  </si>
  <si>
    <t>https://www.genome.jp/entry/R05234</t>
  </si>
  <si>
    <t>https://www.genome.jp/entry/R06917</t>
  </si>
  <si>
    <t>https://www.genome.jp/entry/R06927</t>
  </si>
  <si>
    <t>https://www.genome.jp/entry/R08281</t>
  </si>
  <si>
    <t>https://www.genome.jp/entry/R08306</t>
  </si>
  <si>
    <t>https://www.genome.jp/entry/R08557</t>
  </si>
  <si>
    <t>https://www.genome.jp/entry/R08558</t>
  </si>
  <si>
    <t>https://www.genome.jp/entry/R10783</t>
  </si>
  <si>
    <t>https://www.genome.jp/entry/R00624</t>
  </si>
  <si>
    <t>https://www.genome.jp/entry/R08310</t>
  </si>
  <si>
    <t>https://www.genome.jp/entry/R02246</t>
  </si>
  <si>
    <t>https://www.genome.jp/entry/R07105</t>
  </si>
  <si>
    <t>C00469 | C00003</t>
  </si>
  <si>
    <t>C00084 | C00004 | C00080</t>
  </si>
  <si>
    <t>C00473 | C00003</t>
  </si>
  <si>
    <t>C00376 | C00004 | C00080</t>
  </si>
  <si>
    <t>C00756 | C00003</t>
  </si>
  <si>
    <t>C01545 | C00004 | C00080</t>
  </si>
  <si>
    <t>C05444 | C00003</t>
  </si>
  <si>
    <t>C05445 | C00004 | C00080</t>
  </si>
  <si>
    <t>C05576 | C00003</t>
  </si>
  <si>
    <t>C05577 | C00004 | C00080</t>
  </si>
  <si>
    <t>C06611 | C00003</t>
  </si>
  <si>
    <t>C06613 | C00004 | C00080</t>
  </si>
  <si>
    <t>C06612 | C00003</t>
  </si>
  <si>
    <t>C16348 | C00004 | C00080</t>
  </si>
  <si>
    <t>C14089 | C00003</t>
  </si>
  <si>
    <t>C14090 | C00004 | C00080</t>
  </si>
  <si>
    <t>C02909 | C00003</t>
  </si>
  <si>
    <t>C14099 | C00004 | C00080</t>
  </si>
  <si>
    <t>C07645 | C00004 | C00080</t>
  </si>
  <si>
    <t>C16551 | C00003</t>
  </si>
  <si>
    <t>C16586 | C00003</t>
  </si>
  <si>
    <t>C16587 | C00004 | C00080</t>
  </si>
  <si>
    <t>C00114 | C00003</t>
  </si>
  <si>
    <t>C00576 | C00004 | C00080</t>
  </si>
  <si>
    <t>C00114 | C00006</t>
  </si>
  <si>
    <t>C00576 | C00005 | C00080</t>
  </si>
  <si>
    <t>C16310 | C00004 | C00080</t>
  </si>
  <si>
    <t>C08492 | C00003</t>
  </si>
  <si>
    <t>C01612 | C00003</t>
  </si>
  <si>
    <t>C01450 | C00004 | C00080</t>
  </si>
  <si>
    <t>C16595 | C00003</t>
  </si>
  <si>
    <t>C16596 | C00004 | C00080</t>
  </si>
  <si>
    <t>C00418 | C00003</t>
  </si>
  <si>
    <t>C00772 | C00004 | C00080</t>
  </si>
  <si>
    <t>C06899 | C00004 | C00080</t>
  </si>
  <si>
    <t>C07490 | C00003 | C00001</t>
  </si>
  <si>
    <t>https://www.genome.jp/dbget-bin/www_bget?ec:3.5.4.26</t>
  </si>
  <si>
    <t>https://www.genome.jp/entry/R03459</t>
  </si>
  <si>
    <t>C01304 | C00001</t>
  </si>
  <si>
    <t>C01268 | C00014</t>
  </si>
  <si>
    <t>https://www.genome.jp/dbget-bin/www_bget?ec:1.1.1.193</t>
  </si>
  <si>
    <t>https://www.genome.jp/entry/R03458</t>
  </si>
  <si>
    <t>C04454 | C00006</t>
  </si>
  <si>
    <t>C01268 | C00005 | C00080</t>
  </si>
  <si>
    <t>https://www.genome.jp/dbget-bin/www_bget?ec:1.8.4.12</t>
  </si>
  <si>
    <t>https://www.genome.jp/entry/R07607</t>
  </si>
  <si>
    <t>C03023 | C00343 | C00001</t>
  </si>
  <si>
    <t>C15653 | C00342</t>
  </si>
  <si>
    <t>https://www.genome.jp/dbget-bin/www_bget?ec:1.8.4.11</t>
  </si>
  <si>
    <t>https://www.genome.jp/entry/R04120</t>
  </si>
  <si>
    <t>https://www.genome.jp/entry/R07606</t>
  </si>
  <si>
    <t>C03895 | C00342</t>
  </si>
  <si>
    <t>C00073 | C00343 | C00001</t>
  </si>
  <si>
    <t>C15999 | C00342</t>
  </si>
  <si>
    <t>https://www.genome.jp/dbget-bin/www_bget?ec:2.3.1.35</t>
  </si>
  <si>
    <t>https://www.genome.jp/entry/R02282</t>
  </si>
  <si>
    <t>C00437 | C00025</t>
  </si>
  <si>
    <t>C00077 | C00624</t>
  </si>
  <si>
    <t>https://www.genome.jp/dbget-bin/www_bget?ec:2.3.1.1</t>
  </si>
  <si>
    <t>https://www.genome.jp/entry/R00259</t>
  </si>
  <si>
    <t>C00024 | C00025</t>
  </si>
  <si>
    <t>C00010 | C00624</t>
  </si>
  <si>
    <t>https://www.genome.jp/dbget-bin/www_bget?ec:2.7.7.2</t>
  </si>
  <si>
    <t>https://www.genome.jp/entry/R00161</t>
  </si>
  <si>
    <t>C00002 | C00061</t>
  </si>
  <si>
    <t>C00013 | C00016</t>
  </si>
  <si>
    <t>https://www.genome.jp/dbget-bin/www_bget?ec:2.7.1.26</t>
  </si>
  <si>
    <t>https://www.genome.jp/entry/R00549</t>
  </si>
  <si>
    <t>C00002 | C00255</t>
  </si>
  <si>
    <t>C00008 | C00061</t>
  </si>
  <si>
    <t>https://www.genome.jp/dbget-bin/www_bget?ec:2.7.4.7</t>
  </si>
  <si>
    <t>https://www.genome.jp/entry/R04509</t>
  </si>
  <si>
    <t>C00002 | C04556</t>
  </si>
  <si>
    <t>C00008 | C04752</t>
  </si>
  <si>
    <t>https://www.genome.jp/dbget-bin/www_bget?ec:2.7.1.49</t>
  </si>
  <si>
    <t>https://www.genome.jp/entry/R03471</t>
  </si>
  <si>
    <t>C00002 | C01279</t>
  </si>
  <si>
    <t>C00008 | C04556</t>
  </si>
  <si>
    <t>https://www.genome.jp/dbget-bin/www_bget?ec:5.3.1.8</t>
  </si>
  <si>
    <t>https://www.genome.jp/entry/R00772</t>
  </si>
  <si>
    <t>https://www.genome.jp/entry/R01819</t>
  </si>
  <si>
    <t>C00275</t>
  </si>
  <si>
    <t>C00085</t>
  </si>
  <si>
    <t>C05345</t>
  </si>
  <si>
    <t>https://www.genome.jp/dbget-bin/www_bget?ec:2.7.7.13</t>
  </si>
  <si>
    <t>https://www.genome.jp/entry/R00885</t>
  </si>
  <si>
    <t>C00044 | C00636</t>
  </si>
  <si>
    <t>C00013 | C00096</t>
  </si>
  <si>
    <t>https://www.genome.jp/dbget-bin/www_bget?ec:4.2.99.18</t>
  </si>
  <si>
    <t>https://www.genome.jp/dbget-bin/www_bget?ec:3.2.2.23</t>
  </si>
  <si>
    <t>https://www.genome.jp/dbget-bin/www_bget?ec:4.3.3.6</t>
  </si>
  <si>
    <t>https://www.genome.jp/entry/R10088</t>
  </si>
  <si>
    <t>https://www.genome.jp/entry/R10089</t>
  </si>
  <si>
    <t>https://www.genome.jp/entry/R07456</t>
  </si>
  <si>
    <t>C00117 | C00118 | C00014</t>
  </si>
  <si>
    <t>C00018 | 4 C00001 | C00009</t>
  </si>
  <si>
    <t>C00117 | C00118 | C00064</t>
  </si>
  <si>
    <t>C00018 | C00025 | 3 C00001 | C00009</t>
  </si>
  <si>
    <t>C00118 | C00119 | C00064</t>
  </si>
  <si>
    <t>C00018 | C00025 | C00009 | 3 C00001</t>
  </si>
  <si>
    <t>https://www.genome.jp/dbget-bin/www_bget?ec:3.5.1.2</t>
  </si>
  <si>
    <t>https://www.genome.jp/entry/R01579</t>
  </si>
  <si>
    <t>C00819 | C00001</t>
  </si>
  <si>
    <t>C00217 | C00014</t>
  </si>
  <si>
    <t>https://www.genome.jp/dbget-bin/www_bget?ec:3.5.4.25</t>
  </si>
  <si>
    <t>https://www.genome.jp/entry/R00425</t>
  </si>
  <si>
    <t>C00044 | 4 C00001</t>
  </si>
  <si>
    <t>C00058 | C01304 | 2 C00009</t>
  </si>
  <si>
    <t>https://www.genome.jp/dbget-bin/www_bget?ec:5.4.99.18</t>
  </si>
  <si>
    <t>https://www.genome.jp/entry/R07405</t>
  </si>
  <si>
    <t>C15667</t>
  </si>
  <si>
    <t>C04751</t>
  </si>
  <si>
    <t>https://www.genome.jp/dbget-bin/www_bget?ec:4.1.1.21</t>
  </si>
  <si>
    <t>https://www.genome.jp/entry/R04209</t>
  </si>
  <si>
    <t>C03373 | C00011</t>
  </si>
  <si>
    <t>https://www.genome.jp/dbget-bin/www_bget?ec:6.3.2.5</t>
  </si>
  <si>
    <t>https://www.genome.jp/entry/R04231</t>
  </si>
  <si>
    <t>C00063 | C03492 | C00097</t>
  </si>
  <si>
    <t>C00055 | C00013 | C04352</t>
  </si>
  <si>
    <t>https://www.genome.jp/dbget-bin/www_bget?ec:4.1.1.36</t>
  </si>
  <si>
    <t>https://www.genome.jp/entry/R03269</t>
  </si>
  <si>
    <t>C04352</t>
  </si>
  <si>
    <t>C01134 | C00011</t>
  </si>
  <si>
    <t>C00226 + C00003</t>
  </si>
  <si>
    <t>C00469 + C00003</t>
  </si>
  <si>
    <t>C00473 + C00003</t>
  </si>
  <si>
    <t>C00756 + C00003</t>
  </si>
  <si>
    <t>C05444 + C00003</t>
  </si>
  <si>
    <t>C05576 + C00003</t>
  </si>
  <si>
    <t>C06611 + C00003</t>
  </si>
  <si>
    <t>C06612 + C00003</t>
  </si>
  <si>
    <t>C14089 + C00003</t>
  </si>
  <si>
    <t>C02909 + C00003</t>
  </si>
  <si>
    <t>C07645 + C00004 + C00080</t>
  </si>
  <si>
    <t>C16586 + C00003</t>
  </si>
  <si>
    <t>C00114 + C00003</t>
  </si>
  <si>
    <t>C00114 + C00006</t>
  </si>
  <si>
    <t>C16310 + C00004 + C00080</t>
  </si>
  <si>
    <t>C01612 + C00003</t>
  </si>
  <si>
    <t>C16595 + C00003</t>
  </si>
  <si>
    <t>C00418 + C00003</t>
  </si>
  <si>
    <t>C06899 + C00004 + C00080</t>
  </si>
  <si>
    <t>C01271 + C00006</t>
  </si>
  <si>
    <t>C04618 + C00006</t>
  </si>
  <si>
    <t>C04619 + C00006</t>
  </si>
  <si>
    <t>C04620 + C00006</t>
  </si>
  <si>
    <t>C04633 + C00006</t>
  </si>
  <si>
    <t>C04688 + C00006</t>
  </si>
  <si>
    <t>C05747 + C00006</t>
  </si>
  <si>
    <t>C05757 + C00006</t>
  </si>
  <si>
    <t>C16219 + C00005 + C00080</t>
  </si>
  <si>
    <t>C20372 + C00005 + C00080</t>
  </si>
  <si>
    <t>C20376 + C00005 + C00080</t>
  </si>
  <si>
    <t>C03319 + C00006</t>
  </si>
  <si>
    <t>C04454 + C00006</t>
  </si>
  <si>
    <t>C00130 + C00003 + C00001</t>
  </si>
  <si>
    <t>C04646 + C00003 + C00001</t>
  </si>
  <si>
    <t>C01929 + C00001 + C00003</t>
  </si>
  <si>
    <t>C00860 + C00003</t>
  </si>
  <si>
    <t>C11434 + C00006</t>
  </si>
  <si>
    <t>C00233 + C00011</t>
  </si>
  <si>
    <t>C04411 + C00003</t>
  </si>
  <si>
    <t>C00109 + C00011 + C00004 + C00080</t>
  </si>
  <si>
    <t>C04272 + C00006</t>
  </si>
  <si>
    <t>C00900 + C00005 + C00080</t>
  </si>
  <si>
    <t>C06007 + C00006</t>
  </si>
  <si>
    <t>C00093 + C15602</t>
  </si>
  <si>
    <t>C00093 + C00399</t>
  </si>
  <si>
    <t>C00093 + C00016</t>
  </si>
  <si>
    <t>C03972 + C00003 + C00001</t>
  </si>
  <si>
    <t>C03972 + C00006 + C00001</t>
  </si>
  <si>
    <t>C04232 + C00343 + C00001</t>
  </si>
  <si>
    <t>C00206 + C00343 + C00001</t>
  </si>
  <si>
    <t>C01346 + C00343 + C00001</t>
  </si>
  <si>
    <t>C00361 + C00343 + C00001</t>
  </si>
  <si>
    <t>C00705 + C00343 + C00001</t>
  </si>
  <si>
    <t>C04232 + C16664 + C00001</t>
  </si>
  <si>
    <t>C04232 + C03170 + C00001</t>
  </si>
  <si>
    <t>C21750 + C00343 + C00001</t>
  </si>
  <si>
    <t>C00677 + C00343 + C00001</t>
  </si>
  <si>
    <t>C00131 + C00343 + C00001</t>
  </si>
  <si>
    <t>C00286 + C00343 + C00001</t>
  </si>
  <si>
    <t>C00458 + C00343 + C00001</t>
  </si>
  <si>
    <t>C00460 + C00343 + C00001</t>
  </si>
  <si>
    <t>C00084 + C00010 + C00003</t>
  </si>
  <si>
    <t>C01412 + C00010 + C00003</t>
  </si>
  <si>
    <t>C00441 +  C00009 + C00006</t>
  </si>
  <si>
    <t>C01250 +  C00009 + C00006</t>
  </si>
  <si>
    <t>C01165 +  C00009 + C00006</t>
  </si>
  <si>
    <t>C02987 + C00005 + C00080</t>
  </si>
  <si>
    <t>C06020 +  C00010 +  C00011 + C00138</t>
  </si>
  <si>
    <t>C00577 + C00001 + C00139</t>
  </si>
  <si>
    <t>C0031 + C00010 + C00139</t>
  </si>
  <si>
    <t>C00337 + C00003</t>
  </si>
  <si>
    <t>C01050 + C00006</t>
  </si>
  <si>
    <t>C01050 + C00003</t>
  </si>
  <si>
    <t>C00041 + C00003 + C00001</t>
  </si>
  <si>
    <t>C05167 + C00001 + C00006</t>
  </si>
  <si>
    <t>C00025 + C00006 + C00001</t>
  </si>
  <si>
    <t>C00064 + C00001</t>
  </si>
  <si>
    <t>C05167 + C00001 + C00003</t>
  </si>
  <si>
    <t>C00049 + C00007</t>
  </si>
  <si>
    <t>C00049 + C00001 + C00007</t>
  </si>
  <si>
    <t>C00037 + C02051</t>
  </si>
  <si>
    <t>C00148 + C00003</t>
  </si>
  <si>
    <t>C00148 + C00006</t>
  </si>
  <si>
    <t>C01157 + C00003</t>
  </si>
  <si>
    <t>C01157 + C00006</t>
  </si>
  <si>
    <t>C00440 + C00006</t>
  </si>
  <si>
    <t>C00440 + C00003</t>
  </si>
  <si>
    <t>C00028 + C00014 + C00001</t>
  </si>
  <si>
    <t>C16832 + C00003</t>
  </si>
  <si>
    <t>C02972 + C00003</t>
  </si>
  <si>
    <t>C15973 + C00003</t>
  </si>
  <si>
    <t>C00579 + C00003</t>
  </si>
  <si>
    <t>C00342 + C00006</t>
  </si>
  <si>
    <t>C00097 + C00051 + C00006</t>
  </si>
  <si>
    <t>C03023 + C00343 + C00001</t>
  </si>
  <si>
    <t>C00073 + C00343 + C00001</t>
  </si>
  <si>
    <t>C00580 + C00828 + C00001</t>
  </si>
  <si>
    <t>C00094 + C00028 + C00020</t>
  </si>
  <si>
    <t>C00020 + C00094 + C00016</t>
  </si>
  <si>
    <t>C00019 + C01051</t>
  </si>
  <si>
    <t>C00019 + C15527</t>
  </si>
  <si>
    <t>C00019 + C02463</t>
  </si>
  <si>
    <t>C00019 + C06406</t>
  </si>
  <si>
    <t>C11539 + C00019</t>
  </si>
  <si>
    <t>C00019 + C06407</t>
  </si>
  <si>
    <t>C00019 + C00240</t>
  </si>
  <si>
    <t>C00019 + C01209</t>
  </si>
  <si>
    <t>C00019 + C01977</t>
  </si>
  <si>
    <t>C02583 + C00019</t>
  </si>
  <si>
    <t>C04250 + C02743</t>
  </si>
  <si>
    <t>C00019 + C00821</t>
  </si>
  <si>
    <t>C00019 + C03306</t>
  </si>
  <si>
    <t>C01242 + C00101</t>
  </si>
  <si>
    <t>C00143 + C00141 + C00001</t>
  </si>
  <si>
    <t>C00234 + C03838</t>
  </si>
  <si>
    <t>C03838 + C00445 + C00001</t>
  </si>
  <si>
    <t>C02430 + C00234</t>
  </si>
  <si>
    <t>C00169 + C00049</t>
  </si>
  <si>
    <t>C00169 + C00077</t>
  </si>
  <si>
    <t>C05382 + C00118</t>
  </si>
  <si>
    <t>C00085 + C00118</t>
  </si>
  <si>
    <t>C05345 + C00118</t>
  </si>
  <si>
    <t>C12214 + C00117</t>
  </si>
  <si>
    <t>C00231 + C00068</t>
  </si>
  <si>
    <t>C05382 + C00068</t>
  </si>
  <si>
    <t>C00441 + C16848</t>
  </si>
  <si>
    <t>C00900 + C00011</t>
  </si>
  <si>
    <t>C06010 + C00011</t>
  </si>
  <si>
    <t>C00022 + C00068</t>
  </si>
  <si>
    <t>C00900 + C00068</t>
  </si>
  <si>
    <t>C06010 + C00068</t>
  </si>
  <si>
    <t>C00109 + C05125</t>
  </si>
  <si>
    <t>C00022 + C00109</t>
  </si>
  <si>
    <t>C00022 + C00118</t>
  </si>
  <si>
    <t>C00024 + C00025</t>
  </si>
  <si>
    <t>C00093 + C00040</t>
  </si>
  <si>
    <t>C00605 + C00093</t>
  </si>
  <si>
    <t>C00173 + C00093</t>
  </si>
  <si>
    <t>C00173 + C01209</t>
  </si>
  <si>
    <t>C03939 + C01209</t>
  </si>
  <si>
    <t>C05223 + C01209</t>
  </si>
  <si>
    <t>C05745 + C01209</t>
  </si>
  <si>
    <t>C05749 + C01209</t>
  </si>
  <si>
    <t>C05752 + C01209</t>
  </si>
  <si>
    <t>C05755 + C01209</t>
  </si>
  <si>
    <t>C05761 + C01209</t>
  </si>
  <si>
    <t>C05764 + C01209</t>
  </si>
  <si>
    <t>C19673 + C01209</t>
  </si>
  <si>
    <t>C20375 + C01209</t>
  </si>
  <si>
    <t>C05752 + C16240</t>
  </si>
  <si>
    <t>C20641 + C17324</t>
  </si>
  <si>
    <t>C00437 + C00025</t>
  </si>
  <si>
    <t>C00091 + C00263</t>
  </si>
  <si>
    <t>C00024 + C00009</t>
  </si>
  <si>
    <t>C00100 + C00009</t>
  </si>
  <si>
    <t>C03193 + C00045</t>
  </si>
  <si>
    <t>C00051 + C00151</t>
  </si>
  <si>
    <t>C03193 + C00245</t>
  </si>
  <si>
    <t>C02166 + C00045</t>
  </si>
  <si>
    <t>C03193 + C05689</t>
  </si>
  <si>
    <t>C02320 + C00001</t>
  </si>
  <si>
    <t>C02512 + C00025</t>
  </si>
  <si>
    <t>C05670 + C00025</t>
  </si>
  <si>
    <t>C02047 + C21388</t>
  </si>
  <si>
    <t>C02047 + C16739</t>
  </si>
  <si>
    <t>C02047 + C00017</t>
  </si>
  <si>
    <t>C02504 + C00010</t>
  </si>
  <si>
    <t>C04851 + C00043</t>
  </si>
  <si>
    <t>G10552 + G10610</t>
  </si>
  <si>
    <t>C05897 + C00043</t>
  </si>
  <si>
    <t>G10556 + G10610</t>
  </si>
  <si>
    <t>G10551 + G10610</t>
  </si>
  <si>
    <t>C15586 + C00009</t>
  </si>
  <si>
    <t>C00212 + C00009</t>
  </si>
  <si>
    <t>C00294 + C00009</t>
  </si>
  <si>
    <t>C00387 + C00009</t>
  </si>
  <si>
    <t>C01762 + C00009</t>
  </si>
  <si>
    <t>C20463 + C00009</t>
  </si>
  <si>
    <t>C00330 + C00009</t>
  </si>
  <si>
    <t>C00559 + C00009</t>
  </si>
  <si>
    <t>C05512 + C00009</t>
  </si>
  <si>
    <t>C03150 + C00009</t>
  </si>
  <si>
    <t>C05841 + C00009</t>
  </si>
  <si>
    <t>C01103 + C00013</t>
  </si>
  <si>
    <t>C07649 + C00119</t>
  </si>
  <si>
    <t>C03090 + C00013 + C00025</t>
  </si>
  <si>
    <t>C02739 + C00013</t>
  </si>
  <si>
    <t>C04302 + C00013</t>
  </si>
  <si>
    <t>C01185 + C00013 + C00011</t>
  </si>
  <si>
    <t>C01185 + C03114</t>
  </si>
  <si>
    <t>C01977 + C16675</t>
  </si>
  <si>
    <t>C00130 + C00013</t>
  </si>
  <si>
    <t>C00144 + C00013</t>
  </si>
  <si>
    <t>C00655 + C00013</t>
  </si>
  <si>
    <t>C02380 + C00119</t>
  </si>
  <si>
    <t>C16614 + C00119</t>
  </si>
  <si>
    <t>C07648 + C00119</t>
  </si>
  <si>
    <t>C00105 + C00013</t>
  </si>
  <si>
    <t>C00019 + C20446</t>
  </si>
  <si>
    <t>C04807 + C00568</t>
  </si>
  <si>
    <t>C01300 + C00568</t>
  </si>
  <si>
    <t>C04752 + C04327</t>
  </si>
  <si>
    <t>C04752 + C20247</t>
  </si>
  <si>
    <t>C04752 + C20246</t>
  </si>
  <si>
    <t>C00979 + C00283</t>
  </si>
  <si>
    <t>C00979 + C01528</t>
  </si>
  <si>
    <t>C00979 + C00320 + C00342 + C00080</t>
  </si>
  <si>
    <t>C01005 + C00283</t>
  </si>
  <si>
    <t xml:space="preserve">C00979 + C00320 + C00342 + C00080 </t>
  </si>
  <si>
    <t>C00009 + C00013 + C00019</t>
  </si>
  <si>
    <t>C00002 + C05335 + C00001</t>
  </si>
  <si>
    <t>C00074 + C00043</t>
  </si>
  <si>
    <t>C00235 + C17324</t>
  </si>
  <si>
    <t>C04732 + C15556</t>
  </si>
  <si>
    <t>C00064 + C00085</t>
  </si>
  <si>
    <t>C00123 + C00026</t>
  </si>
  <si>
    <t>C00183 + C00026</t>
  </si>
  <si>
    <t>C00407 + C00026</t>
  </si>
  <si>
    <t>C02356 + C00026</t>
  </si>
  <si>
    <t xml:space="preserve">C00019 + C01092 </t>
  </si>
  <si>
    <t>C00666 + C00026</t>
  </si>
  <si>
    <t>C01100 + C00026</t>
  </si>
  <si>
    <t>C00079 + C00026</t>
  </si>
  <si>
    <t>C00082 + C00026</t>
  </si>
  <si>
    <t>C11435 + C00002</t>
  </si>
  <si>
    <t>C00002 + C00882</t>
  </si>
  <si>
    <t>C00002 + C00224</t>
  </si>
  <si>
    <t>C00002 + C05686</t>
  </si>
  <si>
    <t>C00002 + C00255</t>
  </si>
  <si>
    <t>C00002 + C00116</t>
  </si>
  <si>
    <t>C00002 + C00864</t>
  </si>
  <si>
    <t>C00002 + C00831</t>
  </si>
  <si>
    <t>C00002 + C04079</t>
  </si>
  <si>
    <t>C00002 + C00022</t>
  </si>
  <si>
    <t>C00044 + C00022</t>
  </si>
  <si>
    <t>C00063 + C00022</t>
  </si>
  <si>
    <t>C00075 + C00022</t>
  </si>
  <si>
    <t>C00081 + C00022</t>
  </si>
  <si>
    <t>C00131 + C00022</t>
  </si>
  <si>
    <t>C00286 + C00022</t>
  </si>
  <si>
    <t>C00201 + C00022</t>
  </si>
  <si>
    <t>C00002 + C01279</t>
  </si>
  <si>
    <t xml:space="preserve">C00002 + C00493 </t>
  </si>
  <si>
    <t>C00002 + C00025</t>
  </si>
  <si>
    <t>C00002 + C00049</t>
  </si>
  <si>
    <t>C00002 + C00246</t>
  </si>
  <si>
    <t>C00074 + C00615</t>
  </si>
  <si>
    <t>C00002 + C00404</t>
  </si>
  <si>
    <t>C00002 + C01081</t>
  </si>
  <si>
    <t>C00002 + C00105</t>
  </si>
  <si>
    <t>C00002 + C00055</t>
  </si>
  <si>
    <t>C00002 + C00239</t>
  </si>
  <si>
    <t>C00002 + C00454</t>
  </si>
  <si>
    <t>C00002 + C00008</t>
  </si>
  <si>
    <t>C11038 + C00002</t>
  </si>
  <si>
    <t>C00002 + C00015</t>
  </si>
  <si>
    <t>C00002 + C00035</t>
  </si>
  <si>
    <t>C00002 + C00112</t>
  </si>
  <si>
    <t>C00002 + C00104</t>
  </si>
  <si>
    <t>C00002 + C00206</t>
  </si>
  <si>
    <t>C00002 + C00361</t>
  </si>
  <si>
    <t>C00002 + C00363</t>
  </si>
  <si>
    <t>C00002 + C00705</t>
  </si>
  <si>
    <t>C00002 + C01346</t>
  </si>
  <si>
    <t>C00002 + C01344</t>
  </si>
  <si>
    <t>C22442 + C00002</t>
  </si>
  <si>
    <t>C00002 + C21748</t>
  </si>
  <si>
    <t>C00002 + C21750</t>
  </si>
  <si>
    <t>C00002 + C04556</t>
  </si>
  <si>
    <t>C00002 + C00144</t>
  </si>
  <si>
    <t>C00002 + C00362</t>
  </si>
  <si>
    <t>C22441 + C00002</t>
  </si>
  <si>
    <t>C00002 + C00364</t>
  </si>
  <si>
    <t>C00002 + C00365</t>
  </si>
  <si>
    <t>C00002 + C01300</t>
  </si>
  <si>
    <t>C00044 + C00636</t>
  </si>
  <si>
    <t>C00002 + C00061</t>
  </si>
  <si>
    <t>C00075 + C04501</t>
  </si>
  <si>
    <t>C00459 + C00103</t>
  </si>
  <si>
    <t>C00002 + C01143</t>
  </si>
  <si>
    <t>C00063 + C00103</t>
  </si>
  <si>
    <t>C00002 + C00059</t>
  </si>
  <si>
    <t>C00002 + C05697</t>
  </si>
  <si>
    <t>C00063 + C00416</t>
  </si>
  <si>
    <t>C00201 + C00046</t>
  </si>
  <si>
    <t>C00002 + C00046</t>
  </si>
  <si>
    <t>C00044 + C00046</t>
  </si>
  <si>
    <t>C00063 + C00046</t>
  </si>
  <si>
    <t>C00075 + C00046</t>
  </si>
  <si>
    <t>C11434 + C00063</t>
  </si>
  <si>
    <t>C00131 + C00039</t>
  </si>
  <si>
    <t>C00286 + C00039</t>
  </si>
  <si>
    <t>C00458 + C00039</t>
  </si>
  <si>
    <t>C00459 + C00039</t>
  </si>
  <si>
    <t>C00046 + C00009</t>
  </si>
  <si>
    <t>C00075 + C00103</t>
  </si>
  <si>
    <t>C04702 + C17556</t>
  </si>
  <si>
    <t>C04882 + C17556</t>
  </si>
  <si>
    <t>C00269 + C00093</t>
  </si>
  <si>
    <t>C00010 + C03688</t>
  </si>
  <si>
    <t>C00269 + C00065</t>
  </si>
  <si>
    <t>C15811 + C00097</t>
  </si>
  <si>
    <t>C00097 + C02743</t>
  </si>
  <si>
    <t>C15812 + C02743</t>
  </si>
  <si>
    <t>C04432 + C17023 + C00019</t>
  </si>
  <si>
    <t>C20755 + C00019</t>
  </si>
  <si>
    <t>C06481 + C05172</t>
  </si>
  <si>
    <t>C03880 + C00001</t>
  </si>
  <si>
    <t>C00354 + C00001</t>
  </si>
  <si>
    <t>C05378 + C00001</t>
  </si>
  <si>
    <t>C00447 + C00001</t>
  </si>
  <si>
    <t>C02508 + C00001</t>
  </si>
  <si>
    <t>C01367 + C00001</t>
  </si>
  <si>
    <t>C01368 + C00001</t>
  </si>
  <si>
    <t>C06193 + C00001</t>
  </si>
  <si>
    <t>C05822 + C00001</t>
  </si>
  <si>
    <t>C11472 + C00001</t>
  </si>
  <si>
    <t xml:space="preserve">C16999 + C00001 </t>
  </si>
  <si>
    <t>C01419 + C00001</t>
  </si>
  <si>
    <t>C05729 + C00001</t>
  </si>
  <si>
    <t>C00819 + C00001</t>
  </si>
  <si>
    <t>C00241 + C00001</t>
  </si>
  <si>
    <t>C02999 + C00001</t>
  </si>
  <si>
    <t>C00014 + C00288</t>
  </si>
  <si>
    <t>C00086 + C00001</t>
  </si>
  <si>
    <t>C11439 + C00001</t>
  </si>
  <si>
    <t>C04258 + C00001</t>
  </si>
  <si>
    <t>C00179 + C00001</t>
  </si>
  <si>
    <t>C00044 + C00001</t>
  </si>
  <si>
    <t>C04895 + C00001</t>
  </si>
  <si>
    <t>C05922 + C00001</t>
  </si>
  <si>
    <t>C02741 + C00001</t>
  </si>
  <si>
    <t>C00147 + C00001</t>
  </si>
  <si>
    <t>C01304 + C00001</t>
  </si>
  <si>
    <t>C17324 + C00001</t>
  </si>
  <si>
    <t>C00013 + C00001</t>
  </si>
  <si>
    <t>C00460 + C00001</t>
  </si>
  <si>
    <t>C21751 + C00001</t>
  </si>
  <si>
    <t>C04574 + C00001</t>
  </si>
  <si>
    <t>C00201 + C00001</t>
  </si>
  <si>
    <t>C00002 + C00001</t>
  </si>
  <si>
    <t>C00063 + C00001</t>
  </si>
  <si>
    <t>C00075 + C00001</t>
  </si>
  <si>
    <t>C00459 + C00001</t>
  </si>
  <si>
    <t>C00003 + C00001</t>
  </si>
  <si>
    <t>C00016 + C00001</t>
  </si>
  <si>
    <t>C00029 + C00001</t>
  </si>
  <si>
    <t>C00857 + C00001</t>
  </si>
  <si>
    <t>C00882 + C00001</t>
  </si>
  <si>
    <t>C03373 + C00019</t>
  </si>
  <si>
    <t>C00082 + C00019 + C00030</t>
  </si>
  <si>
    <t>C00044 + C00019 + C00030</t>
  </si>
  <si>
    <t>C00065 + C00463</t>
  </si>
  <si>
    <t>C00065 + C03506</t>
  </si>
  <si>
    <t>C01102 + C00001</t>
  </si>
  <si>
    <t>C06055 + C00001</t>
  </si>
  <si>
    <t>C06393 + C00001</t>
  </si>
  <si>
    <t>C20904 + C00001</t>
  </si>
  <si>
    <t>C20905 + C00001</t>
  </si>
  <si>
    <t>C00117 + C00118 + C00014</t>
  </si>
  <si>
    <t>C00117 + C00118 + C00064</t>
  </si>
  <si>
    <t>C00118 + C00119 + C00064</t>
  </si>
  <si>
    <t>C00441 + C00022</t>
  </si>
  <si>
    <t xml:space="preserve">C21310 + C00001 </t>
  </si>
  <si>
    <t>C00002 + C00082 + C00787</t>
  </si>
  <si>
    <t>C00002 + C00073 + C01647</t>
  </si>
  <si>
    <t>C00002 + C05335 + C01647</t>
  </si>
  <si>
    <t>C00002 + C00065 + C01650</t>
  </si>
  <si>
    <t>C00002 + C00065 + C16636</t>
  </si>
  <si>
    <t>C01638 + C00049 + C00002</t>
  </si>
  <si>
    <t>C00002 + C00037 + C01642</t>
  </si>
  <si>
    <t>C00002 + C00148 + C01649</t>
  </si>
  <si>
    <t>C00002 + C00097 + C01639</t>
  </si>
  <si>
    <t>C01641 + C00025 + C00002</t>
  </si>
  <si>
    <t>C00002 + C00062 + C01636</t>
  </si>
  <si>
    <t>C00002 + C00078 + C01652</t>
  </si>
  <si>
    <t>C00002 + C00079 + C01648</t>
  </si>
  <si>
    <t>C00002 + C00135 + C01643</t>
  </si>
  <si>
    <t>C00002 + C00152 + C01637</t>
  </si>
  <si>
    <t>C00002 + C00188 + C01651</t>
  </si>
  <si>
    <t>C00002 + C00123 + C01645</t>
  </si>
  <si>
    <t>C00002 + C00407 + C01644</t>
  </si>
  <si>
    <t>C00002 + C00047 + C01646</t>
  </si>
  <si>
    <t>C00002 + C00041 + C01635</t>
  </si>
  <si>
    <t xml:space="preserve">C00002 + C00183 + C01653 </t>
  </si>
  <si>
    <t>C00002 + C00033 + C00010</t>
  </si>
  <si>
    <t>C05993 + C00010</t>
  </si>
  <si>
    <t>C00002 + C00033</t>
  </si>
  <si>
    <t>C00002 + C00163 + C00010</t>
  </si>
  <si>
    <t>C05983 + C00010</t>
  </si>
  <si>
    <t>C00002 + C00163</t>
  </si>
  <si>
    <t>C00002 + C16241 + C16240</t>
  </si>
  <si>
    <t>C00002 + C16241 + C22157</t>
  </si>
  <si>
    <t>C00002 + C16241 + C22158</t>
  </si>
  <si>
    <t>C00002 + C16241</t>
  </si>
  <si>
    <t>C16238 + C16240</t>
  </si>
  <si>
    <t xml:space="preserve">C00002 + C06423 + C22158 </t>
  </si>
  <si>
    <t>C00002 + C00522 + C00099</t>
  </si>
  <si>
    <t>C00002 + C00692 + C00680</t>
  </si>
  <si>
    <t>C00063 + C03492 + C00097</t>
  </si>
  <si>
    <t>C00002 + C04751 + C00049</t>
  </si>
  <si>
    <t>C00002 + C01050 + C00041</t>
  </si>
  <si>
    <t>C00002 + C01212 + C00217</t>
  </si>
  <si>
    <t>C00002 + C04640</t>
  </si>
  <si>
    <t>C00002 + C03479 + C00080</t>
  </si>
  <si>
    <t>C00002 + C03090 + C00037</t>
  </si>
  <si>
    <t>C00002 + C00120 + C04735</t>
  </si>
  <si>
    <t>C00002 + C00120</t>
  </si>
  <si>
    <t>C05921 + C06249</t>
  </si>
  <si>
    <t>C19722 + C00047 + C00002</t>
  </si>
  <si>
    <t>C00002 + C00075 + C00014</t>
  </si>
  <si>
    <t>C00002 + C00075 + C00064 + C00001</t>
  </si>
  <si>
    <t>C20248 + C00014 + C00002</t>
  </si>
  <si>
    <t>C00044 + C00130 + C00049</t>
  </si>
  <si>
    <t>C00002 + C00327 + C00049</t>
  </si>
  <si>
    <t>C00002 + C00857 + C00064 + C00001</t>
  </si>
  <si>
    <t xml:space="preserve">C00002 + C00857 + C00014 </t>
  </si>
  <si>
    <t>C00002 + C00655 + C00014</t>
  </si>
  <si>
    <t>C00002 + C00655 + C00064 + C00001</t>
  </si>
  <si>
    <t>C16618 + C00002 + C00064 + C00001</t>
  </si>
  <si>
    <t>C00002 + C00049 + C00014</t>
  </si>
  <si>
    <t>C00002 + C00049 + C00064 + C00001</t>
  </si>
  <si>
    <t>C00002 + C01563</t>
  </si>
  <si>
    <t>C00002 + C00288</t>
  </si>
  <si>
    <t>C00014 + C20969</t>
  </si>
  <si>
    <t>C00002 + C00022 + C00288</t>
  </si>
  <si>
    <t>C00226 * C00003</t>
  </si>
  <si>
    <t>C00469 * C00003</t>
  </si>
  <si>
    <t>C00473 * C00003</t>
  </si>
  <si>
    <t>C00756 * C00003</t>
  </si>
  <si>
    <t>C05444 * C00003</t>
  </si>
  <si>
    <t>C05576 * C00003</t>
  </si>
  <si>
    <t>C06611 * C00003</t>
  </si>
  <si>
    <t>C06612 * C00003</t>
  </si>
  <si>
    <t>C14089 * C00003</t>
  </si>
  <si>
    <t>C02909 * C00003</t>
  </si>
  <si>
    <t>C07645 * C00004 * C00080</t>
  </si>
  <si>
    <t>C16586 * C00003</t>
  </si>
  <si>
    <t>C00114 * C00003</t>
  </si>
  <si>
    <t>C00114 * C00006</t>
  </si>
  <si>
    <t>C16310 * C00004 * C00080</t>
  </si>
  <si>
    <t>C01612 * C00003</t>
  </si>
  <si>
    <t>C16595 * C00003</t>
  </si>
  <si>
    <t>C00418 * C00003</t>
  </si>
  <si>
    <t>C06899 * C00004 * C00080</t>
  </si>
  <si>
    <t>C01271 * C00006</t>
  </si>
  <si>
    <t>C04618 * C00006</t>
  </si>
  <si>
    <t>C04619 * C00006</t>
  </si>
  <si>
    <t>C04620 * C00006</t>
  </si>
  <si>
    <t>C04633 * C00006</t>
  </si>
  <si>
    <t>C04688 * C00006</t>
  </si>
  <si>
    <t>C05747 * C00006</t>
  </si>
  <si>
    <t>C05757 * C00006</t>
  </si>
  <si>
    <t>C16219 * C00005 * C00080</t>
  </si>
  <si>
    <t>C20372 * C00005 * C00080</t>
  </si>
  <si>
    <t>C20376 * C00005 * C00080</t>
  </si>
  <si>
    <t>C03319 * C00006</t>
  </si>
  <si>
    <t>C04454 * C00006</t>
  </si>
  <si>
    <t>C00130 * C00003 * C00001</t>
  </si>
  <si>
    <t>C04646 * C00003 * C00001</t>
  </si>
  <si>
    <t>C01929 * C00001 * C00003</t>
  </si>
  <si>
    <t>C00860 * C00003</t>
  </si>
  <si>
    <t>C11434 * C00006</t>
  </si>
  <si>
    <t>C00233 * C00011</t>
  </si>
  <si>
    <t>C04411 * C00003</t>
  </si>
  <si>
    <t>C00109 * C00011 * C00004 * C00080</t>
  </si>
  <si>
    <t>C04272 * C00006</t>
  </si>
  <si>
    <t>C00900 * C00005 * C00080</t>
  </si>
  <si>
    <t>C06007 * C00006</t>
  </si>
  <si>
    <t>C00093 * C15602</t>
  </si>
  <si>
    <t>C00093 * C00399</t>
  </si>
  <si>
    <t>C00093 * C00016</t>
  </si>
  <si>
    <t>C03972 * C00003 * C00001</t>
  </si>
  <si>
    <t>C03972 * C00006 * C00001</t>
  </si>
  <si>
    <t>C04232 * C00343 * C00001</t>
  </si>
  <si>
    <t>C00206 * C00343 * C00001</t>
  </si>
  <si>
    <t>C01346 * C00343 * C00001</t>
  </si>
  <si>
    <t>C00361 * C00343 * C00001</t>
  </si>
  <si>
    <t>C00705 * C00343 * C00001</t>
  </si>
  <si>
    <t>C04232 * C16664 * C00001</t>
  </si>
  <si>
    <t>C04232 * C03170 * C00001</t>
  </si>
  <si>
    <t>C21750 * C00343 * C00001</t>
  </si>
  <si>
    <t>C00677 * C00343 * C00001</t>
  </si>
  <si>
    <t>C00131 * C00343 * C00001</t>
  </si>
  <si>
    <t>C00286 * C00343 * C00001</t>
  </si>
  <si>
    <t>C00458 * C00343 * C00001</t>
  </si>
  <si>
    <t>C00460 * C00343 * C00001</t>
  </si>
  <si>
    <t>C00084 * C00010 * C00003</t>
  </si>
  <si>
    <t>C01412 * C00010 * C00003</t>
  </si>
  <si>
    <t>C00441 * C00009 * C00006</t>
  </si>
  <si>
    <t>C01250 * C00009 * C00006</t>
  </si>
  <si>
    <t>C01165 * C00009 * C00006</t>
  </si>
  <si>
    <t>C02987 * C00005 * C00080</t>
  </si>
  <si>
    <t>C06020 * C00010 * C00011 * C00138</t>
  </si>
  <si>
    <t>C00577 * C00001 * C00139</t>
  </si>
  <si>
    <t>C0031 * C00010 * C00139</t>
  </si>
  <si>
    <t>C00337 * C00003</t>
  </si>
  <si>
    <t>C01050 * C00006</t>
  </si>
  <si>
    <t>C01050 * C00003</t>
  </si>
  <si>
    <t>C00041 * C00003 * C00001</t>
  </si>
  <si>
    <t>C05167 * C00001 * C00003</t>
  </si>
  <si>
    <t>C05167 * C00001 * C00006</t>
  </si>
  <si>
    <t>C00037 * C00001 * C00003</t>
  </si>
  <si>
    <t>C00025 * C00006 * C00001</t>
  </si>
  <si>
    <t>C00064 * C00001</t>
  </si>
  <si>
    <t>C00049 * C00007</t>
  </si>
  <si>
    <t>C00049 * C00001 * C00007</t>
  </si>
  <si>
    <t>C00037 * C02051</t>
  </si>
  <si>
    <t>C00148 * C00003</t>
  </si>
  <si>
    <t>C00148 * C00006</t>
  </si>
  <si>
    <t>C01157 * C00003</t>
  </si>
  <si>
    <t>C01157 * C00006</t>
  </si>
  <si>
    <t>C00440 * C00006</t>
  </si>
  <si>
    <t>C00440 * C00003</t>
  </si>
  <si>
    <t>C00028 * C00014 * C00001</t>
  </si>
  <si>
    <t>C16832 * C00003</t>
  </si>
  <si>
    <t>C02972 * C00003</t>
  </si>
  <si>
    <t>C15973 * C00003</t>
  </si>
  <si>
    <t>C00579 * C00003</t>
  </si>
  <si>
    <t>C00342 * C00006</t>
  </si>
  <si>
    <t>C00097 * C00051 * C00006</t>
  </si>
  <si>
    <t>C03023 * C00343 * C00001</t>
  </si>
  <si>
    <t>C00073 * C00343 * C00001</t>
  </si>
  <si>
    <t>C00580 * C00828 * C00001</t>
  </si>
  <si>
    <t>C00094 * C00028 * C00020</t>
  </si>
  <si>
    <t>C00020 * C00094 * C00016</t>
  </si>
  <si>
    <t>C00019 * C01051</t>
  </si>
  <si>
    <t>C00019 * C15527</t>
  </si>
  <si>
    <t>C00019 * C02463</t>
  </si>
  <si>
    <t>C00019 * C06406</t>
  </si>
  <si>
    <t>C11539 * C00019</t>
  </si>
  <si>
    <t>C00019 * C06407</t>
  </si>
  <si>
    <t>C00019 * C00240</t>
  </si>
  <si>
    <t>C00019 * C01209</t>
  </si>
  <si>
    <t>C00019 * C01977</t>
  </si>
  <si>
    <t>C02583 * C00019</t>
  </si>
  <si>
    <t>C04250 * C02743</t>
  </si>
  <si>
    <t>C00019 * C00821</t>
  </si>
  <si>
    <t>C00019 * C03306</t>
  </si>
  <si>
    <t>C01242 * C00101</t>
  </si>
  <si>
    <t>C00143 * C00141 * C00001</t>
  </si>
  <si>
    <t>C00234 * C03838</t>
  </si>
  <si>
    <t>C03838 * C00445 * C00001</t>
  </si>
  <si>
    <t>C02430 * C00234</t>
  </si>
  <si>
    <t>C00169 * C00049</t>
  </si>
  <si>
    <t>C00169 * C00077</t>
  </si>
  <si>
    <t>C05382 * C00118</t>
  </si>
  <si>
    <t>C00085 * C00118</t>
  </si>
  <si>
    <t>C05345 * C00118</t>
  </si>
  <si>
    <t>C12214 * C00117</t>
  </si>
  <si>
    <t>C00231 * C00068</t>
  </si>
  <si>
    <t>C05382 * C00068</t>
  </si>
  <si>
    <t>C00441 * C16848</t>
  </si>
  <si>
    <t>C00900 * C00011</t>
  </si>
  <si>
    <t>C06010 * C00011</t>
  </si>
  <si>
    <t>C00022 * C00068</t>
  </si>
  <si>
    <t>C00900 * C00068</t>
  </si>
  <si>
    <t>C06010 * C00068</t>
  </si>
  <si>
    <t>C00109 * C05125</t>
  </si>
  <si>
    <t>C00022 * C00109</t>
  </si>
  <si>
    <t>C00022 * C00118</t>
  </si>
  <si>
    <t>C00024 * C00025</t>
  </si>
  <si>
    <t>C00093 * C00040</t>
  </si>
  <si>
    <t>C00605 * C00093</t>
  </si>
  <si>
    <t>C00173 * C00093</t>
  </si>
  <si>
    <t>C00173 * C01209</t>
  </si>
  <si>
    <t>C03939 * C01209</t>
  </si>
  <si>
    <t>C05223 * C01209</t>
  </si>
  <si>
    <t>C05745 * C01209</t>
  </si>
  <si>
    <t>C05749 * C01209</t>
  </si>
  <si>
    <t>C05752 * C01209</t>
  </si>
  <si>
    <t>C05755 * C01209</t>
  </si>
  <si>
    <t>C05761 * C01209</t>
  </si>
  <si>
    <t>C05764 * C01209</t>
  </si>
  <si>
    <t>C19673 * C01209</t>
  </si>
  <si>
    <t>C20375 * C01209</t>
  </si>
  <si>
    <t>C05752 * C16240</t>
  </si>
  <si>
    <t>C20641 * C17324</t>
  </si>
  <si>
    <t>C00437 * C00025</t>
  </si>
  <si>
    <t>C00091 * C00263</t>
  </si>
  <si>
    <t>C00024 * C00009</t>
  </si>
  <si>
    <t>C00100 * C00009</t>
  </si>
  <si>
    <t>C03193 * C00045</t>
  </si>
  <si>
    <t>C00051 * C00151</t>
  </si>
  <si>
    <t>C03193 * C00245</t>
  </si>
  <si>
    <t>C02166 * C00045</t>
  </si>
  <si>
    <t>C03193 * C05689</t>
  </si>
  <si>
    <t>C02320 * C00001</t>
  </si>
  <si>
    <t>C02512 * C00025</t>
  </si>
  <si>
    <t>C05670 * C00025</t>
  </si>
  <si>
    <t>C02047 * C21388</t>
  </si>
  <si>
    <t>C02047 * C16739</t>
  </si>
  <si>
    <t>C02047 * C00017</t>
  </si>
  <si>
    <t>C02504 * C00010</t>
  </si>
  <si>
    <t>C04851 * C00043</t>
  </si>
  <si>
    <t>G10552 * G10610</t>
  </si>
  <si>
    <t>C05897 * C00043</t>
  </si>
  <si>
    <t>G10551 * G10610</t>
  </si>
  <si>
    <t>G10556 * G10610</t>
  </si>
  <si>
    <t>C15586 * C00009</t>
  </si>
  <si>
    <t>C00212 * C00009</t>
  </si>
  <si>
    <t>C00294 * C00009</t>
  </si>
  <si>
    <t>C00387 * C00009</t>
  </si>
  <si>
    <t>C01762 * C00009</t>
  </si>
  <si>
    <t>C20463 * C00009</t>
  </si>
  <si>
    <t>C00330 * C00009</t>
  </si>
  <si>
    <t>C00559 * C00009</t>
  </si>
  <si>
    <t>C05512 * C00009</t>
  </si>
  <si>
    <t>C03150 * C00009</t>
  </si>
  <si>
    <t>C05841 * C00009</t>
  </si>
  <si>
    <t>C01103 * C00013</t>
  </si>
  <si>
    <t>C07649 * C00119</t>
  </si>
  <si>
    <t>C03090 * C00013 * C00025</t>
  </si>
  <si>
    <t>C02739 * C00013</t>
  </si>
  <si>
    <t>C04302 * C00013</t>
  </si>
  <si>
    <t>C01185 * C00013 * C00011</t>
  </si>
  <si>
    <t>C01185 * C03114</t>
  </si>
  <si>
    <t>C00130 * C00013</t>
  </si>
  <si>
    <t>C00144 * C00013</t>
  </si>
  <si>
    <t>C00655 * C00013</t>
  </si>
  <si>
    <t>C02380 * C00119</t>
  </si>
  <si>
    <t>C16614 * C00119</t>
  </si>
  <si>
    <t>C07648 * C00119</t>
  </si>
  <si>
    <t>C00105 * C00013</t>
  </si>
  <si>
    <t>C01977 * C16675</t>
  </si>
  <si>
    <t>C00019 * C20446</t>
  </si>
  <si>
    <t>C04807 * C00568</t>
  </si>
  <si>
    <t>C01300 * C00568</t>
  </si>
  <si>
    <t>C04752 * C04327</t>
  </si>
  <si>
    <t>C04752 * C20247</t>
  </si>
  <si>
    <t>C04752 * C20246</t>
  </si>
  <si>
    <t>C00979 * C00283</t>
  </si>
  <si>
    <t>C00979 * C01528</t>
  </si>
  <si>
    <t>C00979 * C00320 * C00342 * C00080</t>
  </si>
  <si>
    <t>C01005 * C00283</t>
  </si>
  <si>
    <t xml:space="preserve">C00979 * C00320 * C00342 * C00080 </t>
  </si>
  <si>
    <t>C00009 * C00013 * C00019</t>
  </si>
  <si>
    <t>C00002 * C05335 * C00001</t>
  </si>
  <si>
    <t>C00074 * C00043</t>
  </si>
  <si>
    <t>C00235 * C17324</t>
  </si>
  <si>
    <t>C04732 * C15556</t>
  </si>
  <si>
    <t>C00064 * C00085</t>
  </si>
  <si>
    <t>C00123 * C00026</t>
  </si>
  <si>
    <t>C00183 * C00026</t>
  </si>
  <si>
    <t>C00407 * C00026</t>
  </si>
  <si>
    <t>C02356 * C00026</t>
  </si>
  <si>
    <t xml:space="preserve">C00019 * C01092 </t>
  </si>
  <si>
    <t>C00666 * C00026</t>
  </si>
  <si>
    <t>C01100 * C00026</t>
  </si>
  <si>
    <t>C00079 * C00026</t>
  </si>
  <si>
    <t>C00082 * C00026</t>
  </si>
  <si>
    <t>C11435 * C00002</t>
  </si>
  <si>
    <t>C00002 * C00882</t>
  </si>
  <si>
    <t>C00002 * C00224</t>
  </si>
  <si>
    <t>C00002 * C05686</t>
  </si>
  <si>
    <t>C00002 * C00255</t>
  </si>
  <si>
    <t>C00002 * C00116</t>
  </si>
  <si>
    <t>C00002 * C00864</t>
  </si>
  <si>
    <t>C00002 * C00831</t>
  </si>
  <si>
    <t>C00002 * C04079</t>
  </si>
  <si>
    <t>C00002 * C00022</t>
  </si>
  <si>
    <t>C00044 * C00022</t>
  </si>
  <si>
    <t>C00063 * C00022</t>
  </si>
  <si>
    <t>C00075 * C00022</t>
  </si>
  <si>
    <t>C00081 * C00022</t>
  </si>
  <si>
    <t>C00131 * C00022</t>
  </si>
  <si>
    <t>C00286 * C00022</t>
  </si>
  <si>
    <t>C00201 * C00022</t>
  </si>
  <si>
    <t>C00002 * C01279</t>
  </si>
  <si>
    <t xml:space="preserve">C00002 * C00493 </t>
  </si>
  <si>
    <t>C00002 * C00025</t>
  </si>
  <si>
    <t>C00002 * C00049</t>
  </si>
  <si>
    <t>C00002 * C00246</t>
  </si>
  <si>
    <t>C00074 * C00615</t>
  </si>
  <si>
    <t>C00002 * C00404</t>
  </si>
  <si>
    <t>C00002 * C01081</t>
  </si>
  <si>
    <t>C00002 * C00105</t>
  </si>
  <si>
    <t>C00002 * C00055</t>
  </si>
  <si>
    <t>C00002 * C00239</t>
  </si>
  <si>
    <t>C00002 * C00454</t>
  </si>
  <si>
    <t>C00002 * C00008</t>
  </si>
  <si>
    <t>C11038 * C00002</t>
  </si>
  <si>
    <t>C00002 * C00015</t>
  </si>
  <si>
    <t>C00002 * C00035</t>
  </si>
  <si>
    <t>C00002 * C00112</t>
  </si>
  <si>
    <t>C00002 * C00104</t>
  </si>
  <si>
    <t>C00002 * C00206</t>
  </si>
  <si>
    <t>C00002 * C00361</t>
  </si>
  <si>
    <t>C00002 * C00363</t>
  </si>
  <si>
    <t>C00002 * C00705</t>
  </si>
  <si>
    <t>C00002 * C01346</t>
  </si>
  <si>
    <t>C00002 * C01344</t>
  </si>
  <si>
    <t>C22442 * C00002</t>
  </si>
  <si>
    <t>C00002 * C21748</t>
  </si>
  <si>
    <t>C00002 * C21750</t>
  </si>
  <si>
    <t>C00002 * C04556</t>
  </si>
  <si>
    <t>C00002 * C00144</t>
  </si>
  <si>
    <t>C00002 * C00362</t>
  </si>
  <si>
    <t>C22441 * C00002</t>
  </si>
  <si>
    <t>C00002 * C00364</t>
  </si>
  <si>
    <t>C00002 * C00365</t>
  </si>
  <si>
    <t>C00044 * C00636</t>
  </si>
  <si>
    <t>C00002 * C00061</t>
  </si>
  <si>
    <t>C00075 * C04501</t>
  </si>
  <si>
    <t>C00459 * C00103</t>
  </si>
  <si>
    <t>C00002 * C01143</t>
  </si>
  <si>
    <t>C00063 * C00103</t>
  </si>
  <si>
    <t>C00002 * C00059</t>
  </si>
  <si>
    <t>C00002 * C05697</t>
  </si>
  <si>
    <t>C00063 * C00416</t>
  </si>
  <si>
    <t>C00201 * C00046</t>
  </si>
  <si>
    <t>C00002 * C00046</t>
  </si>
  <si>
    <t>C00044 * C00046</t>
  </si>
  <si>
    <t>C00063 * C00046</t>
  </si>
  <si>
    <t>C00075 * C00046</t>
  </si>
  <si>
    <t>C11434 * C00063</t>
  </si>
  <si>
    <t>C00131 * C00039</t>
  </si>
  <si>
    <t>C00286 * C00039</t>
  </si>
  <si>
    <t>C00458 * C00039</t>
  </si>
  <si>
    <t>C00459 * C00039</t>
  </si>
  <si>
    <t>C00046 * C00009</t>
  </si>
  <si>
    <t>C00075 * C00103</t>
  </si>
  <si>
    <t>C04702 * C17556</t>
  </si>
  <si>
    <t>C04882 * C17556</t>
  </si>
  <si>
    <t>C00269 * C00093</t>
  </si>
  <si>
    <t>C00010 * C03688</t>
  </si>
  <si>
    <t>C00269 * C00065</t>
  </si>
  <si>
    <t>C15811 * C00097</t>
  </si>
  <si>
    <t>C00097 * C02743</t>
  </si>
  <si>
    <t>C15812 * C02743</t>
  </si>
  <si>
    <t>C04432 * C17023 * C00019</t>
  </si>
  <si>
    <t>C20755 * C00019</t>
  </si>
  <si>
    <t>C06481 * C05172</t>
  </si>
  <si>
    <t>C03880 * C00001</t>
  </si>
  <si>
    <t>C00071 + C00004 + C00080</t>
  </si>
  <si>
    <t>C00084 + C00004 + C00080</t>
  </si>
  <si>
    <t>C00376 + C00004 + C00080</t>
  </si>
  <si>
    <t>C01545 + C00004 + C00080</t>
  </si>
  <si>
    <t>C05445 + C00004 + C00080</t>
  </si>
  <si>
    <t>C05577 + C00004 + C00080</t>
  </si>
  <si>
    <t>C06613 + C00004 + C00080</t>
  </si>
  <si>
    <t>C16348 + C00004 + C00080</t>
  </si>
  <si>
    <t>C14090 + C00004 + C00080</t>
  </si>
  <si>
    <t>C14099 + C00004 + C00080</t>
  </si>
  <si>
    <t>C16551 + C00003</t>
  </si>
  <si>
    <t>C16587 + C00004 + C00080</t>
  </si>
  <si>
    <t>C00576 + C00004 + C00080</t>
  </si>
  <si>
    <t>C00576 + C00005 + C00080</t>
  </si>
  <si>
    <t>C08492 + C00003</t>
  </si>
  <si>
    <t>C01450 + C00004 + C00080</t>
  </si>
  <si>
    <t>C16596 + C00004 + C00080</t>
  </si>
  <si>
    <t>C00772 + C00004 + C00080</t>
  </si>
  <si>
    <t>C07490 + C00003 + C00001</t>
  </si>
  <si>
    <t>C00685 + C00005 + C00080</t>
  </si>
  <si>
    <t>C05744 + C00005 + C00080</t>
  </si>
  <si>
    <t>C05753 + C00005</t>
  </si>
  <si>
    <t>C05750 + C00005 + C00080</t>
  </si>
  <si>
    <t>C05762 + C00005 + C00080</t>
  </si>
  <si>
    <t>C05759 + C00005 + C00080</t>
  </si>
  <si>
    <t>C05746 + C00005 + C00080</t>
  </si>
  <si>
    <t>C05756 + C00005 + C00080</t>
  </si>
  <si>
    <t>C16220 + C00006</t>
  </si>
  <si>
    <t>C20373 + C00006</t>
  </si>
  <si>
    <t>C20377 + C00006</t>
  </si>
  <si>
    <t>C00688 + C00005 + C00080</t>
  </si>
  <si>
    <t>C01268 + C00005 + C00080</t>
  </si>
  <si>
    <t>C00655 + C00004 + C00080</t>
  </si>
  <si>
    <t>C16618 + C00004 + C00080</t>
  </si>
  <si>
    <t>C00135 + C00004 + C00080</t>
  </si>
  <si>
    <t>C01929 + C00004 + C00080</t>
  </si>
  <si>
    <t>C11437 + C00005 + C00080</t>
  </si>
  <si>
    <t>C04236 + C00004 + C00080</t>
  </si>
  <si>
    <t>C00233 + C00011 + C00004 + C00080</t>
  </si>
  <si>
    <t>C06032 + C00003</t>
  </si>
  <si>
    <t>C06010 + C00005 + C00080</t>
  </si>
  <si>
    <t>C04039 + C00006</t>
  </si>
  <si>
    <t>C04181 + C00005 + C00080</t>
  </si>
  <si>
    <t>C14463 + C00005 + C00080</t>
  </si>
  <si>
    <t>C00111 + C15603</t>
  </si>
  <si>
    <t>C00111 + C00390</t>
  </si>
  <si>
    <t>C00111 + C01352</t>
  </si>
  <si>
    <t>C20258 + C00004 + C00080</t>
  </si>
  <si>
    <t>C20258 + C00005 + C00080</t>
  </si>
  <si>
    <t>C03723 + C00342</t>
  </si>
  <si>
    <t>C00342 + C00008</t>
  </si>
  <si>
    <t>C00342 + C00015</t>
  </si>
  <si>
    <t>C00035 + C00342</t>
  </si>
  <si>
    <t>C00342 + C00112</t>
  </si>
  <si>
    <t>C03723 + C16663</t>
  </si>
  <si>
    <t>C03723 + C02090</t>
  </si>
  <si>
    <t>C21748 + C00342</t>
  </si>
  <si>
    <t>C03802 + C00342</t>
  </si>
  <si>
    <t>C00002 + C00342</t>
  </si>
  <si>
    <t>C00044 + C00342</t>
  </si>
  <si>
    <t>C00063 + C00342</t>
  </si>
  <si>
    <t>C00075 + C00342</t>
  </si>
  <si>
    <t>C06547 + C00139 + C00008 + C00009</t>
  </si>
  <si>
    <t>C00024 + C00004 + C00080</t>
  </si>
  <si>
    <t>C00136 + C00004 + C00080</t>
  </si>
  <si>
    <t>C03082 + C00005 + C00080</t>
  </si>
  <si>
    <t>C04133 + C00005 + C00080</t>
  </si>
  <si>
    <t>C03287 + C00005 + C00080</t>
  </si>
  <si>
    <t>C03741 + C01641 + C00006</t>
  </si>
  <si>
    <t>C00024 + C06021 + C00001 + C00139</t>
  </si>
  <si>
    <t>C00258 + C00080 + C00138</t>
  </si>
  <si>
    <t>C15489 + C00011 + C00138</t>
  </si>
  <si>
    <t>C00295 + C00080 + C00004</t>
  </si>
  <si>
    <t>C04631 + C00005 + C00080</t>
  </si>
  <si>
    <t>C04631 + C00004 + C00080</t>
  </si>
  <si>
    <t>C00022 + C00014 + C00004 + C00080</t>
  </si>
  <si>
    <t>C00161 + C00014 + C00004 + C00080</t>
  </si>
  <si>
    <t>C00161 + C00014 + C00005 + C00080</t>
  </si>
  <si>
    <t>C00048 + C00014 + C00004 + C00080</t>
  </si>
  <si>
    <t>C00064 + C00026 + C00005 + C00080</t>
  </si>
  <si>
    <t>C00026 + C00014 + C00005 + C00080</t>
  </si>
  <si>
    <t>C00025 + C00014</t>
  </si>
  <si>
    <t>C05840 + C00027</t>
  </si>
  <si>
    <t>C00036 + C00014 + C00027</t>
  </si>
  <si>
    <t>C01242 + C00011</t>
  </si>
  <si>
    <t>C03912 + C00004 + C00080</t>
  </si>
  <si>
    <t>C03912 + C00005 + C00080</t>
  </si>
  <si>
    <t>C04281 + C00004 + C00080</t>
  </si>
  <si>
    <t>C04281 + C00005 + C00080</t>
  </si>
  <si>
    <t>C00143 + C00005 + C00080</t>
  </si>
  <si>
    <t>C00143 + C00004 + C00080</t>
  </si>
  <si>
    <t>C00192 + C00030</t>
  </si>
  <si>
    <t>C00192 + C00004 + C00080</t>
  </si>
  <si>
    <t>C16237 + C00004 + C00080</t>
  </si>
  <si>
    <t>C02051 + C00004 + C00080</t>
  </si>
  <si>
    <t>C15972 + C00004 + C00080</t>
  </si>
  <si>
    <t>C00248 + C00004 + C00080</t>
  </si>
  <si>
    <t>C00343 + C00005 + C00080</t>
  </si>
  <si>
    <t>C005526 + C00005</t>
  </si>
  <si>
    <t>C03895 + C00342</t>
  </si>
  <si>
    <t>C15999 + C00342</t>
  </si>
  <si>
    <t>C15653 + C00342</t>
  </si>
  <si>
    <t>C11143 + C05819</t>
  </si>
  <si>
    <t>C00224 + C00030</t>
  </si>
  <si>
    <t>C00224 + C01352</t>
  </si>
  <si>
    <t xml:space="preserve">C00224 + C00030 </t>
  </si>
  <si>
    <t>C00021 + C15527</t>
  </si>
  <si>
    <t>C00021 + C02463</t>
  </si>
  <si>
    <t>C00021 + C05772 + C00080</t>
  </si>
  <si>
    <t>C00021 + C06407</t>
  </si>
  <si>
    <t>C11540 + C00021</t>
  </si>
  <si>
    <t>C00021 + C06416</t>
  </si>
  <si>
    <t>C00021 + C04153</t>
  </si>
  <si>
    <t>C00021 + C19673</t>
  </si>
  <si>
    <t>C00021 + C04157</t>
  </si>
  <si>
    <t>C20858 + C00021</t>
  </si>
  <si>
    <t>C03800 + C11475</t>
  </si>
  <si>
    <t>C00021 + C03391</t>
  </si>
  <si>
    <t>C00021 + C04311</t>
  </si>
  <si>
    <t>C02972 + C00143 + C00014</t>
  </si>
  <si>
    <t>C00445 + C00001</t>
  </si>
  <si>
    <t>C00101 + C00966</t>
  </si>
  <si>
    <t>C00141 + C00067</t>
  </si>
  <si>
    <t>C00101 + C04376</t>
  </si>
  <si>
    <t>C04376 + C00101</t>
  </si>
  <si>
    <t>C00101 + C03294</t>
  </si>
  <si>
    <t>C00009 + C00438</t>
  </si>
  <si>
    <t>C00009 + C00327</t>
  </si>
  <si>
    <t>C00117 + C00231</t>
  </si>
  <si>
    <t>C00279 + C00231</t>
  </si>
  <si>
    <t>C12215 + C05382</t>
  </si>
  <si>
    <t>C13378 + C00118</t>
  </si>
  <si>
    <t>C13378 + C00117</t>
  </si>
  <si>
    <t>C16850 + C16849</t>
  </si>
  <si>
    <t>C05125 + C00011</t>
  </si>
  <si>
    <t>C05125 + C00022</t>
  </si>
  <si>
    <t>C06006 + C00068</t>
  </si>
  <si>
    <t>C06006 + C00011</t>
  </si>
  <si>
    <t>C11437 + C00011</t>
  </si>
  <si>
    <t>C00010 + C00624</t>
  </si>
  <si>
    <t>C00681 + C00010</t>
  </si>
  <si>
    <t>C00010 + C00681</t>
  </si>
  <si>
    <t>C00681 + C00229</t>
  </si>
  <si>
    <t>C00685 + C00011 + C00229</t>
  </si>
  <si>
    <t>C05744 + C00011 + C00229</t>
  </si>
  <si>
    <t>C05759 + C00011 + C00229</t>
  </si>
  <si>
    <t>C05746 + C00011 + C00229</t>
  </si>
  <si>
    <t>C05750 + C00011 + C00229</t>
  </si>
  <si>
    <t>C05753 + C00011 + C00229</t>
  </si>
  <si>
    <t>C05756 + C00011 + C00229</t>
  </si>
  <si>
    <t>C05762 + C00011 + C00229</t>
  </si>
  <si>
    <t>C16219 + C00229 + C00011</t>
  </si>
  <si>
    <t>C20372 + C00011 + C00229</t>
  </si>
  <si>
    <t>C20376 + C00011 + C00229</t>
  </si>
  <si>
    <t>C16236 + C00229</t>
  </si>
  <si>
    <t>C00020 + C20751</t>
  </si>
  <si>
    <t>C00077 + C00624</t>
  </si>
  <si>
    <t>C00010 + C01118</t>
  </si>
  <si>
    <t>C00010 + C00227</t>
  </si>
  <si>
    <t>C02876 + C00010</t>
  </si>
  <si>
    <t>C00012 + C03363</t>
  </si>
  <si>
    <t>C01419 + C03740</t>
  </si>
  <si>
    <t>C00012 + C05844</t>
  </si>
  <si>
    <t>C05951 + C03363</t>
  </si>
  <si>
    <t>C00012 + C05695</t>
  </si>
  <si>
    <t>C05729 + C00025</t>
  </si>
  <si>
    <t>C05711 + C00001</t>
  </si>
  <si>
    <t>C06114 + C00001</t>
  </si>
  <si>
    <t>C01645 + C21387</t>
  </si>
  <si>
    <t>C01645 + C21386</t>
  </si>
  <si>
    <t>C01645 + C02429</t>
  </si>
  <si>
    <t>C00024 + C00141 + C00001</t>
  </si>
  <si>
    <t>C05893 + C00015</t>
  </si>
  <si>
    <t>G10553 + G10619</t>
  </si>
  <si>
    <t>C05898 + C00015</t>
  </si>
  <si>
    <t>G10550 + G10619</t>
  </si>
  <si>
    <t>G10555 + G10619</t>
  </si>
  <si>
    <t>C15587 + C00620</t>
  </si>
  <si>
    <t>C00147 + C00620</t>
  </si>
  <si>
    <t>C00262 + C00620</t>
  </si>
  <si>
    <t>C00242 + C00620</t>
  </si>
  <si>
    <t>C00385 + C00620</t>
  </si>
  <si>
    <t>C15587 + C00672</t>
  </si>
  <si>
    <t>C00242 + C00672</t>
  </si>
  <si>
    <t>C00147 + C00672</t>
  </si>
  <si>
    <t>C00262 + C00672</t>
  </si>
  <si>
    <t>C00153 + C00620</t>
  </si>
  <si>
    <t>C00253 + C00620 + C00080</t>
  </si>
  <si>
    <t>C00295 + C00119</t>
  </si>
  <si>
    <t>C16634 + C00013</t>
  </si>
  <si>
    <t>C00064 + C00119 + C00001</t>
  </si>
  <si>
    <t>C00002 + C00119</t>
  </si>
  <si>
    <t>C00108 + C00119</t>
  </si>
  <si>
    <t>C03722 + C00119</t>
  </si>
  <si>
    <t>C00253 + C04778 + C00080</t>
  </si>
  <si>
    <t>C20446 + C00242</t>
  </si>
  <si>
    <t>C00262 + C00119</t>
  </si>
  <si>
    <t>C00242 + C00119</t>
  </si>
  <si>
    <t>C00385 + C00119</t>
  </si>
  <si>
    <t>C04646 + C00013</t>
  </si>
  <si>
    <t>C16615 + C00013</t>
  </si>
  <si>
    <t>C16619 + C00013</t>
  </si>
  <si>
    <t>C00106 + C00119</t>
  </si>
  <si>
    <t>C00073 + C00147 + C19647</t>
  </si>
  <si>
    <t>C00013 + C00921</t>
  </si>
  <si>
    <t>C00921 + C00001</t>
  </si>
  <si>
    <t>C00013 + C01081</t>
  </si>
  <si>
    <t>C01081 + C00013 + C00011</t>
  </si>
  <si>
    <t>C00013 + C01081 + C00011</t>
  </si>
  <si>
    <t>C00097 + C00033</t>
  </si>
  <si>
    <t>C05688 + C00033</t>
  </si>
  <si>
    <t>C00097 + C00094 + C00343 + C00033</t>
  </si>
  <si>
    <t>C00097 + C00009</t>
  </si>
  <si>
    <t>C00002 + C00073 + C00001</t>
  </si>
  <si>
    <t>C00009 + C00013 + C05691</t>
  </si>
  <si>
    <t>C04631 + C00009</t>
  </si>
  <si>
    <t>C05840 + C00111</t>
  </si>
  <si>
    <t>C00013 + C04432</t>
  </si>
  <si>
    <t>C00255 + C04732</t>
  </si>
  <si>
    <t>C00025 + C00352</t>
  </si>
  <si>
    <t>C00233 + C00025</t>
  </si>
  <si>
    <t>C00141 + C00025</t>
  </si>
  <si>
    <t>C00671 + C00025</t>
  </si>
  <si>
    <t>C00109 + C00025</t>
  </si>
  <si>
    <t>C04425 + C01037</t>
  </si>
  <si>
    <t>C03972 + C00025 + C00001</t>
  </si>
  <si>
    <t>C01267 + C00025</t>
  </si>
  <si>
    <t>C00166 + C00025</t>
  </si>
  <si>
    <t>C01179 + C00025</t>
  </si>
  <si>
    <t>C11436 + C00008</t>
  </si>
  <si>
    <t>C00008 + C00010</t>
  </si>
  <si>
    <t>C00008 + C00053</t>
  </si>
  <si>
    <t>C00008 + C05696</t>
  </si>
  <si>
    <t>C00008 + C00061</t>
  </si>
  <si>
    <t>C00008 + C00093</t>
  </si>
  <si>
    <t>C00008 + C03492</t>
  </si>
  <si>
    <t>C00008 + C01134</t>
  </si>
  <si>
    <t>C00008 + C04352</t>
  </si>
  <si>
    <t>C00008 + C00074</t>
  </si>
  <si>
    <t>C00035 + C00074</t>
  </si>
  <si>
    <t>C00112 + C00074</t>
  </si>
  <si>
    <t>C00015 + C00074</t>
  </si>
  <si>
    <t>C00104 + C00074</t>
  </si>
  <si>
    <t>C00206 + C00074</t>
  </si>
  <si>
    <t>C00361 + C00074</t>
  </si>
  <si>
    <t>C00454 + C00074</t>
  </si>
  <si>
    <t>C00008 + C04556</t>
  </si>
  <si>
    <t>C00008 + C04327</t>
  </si>
  <si>
    <t>C00080 + C03175</t>
  </si>
  <si>
    <t>C00008 + C03287</t>
  </si>
  <si>
    <t>C00008 + C03082</t>
  </si>
  <si>
    <t>C00008 + C02527</t>
  </si>
  <si>
    <t>C00008 + C04133</t>
  </si>
  <si>
    <t>C00022 + C04261</t>
  </si>
  <si>
    <t>C00008 + C00404</t>
  </si>
  <si>
    <t>C00008 + C00068</t>
  </si>
  <si>
    <t>C00008 + C00015</t>
  </si>
  <si>
    <t>C00008 + C00112</t>
  </si>
  <si>
    <t>C00008 + C00705</t>
  </si>
  <si>
    <t>C00008 + C00201</t>
  </si>
  <si>
    <t>C00008 + C00002</t>
  </si>
  <si>
    <t>C11039 + C00008</t>
  </si>
  <si>
    <t>C00008 + C00075</t>
  </si>
  <si>
    <t>C00008 + C00044</t>
  </si>
  <si>
    <t>C00008 + C00063</t>
  </si>
  <si>
    <t>C00008 + C00081</t>
  </si>
  <si>
    <t>C00008 + C00131</t>
  </si>
  <si>
    <t>C00008 + C00286</t>
  </si>
  <si>
    <t>C00008 + C00459</t>
  </si>
  <si>
    <t>C00008 + C00458</t>
  </si>
  <si>
    <t>C00008 + C00460</t>
  </si>
  <si>
    <t>C00008 + C01345</t>
  </si>
  <si>
    <t>C22443 + C00008</t>
  </si>
  <si>
    <t>C00008 + C21749</t>
  </si>
  <si>
    <t>C00008 + C21751</t>
  </si>
  <si>
    <t>C00008 + C04752</t>
  </si>
  <si>
    <t>C00008 + C00035</t>
  </si>
  <si>
    <t>C00008 + C00361</t>
  </si>
  <si>
    <t>C22442 + C00008</t>
  </si>
  <si>
    <t>C00008 + C00363</t>
  </si>
  <si>
    <t>C00008 + C01346</t>
  </si>
  <si>
    <t>C00020 + C04807</t>
  </si>
  <si>
    <t>C00013 + C00096</t>
  </si>
  <si>
    <t>C00013 + C00016</t>
  </si>
  <si>
    <t>C00013 + C00043</t>
  </si>
  <si>
    <t>C00013 + C00842</t>
  </si>
  <si>
    <t>C00013 + C00882</t>
  </si>
  <si>
    <t>C00013 + C00501</t>
  </si>
  <si>
    <t>C00013 + C00224</t>
  </si>
  <si>
    <t>C00013 + C05686</t>
  </si>
  <si>
    <t>C00013 + C00269</t>
  </si>
  <si>
    <t>C00013 + C00046</t>
  </si>
  <si>
    <t>C11435 + C00013</t>
  </si>
  <si>
    <t xml:space="preserve">C00013 + C00039 </t>
  </si>
  <si>
    <t>C00013 + C00039</t>
  </si>
  <si>
    <t>C00046 + C00454</t>
  </si>
  <si>
    <t>C00046 + C00008</t>
  </si>
  <si>
    <t>C00046 + C00015</t>
  </si>
  <si>
    <t>C00046 + C00035</t>
  </si>
  <si>
    <t>C00046 + C00112</t>
  </si>
  <si>
    <t>C00013 + C00029</t>
  </si>
  <si>
    <t>C00105 + C04851</t>
  </si>
  <si>
    <t>C00105 + C05897</t>
  </si>
  <si>
    <t>C00055 + C03892</t>
  </si>
  <si>
    <t>C00054 + C00229</t>
  </si>
  <si>
    <t>C00055 + C02737</t>
  </si>
  <si>
    <t>C00020 + C05172 + C00009</t>
  </si>
  <si>
    <t>C15812 + C00041</t>
  </si>
  <si>
    <t>C00041 + C21440</t>
  </si>
  <si>
    <t>C15811 + C21440</t>
  </si>
  <si>
    <t>C20753 + C00021 + C00073 + C05198</t>
  </si>
  <si>
    <t>C20755 + C00073 + C05198</t>
  </si>
  <si>
    <t>C20753 + C00021</t>
  </si>
  <si>
    <t>C20758 + C00021 + C00073 + C05198 + C00028</t>
  </si>
  <si>
    <t>C06482 + C00009</t>
  </si>
  <si>
    <t>C03523 + C00066</t>
  </si>
  <si>
    <t>C00085 + C00009</t>
  </si>
  <si>
    <t>C05345 + C00009</t>
  </si>
  <si>
    <t>C05382 + C00009</t>
  </si>
  <si>
    <t>C00911 + C00009</t>
  </si>
  <si>
    <t>C00299 + C00009</t>
  </si>
  <si>
    <t>C00475 + C00009</t>
  </si>
  <si>
    <t>C07838 + C00009</t>
  </si>
  <si>
    <t>C17010 + C00262</t>
  </si>
  <si>
    <t>C00097 + C00037</t>
  </si>
  <si>
    <t>C05726 + C00037</t>
  </si>
  <si>
    <t>C00217 + C00014</t>
  </si>
  <si>
    <t>C00060 + C00014</t>
  </si>
  <si>
    <t>C02713 + C00041</t>
  </si>
  <si>
    <t>C01563 + C00001</t>
  </si>
  <si>
    <t>C01563 + C00014</t>
  </si>
  <si>
    <t>C11440 + C00058</t>
  </si>
  <si>
    <t>C00058 + C03617</t>
  </si>
  <si>
    <t>C00134 + C00086</t>
  </si>
  <si>
    <t>C04895 + C00058</t>
  </si>
  <si>
    <t>C05923 + C00058</t>
  </si>
  <si>
    <t>C00262 + C00014</t>
  </si>
  <si>
    <t>C01268 + C00014</t>
  </si>
  <si>
    <t>C20451 + C00014</t>
  </si>
  <si>
    <t>C00365 + C00013</t>
  </si>
  <si>
    <t>C04242 + C00013</t>
  </si>
  <si>
    <t>C17556 + C00009</t>
  </si>
  <si>
    <t>C00215 + C00013</t>
  </si>
  <si>
    <t>C00020 + C00013</t>
  </si>
  <si>
    <t>C00055 + C00013</t>
  </si>
  <si>
    <t>C00364 + C00013</t>
  </si>
  <si>
    <t>C00020 + C00455</t>
  </si>
  <si>
    <t>C00020 + C00061</t>
  </si>
  <si>
    <t>C00105 + C00103</t>
  </si>
  <si>
    <t>C00020 + C01185</t>
  </si>
  <si>
    <t>C01134 + C00020</t>
  </si>
  <si>
    <t>C00099 + C00011</t>
  </si>
  <si>
    <t>C00179 + C00011</t>
  </si>
  <si>
    <t>C00047 + C00011</t>
  </si>
  <si>
    <t>C03373 + C00011</t>
  </si>
  <si>
    <t>C00105 + C00011</t>
  </si>
  <si>
    <t>C01134 + C00011</t>
  </si>
  <si>
    <t>C00350 + C00011</t>
  </si>
  <si>
    <t>C00315 + C00011</t>
  </si>
  <si>
    <t>C03375 + C00011</t>
  </si>
  <si>
    <t>C00111 + C00118</t>
  </si>
  <si>
    <t>C00111 + C00279</t>
  </si>
  <si>
    <t>C00111 + C00577</t>
  </si>
  <si>
    <t>C20239 + C00084 + C00536</t>
  </si>
  <si>
    <t>C15556 + C00058</t>
  </si>
  <si>
    <t>C04556 + C05198 + C00073 + C00058 + C00237</t>
  </si>
  <si>
    <t>C15809 + C01468 + C05198 + C00073 + C00028</t>
  </si>
  <si>
    <t>C21310 + C05198 + C00073 + C00028</t>
  </si>
  <si>
    <t>C02637 + C00001</t>
  </si>
  <si>
    <t>C00074 + C00001</t>
  </si>
  <si>
    <t>C04309 + C00001</t>
  </si>
  <si>
    <t>C00122 + C00001</t>
  </si>
  <si>
    <t>C00078 + C00001</t>
  </si>
  <si>
    <t>C00463 + C00118</t>
  </si>
  <si>
    <t>C00078 + C00118 + C00001</t>
  </si>
  <si>
    <t>C01219 + C00001</t>
  </si>
  <si>
    <t>C11907 + C00001</t>
  </si>
  <si>
    <t>C01222 + C00001</t>
  </si>
  <si>
    <t>C00166 + C00001 + C00011</t>
  </si>
  <si>
    <t>C00079 + C00001 + C00011</t>
  </si>
  <si>
    <t>C00693 + C00001</t>
  </si>
  <si>
    <t>C04246 + C00001</t>
  </si>
  <si>
    <t>C05754 + C00001</t>
  </si>
  <si>
    <t>C05751 + C00001</t>
  </si>
  <si>
    <t>C05763 + C00001</t>
  </si>
  <si>
    <t>C05760 + C00001</t>
  </si>
  <si>
    <t>C05748 + C00001</t>
  </si>
  <si>
    <t>C05758 + C00001</t>
  </si>
  <si>
    <t>C20374 + C00001</t>
  </si>
  <si>
    <t>C20378 + C00001</t>
  </si>
  <si>
    <t>C03826 + C00001</t>
  </si>
  <si>
    <t>C00141 + C00001</t>
  </si>
  <si>
    <t>C00671 + C00001</t>
  </si>
  <si>
    <t>C00188 + C00009</t>
  </si>
  <si>
    <t>C06056 + C00009</t>
  </si>
  <si>
    <t>C00251 + C00009</t>
  </si>
  <si>
    <t>C00022 + C00014</t>
  </si>
  <si>
    <t>C02218 + C00001</t>
  </si>
  <si>
    <t>C00161 + C00014</t>
  </si>
  <si>
    <t>C00109 + C00014</t>
  </si>
  <si>
    <t>C00084 + C00014</t>
  </si>
  <si>
    <t>C11823 + C00014</t>
  </si>
  <si>
    <t>C00122 + C00062</t>
  </si>
  <si>
    <t>C00122 + C00020</t>
  </si>
  <si>
    <t>C00122 + C04677</t>
  </si>
  <si>
    <t>C22441 + C00122</t>
  </si>
  <si>
    <t>C20258 + C00001</t>
  </si>
  <si>
    <t>C00565 + C00084 + C00080</t>
  </si>
  <si>
    <t>C18239 + C00013</t>
  </si>
  <si>
    <t>C00020 + C00013 + C02839</t>
  </si>
  <si>
    <t>C00020 + C00013 + C02430</t>
  </si>
  <si>
    <t>C00020 + C00013 + C05336</t>
  </si>
  <si>
    <t>C00020 + C00013 + C02553</t>
  </si>
  <si>
    <t>C00020 + C00013 + C06481</t>
  </si>
  <si>
    <t>C02984 + C00013 + C00020</t>
  </si>
  <si>
    <t>C00020 + C00013 + C02412</t>
  </si>
  <si>
    <t>C00020 + C00013 + C02702</t>
  </si>
  <si>
    <t>C00020 + C00013 + C03125</t>
  </si>
  <si>
    <t>C02987 + C00013 + C00020</t>
  </si>
  <si>
    <t>C00020 + C00013 + C02163</t>
  </si>
  <si>
    <t>C00020 + C00013 + C03512</t>
  </si>
  <si>
    <t>C00020 + C00013 + C03511</t>
  </si>
  <si>
    <t>C00020 + C00013 + C02988</t>
  </si>
  <si>
    <t>C00020 + C00013 + C03402</t>
  </si>
  <si>
    <t>C00020 + C00013 + C02992</t>
  </si>
  <si>
    <t>C00020 + C00013 + C02047</t>
  </si>
  <si>
    <t>C00020 + C00013 + C03127</t>
  </si>
  <si>
    <t>C00020 + C00013 + C01931</t>
  </si>
  <si>
    <t>C00020 + C00013 + C00886</t>
  </si>
  <si>
    <t>C00020 + C00013 + C02554</t>
  </si>
  <si>
    <t>C00020 + C00013 + C00024</t>
  </si>
  <si>
    <t>C00020 + C00024</t>
  </si>
  <si>
    <t>C00013 + C05993</t>
  </si>
  <si>
    <t>C00020 + C00013 + C00100</t>
  </si>
  <si>
    <t>C00020 + C00100</t>
  </si>
  <si>
    <t>C00013 + C05983</t>
  </si>
  <si>
    <t>C16237 + C00020 + C00013</t>
  </si>
  <si>
    <t>C02051 + C00020 + C00013</t>
  </si>
  <si>
    <t>C15972 + C00020 + C00013</t>
  </si>
  <si>
    <t>C00013 + C16238</t>
  </si>
  <si>
    <t>C16237 + C00020</t>
  </si>
  <si>
    <t xml:space="preserve">C22160 + C00020 + C00013 </t>
  </si>
  <si>
    <t>C00020 + C00013 + C00864</t>
  </si>
  <si>
    <t>C00008 + C00009 + C04877</t>
  </si>
  <si>
    <t>C00008 + C00009 + C00993</t>
  </si>
  <si>
    <t>C00055 + C00013 + C04352</t>
  </si>
  <si>
    <t>C00008 + C00009 + C04823</t>
  </si>
  <si>
    <t>C00008 + C00009 + C01212</t>
  </si>
  <si>
    <t>C00008 + C00009 + C00692</t>
  </si>
  <si>
    <t>C00008 + C00009 + C03373</t>
  </si>
  <si>
    <t>C00008 + C00009 + C03838</t>
  </si>
  <si>
    <t>C00020 + C00013 + C04681</t>
  </si>
  <si>
    <t>C00013 + C05921</t>
  </si>
  <si>
    <t>C00020 + C06250</t>
  </si>
  <si>
    <t>C19723 + C00020 + C00013 + C00001</t>
  </si>
  <si>
    <t>C00008 + C00009 + C00063</t>
  </si>
  <si>
    <t>C00008 + C00009 + C00063 + C00025</t>
  </si>
  <si>
    <t>C15996 + C00008 + C00009 + C00001</t>
  </si>
  <si>
    <t>C00035 + C00009 + C03794</t>
  </si>
  <si>
    <t>C00020 + C00013 + C03406</t>
  </si>
  <si>
    <t>C00020 + C00013 + C00003 + C00025</t>
  </si>
  <si>
    <t>C00020 + C00013 + C00003</t>
  </si>
  <si>
    <t>C00020 + C00013 + C00144</t>
  </si>
  <si>
    <t>C00020 + C00013 + C00144 + C00025</t>
  </si>
  <si>
    <t>C16619 + C00020 + C00013 + C00025</t>
  </si>
  <si>
    <t>C00020 + C00013 + C00152</t>
  </si>
  <si>
    <t>C00020 + C00013 + C00152 + C00025</t>
  </si>
  <si>
    <t>C00008 + C00169</t>
  </si>
  <si>
    <t>C00008 + C20969</t>
  </si>
  <si>
    <t>C01563 + C00009</t>
  </si>
  <si>
    <t>C00008 + C00009 + C00036</t>
  </si>
  <si>
    <t>C00071 * C00004 * C00080</t>
  </si>
  <si>
    <t>C00084 * C00004 * C00080</t>
  </si>
  <si>
    <t>C00376 * C00004 * C00080</t>
  </si>
  <si>
    <t>C01545 * C00004 * C00080</t>
  </si>
  <si>
    <t>C05445 * C00004 * C00080</t>
  </si>
  <si>
    <t>C05577 * C00004 * C00080</t>
  </si>
  <si>
    <t>C06613 * C00004 * C00080</t>
  </si>
  <si>
    <t>C16348 * C00004 * C00080</t>
  </si>
  <si>
    <t>C14090 * C00004 * C00080</t>
  </si>
  <si>
    <t>C14099 * C00004 * C00080</t>
  </si>
  <si>
    <t>C16551 * C00003</t>
  </si>
  <si>
    <t>C16587 * C00004 * C00080</t>
  </si>
  <si>
    <t>C00576 * C00004 * C00080</t>
  </si>
  <si>
    <t>C00576 * C00005 * C00080</t>
  </si>
  <si>
    <t>C08492 * C00003</t>
  </si>
  <si>
    <t>C01450 * C00004 * C00080</t>
  </si>
  <si>
    <t>C16596 * C00004 * C00080</t>
  </si>
  <si>
    <t>C00772 * C00004 * C00080</t>
  </si>
  <si>
    <t>C07490 * C00003 * C00001</t>
  </si>
  <si>
    <t>C00685 * C00005 * C00080</t>
  </si>
  <si>
    <t>C05744 * C00005 * C00080</t>
  </si>
  <si>
    <t>C05753 * C00005</t>
  </si>
  <si>
    <t>C05750 * C00005 * C00080</t>
  </si>
  <si>
    <t>C05762 * C00005 * C00080</t>
  </si>
  <si>
    <t>C05759 * C00005 * C00080</t>
  </si>
  <si>
    <t>C05746 * C00005 * C00080</t>
  </si>
  <si>
    <t>C05756 * C00005 * C00080</t>
  </si>
  <si>
    <t>C16220 * C00006</t>
  </si>
  <si>
    <t>C20373 * C00006</t>
  </si>
  <si>
    <t>C20377 * C00006</t>
  </si>
  <si>
    <t>C00688 * C00005 * C00080</t>
  </si>
  <si>
    <t>C01268 * C00005 * C00080</t>
  </si>
  <si>
    <t>C00655 * C00004 * C00080</t>
  </si>
  <si>
    <t>C16618 * C00004 * C00080</t>
  </si>
  <si>
    <t>C00135 * C00004 * C00080</t>
  </si>
  <si>
    <t>C01929 * C00004 * C00080</t>
  </si>
  <si>
    <t>C11437 * C00005 * C00080</t>
  </si>
  <si>
    <t>C04236 * C00004 * C00080</t>
  </si>
  <si>
    <t>C00233 * C00011 * C00004 * C00080</t>
  </si>
  <si>
    <t>C06032 * C00003</t>
  </si>
  <si>
    <t>C06010 * C00005 * C00080</t>
  </si>
  <si>
    <t>C04039 * C00006</t>
  </si>
  <si>
    <t>C04181 * C00005 * C00080</t>
  </si>
  <si>
    <t>C14463 * C00005 * C00080</t>
  </si>
  <si>
    <t>C00111 * C15603</t>
  </si>
  <si>
    <t>C00111 * C00390</t>
  </si>
  <si>
    <t>C00111 * C01352</t>
  </si>
  <si>
    <t>C20258 * C00004 * C00080</t>
  </si>
  <si>
    <t>C20258 * C00005 * C00080</t>
  </si>
  <si>
    <t>C03723 * C00342</t>
  </si>
  <si>
    <t>C00342 * C00008</t>
  </si>
  <si>
    <t>C00342 * C00015</t>
  </si>
  <si>
    <t>C00035 * C00342</t>
  </si>
  <si>
    <t>C00342 * C00112</t>
  </si>
  <si>
    <t>C03723 * C16663</t>
  </si>
  <si>
    <t>C03723 * C02090</t>
  </si>
  <si>
    <t>C21748 * C00342</t>
  </si>
  <si>
    <t>C03802 * C00342</t>
  </si>
  <si>
    <t>C00002 * C00342</t>
  </si>
  <si>
    <t>C00044 * C00342</t>
  </si>
  <si>
    <t>C00063 * C00342</t>
  </si>
  <si>
    <t>C00075 * C00342</t>
  </si>
  <si>
    <t>C06547 * C00139 * C00008 * C00009</t>
  </si>
  <si>
    <t>C00024 * C00004 * C00080</t>
  </si>
  <si>
    <t>C00136 * C00004 * C00080</t>
  </si>
  <si>
    <t>C03082 * C00005 * C00080</t>
  </si>
  <si>
    <t>C04133 * C00005 * C00080</t>
  </si>
  <si>
    <t>C03287 * C00005 * C00080</t>
  </si>
  <si>
    <t>C03741 * C01641 * C00006</t>
  </si>
  <si>
    <t>C00024 * C06021 * C00001 * C00139</t>
  </si>
  <si>
    <t>C00258 * C00080 * C00138</t>
  </si>
  <si>
    <t>C15489 * C00011 * C00138</t>
  </si>
  <si>
    <t>C00295 * C00080 * C00004</t>
  </si>
  <si>
    <t>C04631 * C00005 * C00080</t>
  </si>
  <si>
    <t>C04631 * C00004 * C00080</t>
  </si>
  <si>
    <t>C00022 * C00014 * C00004 * C00080</t>
  </si>
  <si>
    <t>C00161 * C00014 * C00004 * C00080</t>
  </si>
  <si>
    <t>C00161 * C00014 * C00005 * C00080</t>
  </si>
  <si>
    <t>C00048 * C00014 * C00004 * C00080</t>
  </si>
  <si>
    <t>C00064 * C00026 * C00005 * C00080</t>
  </si>
  <si>
    <t>C00026 * C00014 * C00005 * C00080</t>
  </si>
  <si>
    <t>C00025 * C00014</t>
  </si>
  <si>
    <t>C05840 * C00027</t>
  </si>
  <si>
    <t>C00036 * C00014 * C00027</t>
  </si>
  <si>
    <t>C01242 * C00011</t>
  </si>
  <si>
    <t>C03912 * C00004 * C00080</t>
  </si>
  <si>
    <t>C03912 * C00005 * C00080</t>
  </si>
  <si>
    <t>C04281 * C00004 * C00080</t>
  </si>
  <si>
    <t>C04281 * C00005 * C00080</t>
  </si>
  <si>
    <t>C00143 * C00005 * C00080</t>
  </si>
  <si>
    <t>C00143 * C00004 * C00080</t>
  </si>
  <si>
    <t>C00192 * C00030</t>
  </si>
  <si>
    <t>C00192 * C00004 * C00080</t>
  </si>
  <si>
    <t>C16237 * C00004 * C00080</t>
  </si>
  <si>
    <t>C02051 * C00004 * C00080</t>
  </si>
  <si>
    <t>C15972 * C00004 * C00080</t>
  </si>
  <si>
    <t>C00248 * C00004 * C00080</t>
  </si>
  <si>
    <t>C00343 * C00005 * C00080</t>
  </si>
  <si>
    <t>C005526 * C00005</t>
  </si>
  <si>
    <t>C03895 * C00342</t>
  </si>
  <si>
    <t>C15999 * C00342</t>
  </si>
  <si>
    <t>C15653 * C00342</t>
  </si>
  <si>
    <t>C11143 * C05819</t>
  </si>
  <si>
    <t>C00224 * C00030</t>
  </si>
  <si>
    <t>C00224 * C01352</t>
  </si>
  <si>
    <t xml:space="preserve">C00224 * C00030 </t>
  </si>
  <si>
    <t>C00021 * C15527</t>
  </si>
  <si>
    <t>C00021 * C02463</t>
  </si>
  <si>
    <t>C00021 * C05772 * C00080</t>
  </si>
  <si>
    <t>C00021 * C06407</t>
  </si>
  <si>
    <t>C11540 * C00021</t>
  </si>
  <si>
    <t>C00021 * C06416</t>
  </si>
  <si>
    <t>C00021 * C04153</t>
  </si>
  <si>
    <t>C00021 * C19673</t>
  </si>
  <si>
    <t>C00021 * C04157</t>
  </si>
  <si>
    <t>C20858 * C00021</t>
  </si>
  <si>
    <t>C03800 * C11475</t>
  </si>
  <si>
    <t>C00021 * C03391</t>
  </si>
  <si>
    <t>C00021 * C04311</t>
  </si>
  <si>
    <t>C02972 * C00143 * C00014</t>
  </si>
  <si>
    <t>C00445 * C00001</t>
  </si>
  <si>
    <t>C00101 * C00966</t>
  </si>
  <si>
    <t>C00141 * C00067</t>
  </si>
  <si>
    <t>C00101 * C04376</t>
  </si>
  <si>
    <t>C04376 * C00101</t>
  </si>
  <si>
    <t>C00101 * C03294</t>
  </si>
  <si>
    <t>C00009 * C00438</t>
  </si>
  <si>
    <t>C00009 * C00327</t>
  </si>
  <si>
    <t>C00117 * C00231</t>
  </si>
  <si>
    <t>C00279 * C00231</t>
  </si>
  <si>
    <t>C12215 * C05382</t>
  </si>
  <si>
    <t>C13378 * C00118</t>
  </si>
  <si>
    <t>C13378 * C00117</t>
  </si>
  <si>
    <t>C16850 * C16849</t>
  </si>
  <si>
    <t>C05125 * C00011</t>
  </si>
  <si>
    <t>C05125 * C00022</t>
  </si>
  <si>
    <t>C06006 * C00068</t>
  </si>
  <si>
    <t>C06006 * C00011</t>
  </si>
  <si>
    <t>C11437 * C00011</t>
  </si>
  <si>
    <t>C00010 * C00624</t>
  </si>
  <si>
    <t>C00681 * C00010</t>
  </si>
  <si>
    <t>C00010 * C00681</t>
  </si>
  <si>
    <t>C00681 * C00229</t>
  </si>
  <si>
    <t>C00685 * C00011 * C00229</t>
  </si>
  <si>
    <t>C05744 * C00011 * C00229</t>
  </si>
  <si>
    <t>C05759 * C00011 * C00229</t>
  </si>
  <si>
    <t>C05746 * C00011 * C00229</t>
  </si>
  <si>
    <t>C05750 * C00011 * C00229</t>
  </si>
  <si>
    <t>C05753 * C00011 * C00229</t>
  </si>
  <si>
    <t>C05756 * C00011 * C00229</t>
  </si>
  <si>
    <t>C05762 * C00011 * C00229</t>
  </si>
  <si>
    <t>C16219 * C00229 * C00011</t>
  </si>
  <si>
    <t>C20372 * C00011 * C00229</t>
  </si>
  <si>
    <t>C20376 * C00011 * C00229</t>
  </si>
  <si>
    <t>C16236 * C00229</t>
  </si>
  <si>
    <t>C00020 * C20751</t>
  </si>
  <si>
    <t>C00077 * C00624</t>
  </si>
  <si>
    <t>C00010 * C01118</t>
  </si>
  <si>
    <t>C00010 * C00227</t>
  </si>
  <si>
    <t>C02876 * C00010</t>
  </si>
  <si>
    <t>C00012 * C03363</t>
  </si>
  <si>
    <t>C01419 * C03740</t>
  </si>
  <si>
    <t>C00012 * C05844</t>
  </si>
  <si>
    <t>C05951 * C03363</t>
  </si>
  <si>
    <t>C00012 * C05695</t>
  </si>
  <si>
    <t>C05729 * C00025</t>
  </si>
  <si>
    <t>C05711 * C00001</t>
  </si>
  <si>
    <t>C06114 * C00001</t>
  </si>
  <si>
    <t>C01645 * C21387</t>
  </si>
  <si>
    <t>C01645 * C21386</t>
  </si>
  <si>
    <t>C01645 * C02429</t>
  </si>
  <si>
    <t>C00024 * C00141 * C00001</t>
  </si>
  <si>
    <t>C05893 * C00015</t>
  </si>
  <si>
    <t>G10553 * G10619</t>
  </si>
  <si>
    <t>C05898 * C00015</t>
  </si>
  <si>
    <t>G10550 * G10619</t>
  </si>
  <si>
    <t>G10555 * G10619</t>
  </si>
  <si>
    <t>C15587 * C00620</t>
  </si>
  <si>
    <t>C00147 * C00620</t>
  </si>
  <si>
    <t>C00262 * C00620</t>
  </si>
  <si>
    <t>C00242 * C00620</t>
  </si>
  <si>
    <t>C00385 * C00620</t>
  </si>
  <si>
    <t>C15587 * C00672</t>
  </si>
  <si>
    <t>C00242 * C00672</t>
  </si>
  <si>
    <t>C00147 * C00672</t>
  </si>
  <si>
    <t>C00262 * C00672</t>
  </si>
  <si>
    <t>C00153 * C00620</t>
  </si>
  <si>
    <t>C00253 * C00620 * C00080</t>
  </si>
  <si>
    <t>C00295 * C00119</t>
  </si>
  <si>
    <t>C16634 * C00013</t>
  </si>
  <si>
    <t>C00064 * C00119 * C00001</t>
  </si>
  <si>
    <t>C00002 * C00119</t>
  </si>
  <si>
    <t>C00108 * C00119</t>
  </si>
  <si>
    <t>C03722 * C00119</t>
  </si>
  <si>
    <t>C00253 * C04778 * C00080</t>
  </si>
  <si>
    <t>C20446 * C00242</t>
  </si>
  <si>
    <t>C00262 * C00119</t>
  </si>
  <si>
    <t>C00242 * C00119</t>
  </si>
  <si>
    <t>C00385 * C00119</t>
  </si>
  <si>
    <t>C04646 * C00013</t>
  </si>
  <si>
    <t>C16615 * C00013</t>
  </si>
  <si>
    <t>C16619 * C00013</t>
  </si>
  <si>
    <t>C00106 * C00119</t>
  </si>
  <si>
    <t>C00073 * C00147 * C19647</t>
  </si>
  <si>
    <t>C00013 * C00921</t>
  </si>
  <si>
    <t>C00921 * C00001</t>
  </si>
  <si>
    <t>C00013 * C01081</t>
  </si>
  <si>
    <t>C01081 * C00013 * C00011</t>
  </si>
  <si>
    <t>C00013 * C01081 * C00011</t>
  </si>
  <si>
    <t>C00097 * C00033</t>
  </si>
  <si>
    <t>C05688 * C00033</t>
  </si>
  <si>
    <t>C00097 * C00094 * C00343 * C00033</t>
  </si>
  <si>
    <t>C00097 * C00009</t>
  </si>
  <si>
    <t>C00002 * C00073 * C00001</t>
  </si>
  <si>
    <t>C00009 * C00013 * C05691</t>
  </si>
  <si>
    <t>C04631 * C00009</t>
  </si>
  <si>
    <t>C05840 * C00111</t>
  </si>
  <si>
    <t>C00013 * C04432</t>
  </si>
  <si>
    <t>C00255 * C04732</t>
  </si>
  <si>
    <t>C00025 * C00352</t>
  </si>
  <si>
    <t>C00233 * C00025</t>
  </si>
  <si>
    <t>C00141 * C00025</t>
  </si>
  <si>
    <t>C00671 * C00025</t>
  </si>
  <si>
    <t>C00109 * C00025</t>
  </si>
  <si>
    <t>C04425 * C01037</t>
  </si>
  <si>
    <t>C03972 * C00025 * C00001</t>
  </si>
  <si>
    <t>C01267 * C00025</t>
  </si>
  <si>
    <t>C00166 * C00025</t>
  </si>
  <si>
    <t>C01179 * C00025</t>
  </si>
  <si>
    <t>C11436 * C00008</t>
  </si>
  <si>
    <t>C00008 * C00010</t>
  </si>
  <si>
    <t>C00008 * C00053</t>
  </si>
  <si>
    <t>C00008 * C05696</t>
  </si>
  <si>
    <t>C00008 * C00061</t>
  </si>
  <si>
    <t>C00008 * C00093</t>
  </si>
  <si>
    <t>C00008 * C03492</t>
  </si>
  <si>
    <t>C00008 * C01134</t>
  </si>
  <si>
    <t>C00008 * C04352</t>
  </si>
  <si>
    <t>C00008 * C00074</t>
  </si>
  <si>
    <t>C00035 * C00074</t>
  </si>
  <si>
    <t>C00112 * C00074</t>
  </si>
  <si>
    <t>C00015 * C00074</t>
  </si>
  <si>
    <t>C00104 * C00074</t>
  </si>
  <si>
    <t>C00206 * C00074</t>
  </si>
  <si>
    <t>C00361 * C00074</t>
  </si>
  <si>
    <t>C00454 * C00074</t>
  </si>
  <si>
    <t>C00008 * C04556</t>
  </si>
  <si>
    <t>C00008 * C04327</t>
  </si>
  <si>
    <t>C00080 * C03175</t>
  </si>
  <si>
    <t>C00008 * C03287</t>
  </si>
  <si>
    <t>C00008 * C03082</t>
  </si>
  <si>
    <t>C00008 * C02527</t>
  </si>
  <si>
    <t>C00008 * C04133</t>
  </si>
  <si>
    <t>C00022 * C04261</t>
  </si>
  <si>
    <t>C00008 * C00404</t>
  </si>
  <si>
    <t>C00008 * C00068</t>
  </si>
  <si>
    <t>C00008 * C00015</t>
  </si>
  <si>
    <t>C00008 * C00112</t>
  </si>
  <si>
    <t>C00008 * C00705</t>
  </si>
  <si>
    <t>C00008 * C00201</t>
  </si>
  <si>
    <t>C00008 * C00002</t>
  </si>
  <si>
    <t>C11039 * C00008</t>
  </si>
  <si>
    <t>C00008 * C00075</t>
  </si>
  <si>
    <t>C00008 * C00044</t>
  </si>
  <si>
    <t>C00008 * C00063</t>
  </si>
  <si>
    <t>C00008 * C00081</t>
  </si>
  <si>
    <t>C00008 * C00131</t>
  </si>
  <si>
    <t>C00008 * C00286</t>
  </si>
  <si>
    <t>C00008 * C00459</t>
  </si>
  <si>
    <t>C00008 * C00458</t>
  </si>
  <si>
    <t>C00008 * C00460</t>
  </si>
  <si>
    <t>C00008 * C01345</t>
  </si>
  <si>
    <t>C22443 * C00008</t>
  </si>
  <si>
    <t>C00008 * C21749</t>
  </si>
  <si>
    <t>C00008 * C21751</t>
  </si>
  <si>
    <t>C00008 * C04752</t>
  </si>
  <si>
    <t>C00008 * C00035</t>
  </si>
  <si>
    <t>C00008 * C00361</t>
  </si>
  <si>
    <t>C22442 * C00008</t>
  </si>
  <si>
    <t>C00008 * C00363</t>
  </si>
  <si>
    <t>C00008 * C01346</t>
  </si>
  <si>
    <t>C00020 * C04807</t>
  </si>
  <si>
    <t>C00013 * C00096</t>
  </si>
  <si>
    <t>C00013 * C00016</t>
  </si>
  <si>
    <t>C00013 * C00043</t>
  </si>
  <si>
    <t>C00013 * C00842</t>
  </si>
  <si>
    <t>C00013 * C00882</t>
  </si>
  <si>
    <t>C00013 * C00501</t>
  </si>
  <si>
    <t>C00013 * C00224</t>
  </si>
  <si>
    <t>C00013 * C05686</t>
  </si>
  <si>
    <t>C00013 * C00269</t>
  </si>
  <si>
    <t>C00013 * C00046</t>
  </si>
  <si>
    <t>C11435 * C00013</t>
  </si>
  <si>
    <t xml:space="preserve">C00013 * C00039 </t>
  </si>
  <si>
    <t>C00013 * C00039</t>
  </si>
  <si>
    <t>C00046 * C00454</t>
  </si>
  <si>
    <t>C00046 * C00008</t>
  </si>
  <si>
    <t>C00046 * C00015</t>
  </si>
  <si>
    <t>C00046 * C00035</t>
  </si>
  <si>
    <t>C00046 * C00112</t>
  </si>
  <si>
    <t>C00013 * C00029</t>
  </si>
  <si>
    <t>C00105 * C04851</t>
  </si>
  <si>
    <t>C00105 * C05897</t>
  </si>
  <si>
    <t>C00055 * C03892</t>
  </si>
  <si>
    <t>C00054 * C00229</t>
  </si>
  <si>
    <t>C00055 * C02737</t>
  </si>
  <si>
    <t>C00020 * C05172 * C00009</t>
  </si>
  <si>
    <t>C15812 * C00041</t>
  </si>
  <si>
    <t>C00041 * C21440</t>
  </si>
  <si>
    <t>C15811 * C21440</t>
  </si>
  <si>
    <t>C20753 * C00021 * C00073 * C05198</t>
  </si>
  <si>
    <t>C20755 * C00073 * C05198</t>
  </si>
  <si>
    <t>C20753 * C00021</t>
  </si>
  <si>
    <t>C20758 * C00021 * C00073 * C05198 * C00028</t>
  </si>
  <si>
    <t>C06482 * C00009</t>
  </si>
  <si>
    <t>C03523 * C00066</t>
  </si>
  <si>
    <t>C00085 * C00009</t>
  </si>
  <si>
    <t>C05345 * C00009</t>
  </si>
  <si>
    <t>C05382 * C00009</t>
  </si>
  <si>
    <t>C00911 * C00009</t>
  </si>
  <si>
    <t>C00299 * C00009</t>
  </si>
  <si>
    <t>C00475 * C00009</t>
  </si>
  <si>
    <t>C07838 * C00009</t>
  </si>
  <si>
    <t>C17010 * C00262</t>
  </si>
  <si>
    <t>C00097 * C00037</t>
  </si>
  <si>
    <t>C05726 * C00037</t>
  </si>
  <si>
    <t>C00217 * C00014</t>
  </si>
  <si>
    <t>C00060 * C00014</t>
  </si>
  <si>
    <t>C02713 * C00041</t>
  </si>
  <si>
    <t>C01563 * C00001</t>
  </si>
  <si>
    <t>C01563 * C00014</t>
  </si>
  <si>
    <t>C11440 * C00058</t>
  </si>
  <si>
    <t>C00058 * C03617</t>
  </si>
  <si>
    <t>C00134 * C00086</t>
  </si>
  <si>
    <t>C04895 * C00058</t>
  </si>
  <si>
    <t>C05923 * C00058</t>
  </si>
  <si>
    <t>C00262 * C00014</t>
  </si>
  <si>
    <t>C01268 * C00014</t>
  </si>
  <si>
    <t>C20451 * C00014</t>
  </si>
  <si>
    <t>C00365 * C00013</t>
  </si>
  <si>
    <t>C04242 * C00013</t>
  </si>
  <si>
    <t>C17556 * C00009</t>
  </si>
  <si>
    <t>C00215 * C00013</t>
  </si>
  <si>
    <t>C00020 * C00013</t>
  </si>
  <si>
    <t>C00055 * C00013</t>
  </si>
  <si>
    <t>C00364 * C00013</t>
  </si>
  <si>
    <t>C00020 * C00455</t>
  </si>
  <si>
    <t>C00020 * C00061</t>
  </si>
  <si>
    <t>C00105 * C00103</t>
  </si>
  <si>
    <t>C00020 * C01185</t>
  </si>
  <si>
    <t>C01134 * C00020</t>
  </si>
  <si>
    <t>C00099 * C00011</t>
  </si>
  <si>
    <t>C00179 * C00011</t>
  </si>
  <si>
    <t>C00047 * C00011</t>
  </si>
  <si>
    <t>C03373 * C00011</t>
  </si>
  <si>
    <t>C00105 * C00011</t>
  </si>
  <si>
    <t>C01134 * C00011</t>
  </si>
  <si>
    <t>C00350 * C00011</t>
  </si>
  <si>
    <t>C00315 * C00011</t>
  </si>
  <si>
    <t>C03375 * C00011</t>
  </si>
  <si>
    <t>C00111 * C00118</t>
  </si>
  <si>
    <t>C00111 * C00279</t>
  </si>
  <si>
    <t>C00111 * C00577</t>
  </si>
  <si>
    <t>C20239 * C00084 * C00536</t>
  </si>
  <si>
    <t>C15556 * C00058</t>
  </si>
  <si>
    <t>C04556 * C05198 * C00073 * C00058 * C00237</t>
  </si>
  <si>
    <t>C15809 * C01468 * C05198 * C00073 * C00028</t>
  </si>
  <si>
    <t>C21310 * C05198 * C00073 * C00028</t>
  </si>
  <si>
    <t>C02637 * C00001</t>
  </si>
  <si>
    <t>C00074 * C00001</t>
  </si>
  <si>
    <t>C04309 * C00001</t>
  </si>
  <si>
    <t>C00122 * C00001</t>
  </si>
  <si>
    <t>C00078 * C00001</t>
  </si>
  <si>
    <t>C00463 * C00118</t>
  </si>
  <si>
    <t>C00078 * C00118 * C00001</t>
  </si>
  <si>
    <t>C01219 * C00001</t>
  </si>
  <si>
    <t>C11907 * C00001</t>
  </si>
  <si>
    <t>C01222 * C00001</t>
  </si>
  <si>
    <t>C00166 * C00001 * C00011</t>
  </si>
  <si>
    <t>C00079 * C00001 * C00011</t>
  </si>
  <si>
    <t>C00693 * C00001</t>
  </si>
  <si>
    <t>C04246 * C00001</t>
  </si>
  <si>
    <t>C05754 * C00001</t>
  </si>
  <si>
    <t>C05751 * C00001</t>
  </si>
  <si>
    <t>C05763 * C00001</t>
  </si>
  <si>
    <t>C05760 * C00001</t>
  </si>
  <si>
    <t>C05748 * C00001</t>
  </si>
  <si>
    <t>C05758 * C00001</t>
  </si>
  <si>
    <t>C20374 * C00001</t>
  </si>
  <si>
    <t>C20378 * C00001</t>
  </si>
  <si>
    <t>C03826 * C00001</t>
  </si>
  <si>
    <t>C00141 * C00001</t>
  </si>
  <si>
    <t>C00671 * C00001</t>
  </si>
  <si>
    <t>C00188 * C00009</t>
  </si>
  <si>
    <t>C06056 * C00009</t>
  </si>
  <si>
    <t>C00251 * C00009</t>
  </si>
  <si>
    <t>C00022 * C00014</t>
  </si>
  <si>
    <t>C02218 * C00001</t>
  </si>
  <si>
    <t>C00161 * C00014</t>
  </si>
  <si>
    <t>C00109 * C00014</t>
  </si>
  <si>
    <t>C00084 * C00014</t>
  </si>
  <si>
    <t>C11823 * C00014</t>
  </si>
  <si>
    <t>C00122 * C00062</t>
  </si>
  <si>
    <t>C00122 * C00020</t>
  </si>
  <si>
    <t>C00122 * C04677</t>
  </si>
  <si>
    <t>C22441 * C00122</t>
  </si>
  <si>
    <t>C20258 * C00001</t>
  </si>
  <si>
    <t>C00565 * C00084 * C00080</t>
  </si>
  <si>
    <t>C18239 * C00013</t>
  </si>
  <si>
    <t>C00020 * C00013 * C02839</t>
  </si>
  <si>
    <t>C00020 * C00013 * C02430</t>
  </si>
  <si>
    <t>C00020 * C00013 * C05336</t>
  </si>
  <si>
    <t>C00020 * C00013 * C02553</t>
  </si>
  <si>
    <t>C00020 * C00013 * C06481</t>
  </si>
  <si>
    <t>C02984 * C00013 * C00020</t>
  </si>
  <si>
    <t>C00020 * C00013 * C02412</t>
  </si>
  <si>
    <t>C00020 * C00013 * C02702</t>
  </si>
  <si>
    <t>C00020 * C00013 * C03125</t>
  </si>
  <si>
    <t>C02987 * C00013 * C00020</t>
  </si>
  <si>
    <t>C00020 * C00013 * C02163</t>
  </si>
  <si>
    <t>C00020 * C00013 * C03512</t>
  </si>
  <si>
    <t>C00020 * C00013 * C03511</t>
  </si>
  <si>
    <t>C00020 * C00013 * C02988</t>
  </si>
  <si>
    <t>C00020 * C00013 * C03402</t>
  </si>
  <si>
    <t>C00020 * C00013 * C02992</t>
  </si>
  <si>
    <t>C00020 * C00013 * C02047</t>
  </si>
  <si>
    <t>C00020 * C00013 * C03127</t>
  </si>
  <si>
    <t>C00020 * C00013 * C01931</t>
  </si>
  <si>
    <t>C00020 * C00013 * C00886</t>
  </si>
  <si>
    <t>C00020 * C00013 * C02554</t>
  </si>
  <si>
    <t>C00020 * C00013 * C00024</t>
  </si>
  <si>
    <t>C00020 * C00024</t>
  </si>
  <si>
    <t>C00013 * C05993</t>
  </si>
  <si>
    <t>C00020 * C00013 * C00100</t>
  </si>
  <si>
    <t>C00020 * C00100</t>
  </si>
  <si>
    <t>C00013 * C05983</t>
  </si>
  <si>
    <t>C16237 * C00020 * C00013</t>
  </si>
  <si>
    <t>C02051 * C00020 * C00013</t>
  </si>
  <si>
    <t>C15972 * C00020 * C00013</t>
  </si>
  <si>
    <t>C00013 * C16238</t>
  </si>
  <si>
    <t>C16237 * C00020</t>
  </si>
  <si>
    <t xml:space="preserve">C22160 * C00020 * C00013 </t>
  </si>
  <si>
    <t>C00020 * C00013 * C00864</t>
  </si>
  <si>
    <t>C00008 * C00009 * C04877</t>
  </si>
  <si>
    <t>C00008 * C00009 * C00993</t>
  </si>
  <si>
    <t>C00055 * C00013 * C04352</t>
  </si>
  <si>
    <t>C00008 * C00009 * C04823</t>
  </si>
  <si>
    <t>C00008 * C00009 * C01212</t>
  </si>
  <si>
    <t>C00008 * C00009 * C00692</t>
  </si>
  <si>
    <t>C00008 * C00009 * C03373</t>
  </si>
  <si>
    <t>C00008 * C00009 * C03838</t>
  </si>
  <si>
    <t>C00020 * C00013 * C04681</t>
  </si>
  <si>
    <t>C00013 * C05921</t>
  </si>
  <si>
    <t>C00020 * C06250</t>
  </si>
  <si>
    <t>C19723 * C00020 * C00013 * C00001</t>
  </si>
  <si>
    <t>C00008 * C00009 * C00063</t>
  </si>
  <si>
    <t>C00008 * C00009 * C00063 * C00025</t>
  </si>
  <si>
    <t>C15996 * C00008 * C00009 * C00001</t>
  </si>
  <si>
    <t>C00035 * C00009 * C03794</t>
  </si>
  <si>
    <t>C00020 * C00013 * C03406</t>
  </si>
  <si>
    <t>C00020 * C00013 * C00003 * C00025</t>
  </si>
  <si>
    <t>C00020 * C00013 * C00003</t>
  </si>
  <si>
    <t>C00020 * C00013 * C00144</t>
  </si>
  <si>
    <t>C00020 * C00013 * C00144 * C00025</t>
  </si>
  <si>
    <t>C16619 * C00020 * C00013 * C00025</t>
  </si>
  <si>
    <t>C00020 * C00013 * C00152</t>
  </si>
  <si>
    <t>C00020 * C00013 * C00152 * C00025</t>
  </si>
  <si>
    <t>C00008 * C00169</t>
  </si>
  <si>
    <t>C00008 * C20969</t>
  </si>
  <si>
    <t>C01563 * C00009</t>
  </si>
  <si>
    <t>C00008 * C00009 * C00036</t>
  </si>
  <si>
    <t>E1_1_1_1</t>
  </si>
  <si>
    <t>E1_1_1_100</t>
  </si>
  <si>
    <t>E1_1_1_133</t>
  </si>
  <si>
    <t>E1_1_1_193</t>
  </si>
  <si>
    <t>E1_1_1_205</t>
  </si>
  <si>
    <t>E1_1_1_23</t>
  </si>
  <si>
    <t>E1_1_1_267</t>
  </si>
  <si>
    <t>E1_1_1_85</t>
  </si>
  <si>
    <t>E1_1_1_86</t>
  </si>
  <si>
    <t>E1_1_5_3</t>
  </si>
  <si>
    <t>E1_17_1_8</t>
  </si>
  <si>
    <t>E1_17_4_1</t>
  </si>
  <si>
    <t>E1_17_4_2</t>
  </si>
  <si>
    <t>E1_17_7_1</t>
  </si>
  <si>
    <t>E1_17_7_4</t>
  </si>
  <si>
    <t>E1_18_6_1</t>
  </si>
  <si>
    <t>E1_2_1_10</t>
  </si>
  <si>
    <t>E1_2_1_11</t>
  </si>
  <si>
    <t>E1_2_1_38</t>
  </si>
  <si>
    <t>E1_2_1_41</t>
  </si>
  <si>
    <t>E1_2_1_70</t>
  </si>
  <si>
    <t>E1_2_7_4</t>
  </si>
  <si>
    <t>E1_2_7_5</t>
  </si>
  <si>
    <t>E1_2_7_8</t>
  </si>
  <si>
    <t>E1_3_1_14</t>
  </si>
  <si>
    <t>E1_3_1_98</t>
  </si>
  <si>
    <t>E1_4_1_1</t>
  </si>
  <si>
    <t>C00037 + C00001 + C00003</t>
  </si>
  <si>
    <t>E1_4_1_13</t>
  </si>
  <si>
    <t>E1_4_1_4</t>
  </si>
  <si>
    <t>E1_4_3_16</t>
  </si>
  <si>
    <t>E1_4_4_2</t>
  </si>
  <si>
    <t>E1_5_1_2</t>
  </si>
  <si>
    <t>E1_5_1_20</t>
  </si>
  <si>
    <t>E1_7_1_13</t>
  </si>
  <si>
    <t>E1_7_99_1</t>
  </si>
  <si>
    <t>E1_8_1_4</t>
  </si>
  <si>
    <t>E1_8_1_9</t>
  </si>
  <si>
    <t>E1_8_4_11</t>
  </si>
  <si>
    <t>E1_8_4_12</t>
  </si>
  <si>
    <t>E1_8_5_3</t>
  </si>
  <si>
    <t>E1_8_99_2</t>
  </si>
  <si>
    <t>E2_1_1_107</t>
  </si>
  <si>
    <t>E2_1_1_130</t>
  </si>
  <si>
    <t>E2_1_1_131</t>
  </si>
  <si>
    <t>E2_1_1_133</t>
  </si>
  <si>
    <t>E2_1_1_171</t>
  </si>
  <si>
    <t>E2_1_1_182</t>
  </si>
  <si>
    <t>E2_1_1_197</t>
  </si>
  <si>
    <t>E2_1_1_228</t>
  </si>
  <si>
    <t>E2_1_1_297</t>
  </si>
  <si>
    <t>E2_1_1_63</t>
  </si>
  <si>
    <t>E2_1_1_72</t>
  </si>
  <si>
    <t>E2_1_1_77</t>
  </si>
  <si>
    <t>E2_1_2_10</t>
  </si>
  <si>
    <t>E2_1_2_11</t>
  </si>
  <si>
    <t>E2_1_2_2</t>
  </si>
  <si>
    <t>E2_1_2_9</t>
  </si>
  <si>
    <t>E2_1_3_2</t>
  </si>
  <si>
    <t>E2_1_3_3</t>
  </si>
  <si>
    <t>E2_2_1_1</t>
  </si>
  <si>
    <t>E2_2_1_10</t>
  </si>
  <si>
    <t>E2_2_1_6</t>
  </si>
  <si>
    <t>E2_2_1_7</t>
  </si>
  <si>
    <t>E2_3_1_1</t>
  </si>
  <si>
    <t>E2_3_1_15</t>
  </si>
  <si>
    <t>E2_3_1_179</t>
  </si>
  <si>
    <t>E2_3_1_181</t>
  </si>
  <si>
    <t>E2_3_1_234</t>
  </si>
  <si>
    <t>E2_3_1_35</t>
  </si>
  <si>
    <t>E2_3_1_46</t>
  </si>
  <si>
    <t>E2_3_1_8</t>
  </si>
  <si>
    <t>E2_3_2_2</t>
  </si>
  <si>
    <t>E2_3_2_6</t>
  </si>
  <si>
    <t>E2_3_3_13</t>
  </si>
  <si>
    <t>E2_4_1_227</t>
  </si>
  <si>
    <t>E2_4_2_1</t>
  </si>
  <si>
    <t>E2_4_2_10</t>
  </si>
  <si>
    <t>E2_4_2_14</t>
  </si>
  <si>
    <t>E2_4_2_17</t>
  </si>
  <si>
    <t>E2_4_2_18</t>
  </si>
  <si>
    <t>E2_4_2_19</t>
  </si>
  <si>
    <t>E2_4_2_21</t>
  </si>
  <si>
    <t>E2_4_2_29</t>
  </si>
  <si>
    <t>E2_4_2_8</t>
  </si>
  <si>
    <t>E2_4_2_9</t>
  </si>
  <si>
    <t>E2_4_99_17</t>
  </si>
  <si>
    <t>E2_5_1_15</t>
  </si>
  <si>
    <t>E2_5_1_3</t>
  </si>
  <si>
    <t>E2_5_1_31</t>
  </si>
  <si>
    <t>E2_5_1_47</t>
  </si>
  <si>
    <t>E2_5_1_6</t>
  </si>
  <si>
    <t>E2_5_1_61</t>
  </si>
  <si>
    <t>E2_5_1_7</t>
  </si>
  <si>
    <t>E2_5_1_72</t>
  </si>
  <si>
    <t>E2_5_1_75</t>
  </si>
  <si>
    <t>E2_5_1_78</t>
  </si>
  <si>
    <t>E2_5_1_9</t>
  </si>
  <si>
    <t>E2_6_1_16</t>
  </si>
  <si>
    <t>E2_6_1_42</t>
  </si>
  <si>
    <t>E2_6_1_62</t>
  </si>
  <si>
    <t>E2_6_1_83</t>
  </si>
  <si>
    <t>E2_6_1_9</t>
  </si>
  <si>
    <t>E2_7_1_148</t>
  </si>
  <si>
    <t>E2_7_1_24</t>
  </si>
  <si>
    <t>E2_7_1_25</t>
  </si>
  <si>
    <t>E2_7_1_26</t>
  </si>
  <si>
    <t>E2_7_1_30</t>
  </si>
  <si>
    <t>E2_7_1_33</t>
  </si>
  <si>
    <t>E2_7_1_40</t>
  </si>
  <si>
    <t>E2_7_1_49</t>
  </si>
  <si>
    <t>E2_7_1_50</t>
  </si>
  <si>
    <t>E2_7_1_71</t>
  </si>
  <si>
    <t>E2_7_2_11</t>
  </si>
  <si>
    <t>E2_7_2_4</t>
  </si>
  <si>
    <t>E2_7_2_7</t>
  </si>
  <si>
    <t>E2_7_2_8</t>
  </si>
  <si>
    <t>E2_7_3_9</t>
  </si>
  <si>
    <t>E2_7_4_1</t>
  </si>
  <si>
    <t>E2_7_4_16</t>
  </si>
  <si>
    <t>E2_7_4_22</t>
  </si>
  <si>
    <t>E2_7_4_25</t>
  </si>
  <si>
    <t>E2_7_4_6</t>
  </si>
  <si>
    <t>E2_7_4_7</t>
  </si>
  <si>
    <t>E2_7_4_8</t>
  </si>
  <si>
    <t>E2_7_4_9</t>
  </si>
  <si>
    <t>E2_7_6_3</t>
  </si>
  <si>
    <t>E2_7_7_13</t>
  </si>
  <si>
    <t>E2_7_7_2</t>
  </si>
  <si>
    <t>E2_7_7_23</t>
  </si>
  <si>
    <t>E2_7_7_24</t>
  </si>
  <si>
    <t>E2_7_7_3</t>
  </si>
  <si>
    <t>E2_7_7_33</t>
  </si>
  <si>
    <t>E2_7_7_4</t>
  </si>
  <si>
    <t>E2_7_7_41</t>
  </si>
  <si>
    <t>E2_7_7_6</t>
  </si>
  <si>
    <t>E2_7_7_60</t>
  </si>
  <si>
    <t>E2_7_7_65</t>
  </si>
  <si>
    <t>E2_7_7_7</t>
  </si>
  <si>
    <t>E2_7_7_8</t>
  </si>
  <si>
    <t>E2_7_7_85</t>
  </si>
  <si>
    <t>E2_7_7_9</t>
  </si>
  <si>
    <t>E2_7_8_13</t>
  </si>
  <si>
    <t>E2_7_8_5</t>
  </si>
  <si>
    <t>E2_7_8_7</t>
  </si>
  <si>
    <t>E2_7_8_8</t>
  </si>
  <si>
    <t>E2_7_9_3</t>
  </si>
  <si>
    <t>E2_8_1_6</t>
  </si>
  <si>
    <t>E2_8_1_7</t>
  </si>
  <si>
    <t>E2_8_1_8</t>
  </si>
  <si>
    <t>E2_8_4_3</t>
  </si>
  <si>
    <t>E2_8_4_4</t>
  </si>
  <si>
    <t>E2_9_1_1</t>
  </si>
  <si>
    <t>E3_1_1_29</t>
  </si>
  <si>
    <t>E3_1_1_31</t>
  </si>
  <si>
    <t>E3_1_3_11</t>
  </si>
  <si>
    <t>E3_1_3_6</t>
  </si>
  <si>
    <t>E3_1_3_82</t>
  </si>
  <si>
    <t>E3_2_2_26</t>
  </si>
  <si>
    <t>E3_4_11_1</t>
  </si>
  <si>
    <t>E3_5_1_2</t>
  </si>
  <si>
    <t>E3_5_1_28</t>
  </si>
  <si>
    <t>E3_5_1_5</t>
  </si>
  <si>
    <t>E3_5_1_88</t>
  </si>
  <si>
    <t>E3_5_3_11</t>
  </si>
  <si>
    <t>E3_5_4_16</t>
  </si>
  <si>
    <t>E3_5_4_19</t>
  </si>
  <si>
    <t>E3_5_4_2</t>
  </si>
  <si>
    <t>E3_5_4_25</t>
  </si>
  <si>
    <t>E3_5_4_26</t>
  </si>
  <si>
    <t>E3_5_4_33</t>
  </si>
  <si>
    <t>E3_6_1_1</t>
  </si>
  <si>
    <t>E3_6_1_23</t>
  </si>
  <si>
    <t>E3_6_1_27</t>
  </si>
  <si>
    <t>E3_6_1_9</t>
  </si>
  <si>
    <t>E4_1_1_11</t>
  </si>
  <si>
    <t>E4_1_1_19</t>
  </si>
  <si>
    <t>E4_1_1_20</t>
  </si>
  <si>
    <t>E4_1_1_21</t>
  </si>
  <si>
    <t>E4_1_1_23</t>
  </si>
  <si>
    <t>E4_1_1_36</t>
  </si>
  <si>
    <t>E4_1_1_65</t>
  </si>
  <si>
    <t>E4_1_1_96</t>
  </si>
  <si>
    <t>E4_1_2_13</t>
  </si>
  <si>
    <t>E4_1_2_50</t>
  </si>
  <si>
    <t>E4_1_99_12</t>
  </si>
  <si>
    <t>E4_1_99_17</t>
  </si>
  <si>
    <t>E4_1_99_19</t>
  </si>
  <si>
    <t>E4_1_99_22</t>
  </si>
  <si>
    <t>E4_2_1_10</t>
  </si>
  <si>
    <t>E4_2_1_11</t>
  </si>
  <si>
    <t>E4_2_1_2</t>
  </si>
  <si>
    <t>E4_2_1_20</t>
  </si>
  <si>
    <t>E4_2_1_24</t>
  </si>
  <si>
    <t>E4_2_1_45</t>
  </si>
  <si>
    <t>E4_2_1_46</t>
  </si>
  <si>
    <t>E4_2_1_47</t>
  </si>
  <si>
    <t>E4_2_1_51</t>
  </si>
  <si>
    <t>E4_2_1_59</t>
  </si>
  <si>
    <t>E4_2_1_82</t>
  </si>
  <si>
    <t>E4_2_1_9</t>
  </si>
  <si>
    <t>E4_2_3_1</t>
  </si>
  <si>
    <t>E4_2_3_5</t>
  </si>
  <si>
    <t>E4_3_1_15</t>
  </si>
  <si>
    <t>E4_3_1_17</t>
  </si>
  <si>
    <t>E4_3_1_19</t>
  </si>
  <si>
    <t>E4_3_1_7</t>
  </si>
  <si>
    <t>E4_3_2_1</t>
  </si>
  <si>
    <t>E4_3_2_2</t>
  </si>
  <si>
    <t>E4_3_3_6</t>
  </si>
  <si>
    <t>E4_3_3_7</t>
  </si>
  <si>
    <t>E4_3_99_3</t>
  </si>
  <si>
    <t>E4_3_99_4</t>
  </si>
  <si>
    <t>E4_6_1_17</t>
  </si>
  <si>
    <t>E5_1_1_1</t>
  </si>
  <si>
    <t>E5_1_1_3</t>
  </si>
  <si>
    <t>E5_1_1_7</t>
  </si>
  <si>
    <t>E5_1_3_1</t>
  </si>
  <si>
    <t>E5_1_3_13</t>
  </si>
  <si>
    <t>E5_1_3_2</t>
  </si>
  <si>
    <t>E5_1_3_20</t>
  </si>
  <si>
    <t>E5_2_1_8</t>
  </si>
  <si>
    <t>E5_3_1_1</t>
  </si>
  <si>
    <t>E5_3_1_16</t>
  </si>
  <si>
    <t>E5_3_1_23</t>
  </si>
  <si>
    <t>E5_3_1_28</t>
  </si>
  <si>
    <t>E5_3_1_6</t>
  </si>
  <si>
    <t>E5_3_1_8</t>
  </si>
  <si>
    <t>E5_4_2_10</t>
  </si>
  <si>
    <t>E5_4_2_12</t>
  </si>
  <si>
    <t>E5_4_2_2</t>
  </si>
  <si>
    <t>E5_4_3_8</t>
  </si>
  <si>
    <t>E5_4_99_12</t>
  </si>
  <si>
    <t>E5_4_99_18</t>
  </si>
  <si>
    <t>E6_1_1_1</t>
  </si>
  <si>
    <t>E6_1_1_10</t>
  </si>
  <si>
    <t>E6_1_1_11</t>
  </si>
  <si>
    <t>E6_1_1_12</t>
  </si>
  <si>
    <t>E6_1_1_14</t>
  </si>
  <si>
    <t>E6_1_1_15</t>
  </si>
  <si>
    <t>E6_1_1_16</t>
  </si>
  <si>
    <t>E6_1_1_17</t>
  </si>
  <si>
    <t>E6_1_1_19</t>
  </si>
  <si>
    <t>E6_1_1_2</t>
  </si>
  <si>
    <t>E6_1_1_20</t>
  </si>
  <si>
    <t>E6_1_1_21</t>
  </si>
  <si>
    <t>E6_1_1_22</t>
  </si>
  <si>
    <t>E6_1_1_3</t>
  </si>
  <si>
    <t>E6_1_1_4</t>
  </si>
  <si>
    <t>E6_1_1_5</t>
  </si>
  <si>
    <t>E6_1_1_6</t>
  </si>
  <si>
    <t>E6_1_1_7</t>
  </si>
  <si>
    <t>E6_1_1_9</t>
  </si>
  <si>
    <t>E6_2_1_1</t>
  </si>
  <si>
    <t>E6_3_1_20</t>
  </si>
  <si>
    <t>E6_3_2_1</t>
  </si>
  <si>
    <t>E6_3_2_13</t>
  </si>
  <si>
    <t>E6_3_2_4</t>
  </si>
  <si>
    <t>E6_3_2_5</t>
  </si>
  <si>
    <t>E6_3_2_6</t>
  </si>
  <si>
    <t>E6_3_2_8</t>
  </si>
  <si>
    <t>E6_3_2_9</t>
  </si>
  <si>
    <t>E6_3_3_1</t>
  </si>
  <si>
    <t>E6_3_3_2</t>
  </si>
  <si>
    <t>E6_3_4_13</t>
  </si>
  <si>
    <t>E6_3_4_15</t>
  </si>
  <si>
    <t>E6_3_4_19</t>
  </si>
  <si>
    <t>E6_3_4_2</t>
  </si>
  <si>
    <t>E6_3_4_20</t>
  </si>
  <si>
    <t>E6_3_4_4</t>
  </si>
  <si>
    <t>E6_3_4_5</t>
  </si>
  <si>
    <t>E6_3_5_1</t>
  </si>
  <si>
    <t>E6_3_5_2</t>
  </si>
  <si>
    <t>E6_3_5_4</t>
  </si>
  <si>
    <t>E6_3_5_5</t>
  </si>
  <si>
    <t>E6_4_1_1</t>
  </si>
  <si>
    <t>E6_5_1_2</t>
  </si>
  <si>
    <t xml:space="preserve"> </t>
  </si>
  <si>
    <t>C00022</t>
  </si>
  <si>
    <t>C00009</t>
  </si>
  <si>
    <t>C00201</t>
  </si>
  <si>
    <t>G10619</t>
  </si>
  <si>
    <t>G10610</t>
  </si>
  <si>
    <t>G10556</t>
  </si>
  <si>
    <t>G10555</t>
  </si>
  <si>
    <t>G10553</t>
  </si>
  <si>
    <t>G10552</t>
  </si>
  <si>
    <t>G10551</t>
  </si>
  <si>
    <t>G10550</t>
  </si>
  <si>
    <t>1_1_1_1</t>
  </si>
  <si>
    <t xml:space="preserve">Enzymes </t>
  </si>
  <si>
    <t xml:space="preserve">Enzyme mRNA Objects </t>
  </si>
  <si>
    <t xml:space="preserve">Enzyme Objects </t>
  </si>
  <si>
    <t xml:space="preserve">Translation Rate Law 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</si>
  <si>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</si>
  <si>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</si>
  <si>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</si>
  <si>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</si>
  <si>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</si>
  <si>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</si>
  <si>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</si>
  <si>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</si>
  <si>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C00010</t>
  </si>
  <si>
    <t>C00011</t>
  </si>
  <si>
    <t>C00012</t>
  </si>
  <si>
    <t>C00013</t>
  </si>
  <si>
    <t>C00015</t>
  </si>
  <si>
    <t>C00016</t>
  </si>
  <si>
    <t>C00017</t>
  </si>
  <si>
    <t>C00018</t>
  </si>
  <si>
    <t>C00019</t>
  </si>
  <si>
    <t>C00020</t>
  </si>
  <si>
    <t>C00021</t>
  </si>
  <si>
    <t>C00024</t>
  </si>
  <si>
    <t>C00026</t>
  </si>
  <si>
    <t>C00027</t>
  </si>
  <si>
    <t>C00028</t>
  </si>
  <si>
    <t>C00030</t>
  </si>
  <si>
    <t>C00031</t>
  </si>
  <si>
    <t>C00033</t>
  </si>
  <si>
    <t>C00035</t>
  </si>
  <si>
    <t>C00036</t>
  </si>
  <si>
    <t>C00037</t>
  </si>
  <si>
    <t>C00039</t>
  </si>
  <si>
    <t>C00040</t>
  </si>
  <si>
    <t>C00045</t>
  </si>
  <si>
    <t>C00046</t>
  </si>
  <si>
    <t>C00047</t>
  </si>
  <si>
    <t>C00048</t>
  </si>
  <si>
    <t>C00051</t>
  </si>
  <si>
    <t>C00053</t>
  </si>
  <si>
    <t>C00054</t>
  </si>
  <si>
    <t>C00055</t>
  </si>
  <si>
    <t>C00058</t>
  </si>
  <si>
    <t>C00059</t>
  </si>
  <si>
    <t>C00060</t>
  </si>
  <si>
    <t>C00061</t>
  </si>
  <si>
    <t>C00063</t>
  </si>
  <si>
    <t>C00064</t>
  </si>
  <si>
    <t>C00066</t>
  </si>
  <si>
    <t>C00067</t>
  </si>
  <si>
    <t>C00068</t>
  </si>
  <si>
    <t>C00071</t>
  </si>
  <si>
    <t>C00073</t>
  </si>
  <si>
    <t>C00074</t>
  </si>
  <si>
    <t>C00075</t>
  </si>
  <si>
    <t>C00077</t>
  </si>
  <si>
    <t>C00078</t>
  </si>
  <si>
    <t>C00079</t>
  </si>
  <si>
    <t>C00080</t>
  </si>
  <si>
    <t>C00081</t>
  </si>
  <si>
    <t>C00082</t>
  </si>
  <si>
    <t>C00084</t>
  </si>
  <si>
    <t>C00086</t>
  </si>
  <si>
    <t>C00091</t>
  </si>
  <si>
    <t>C00093</t>
  </si>
  <si>
    <t>C00094</t>
  </si>
  <si>
    <t>C00097</t>
  </si>
  <si>
    <t>C00099</t>
  </si>
  <si>
    <t>C00100</t>
  </si>
  <si>
    <t>C00101</t>
  </si>
  <si>
    <t>C00104</t>
  </si>
  <si>
    <t>C00105</t>
  </si>
  <si>
    <t>C00106</t>
  </si>
  <si>
    <t>C00108</t>
  </si>
  <si>
    <t>C00109</t>
  </si>
  <si>
    <t>C00112</t>
  </si>
  <si>
    <t>C00116</t>
  </si>
  <si>
    <t>C00119</t>
  </si>
  <si>
    <t>C00120</t>
  </si>
  <si>
    <t>C00122</t>
  </si>
  <si>
    <t>C00123</t>
  </si>
  <si>
    <t>C00125</t>
  </si>
  <si>
    <t>C00126</t>
  </si>
  <si>
    <t>C00129</t>
  </si>
  <si>
    <t>C00130</t>
  </si>
  <si>
    <t>C00131</t>
  </si>
  <si>
    <t>C00134</t>
  </si>
  <si>
    <t>C00135</t>
  </si>
  <si>
    <t>C00136</t>
  </si>
  <si>
    <t>C00138</t>
  </si>
  <si>
    <t>C00139</t>
  </si>
  <si>
    <t>C00141</t>
  </si>
  <si>
    <t>C00143</t>
  </si>
  <si>
    <t>C00144</t>
  </si>
  <si>
    <t>C00147</t>
  </si>
  <si>
    <t>C00148</t>
  </si>
  <si>
    <t>C00151</t>
  </si>
  <si>
    <t>C00152</t>
  </si>
  <si>
    <t>C00153</t>
  </si>
  <si>
    <t>C00161</t>
  </si>
  <si>
    <t>C00163</t>
  </si>
  <si>
    <t>C00166</t>
  </si>
  <si>
    <t>C00169</t>
  </si>
  <si>
    <t>C00173</t>
  </si>
  <si>
    <t>C00179</t>
  </si>
  <si>
    <t>C00183</t>
  </si>
  <si>
    <t>C00192</t>
  </si>
  <si>
    <t>C00206</t>
  </si>
  <si>
    <t>C00212</t>
  </si>
  <si>
    <t>C00215</t>
  </si>
  <si>
    <t>C00224</t>
  </si>
  <si>
    <t>C00226</t>
  </si>
  <si>
    <t>C00227</t>
  </si>
  <si>
    <t>C00229</t>
  </si>
  <si>
    <t>C00233</t>
  </si>
  <si>
    <t>C00234</t>
  </si>
  <si>
    <t>C00235</t>
  </si>
  <si>
    <t>C00237</t>
  </si>
  <si>
    <t>C00239</t>
  </si>
  <si>
    <t>C00240</t>
  </si>
  <si>
    <t>C00241</t>
  </si>
  <si>
    <t>C00242</t>
  </si>
  <si>
    <t>C00245</t>
  </si>
  <si>
    <t>C00246</t>
  </si>
  <si>
    <t>C00248</t>
  </si>
  <si>
    <t>C00251</t>
  </si>
  <si>
    <t>C00253</t>
  </si>
  <si>
    <t>C00255</t>
  </si>
  <si>
    <t>C00258</t>
  </si>
  <si>
    <t>C00262</t>
  </si>
  <si>
    <t>C00263</t>
  </si>
  <si>
    <t>C00269</t>
  </si>
  <si>
    <t>C00279</t>
  </si>
  <si>
    <t>C00283</t>
  </si>
  <si>
    <t>C00286</t>
  </si>
  <si>
    <t>C00288</t>
  </si>
  <si>
    <t>C00294</t>
  </si>
  <si>
    <t>C00295</t>
  </si>
  <si>
    <t>C00299</t>
  </si>
  <si>
    <t>C00315</t>
  </si>
  <si>
    <t>C00320</t>
  </si>
  <si>
    <t>C00327</t>
  </si>
  <si>
    <t>C00330</t>
  </si>
  <si>
    <t>C00337</t>
  </si>
  <si>
    <t>C00342</t>
  </si>
  <si>
    <t>C00343</t>
  </si>
  <si>
    <t>C00350</t>
  </si>
  <si>
    <t>C00361</t>
  </si>
  <si>
    <t>C00362</t>
  </si>
  <si>
    <t>C00363</t>
  </si>
  <si>
    <t>C00364</t>
  </si>
  <si>
    <t>C00365</t>
  </si>
  <si>
    <t>C00376</t>
  </si>
  <si>
    <t>C00385</t>
  </si>
  <si>
    <t>C00387</t>
  </si>
  <si>
    <t>C00390</t>
  </si>
  <si>
    <t>C00399</t>
  </si>
  <si>
    <t>C00404</t>
  </si>
  <si>
    <t>C00407</t>
  </si>
  <si>
    <t>C00416</t>
  </si>
  <si>
    <t>C00418</t>
  </si>
  <si>
    <t>C00437</t>
  </si>
  <si>
    <t>C00438</t>
  </si>
  <si>
    <t>C00440</t>
  </si>
  <si>
    <t>C00441</t>
  </si>
  <si>
    <t>C00445</t>
  </si>
  <si>
    <t>C00448</t>
  </si>
  <si>
    <t>C00454</t>
  </si>
  <si>
    <t>C00455</t>
  </si>
  <si>
    <t>C00458</t>
  </si>
  <si>
    <t>C00459</t>
  </si>
  <si>
    <t>C00460</t>
  </si>
  <si>
    <t>C00463</t>
  </si>
  <si>
    <t>C00469</t>
  </si>
  <si>
    <t>C00473</t>
  </si>
  <si>
    <t>C00475</t>
  </si>
  <si>
    <t>C00493</t>
  </si>
  <si>
    <t>C00522</t>
  </si>
  <si>
    <t>C00526</t>
  </si>
  <si>
    <t>C00536</t>
  </si>
  <si>
    <t>C00559</t>
  </si>
  <si>
    <t>C00565</t>
  </si>
  <si>
    <t>C00568</t>
  </si>
  <si>
    <t>C00576</t>
  </si>
  <si>
    <t>C00577</t>
  </si>
  <si>
    <t>C00579</t>
  </si>
  <si>
    <t>C00580</t>
  </si>
  <si>
    <t>C00605</t>
  </si>
  <si>
    <t>C00615</t>
  </si>
  <si>
    <t>C00624</t>
  </si>
  <si>
    <t>C00636</t>
  </si>
  <si>
    <t>C00655</t>
  </si>
  <si>
    <t>C00671</t>
  </si>
  <si>
    <t>C00672</t>
  </si>
  <si>
    <t>C00677</t>
  </si>
  <si>
    <t>C00681</t>
  </si>
  <si>
    <t>C00685</t>
  </si>
  <si>
    <t>C00692</t>
  </si>
  <si>
    <t>C00693</t>
  </si>
  <si>
    <t>C00697</t>
  </si>
  <si>
    <t>C00705</t>
  </si>
  <si>
    <t>C00756</t>
  </si>
  <si>
    <t>C00772</t>
  </si>
  <si>
    <t>C00787</t>
  </si>
  <si>
    <t>C00819</t>
  </si>
  <si>
    <t>C00821</t>
  </si>
  <si>
    <t>C00828</t>
  </si>
  <si>
    <t>C00831</t>
  </si>
  <si>
    <t>C00857</t>
  </si>
  <si>
    <t>C00860</t>
  </si>
  <si>
    <t>C00864</t>
  </si>
  <si>
    <t>C00882</t>
  </si>
  <si>
    <t>C00886</t>
  </si>
  <si>
    <t>C00900</t>
  </si>
  <si>
    <t>C00911</t>
  </si>
  <si>
    <t>C00921</t>
  </si>
  <si>
    <t>C00931</t>
  </si>
  <si>
    <t>C00979</t>
  </si>
  <si>
    <t>C00993</t>
  </si>
  <si>
    <t>C01005</t>
  </si>
  <si>
    <t>C01024</t>
  </si>
  <si>
    <t>C01037</t>
  </si>
  <si>
    <t>C01050</t>
  </si>
  <si>
    <t>C01051</t>
  </si>
  <si>
    <t>C01081</t>
  </si>
  <si>
    <t>C01092</t>
  </si>
  <si>
    <t>C01100</t>
  </si>
  <si>
    <t>C01102</t>
  </si>
  <si>
    <t>C01118</t>
  </si>
  <si>
    <t>C01134</t>
  </si>
  <si>
    <t>C01143</t>
  </si>
  <si>
    <t>C01157</t>
  </si>
  <si>
    <t>C01165</t>
  </si>
  <si>
    <t>C01179</t>
  </si>
  <si>
    <t>C01185</t>
  </si>
  <si>
    <t>C01209</t>
  </si>
  <si>
    <t>C01212</t>
  </si>
  <si>
    <t>C01219</t>
  </si>
  <si>
    <t>C01222</t>
  </si>
  <si>
    <t>C01236</t>
  </si>
  <si>
    <t>C01242</t>
  </si>
  <si>
    <t>C01250</t>
  </si>
  <si>
    <t>C01267</t>
  </si>
  <si>
    <t>C01268</t>
  </si>
  <si>
    <t>C01279</t>
  </si>
  <si>
    <t>C01300</t>
  </si>
  <si>
    <t>C01304</t>
  </si>
  <si>
    <t>C01344</t>
  </si>
  <si>
    <t>C01345</t>
  </si>
  <si>
    <t>C01346</t>
  </si>
  <si>
    <t>C01352</t>
  </si>
  <si>
    <t>C01367</t>
  </si>
  <si>
    <t>C01368</t>
  </si>
  <si>
    <t>C01412</t>
  </si>
  <si>
    <t>C01419</t>
  </si>
  <si>
    <t>C01450</t>
  </si>
  <si>
    <t>C01468</t>
  </si>
  <si>
    <t>C01528</t>
  </si>
  <si>
    <t>C01545</t>
  </si>
  <si>
    <t>C01548</t>
  </si>
  <si>
    <t>C01563</t>
  </si>
  <si>
    <t>C01612</t>
  </si>
  <si>
    <t>C01635</t>
  </si>
  <si>
    <t>C01636</t>
  </si>
  <si>
    <t>C01637</t>
  </si>
  <si>
    <t>C01638</t>
  </si>
  <si>
    <t>C01639</t>
  </si>
  <si>
    <t>C01641</t>
  </si>
  <si>
    <t>C01642</t>
  </si>
  <si>
    <t>C01643</t>
  </si>
  <si>
    <t>C01644</t>
  </si>
  <si>
    <t>C01645</t>
  </si>
  <si>
    <t>C01646</t>
  </si>
  <si>
    <t>C01647</t>
  </si>
  <si>
    <t>C01648</t>
  </si>
  <si>
    <t>C01649</t>
  </si>
  <si>
    <t>C01650</t>
  </si>
  <si>
    <t>C01651</t>
  </si>
  <si>
    <t>C01652</t>
  </si>
  <si>
    <t>C01653</t>
  </si>
  <si>
    <t>C01762</t>
  </si>
  <si>
    <t>C01909</t>
  </si>
  <si>
    <t>C01929</t>
  </si>
  <si>
    <t>C01931</t>
  </si>
  <si>
    <t>C01977</t>
  </si>
  <si>
    <t>C02047</t>
  </si>
  <si>
    <t>C02051</t>
  </si>
  <si>
    <t>C02090</t>
  </si>
  <si>
    <t>C02128</t>
  </si>
  <si>
    <t>C02163</t>
  </si>
  <si>
    <t>C02166</t>
  </si>
  <si>
    <t>C02320</t>
  </si>
  <si>
    <t>C02356</t>
  </si>
  <si>
    <t>C02380</t>
  </si>
  <si>
    <t>C02412</t>
  </si>
  <si>
    <t>C02429</t>
  </si>
  <si>
    <t>C02430</t>
  </si>
  <si>
    <t>C02463</t>
  </si>
  <si>
    <t>C02469</t>
  </si>
  <si>
    <t>C02504</t>
  </si>
  <si>
    <t>C02508</t>
  </si>
  <si>
    <t>C02512</t>
  </si>
  <si>
    <t>C02527</t>
  </si>
  <si>
    <t>C02553</t>
  </si>
  <si>
    <t>C02554</t>
  </si>
  <si>
    <t>C02583</t>
  </si>
  <si>
    <t>C02637</t>
  </si>
  <si>
    <t>C02702</t>
  </si>
  <si>
    <t>C02713</t>
  </si>
  <si>
    <t>C02739</t>
  </si>
  <si>
    <t>C02741</t>
  </si>
  <si>
    <t>C02743</t>
  </si>
  <si>
    <t>C02839</t>
  </si>
  <si>
    <t>C02876</t>
  </si>
  <si>
    <t>C02909</t>
  </si>
  <si>
    <t>C02972</t>
  </si>
  <si>
    <t>C02984</t>
  </si>
  <si>
    <t>C02987</t>
  </si>
  <si>
    <t>C02988</t>
  </si>
  <si>
    <t>C02992</t>
  </si>
  <si>
    <t>C02999</t>
  </si>
  <si>
    <t>C03023</t>
  </si>
  <si>
    <t>C03082</t>
  </si>
  <si>
    <t>C03090</t>
  </si>
  <si>
    <t>C03114</t>
  </si>
  <si>
    <t>C03125</t>
  </si>
  <si>
    <t>C03127</t>
  </si>
  <si>
    <t>C03150</t>
  </si>
  <si>
    <t>C03170</t>
  </si>
  <si>
    <t>C03175</t>
  </si>
  <si>
    <t>C03193</t>
  </si>
  <si>
    <t>C03287</t>
  </si>
  <si>
    <t>C03294</t>
  </si>
  <si>
    <t>C03306</t>
  </si>
  <si>
    <t>C03319</t>
  </si>
  <si>
    <t>C03363</t>
  </si>
  <si>
    <t>C03373</t>
  </si>
  <si>
    <t>C03375</t>
  </si>
  <si>
    <t>C03391</t>
  </si>
  <si>
    <t>C03402</t>
  </si>
  <si>
    <t>C03492</t>
  </si>
  <si>
    <t>C03511</t>
  </si>
  <si>
    <t>C03512</t>
  </si>
  <si>
    <t>C03523</t>
  </si>
  <si>
    <t>C03617</t>
  </si>
  <si>
    <t>C03688</t>
  </si>
  <si>
    <t>C03722</t>
  </si>
  <si>
    <t>C03723</t>
  </si>
  <si>
    <t>C03740</t>
  </si>
  <si>
    <t>C03800</t>
  </si>
  <si>
    <t>C03802</t>
  </si>
  <si>
    <t>C03826</t>
  </si>
  <si>
    <t>C03838</t>
  </si>
  <si>
    <t>C03880</t>
  </si>
  <si>
    <t>C03892</t>
  </si>
  <si>
    <t>C03895</t>
  </si>
  <si>
    <t>C03912</t>
  </si>
  <si>
    <t>C03939</t>
  </si>
  <si>
    <t>C03972</t>
  </si>
  <si>
    <t>C04039</t>
  </si>
  <si>
    <t>C04079</t>
  </si>
  <si>
    <t>C04133</t>
  </si>
  <si>
    <t>C04153</t>
  </si>
  <si>
    <t>C04157</t>
  </si>
  <si>
    <t>C04232</t>
  </si>
  <si>
    <t>C04242</t>
  </si>
  <si>
    <t>C04246</t>
  </si>
  <si>
    <t>C04250</t>
  </si>
  <si>
    <t>C04258</t>
  </si>
  <si>
    <t>C04261</t>
  </si>
  <si>
    <t>C04281</t>
  </si>
  <si>
    <t>C04302</t>
  </si>
  <si>
    <t>C04309</t>
  </si>
  <si>
    <t>C04311</t>
  </si>
  <si>
    <t>C04327</t>
  </si>
  <si>
    <t>C04332</t>
  </si>
  <si>
    <t>C04376</t>
  </si>
  <si>
    <t>C04411</t>
  </si>
  <si>
    <t>C04425</t>
  </si>
  <si>
    <t>C04432</t>
  </si>
  <si>
    <t>C04454</t>
  </si>
  <si>
    <t>C04501</t>
  </si>
  <si>
    <t>C04556</t>
  </si>
  <si>
    <t>C04574</t>
  </si>
  <si>
    <t>C04631</t>
  </si>
  <si>
    <t>C04640</t>
  </si>
  <si>
    <t>C04646</t>
  </si>
  <si>
    <t>C04677</t>
  </si>
  <si>
    <t>C04681</t>
  </si>
  <si>
    <t>C04702</t>
  </si>
  <si>
    <t>C04732</t>
  </si>
  <si>
    <t>C04735</t>
  </si>
  <si>
    <t>C04752</t>
  </si>
  <si>
    <t>C04778</t>
  </si>
  <si>
    <t>C04807</t>
  </si>
  <si>
    <t>C04851</t>
  </si>
  <si>
    <t>C04877</t>
  </si>
  <si>
    <t>C04882</t>
  </si>
  <si>
    <t>C04895</t>
  </si>
  <si>
    <t>C05125</t>
  </si>
  <si>
    <t>C05172</t>
  </si>
  <si>
    <t>C05198</t>
  </si>
  <si>
    <t>C05223</t>
  </si>
  <si>
    <t>C05335</t>
  </si>
  <si>
    <t>C05336</t>
  </si>
  <si>
    <t>C05359</t>
  </si>
  <si>
    <t>C05444</t>
  </si>
  <si>
    <t>C05445</t>
  </si>
  <si>
    <t>C05512</t>
  </si>
  <si>
    <t>C05576</t>
  </si>
  <si>
    <t>C05577</t>
  </si>
  <si>
    <t>C05670</t>
  </si>
  <si>
    <t>C05684</t>
  </si>
  <si>
    <t>C05686</t>
  </si>
  <si>
    <t>C05688</t>
  </si>
  <si>
    <t>C05689</t>
  </si>
  <si>
    <t>C05691</t>
  </si>
  <si>
    <t>C05695</t>
  </si>
  <si>
    <t>C05696</t>
  </si>
  <si>
    <t>C05697</t>
  </si>
  <si>
    <t>C05703</t>
  </si>
  <si>
    <t>C05711</t>
  </si>
  <si>
    <t>C05726</t>
  </si>
  <si>
    <t>C05729</t>
  </si>
  <si>
    <t>C05744</t>
  </si>
  <si>
    <t>C05745</t>
  </si>
  <si>
    <t>C05746</t>
  </si>
  <si>
    <t>C05748</t>
  </si>
  <si>
    <t>C05749</t>
  </si>
  <si>
    <t>C05750</t>
  </si>
  <si>
    <t>C05751</t>
  </si>
  <si>
    <t>C05752</t>
  </si>
  <si>
    <t>C05753</t>
  </si>
  <si>
    <t>C05754</t>
  </si>
  <si>
    <t>C05755</t>
  </si>
  <si>
    <t>C05756</t>
  </si>
  <si>
    <t>C05758</t>
  </si>
  <si>
    <t>C05759</t>
  </si>
  <si>
    <t>C05760</t>
  </si>
  <si>
    <t>C05761</t>
  </si>
  <si>
    <t>C05762</t>
  </si>
  <si>
    <t>C05763</t>
  </si>
  <si>
    <t>C05764</t>
  </si>
  <si>
    <t>C05772</t>
  </si>
  <si>
    <t>C05778</t>
  </si>
  <si>
    <t>C05819</t>
  </si>
  <si>
    <t>C05822</t>
  </si>
  <si>
    <t>C05840</t>
  </si>
  <si>
    <t>C05841</t>
  </si>
  <si>
    <t>C05844</t>
  </si>
  <si>
    <t>C05893</t>
  </si>
  <si>
    <t>C05897</t>
  </si>
  <si>
    <t>C05898</t>
  </si>
  <si>
    <t>C05921</t>
  </si>
  <si>
    <t>C05951</t>
  </si>
  <si>
    <t>C05983</t>
  </si>
  <si>
    <t>C05993</t>
  </si>
  <si>
    <t>C06020</t>
  </si>
  <si>
    <t>C06021</t>
  </si>
  <si>
    <t>C06032</t>
  </si>
  <si>
    <t>C06055</t>
  </si>
  <si>
    <t>C06056</t>
  </si>
  <si>
    <t>C06114</t>
  </si>
  <si>
    <t>C06193</t>
  </si>
  <si>
    <t>C06249</t>
  </si>
  <si>
    <t>C06250</t>
  </si>
  <si>
    <t>C06393</t>
  </si>
  <si>
    <t>C06406</t>
  </si>
  <si>
    <t>C06407</t>
  </si>
  <si>
    <t>C06416</t>
  </si>
  <si>
    <t>C06423</t>
  </si>
  <si>
    <t>C06481</t>
  </si>
  <si>
    <t>C06482</t>
  </si>
  <si>
    <t>C06547</t>
  </si>
  <si>
    <t>C06611</t>
  </si>
  <si>
    <t>C06612</t>
  </si>
  <si>
    <t>C06613</t>
  </si>
  <si>
    <t>C06899</t>
  </si>
  <si>
    <t>C07490</t>
  </si>
  <si>
    <t>C07645</t>
  </si>
  <si>
    <t>C07648</t>
  </si>
  <si>
    <t>C07649</t>
  </si>
  <si>
    <t>C07838</t>
  </si>
  <si>
    <t>C08492</t>
  </si>
  <si>
    <t>C11038</t>
  </si>
  <si>
    <t>C11143</t>
  </si>
  <si>
    <t>C11434</t>
  </si>
  <si>
    <t>C11435</t>
  </si>
  <si>
    <t>C11436</t>
  </si>
  <si>
    <t>C11437</t>
  </si>
  <si>
    <t>C11439</t>
  </si>
  <si>
    <t>C11440</t>
  </si>
  <si>
    <t>C11453</t>
  </si>
  <si>
    <t>C11472</t>
  </si>
  <si>
    <t>C11475</t>
  </si>
  <si>
    <t>C11539</t>
  </si>
  <si>
    <t>C11540</t>
  </si>
  <si>
    <t>C11811</t>
  </si>
  <si>
    <t>C11823</t>
  </si>
  <si>
    <t>C12214</t>
  </si>
  <si>
    <t>C12215</t>
  </si>
  <si>
    <t>C13378</t>
  </si>
  <si>
    <t>C14089</t>
  </si>
  <si>
    <t>C14090</t>
  </si>
  <si>
    <t>C14099</t>
  </si>
  <si>
    <t>C14818</t>
  </si>
  <si>
    <t>C15489</t>
  </si>
  <si>
    <t>C15527</t>
  </si>
  <si>
    <t>C15556</t>
  </si>
  <si>
    <t>C15586</t>
  </si>
  <si>
    <t>C15587</t>
  </si>
  <si>
    <t>C15602</t>
  </si>
  <si>
    <t>C15603</t>
  </si>
  <si>
    <t>C15653</t>
  </si>
  <si>
    <t>C15809</t>
  </si>
  <si>
    <t>C15811</t>
  </si>
  <si>
    <t>C15812</t>
  </si>
  <si>
    <t>C15972</t>
  </si>
  <si>
    <t>C15973</t>
  </si>
  <si>
    <t>C15996</t>
  </si>
  <si>
    <t>C15999</t>
  </si>
  <si>
    <t>C16219</t>
  </si>
  <si>
    <t>C16220</t>
  </si>
  <si>
    <t>C16236</t>
  </si>
  <si>
    <t>C16237</t>
  </si>
  <si>
    <t>C16238</t>
  </si>
  <si>
    <t>C16240</t>
  </si>
  <si>
    <t>C16241</t>
  </si>
  <si>
    <t>C16310</t>
  </si>
  <si>
    <t>C16348</t>
  </si>
  <si>
    <t>C16463</t>
  </si>
  <si>
    <t>C16551</t>
  </si>
  <si>
    <t>C16586</t>
  </si>
  <si>
    <t>C16587</t>
  </si>
  <si>
    <t>C16595</t>
  </si>
  <si>
    <t>C16596</t>
  </si>
  <si>
    <t>C16614</t>
  </si>
  <si>
    <t>C16615</t>
  </si>
  <si>
    <t>C16618</t>
  </si>
  <si>
    <t>C16619</t>
  </si>
  <si>
    <t>C16634</t>
  </si>
  <si>
    <t>C16636</t>
  </si>
  <si>
    <t>C16663</t>
  </si>
  <si>
    <t>C16664</t>
  </si>
  <si>
    <t>C16675</t>
  </si>
  <si>
    <t>C16739</t>
  </si>
  <si>
    <t>C16832</t>
  </si>
  <si>
    <t>C16848</t>
  </si>
  <si>
    <t>C16849</t>
  </si>
  <si>
    <t>C16850</t>
  </si>
  <si>
    <t>C16999</t>
  </si>
  <si>
    <t>C17010</t>
  </si>
  <si>
    <t>C17023</t>
  </si>
  <si>
    <t>C17324</t>
  </si>
  <si>
    <t>C17556</t>
  </si>
  <si>
    <t>C18239</t>
  </si>
  <si>
    <t>C18902</t>
  </si>
  <si>
    <t>C19647</t>
  </si>
  <si>
    <t>C19673</t>
  </si>
  <si>
    <t>C19722</t>
  </si>
  <si>
    <t>C19723</t>
  </si>
  <si>
    <t>C20246</t>
  </si>
  <si>
    <t>C20247</t>
  </si>
  <si>
    <t>C20248</t>
  </si>
  <si>
    <t>C20258</t>
  </si>
  <si>
    <t>C20372</t>
  </si>
  <si>
    <t>C20374</t>
  </si>
  <si>
    <t>C20375</t>
  </si>
  <si>
    <t>C20376</t>
  </si>
  <si>
    <t>C20378</t>
  </si>
  <si>
    <t>C20446</t>
  </si>
  <si>
    <t>C20451</t>
  </si>
  <si>
    <t>C20463</t>
  </si>
  <si>
    <t>C20565</t>
  </si>
  <si>
    <t>C20641</t>
  </si>
  <si>
    <t>C20648</t>
  </si>
  <si>
    <t>C20751</t>
  </si>
  <si>
    <t>C20753</t>
  </si>
  <si>
    <t>C20755</t>
  </si>
  <si>
    <t>C20756</t>
  </si>
  <si>
    <t>C20758</t>
  </si>
  <si>
    <t>C20796</t>
  </si>
  <si>
    <t>C20858</t>
  </si>
  <si>
    <t>C20864</t>
  </si>
  <si>
    <t>C20969</t>
  </si>
  <si>
    <t>C21310</t>
  </si>
  <si>
    <t>C21386</t>
  </si>
  <si>
    <t>C21387</t>
  </si>
  <si>
    <t>C21388</t>
  </si>
  <si>
    <t>C21440</t>
  </si>
  <si>
    <t>C21748</t>
  </si>
  <si>
    <t>C21749</t>
  </si>
  <si>
    <t>C21750</t>
  </si>
  <si>
    <t>C21751</t>
  </si>
  <si>
    <t>C22150</t>
  </si>
  <si>
    <t>C22151</t>
  </si>
  <si>
    <t>C22154</t>
  </si>
  <si>
    <t>C22155</t>
  </si>
  <si>
    <t>C22157</t>
  </si>
  <si>
    <t>C22158</t>
  </si>
  <si>
    <t>C22159</t>
  </si>
  <si>
    <t>C22160</t>
  </si>
  <si>
    <t>C22441</t>
  </si>
  <si>
    <t>C22442</t>
  </si>
  <si>
    <t>C22443</t>
  </si>
  <si>
    <t>1_1_1_100</t>
  </si>
  <si>
    <t>1_1_1_133</t>
  </si>
  <si>
    <t>1_1_1_193</t>
  </si>
  <si>
    <t>1_1_1_205</t>
  </si>
  <si>
    <t>1_1_1_23</t>
  </si>
  <si>
    <t>1_1_1_267</t>
  </si>
  <si>
    <t>1_1_1_85</t>
  </si>
  <si>
    <t>1_1_1_86</t>
  </si>
  <si>
    <t>1_1_5_3</t>
  </si>
  <si>
    <t>1_17_1_8</t>
  </si>
  <si>
    <t>1_17_4_1</t>
  </si>
  <si>
    <t>1_17_4_2</t>
  </si>
  <si>
    <t>1_17_7_1</t>
  </si>
  <si>
    <t>1_17_7_4</t>
  </si>
  <si>
    <t>1_18_6_1</t>
  </si>
  <si>
    <t>1_2_1_10</t>
  </si>
  <si>
    <t>1_2_1_11</t>
  </si>
  <si>
    <t>1_2_1_38</t>
  </si>
  <si>
    <t>1_2_1_41</t>
  </si>
  <si>
    <t>1_2_1_70</t>
  </si>
  <si>
    <t>1_2_7_4</t>
  </si>
  <si>
    <t>1_2_7_5</t>
  </si>
  <si>
    <t>1_2_7_8</t>
  </si>
  <si>
    <t>1_3_1_14</t>
  </si>
  <si>
    <t>1_3_1_98</t>
  </si>
  <si>
    <t>1_4_1_1</t>
  </si>
  <si>
    <t>1_4_1_13</t>
  </si>
  <si>
    <t>1_4_1_4</t>
  </si>
  <si>
    <t>1_4_3_16</t>
  </si>
  <si>
    <t>1_4_4_2</t>
  </si>
  <si>
    <t>1_5_1_2</t>
  </si>
  <si>
    <t>1_5_1_20</t>
  </si>
  <si>
    <t>1_7_1_13</t>
  </si>
  <si>
    <t>1_7_99_1</t>
  </si>
  <si>
    <t>1_8_1_4</t>
  </si>
  <si>
    <t>1_8_1_9</t>
  </si>
  <si>
    <t>1_8_4_11</t>
  </si>
  <si>
    <t>1_8_4_12</t>
  </si>
  <si>
    <t>1_8_5_3</t>
  </si>
  <si>
    <t>1_8_99_2</t>
  </si>
  <si>
    <t>2_1_1_107</t>
  </si>
  <si>
    <t>2_1_1_130</t>
  </si>
  <si>
    <t>2_1_1_131</t>
  </si>
  <si>
    <t>2_1_1_133</t>
  </si>
  <si>
    <t>2_1_1_171</t>
  </si>
  <si>
    <t>2_1_1_182</t>
  </si>
  <si>
    <t>2_1_1_197</t>
  </si>
  <si>
    <t>2_1_1_228</t>
  </si>
  <si>
    <t>2_1_1_297</t>
  </si>
  <si>
    <t>2_1_1_63</t>
  </si>
  <si>
    <t>2_1_1_72</t>
  </si>
  <si>
    <t>2_1_1_77</t>
  </si>
  <si>
    <t>2_1_2_10</t>
  </si>
  <si>
    <t>2_1_2_11</t>
  </si>
  <si>
    <t>2_1_2_2</t>
  </si>
  <si>
    <t>2_1_2_9</t>
  </si>
  <si>
    <t>2_1_3_2</t>
  </si>
  <si>
    <t>2_1_3_3</t>
  </si>
  <si>
    <t>2_2_1_1</t>
  </si>
  <si>
    <t>2_2_1_10</t>
  </si>
  <si>
    <t>2_2_1_6</t>
  </si>
  <si>
    <t>2_2_1_7</t>
  </si>
  <si>
    <t>2_3_1_1</t>
  </si>
  <si>
    <t>2_3_1_15</t>
  </si>
  <si>
    <t>2_3_1_179</t>
  </si>
  <si>
    <t>2_3_1_181</t>
  </si>
  <si>
    <t>2_3_1_234</t>
  </si>
  <si>
    <t>2_3_1_35</t>
  </si>
  <si>
    <t>2_3_1_46</t>
  </si>
  <si>
    <t>2_3_1_8</t>
  </si>
  <si>
    <t>2_3_2_2</t>
  </si>
  <si>
    <t>2_3_2_6</t>
  </si>
  <si>
    <t>2_3_3_13</t>
  </si>
  <si>
    <t>2_4_1_227</t>
  </si>
  <si>
    <t>2_4_2_1</t>
  </si>
  <si>
    <t>2_4_2_10</t>
  </si>
  <si>
    <t>2_4_2_14</t>
  </si>
  <si>
    <t>2_4_2_17</t>
  </si>
  <si>
    <t>2_4_2_18</t>
  </si>
  <si>
    <t>2_4_2_19</t>
  </si>
  <si>
    <t>2_4_2_21</t>
  </si>
  <si>
    <t>2_4_2_29</t>
  </si>
  <si>
    <t>2_4_2_8</t>
  </si>
  <si>
    <t>2_4_2_9</t>
  </si>
  <si>
    <t>2_4_99_17</t>
  </si>
  <si>
    <t>2_5_1_15</t>
  </si>
  <si>
    <t>2_5_1_3</t>
  </si>
  <si>
    <t>2_5_1_31</t>
  </si>
  <si>
    <t>2_5_1_47</t>
  </si>
  <si>
    <t>2_5_1_6</t>
  </si>
  <si>
    <t>2_5_1_61</t>
  </si>
  <si>
    <t>2_5_1_7</t>
  </si>
  <si>
    <t>2_5_1_72</t>
  </si>
  <si>
    <t>2_5_1_75</t>
  </si>
  <si>
    <t>2_5_1_78</t>
  </si>
  <si>
    <t>2_5_1_9</t>
  </si>
  <si>
    <t>2_6_1_16</t>
  </si>
  <si>
    <t>2_6_1_42</t>
  </si>
  <si>
    <t>2_6_1_62</t>
  </si>
  <si>
    <t>2_6_1_83</t>
  </si>
  <si>
    <t>2_6_1_9</t>
  </si>
  <si>
    <t>2_7_1_148</t>
  </si>
  <si>
    <t>2_7_1_24</t>
  </si>
  <si>
    <t>2_7_1_25</t>
  </si>
  <si>
    <t>2_7_1_26</t>
  </si>
  <si>
    <t>2_7_1_30</t>
  </si>
  <si>
    <t>2_7_1_33</t>
  </si>
  <si>
    <t>2_7_1_40</t>
  </si>
  <si>
    <t>2_7_1_49</t>
  </si>
  <si>
    <t>2_7_1_50</t>
  </si>
  <si>
    <t>2_7_1_71</t>
  </si>
  <si>
    <t>2_7_2_11</t>
  </si>
  <si>
    <t>2_7_2_4</t>
  </si>
  <si>
    <t>2_7_2_7</t>
  </si>
  <si>
    <t>2_7_2_8</t>
  </si>
  <si>
    <t>2_7_3_9</t>
  </si>
  <si>
    <t>2_7_4_1</t>
  </si>
  <si>
    <t>2_7_4_16</t>
  </si>
  <si>
    <t>2_7_4_22</t>
  </si>
  <si>
    <t>2_7_4_25</t>
  </si>
  <si>
    <t>2_7_4_6</t>
  </si>
  <si>
    <t>2_7_4_7</t>
  </si>
  <si>
    <t>2_7_4_8</t>
  </si>
  <si>
    <t>2_7_4_9</t>
  </si>
  <si>
    <t>2_7_6_3</t>
  </si>
  <si>
    <t>2_7_7_13</t>
  </si>
  <si>
    <t>2_7_7_2</t>
  </si>
  <si>
    <t>2_7_7_23</t>
  </si>
  <si>
    <t>2_7_7_24</t>
  </si>
  <si>
    <t>2_7_7_3</t>
  </si>
  <si>
    <t>2_7_7_33</t>
  </si>
  <si>
    <t>2_7_7_4</t>
  </si>
  <si>
    <t>2_7_7_41</t>
  </si>
  <si>
    <t>2_7_7_6</t>
  </si>
  <si>
    <t>2_7_7_60</t>
  </si>
  <si>
    <t>2_7_7_65</t>
  </si>
  <si>
    <t>2_7_7_7</t>
  </si>
  <si>
    <t>2_7_7_8</t>
  </si>
  <si>
    <t>2_7_7_85</t>
  </si>
  <si>
    <t>2_7_7_9</t>
  </si>
  <si>
    <t>2_7_8_13</t>
  </si>
  <si>
    <t>2_7_8_5</t>
  </si>
  <si>
    <t>2_7_8_7</t>
  </si>
  <si>
    <t>2_7_8_8</t>
  </si>
  <si>
    <t>2_7_9_3</t>
  </si>
  <si>
    <t>2_8_1_6</t>
  </si>
  <si>
    <t>2_8_1_7</t>
  </si>
  <si>
    <t>2_8_1_8</t>
  </si>
  <si>
    <t>2_8_4_3</t>
  </si>
  <si>
    <t>2_8_4_4</t>
  </si>
  <si>
    <t>2_9_1_1</t>
  </si>
  <si>
    <t>3_1_1_29</t>
  </si>
  <si>
    <t>3_1_1_31</t>
  </si>
  <si>
    <t>3_1_3_11</t>
  </si>
  <si>
    <t>3_1_3_6</t>
  </si>
  <si>
    <t>3_1_3_82</t>
  </si>
  <si>
    <t>3_2_2_26</t>
  </si>
  <si>
    <t>3_4_11_1</t>
  </si>
  <si>
    <t>3_5_1_2</t>
  </si>
  <si>
    <t>3_5_1_28</t>
  </si>
  <si>
    <t>3_5_1_5</t>
  </si>
  <si>
    <t>3_5_1_88</t>
  </si>
  <si>
    <t>3_5_3_11</t>
  </si>
  <si>
    <t>3_5_4_16</t>
  </si>
  <si>
    <t>3_5_4_19</t>
  </si>
  <si>
    <t>3_5_4_2</t>
  </si>
  <si>
    <t>3_5_4_25</t>
  </si>
  <si>
    <t>3_5_4_26</t>
  </si>
  <si>
    <t>3_5_4_33</t>
  </si>
  <si>
    <t>3_6_1_1</t>
  </si>
  <si>
    <t>3_6_1_23</t>
  </si>
  <si>
    <t>3_6_1_27</t>
  </si>
  <si>
    <t>3_6_1_9</t>
  </si>
  <si>
    <t>4_1_1_11</t>
  </si>
  <si>
    <t>4_1_1_19</t>
  </si>
  <si>
    <t>4_1_1_20</t>
  </si>
  <si>
    <t>4_1_1_21</t>
  </si>
  <si>
    <t>4_1_1_23</t>
  </si>
  <si>
    <t>4_1_1_36</t>
  </si>
  <si>
    <t>4_1_1_65</t>
  </si>
  <si>
    <t>4_1_1_96</t>
  </si>
  <si>
    <t>4_1_2_13</t>
  </si>
  <si>
    <t>4_1_2_50</t>
  </si>
  <si>
    <t>4_1_99_12</t>
  </si>
  <si>
    <t>4_1_99_17</t>
  </si>
  <si>
    <t>4_1_99_19</t>
  </si>
  <si>
    <t>4_1_99_22</t>
  </si>
  <si>
    <t>4_2_1_10</t>
  </si>
  <si>
    <t>4_2_1_11</t>
  </si>
  <si>
    <t>4_2_1_2</t>
  </si>
  <si>
    <t>4_2_1_20</t>
  </si>
  <si>
    <t>4_2_1_24</t>
  </si>
  <si>
    <t>4_2_1_45</t>
  </si>
  <si>
    <t>4_2_1_46</t>
  </si>
  <si>
    <t>4_2_1_47</t>
  </si>
  <si>
    <t>4_2_1_51</t>
  </si>
  <si>
    <t>4_2_1_59</t>
  </si>
  <si>
    <t>4_2_1_82</t>
  </si>
  <si>
    <t>4_2_1_9</t>
  </si>
  <si>
    <t>4_2_3_1</t>
  </si>
  <si>
    <t>4_2_3_5</t>
  </si>
  <si>
    <t>4_3_1_15</t>
  </si>
  <si>
    <t>4_3_1_17</t>
  </si>
  <si>
    <t>4_3_1_19</t>
  </si>
  <si>
    <t>4_3_1_7</t>
  </si>
  <si>
    <t>4_3_2_1</t>
  </si>
  <si>
    <t>4_3_2_2</t>
  </si>
  <si>
    <t>4_3_3_6</t>
  </si>
  <si>
    <t>4_3_3_7</t>
  </si>
  <si>
    <t>4_3_99_3</t>
  </si>
  <si>
    <t>4_3_99_4</t>
  </si>
  <si>
    <t>4_6_1_17</t>
  </si>
  <si>
    <t>5_1_1_1</t>
  </si>
  <si>
    <t>5_1_1_3</t>
  </si>
  <si>
    <t>5_1_1_7</t>
  </si>
  <si>
    <t>5_1_3_1</t>
  </si>
  <si>
    <t>5_1_3_13</t>
  </si>
  <si>
    <t>5_1_3_2</t>
  </si>
  <si>
    <t>5_1_3_20</t>
  </si>
  <si>
    <t>5_2_1_8</t>
  </si>
  <si>
    <t>5_3_1_1</t>
  </si>
  <si>
    <t>5_3_1_16</t>
  </si>
  <si>
    <t>5_3_1_23</t>
  </si>
  <si>
    <t>5_3_1_28</t>
  </si>
  <si>
    <t>5_3_1_6</t>
  </si>
  <si>
    <t>5_3_1_8</t>
  </si>
  <si>
    <t>5_4_2_10</t>
  </si>
  <si>
    <t>5_4_2_12</t>
  </si>
  <si>
    <t>5_4_2_2</t>
  </si>
  <si>
    <t>5_4_3_8</t>
  </si>
  <si>
    <t>5_4_99_12</t>
  </si>
  <si>
    <t>5_4_99_18</t>
  </si>
  <si>
    <t>6_1_1_1</t>
  </si>
  <si>
    <t>6_1_1_10</t>
  </si>
  <si>
    <t>6_1_1_11</t>
  </si>
  <si>
    <t>6_1_1_12</t>
  </si>
  <si>
    <t>6_1_1_14</t>
  </si>
  <si>
    <t>6_1_1_15</t>
  </si>
  <si>
    <t>6_1_1_16</t>
  </si>
  <si>
    <t>6_1_1_17</t>
  </si>
  <si>
    <t>6_1_1_19</t>
  </si>
  <si>
    <t>6_1_1_2</t>
  </si>
  <si>
    <t>6_1_1_20</t>
  </si>
  <si>
    <t>6_1_1_21</t>
  </si>
  <si>
    <t>6_1_1_22</t>
  </si>
  <si>
    <t>6_1_1_3</t>
  </si>
  <si>
    <t>6_1_1_4</t>
  </si>
  <si>
    <t>6_1_1_5</t>
  </si>
  <si>
    <t>6_1_1_6</t>
  </si>
  <si>
    <t>6_1_1_7</t>
  </si>
  <si>
    <t>6_1_1_9</t>
  </si>
  <si>
    <t>6_2_1_1</t>
  </si>
  <si>
    <t>6_3_1_20</t>
  </si>
  <si>
    <t>6_3_2_1</t>
  </si>
  <si>
    <t>6_3_2_13</t>
  </si>
  <si>
    <t>6_3_2_4</t>
  </si>
  <si>
    <t>6_3_2_5</t>
  </si>
  <si>
    <t>6_3_2_6</t>
  </si>
  <si>
    <t>6_3_2_8</t>
  </si>
  <si>
    <t>6_3_2_9</t>
  </si>
  <si>
    <t>6_3_3_1</t>
  </si>
  <si>
    <t>6_3_3_2</t>
  </si>
  <si>
    <t>6_3_4_13</t>
  </si>
  <si>
    <t>6_3_4_15</t>
  </si>
  <si>
    <t>6_3_4_19</t>
  </si>
  <si>
    <t>6_3_4_2</t>
  </si>
  <si>
    <t>6_3_4_20</t>
  </si>
  <si>
    <t>6_3_4_4</t>
  </si>
  <si>
    <t>6_3_4_5</t>
  </si>
  <si>
    <t>6_3_5_1</t>
  </si>
  <si>
    <t>6_3_5_2</t>
  </si>
  <si>
    <t>6_3_5_4</t>
  </si>
  <si>
    <t>6_3_5_5</t>
  </si>
  <si>
    <t>6_4_1_1</t>
  </si>
  <si>
    <t>6_5_1_2</t>
  </si>
  <si>
    <t>Water</t>
  </si>
  <si>
    <t>ATP</t>
  </si>
  <si>
    <t>NAD+</t>
  </si>
  <si>
    <t>NADH</t>
  </si>
  <si>
    <t>NADPH</t>
  </si>
  <si>
    <t>NADP+</t>
  </si>
  <si>
    <t>Oxygen</t>
  </si>
  <si>
    <t>ADP</t>
  </si>
  <si>
    <t>Phosphoric Acid</t>
  </si>
  <si>
    <t>CoA</t>
  </si>
  <si>
    <t>Carbon Dioxide</t>
  </si>
  <si>
    <t>Peptide</t>
  </si>
  <si>
    <t>Diphosphoric Acid</t>
  </si>
  <si>
    <t>Ammonia</t>
  </si>
  <si>
    <t>UDP</t>
  </si>
  <si>
    <t>FAD</t>
  </si>
  <si>
    <t>Protein</t>
  </si>
  <si>
    <t>Pyridoxal Phosphate</t>
  </si>
  <si>
    <t>SAM</t>
  </si>
  <si>
    <t>AMP</t>
  </si>
  <si>
    <t>S-Adenosyl-L-homocystenine</t>
  </si>
  <si>
    <t>Pyruvate</t>
  </si>
  <si>
    <t>Acetyl-CoA</t>
  </si>
  <si>
    <t>L-Glutamate</t>
  </si>
  <si>
    <t>2-Oxoglutarate</t>
  </si>
  <si>
    <t>Hydrogen Peroxide</t>
  </si>
  <si>
    <t>Acceptor</t>
  </si>
  <si>
    <t>UDP-glucose</t>
  </si>
  <si>
    <t>Reduced Acceptor</t>
  </si>
  <si>
    <t>D-Glucose</t>
  </si>
  <si>
    <t>Acetate</t>
  </si>
  <si>
    <t>GDP</t>
  </si>
  <si>
    <t>Oxaloacetate</t>
  </si>
  <si>
    <t>Glycine</t>
  </si>
  <si>
    <t>DNA</t>
  </si>
  <si>
    <t>Acyl-CoA</t>
  </si>
  <si>
    <t>L-Alanine</t>
  </si>
  <si>
    <t>UDP-N-Acetyl-Alpha-D-Glucosamine</t>
  </si>
  <si>
    <t>GTP</t>
  </si>
  <si>
    <t>Amino Acid</t>
  </si>
  <si>
    <t>RNA</t>
  </si>
  <si>
    <t>L-Lysine</t>
  </si>
  <si>
    <t>Glyoxylate</t>
  </si>
  <si>
    <t>L-Aspartate</t>
  </si>
  <si>
    <t>Glutathione</t>
  </si>
  <si>
    <t>UDP-D-Galactose</t>
  </si>
  <si>
    <t>3'-Phosphoadenylyl Sulfate/PAPS</t>
  </si>
  <si>
    <t>Cytidine-5'-monophosphate/CMP</t>
  </si>
  <si>
    <t>Formate</t>
  </si>
  <si>
    <t>Adenosine 3' ,5'-bisphosphate</t>
  </si>
  <si>
    <t>Sulfuric Acid</t>
  </si>
  <si>
    <t>Carboxylate</t>
  </si>
  <si>
    <t>Flavin Mononucleotide/FMN</t>
  </si>
  <si>
    <t>L-Arginine</t>
  </si>
  <si>
    <t>CTP</t>
  </si>
  <si>
    <t>L-Glutamine</t>
  </si>
  <si>
    <t>L-Serine</t>
  </si>
  <si>
    <t>tRNA</t>
  </si>
  <si>
    <t>Formaldehyde</t>
  </si>
  <si>
    <t>Thiamin Diphosphate</t>
  </si>
  <si>
    <t>Aldehyde</t>
  </si>
  <si>
    <t>L-Methionine</t>
  </si>
  <si>
    <t>Phosphoenolpyruvate</t>
  </si>
  <si>
    <t>UTP</t>
  </si>
  <si>
    <t>L-Ornithine</t>
  </si>
  <si>
    <t>L-Tryptophan</t>
  </si>
  <si>
    <t>L-Phenylalanine</t>
  </si>
  <si>
    <t>H+</t>
  </si>
  <si>
    <t>ITP</t>
  </si>
  <si>
    <t>L-Tyrosine</t>
  </si>
  <si>
    <t>Acetaldehyde</t>
  </si>
  <si>
    <t>D-Fructose</t>
  </si>
  <si>
    <t>Urea</t>
  </si>
  <si>
    <t>Succinyl-CoA</t>
  </si>
  <si>
    <t>sn-Glycerol 3-Phosphate</t>
  </si>
  <si>
    <t>Sulfite</t>
  </si>
  <si>
    <t>GDP-Alpha-D-Mannose</t>
  </si>
  <si>
    <t>L-Cysteine</t>
  </si>
  <si>
    <t>3-Aminopropionic Acid</t>
  </si>
  <si>
    <t>Propanoyl-CoA</t>
  </si>
  <si>
    <t>Tetrahydrofolate</t>
  </si>
  <si>
    <t>Glucose 1-Phosphate</t>
  </si>
  <si>
    <t>IDP</t>
  </si>
  <si>
    <t>UMP</t>
  </si>
  <si>
    <t>Uracil</t>
  </si>
  <si>
    <t>Anthranilic Acid</t>
  </si>
  <si>
    <t>2-Oxobutanoate</t>
  </si>
  <si>
    <t>Glycerone Phosphate</t>
  </si>
  <si>
    <t>CDP</t>
  </si>
  <si>
    <t>Choline</t>
  </si>
  <si>
    <t>Glycerol</t>
  </si>
  <si>
    <t>D-Ribose 5-Phosphate</t>
  </si>
  <si>
    <t>D-Glyceraldehyde 3-Phosphate</t>
  </si>
  <si>
    <t>5-Phospho-alpha-D-ribose 1-diphosphate</t>
  </si>
  <si>
    <t>D-Biotin</t>
  </si>
  <si>
    <t>Fumarate</t>
  </si>
  <si>
    <t>L-Leucine</t>
  </si>
  <si>
    <t>Ferricytochrome c</t>
  </si>
  <si>
    <t>Ferrocytochrome c</t>
  </si>
  <si>
    <t>Isopentenyl Diphosphate</t>
  </si>
  <si>
    <t>IMP</t>
  </si>
  <si>
    <t>dATP</t>
  </si>
  <si>
    <t>D-Alanine</t>
  </si>
  <si>
    <t>Putrescine</t>
  </si>
  <si>
    <t>L-Histidine</t>
  </si>
  <si>
    <t>Butanoyl-CoA</t>
  </si>
  <si>
    <t>Reduced Ferredoxin</t>
  </si>
  <si>
    <t>Oxidized Ferredoxin</t>
  </si>
  <si>
    <t>3-Methyl-2-oxobutanoic acid</t>
  </si>
  <si>
    <t>5,10-Methylenetetrahydrofolate</t>
  </si>
  <si>
    <t>GMP</t>
  </si>
  <si>
    <t>Adenine</t>
  </si>
  <si>
    <t>L-Proline</t>
  </si>
  <si>
    <t>(S)-Malate</t>
  </si>
  <si>
    <t>L-2-Amino acid</t>
  </si>
  <si>
    <t>L-Asparagine</t>
  </si>
  <si>
    <t>Nicotinamide</t>
  </si>
  <si>
    <t>2-Oxo acid</t>
  </si>
  <si>
    <t>Propanoate</t>
  </si>
  <si>
    <t>Phenylpyruvate</t>
  </si>
  <si>
    <t>Carbamoyl Phosphate</t>
  </si>
  <si>
    <t>Acyl-[acyl-carrier protein]</t>
  </si>
  <si>
    <t>Agmatine</t>
  </si>
  <si>
    <t>L-Valine</t>
  </si>
  <si>
    <t>L-Threonine</t>
  </si>
  <si>
    <t>Ethanolamine</t>
  </si>
  <si>
    <t>Hydroxylamine</t>
  </si>
  <si>
    <t>3-Phosphate-D-glycerate</t>
  </si>
  <si>
    <t>D-Ribulose 5-phosphate</t>
  </si>
  <si>
    <t>NTP</t>
  </si>
  <si>
    <t>UDP-N-acetyl-D-galactosamine</t>
  </si>
  <si>
    <t>dADP</t>
  </si>
  <si>
    <t>Adenosine</t>
  </si>
  <si>
    <t>Nucleotide</t>
  </si>
  <si>
    <t>D-Glutamate</t>
  </si>
  <si>
    <t>Adenylyl Sulfate</t>
  </si>
  <si>
    <t>Primary Alcohol</t>
  </si>
  <si>
    <t>Acetyl Phosphate</t>
  </si>
  <si>
    <t>Acyl-carrier protein</t>
  </si>
  <si>
    <t>D-Xylulose 5-phosphate</t>
  </si>
  <si>
    <t>4-Methyl-2-oxopentanoate</t>
  </si>
  <si>
    <t>10-Formyltetrahydrofolate</t>
  </si>
  <si>
    <t>Dimethylallyl diphosphate</t>
  </si>
  <si>
    <t>Carbon monoxide</t>
  </si>
  <si>
    <t>dCMP</t>
  </si>
  <si>
    <t>rRNA</t>
  </si>
  <si>
    <t>Amide</t>
  </si>
  <si>
    <t>Guanine</t>
  </si>
  <si>
    <t>Taurine</t>
  </si>
  <si>
    <t>Butanoic acid</t>
  </si>
  <si>
    <t>Lipoamide</t>
  </si>
  <si>
    <t>Chorismate</t>
  </si>
  <si>
    <t>Nicotinate</t>
  </si>
  <si>
    <t>Prephenate</t>
  </si>
  <si>
    <t>Riboflavin</t>
  </si>
  <si>
    <t>D-Glycerate</t>
  </si>
  <si>
    <t>Hypoxanthine</t>
  </si>
  <si>
    <t>L-Homoserine</t>
  </si>
  <si>
    <t>CDP-diacylglycerol</t>
  </si>
  <si>
    <t>D-Mannose 6-phosphate</t>
  </si>
  <si>
    <t>D-Erythrose 4-phosphate</t>
  </si>
  <si>
    <t>Hydrogen</t>
  </si>
  <si>
    <t>Hydrogen Sulfide</t>
  </si>
  <si>
    <t>dGTP</t>
  </si>
  <si>
    <t>HCO3-</t>
  </si>
  <si>
    <t>Inosine</t>
  </si>
  <si>
    <t>Orotate</t>
  </si>
  <si>
    <t>Uridine</t>
  </si>
  <si>
    <t>Spermidine</t>
  </si>
  <si>
    <t>Thiosulfate</t>
  </si>
  <si>
    <t>L-Citrulline</t>
  </si>
  <si>
    <t>Deoxyguanosine</t>
  </si>
  <si>
    <t>(S)-Dihydroorotate</t>
  </si>
  <si>
    <t>Thioredoxin</t>
  </si>
  <si>
    <t>Thioredoxin disulfide</t>
  </si>
  <si>
    <t>6-Phospho-D-gluconate</t>
  </si>
  <si>
    <t>Phosphatidylethanolamine</t>
  </si>
  <si>
    <t>D-Glucosamine 6-phosphate</t>
  </si>
  <si>
    <t>D-Fructose 1,6-bisphosphate</t>
  </si>
  <si>
    <t>dGMP</t>
  </si>
  <si>
    <t>dGDP</t>
  </si>
  <si>
    <t>dTDP</t>
  </si>
  <si>
    <t>dTMP</t>
  </si>
  <si>
    <t>dUMP</t>
  </si>
  <si>
    <t>Retinal</t>
  </si>
  <si>
    <t>Xanthine</t>
  </si>
  <si>
    <t>Guanosine</t>
  </si>
  <si>
    <t>Ubiquinol</t>
  </si>
  <si>
    <t>Ubiquinone</t>
  </si>
  <si>
    <t>Polyphosphate</t>
  </si>
  <si>
    <t>L-Isoleucine</t>
  </si>
  <si>
    <t>Phosphatidate</t>
  </si>
  <si>
    <t>( R )-Mevalonate</t>
  </si>
  <si>
    <t>5-Aminolevulinate</t>
  </si>
  <si>
    <t>N-Acetylornithine</t>
  </si>
  <si>
    <t>N-Carbamoyl-L-aspartate</t>
  </si>
  <si>
    <t>5-Methyltetrahydrofolate</t>
  </si>
  <si>
    <t>L-Aspartate 4-semialdehyde</t>
  </si>
  <si>
    <t>5, 10-Methenyltetrahydrofolate</t>
  </si>
  <si>
    <t>Sedoheptulose 1,7-bisphosphate</t>
  </si>
  <si>
    <t>( 2E, 6E ) -Farnesyl diphosphate</t>
  </si>
  <si>
    <t>NDP</t>
  </si>
  <si>
    <t>Nicotinamide-D-ribonucleotide</t>
  </si>
  <si>
    <t>dCTP</t>
  </si>
  <si>
    <t>dTTP</t>
  </si>
  <si>
    <t>dUTP</t>
  </si>
  <si>
    <t>Indole</t>
  </si>
  <si>
    <t>Ethanol</t>
  </si>
  <si>
    <t>Retinol</t>
  </si>
  <si>
    <t>Cytidine</t>
  </si>
  <si>
    <t>Shikimate</t>
  </si>
  <si>
    <t>CDP-D-glucose</t>
  </si>
  <si>
    <t>D-Xylonate</t>
  </si>
  <si>
    <t>( R ) -Pantoate</t>
  </si>
  <si>
    <t>Deoxyuridine</t>
  </si>
  <si>
    <t>Inorganic triphosphate</t>
  </si>
  <si>
    <t>Deoxyadenosine</t>
  </si>
  <si>
    <t>Trimethylamine</t>
  </si>
  <si>
    <t>4-Aminobenzoate</t>
  </si>
  <si>
    <t>Betaine aldehyde</t>
  </si>
  <si>
    <t>D-Glyceraldehyde</t>
  </si>
  <si>
    <t>Dihydrolipoamide</t>
  </si>
  <si>
    <t>Dimethyl sulfide</t>
  </si>
  <si>
    <t>2,3-Dehydroacyl-CoA</t>
  </si>
  <si>
    <t>Protein histidine</t>
  </si>
  <si>
    <t>D-Ribose 1-phosphate</t>
  </si>
  <si>
    <t>N-Acetyl-L-glutamate</t>
  </si>
  <si>
    <t>2-Phospho-D-glycerate</t>
  </si>
  <si>
    <t>D-Mannose 1-phosphate</t>
  </si>
  <si>
    <t>Xanthosine 5'-phosphate</t>
  </si>
  <si>
    <t>LL-2,6-Diaminoheptanedioate</t>
  </si>
  <si>
    <t>alpha-D-Glucose 6-phosphate</t>
  </si>
  <si>
    <t>(S)-3-Methyl-2-oxopentanoic acid</t>
  </si>
  <si>
    <t>2-Deoxy-D-ribose 1-phosphate</t>
  </si>
  <si>
    <t>Deoxynucleoside triphosphate</t>
  </si>
  <si>
    <t>meso-2,6-Diaminoheptanedioate</t>
  </si>
  <si>
    <t>1-Acyl-sn-glycerol 3-phosphate</t>
  </si>
  <si>
    <t>3-Oxoacyl-[acyl-carrier protein]</t>
  </si>
  <si>
    <t>dTDP-4-dehydro-6-deoxy-beta-L-mannose</t>
  </si>
  <si>
    <t>UDP-N-acetylmuramoyl-L-alanyl-D-glutamate</t>
  </si>
  <si>
    <t>trans-2-Enoyl-[acyl-carrier protein]</t>
  </si>
  <si>
    <t>Nitrogen</t>
  </si>
  <si>
    <t>dCDP</t>
  </si>
  <si>
    <t>Serine</t>
  </si>
  <si>
    <t>1-Octanol</t>
  </si>
  <si>
    <t>Mevaldate</t>
  </si>
  <si>
    <t>tRNA(Tyr)</t>
  </si>
  <si>
    <t>D-Glutamine</t>
  </si>
  <si>
    <t>DNA adenine</t>
  </si>
  <si>
    <t>L-Arogenate</t>
  </si>
  <si>
    <t>Menaquinone</t>
  </si>
  <si>
    <t>Pantethiene</t>
  </si>
  <si>
    <t>dTDP-glucose</t>
  </si>
  <si>
    <t>Deamino-NAD+</t>
  </si>
  <si>
    <t>L-Histidinol</t>
  </si>
  <si>
    <t>Pantothenate</t>
  </si>
  <si>
    <t>tRNA uridine</t>
  </si>
  <si>
    <t>Dephospho-CoA</t>
  </si>
  <si>
    <t>L-Alanyl-tRNA</t>
  </si>
  <si>
    <t>2-Acetolactate</t>
  </si>
  <si>
    <t>Ribonucleoside</t>
  </si>
  <si>
    <t>7,8-Dihydropteroate</t>
  </si>
  <si>
    <t>Porphobilinogen</t>
  </si>
  <si>
    <t>3-Dehydroquinate</t>
  </si>
  <si>
    <t>2-Dehydropantoate</t>
  </si>
  <si>
    <t>O-Acetyl-L-serine</t>
  </si>
  <si>
    <t>D-Alanyl-D-alanine</t>
  </si>
  <si>
    <t>O-Phospho-L-serine</t>
  </si>
  <si>
    <t>Hydroxymethylbilane</t>
  </si>
  <si>
    <t>7,8-Diaminononanoate</t>
  </si>
  <si>
    <t>UDP-N-acetylmuramate</t>
  </si>
  <si>
    <t>Uroporphyrinogen III</t>
  </si>
  <si>
    <t>Thiamin monophosphate</t>
  </si>
  <si>
    <t>8-Amino-7-oxononanoate</t>
  </si>
  <si>
    <t>D-Fructose 1-phosphate</t>
  </si>
  <si>
    <t>L-Histidinol phosphate</t>
  </si>
  <si>
    <t>O-Phospho-L-homoserine</t>
  </si>
  <si>
    <t>Orotidine 5'-phosphate</t>
  </si>
  <si>
    <t>O-Succinyl-L-homoserine</t>
  </si>
  <si>
    <t>Pantetheine 4'-phosphate</t>
  </si>
  <si>
    <t>(R)-5-Diphosphomevalonate</t>
  </si>
  <si>
    <t>trans-4-Hydroxy-L-proline</t>
  </si>
  <si>
    <t>L-Glutamate 5-semialdehyde</t>
  </si>
  <si>
    <t>alpha-D-Hexose 1-phosphate</t>
  </si>
  <si>
    <t>3-(4-Hydroxyphenyl)pyruvate</t>
  </si>
  <si>
    <t>Nicotinate D-ribonucleotide</t>
  </si>
  <si>
    <t>Malonyl-[acyl-carrier protein]</t>
  </si>
  <si>
    <t>UDP-N-acetylmuramoyl-L-alanine</t>
  </si>
  <si>
    <t>CDP-4-dehydro-6-deoxy-D-glucose</t>
  </si>
  <si>
    <t>GDP-4-dehydro-6-deoxy-D-mannose</t>
  </si>
  <si>
    <t>D-Glucono-1,5-lactone 6-phosphate</t>
  </si>
  <si>
    <t>[Protein]-S8-aminomethyldihydrolipoyllysine</t>
  </si>
  <si>
    <t>N-Acetyl-L-glutamate 5-semialdehyde</t>
  </si>
  <si>
    <t>Imidazole-acetol phosphate</t>
  </si>
  <si>
    <t>5-Amino-6-(5' -phosphoribosylamino)uracil</t>
  </si>
  <si>
    <t>5-O-(1-Carboxyvinyl)-3-phosphoshikimate</t>
  </si>
  <si>
    <t>( 3R)-3-Hydroxyacyl-[acyl-carrier protein]</t>
  </si>
  <si>
    <t>4-Amino-5-hydroxymethyl-2-methylpyrimidine</t>
  </si>
  <si>
    <t>6-(Hydroxymethyl) -7,8-dihydropterin</t>
  </si>
  <si>
    <t>2,5-Diamino-6-(5-phospho-D-ribosylamino)pyrimidin-4 (3H)-one</t>
  </si>
  <si>
    <t>dIDP</t>
  </si>
  <si>
    <t>dITP</t>
  </si>
  <si>
    <t>dUDP</t>
  </si>
  <si>
    <t>FADH2</t>
  </si>
  <si>
    <t>3' -AMP</t>
  </si>
  <si>
    <t>3' -UMP</t>
  </si>
  <si>
    <t>Butanal</t>
  </si>
  <si>
    <t>L-Cysteinylglycine</t>
  </si>
  <si>
    <t>Ketone</t>
  </si>
  <si>
    <t>4-Cresol</t>
  </si>
  <si>
    <t>Hydrogen selenide</t>
  </si>
  <si>
    <t>Octanal</t>
  </si>
  <si>
    <t>Acetylene</t>
  </si>
  <si>
    <t>Carbamic acid</t>
  </si>
  <si>
    <t>Secondary alcohol</t>
  </si>
  <si>
    <t>tRNA(Ala)</t>
  </si>
  <si>
    <t>tRNA(Arg)</t>
  </si>
  <si>
    <t>tRNA(Asn)</t>
  </si>
  <si>
    <t>tRNA(Asp)</t>
  </si>
  <si>
    <t>tRNA(Cys)</t>
  </si>
  <si>
    <t>tRNA(Glu)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</si>
  <si>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</si>
  <si>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</si>
  <si>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</si>
  <si>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</si>
  <si>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</si>
  <si>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</si>
  <si>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</si>
  <si>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</si>
  <si>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</si>
  <si>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tRNA(Thr)</t>
  </si>
  <si>
    <t>tRNA(Trp)</t>
  </si>
  <si>
    <t>tRNA(Val)</t>
  </si>
  <si>
    <t>Xanthosine</t>
  </si>
  <si>
    <t>Dethiobiotin</t>
  </si>
  <si>
    <t>L-Histidinal</t>
  </si>
  <si>
    <t>L-Lysyl-tRNA(Lys)</t>
  </si>
  <si>
    <t>tRNA guanine</t>
  </si>
  <si>
    <t>L-Leucyl-tRNA(Leu)</t>
  </si>
  <si>
    <t>Lipoylprotein</t>
  </si>
  <si>
    <t>Trypanothione</t>
  </si>
  <si>
    <t>dTDP-D-galactose</t>
  </si>
  <si>
    <t>5' -Phospho-DNA</t>
  </si>
  <si>
    <t>L-Arginyl-tRNA(Arg)</t>
  </si>
  <si>
    <t>Leukotriene C4</t>
  </si>
  <si>
    <t>Dehydroalanine</t>
  </si>
  <si>
    <t>R-S-Glutathione</t>
  </si>
  <si>
    <t>(S)-2-Aminobutanoate</t>
  </si>
  <si>
    <t>6-Mercaptopurine</t>
  </si>
  <si>
    <t>Glycyl-tRNA(Gly)</t>
  </si>
  <si>
    <t>L-Leucyl-protein</t>
  </si>
  <si>
    <t>Precorrin 2</t>
  </si>
  <si>
    <t>Uroporphyrin III</t>
  </si>
  <si>
    <t>(2S)-2-Isopropylmalate</t>
  </si>
  <si>
    <t>3'-Ribonucleotide</t>
  </si>
  <si>
    <t>3-Cyano-L-alanine</t>
  </si>
  <si>
    <t>Butanoyl phosphate</t>
  </si>
  <si>
    <t>L-Seryl-tRNA(Ser)</t>
  </si>
  <si>
    <t>L-Valyl-tRNA(Val)</t>
  </si>
  <si>
    <t>Protein L-glutamine</t>
  </si>
  <si>
    <t>3-Dehydroshikimate</t>
  </si>
  <si>
    <t>L-Prolyl-tRNA(Pro)</t>
  </si>
  <si>
    <t>N-Acetylmuramate</t>
  </si>
  <si>
    <t>Phosphatidyl-L-serine</t>
  </si>
  <si>
    <t>Phosphoribosyl-ATP</t>
  </si>
  <si>
    <t>Phosphoribosyl-AMP</t>
  </si>
  <si>
    <t>tRNA pseudouridine</t>
  </si>
  <si>
    <t>L-Tyrosyl-tRNA(Tyr)</t>
  </si>
  <si>
    <t>D-Allose 6-phosphate</t>
  </si>
  <si>
    <t>Dihydrolipoylprotein</t>
  </si>
  <si>
    <t>L-Aspartyl-tRNA(Asp)</t>
  </si>
  <si>
    <t>L-Glutamyl-tRNA(Glu)</t>
  </si>
  <si>
    <t>L-Histidyl-tRNA(His)</t>
  </si>
  <si>
    <t>L-Threonyl-tRNA(Thr)</t>
  </si>
  <si>
    <t>N-Acetyl-D-muramoyl-L-alanine</t>
  </si>
  <si>
    <t>Peptide-L-methionine</t>
  </si>
  <si>
    <t>L-Methionyl-tRNA</t>
  </si>
  <si>
    <t>[Protein]-L-cysteine</t>
  </si>
  <si>
    <t>Propanoyl phosphate</t>
  </si>
  <si>
    <t>(2-Naphthyl)methanol</t>
  </si>
  <si>
    <t>4-Phospho-L-aspartate</t>
  </si>
  <si>
    <t>5-Phosphoribosylamine</t>
  </si>
  <si>
    <t>5,6-Dimethylbenzimidazole</t>
  </si>
  <si>
    <t>L-Cysteinyl-tRNA(Cys)</t>
  </si>
  <si>
    <t>L-Isoleucyl-tRNA(Ile)</t>
  </si>
  <si>
    <t>1- (beta-D-Ribofuranosyl) nicotinamide</t>
  </si>
  <si>
    <t>Trypanothione disulfide</t>
  </si>
  <si>
    <t>Shikimate 3-phosphate</t>
  </si>
  <si>
    <t>(5-L-Glutamyl) -peptide</t>
  </si>
  <si>
    <t>L-Glutamyl 5-phosphate</t>
  </si>
  <si>
    <t>N-Formylmethionyl-tRNA</t>
  </si>
  <si>
    <t>Protein L-isoaspartate</t>
  </si>
  <si>
    <t>dTDP-L-rhamnose</t>
  </si>
  <si>
    <t>3-Phospho-D-erythronate</t>
  </si>
  <si>
    <t>L-gamma-Glutamyl amino acid</t>
  </si>
  <si>
    <t>5-Amino-1- (5-phospho-beta-D-ribosyl) imidazole</t>
  </si>
  <si>
    <t>Norspermidine</t>
  </si>
  <si>
    <t>N6-Methyladenine in DNA</t>
  </si>
  <si>
    <t>L-Asparaginyl-tRNA(Asn)</t>
  </si>
  <si>
    <t>L-Argininosuccinate</t>
  </si>
  <si>
    <t>5-Formyltetrahydrofolate</t>
  </si>
  <si>
    <t>D-4' -Phosphopantothenate</t>
  </si>
  <si>
    <t>Indole-3-glycerol phosphate</t>
  </si>
  <si>
    <t>L-Phenylalanyl-tRNA(Phe)</t>
  </si>
  <si>
    <t>L-Tryptophanyl-tRNA(Trp)</t>
  </si>
  <si>
    <t>N-Substituted amino acid</t>
  </si>
  <si>
    <t>L-Methionylaminoacyl-tRNA</t>
  </si>
  <si>
    <t>Peptidylproline (omega=0)</t>
  </si>
  <si>
    <t>Apo-[acyl-carrier protein]</t>
  </si>
  <si>
    <t>Quinolinic acid</t>
  </si>
  <si>
    <t>Ribonucleoside diphosphate</t>
  </si>
  <si>
    <t>alpha-D-Hexose 6-phosphate</t>
  </si>
  <si>
    <t>L-gamma-Glutamyl-L-amino acid</t>
  </si>
  <si>
    <t>L-Glutamate 1-semialdehyde</t>
  </si>
  <si>
    <t>Adenylosuccinate</t>
  </si>
  <si>
    <t>Peptidylproline (omega=180)</t>
  </si>
  <si>
    <t>Protein S-methyl-L-cysteine</t>
  </si>
  <si>
    <t>Ribonucleoside 5' -triphosphate</t>
  </si>
  <si>
    <t>2-Dehydro-3-deoxy-D-arabinonic acid</t>
  </si>
  <si>
    <t>5' -Phosphoribosylglycinamide</t>
  </si>
  <si>
    <t>N-Substituted aminoacyl-tRNA</t>
  </si>
  <si>
    <t>Phosphatidylglycerophosphate</t>
  </si>
  <si>
    <t>Peptide-L-methionine (S)-S-oxide</t>
  </si>
  <si>
    <t>L-1-Pyrroline-5-carboxylate</t>
  </si>
  <si>
    <t>Acetyl-[acyl-carrier protein]</t>
  </si>
  <si>
    <t>2,3,4,5-Tetrahydrodipicolinate</t>
  </si>
  <si>
    <t>2, 3-Dihydroxy-3-methylbutanoate</t>
  </si>
  <si>
    <t>N-((R)-Pantothenoyl)-L-cysteine</t>
  </si>
  <si>
    <t>N-Acetyl-L-glutamate 5-phosphate</t>
  </si>
  <si>
    <t>rRNA containing N2-methylguanine</t>
  </si>
  <si>
    <t>tRNA containing N1-methylguanine</t>
  </si>
  <si>
    <t>3-Hydroxy-3-methyl-2-oxobutanoic acid</t>
  </si>
  <si>
    <t>S-Methyl-5-thio-5-deoxy-D-ribose 1-phosphate</t>
  </si>
  <si>
    <t>2' -Deoxyribonucleoside 5' -diphosphate</t>
  </si>
  <si>
    <t>3-Carboxy-4-methyl-2-oxopentanoate</t>
  </si>
  <si>
    <t>5-Fluorodeoxyuridine monophosphate</t>
  </si>
  <si>
    <t>( 2E ) -But-2-enoyl-[acp]</t>
  </si>
  <si>
    <t>DNA containing 6-O-methylguanine</t>
  </si>
  <si>
    <t>N-Formyl-L-methionylaminoacyl-tRNA</t>
  </si>
  <si>
    <t>Protein N(pi) -phospho-L-histidine</t>
  </si>
  <si>
    <t>(R) -2,3-Dihydroxy-3-methylbutanoate</t>
  </si>
  <si>
    <t>(3R,5S) -3-Hydroxy-1-pyrroline-5-carboxylate</t>
  </si>
  <si>
    <t>N- (5-Phospho-beta-D-ribosyl) anthranilate</t>
  </si>
  <si>
    <t>Phosphoenol-4-deoxy-3-tetrulosonate</t>
  </si>
  <si>
    <t>Protein L-isoaspartate methyl ester</t>
  </si>
  <si>
    <t>4-Methyl-5- (2-phosphonooxyethyl) thiazole</t>
  </si>
  <si>
    <t>6, 7-Dimethyl-8- (D-ribityl) lumazine</t>
  </si>
  <si>
    <t>( R )- 4' - Phosphopantothenoyl -L-cysteine</t>
  </si>
  <si>
    <t>5'-Phosphoribosyl-N-formylglycinamide</t>
  </si>
  <si>
    <t>(2R,3S)-3-Isopropylmalate</t>
  </si>
  <si>
    <t>S-Adenosyl-4- (methylsulfanyl)-2-oxobutanoate</t>
  </si>
  <si>
    <t>tRNA containing 6-isopentenyladenosine</t>
  </si>
  <si>
    <t>5-Amino-6-(5' -phospho-D-ribitylamino) uracil</t>
  </si>
  <si>
    <t>N-Acetyl-alpha-D-glucosamine 1-phosphate</t>
  </si>
  <si>
    <t>4-Amino-2-methyl-5-(phosphooxymethyl)pyrimidine</t>
  </si>
  <si>
    <t>di-trans,poly-cis-Undecaprenyl diphosphate</t>
  </si>
  <si>
    <t>S-Methyl-5-thio-D-ribulose 1-phosphate</t>
  </si>
  <si>
    <t>(3R)-3-Hydroxybutanoyl-[acyl-carrier protein]</t>
  </si>
  <si>
    <t>(3R)-3-Hydroxydecanoyl-[acyl-carrier protein]</t>
  </si>
  <si>
    <t>(3R)-3-Hydroxyoctanoyl-[acyl-carrier protein]</t>
  </si>
  <si>
    <t>UDP-N-acetyl-3-(1-carboxyvinyl)-D-glucosamine</t>
  </si>
  <si>
    <t>(3R)-3-Hydroxyhexadecanoyl-[acyl-carrier protein]</t>
  </si>
  <si>
    <t>5' -Phosphoribosyl-N-formylglycinamidine</t>
  </si>
  <si>
    <t>6-Thioinosine-5'-monophosphate</t>
  </si>
  <si>
    <t>1-(5'-Phosphoribosyl)-5-amino-4-imidazolecarboxamide</t>
  </si>
  <si>
    <t>Biotin-[acetyl-CoA:carbon-dioxide ligase (ADP-forming)]</t>
  </si>
  <si>
    <t>(3R)-3-Hydroxytetradecanoyl-[acyl-carrier protein]</t>
  </si>
  <si>
    <t>UDPMurNAc(oyl-L-Ala-D-gamma-Glu-L-Lys-D-Ala-D-Ala)</t>
  </si>
  <si>
    <t>5-Amino-6-(1-D-ribitylamino)uracil</t>
  </si>
  <si>
    <t>Apo-[acetyl-CoA:carbon-dioxide ligase (ADP-forming)]</t>
  </si>
  <si>
    <t>1-(5-Phospho-D-ribosyl)-5-amino-4-imidazolecarboxylate</t>
  </si>
  <si>
    <t>4-Amino-5-hydroxymethyl-2-methylpyrimidine diphosphate</t>
  </si>
  <si>
    <t>N1-(5-Phospho-alpha-D-ribosyl)-5,6-dimethylbenzimidazole;</t>
  </si>
  <si>
    <t>(7,8-Dihydropterin-6-yl)methyl diphosphate;</t>
  </si>
  <si>
    <t>1-(5'-Phosphoribosyl)-5-amino-4-(N-succinocarboxamide)-imidazole</t>
  </si>
  <si>
    <t>MurAc(oyl-L-Ala-D-gamma-Glu-L-Lys-D-Ala-D-Ala)-diphospho-undecaprenol</t>
  </si>
  <si>
    <t>UDP-N-acetylmuramoyl-L-alanyl-gamma-D-glutamyl-meso-2,6-diaminopimelate</t>
  </si>
  <si>
    <t xml:space="preserve">UDP-N-acetylmuramoyl-L-alanyl-D-glutamyl-6-carboxyl-L-lysyl-D-alanyl-D-alanine </t>
  </si>
  <si>
    <t>7,8-Dihydroneopterin 3'-triphosphate;</t>
  </si>
  <si>
    <t>1-(5-Phospho-beta-D-ribosyl)-5-[(5-phospho-beta-D-ribosylamino)methylideneamino]imidazole-4-carboxamide</t>
  </si>
  <si>
    <t>5-[(5-Phospho-1-deoxy-D-ribulos-1-ylamino)methylideneamino]-1-(5-phospho-beta-D-ribosyl)imidazole-4-carboxamide</t>
  </si>
  <si>
    <t>2-(alpha-Hydroxyethyl)thiamine diphosphate;</t>
  </si>
  <si>
    <t>alpha-Amino acid</t>
  </si>
  <si>
    <t>Selenophosphoric acid</t>
  </si>
  <si>
    <t>5'-Deoxyadenosine</t>
  </si>
  <si>
    <t>Dodecanoyl-[acyl-carrier protein]</t>
  </si>
  <si>
    <t>L-Selenomethionine</t>
  </si>
  <si>
    <t>Selenomethionyl-tRNA(Met)</t>
  </si>
  <si>
    <t>beta-D-Fructose 6-phosphate</t>
  </si>
  <si>
    <t>Electron</t>
  </si>
  <si>
    <t>Diimine</t>
  </si>
  <si>
    <t>Hydrazine</t>
  </si>
  <si>
    <t>beta-D-Fructose 1,6-bisphosphate</t>
  </si>
  <si>
    <t>D-Sedoheptulose 7-phosphate;</t>
  </si>
  <si>
    <t>3alpha,7alpha,26-Trihydroxy-5beta-cholestane</t>
  </si>
  <si>
    <t>3alpha,7alpha-Dihydroxy-5beta-cholestan-26-al</t>
  </si>
  <si>
    <t>Deoxyinosine</t>
  </si>
  <si>
    <t>3,4-Dihydroxyphenylethyleneglycol</t>
  </si>
  <si>
    <t>3,4-Dihydroxymandelaldehyde</t>
  </si>
  <si>
    <t>3-Aminopropiononitrile;</t>
  </si>
  <si>
    <t>Selenite</t>
  </si>
  <si>
    <t>Adenylylselenate;</t>
  </si>
  <si>
    <t>L-Selenocysteine</t>
  </si>
  <si>
    <t>Se-Methyl-L-selenocysteine</t>
  </si>
  <si>
    <t>Se-Adenosylselenomethionine</t>
  </si>
  <si>
    <t>gamma-Glutamyl-Se-methylselenocysteine</t>
  </si>
  <si>
    <t>3'-Phosphoadenylylselenate</t>
  </si>
  <si>
    <t>Selenate</t>
  </si>
  <si>
    <t>Methaneselenol</t>
  </si>
  <si>
    <t>gamma-Glutamyl-beta-cyanoalanine</t>
  </si>
  <si>
    <t>S-Substituted L-cysteine</t>
  </si>
  <si>
    <t>Acetoacetyl-[acp]</t>
  </si>
  <si>
    <t>Butyryl-[acp]</t>
  </si>
  <si>
    <t>R-S-Cysteinylglycine</t>
  </si>
  <si>
    <t>3-Oxohexanoyl-[acp]</t>
  </si>
  <si>
    <t>(3R)-3-Hydroxyhexanoyl-[acyl-carrier protein]</t>
  </si>
  <si>
    <t>trans-Hex-2-enoyl-[acp]</t>
  </si>
  <si>
    <t>Hexanoyl-[acp]</t>
  </si>
  <si>
    <t>3-Oxooctanoyl-[acp]</t>
  </si>
  <si>
    <t>trans-Oct-2-enoyl-[acp]</t>
  </si>
  <si>
    <t>Octanoyl-[acp]</t>
  </si>
  <si>
    <t>3-Oxodecanoyl-[acp]</t>
  </si>
  <si>
    <t>trans-Dec-2-enoyl-[acp]</t>
  </si>
  <si>
    <t>Decanoyl-[acp]</t>
  </si>
  <si>
    <t>3-Oxododecanoyl-[acp]</t>
  </si>
  <si>
    <t>(3R)-3-Hydroxydodecanoyl-[acyl-carrier protein]</t>
  </si>
  <si>
    <t>trans-Dodec-2-enoyl-[acp]</t>
  </si>
  <si>
    <t>3-Oxotetradecanoyl-[acp]</t>
  </si>
  <si>
    <t>trans-Tetradec-2-enoyl-[acp]</t>
  </si>
  <si>
    <t>Tetradecanoyl-[acp]</t>
  </si>
  <si>
    <t>3-Oxohexadecanoyl-[acp]</t>
  </si>
  <si>
    <t>trans-Hexadec-2-enoyl-[acp]</t>
  </si>
  <si>
    <t>Hexadecanoyl-[acp]</t>
  </si>
  <si>
    <t>Precorrin 3A</t>
  </si>
  <si>
    <t>Sirohydrochlorin</t>
  </si>
  <si>
    <t>Menaquinol</t>
  </si>
  <si>
    <t>3'-CMP</t>
  </si>
  <si>
    <t>Iminoaspartate</t>
  </si>
  <si>
    <t>Nicotinate D-ribonucleoside</t>
  </si>
  <si>
    <t>5-L-Glutamyl-taurine</t>
  </si>
  <si>
    <t>Undecaprenyl-diphospho-N-acetylmuramoyl-(N-acetylglucosamine)-L-alanyl-gamma-D-glutamyl-L-lysyl-D-alanyl-D-alanine</t>
  </si>
  <si>
    <t>Undecaprenyl-diphospho-N-acetylmuramoyl-L-alanyl-D-glutamyl-meso-2,6-diaminopimeloyl-D-alanyl-D-alanine</t>
  </si>
  <si>
    <t>Undecaprenyl-diphospho-N-acetylmuramoyl-(N-acetylglucosamine)-L-alanyl-D-glutamyl-meso-2,6-diaminopimeloyl-D-alanyl-D-alanine</t>
  </si>
  <si>
    <t>Biotinyl-5'-AMP</t>
  </si>
  <si>
    <t>Formamidopyrimidine nucleoside triphosphate</t>
  </si>
  <si>
    <t>2,5-Diaminopyrimidine nucleoside triphosphate</t>
  </si>
  <si>
    <t>Leukotriene D4</t>
  </si>
  <si>
    <t>Propionyladenylate</t>
  </si>
  <si>
    <t>Acetyl adenylate</t>
  </si>
  <si>
    <t>(S)-2-Aceto-2-hydroxybutanoate</t>
  </si>
  <si>
    <t>(R)-2,3-Dihydroxy-3-methylpentanoate</t>
  </si>
  <si>
    <t>(S)-2-Acetolactate</t>
  </si>
  <si>
    <t>Methyl-Co(III) corrinoid protein</t>
  </si>
  <si>
    <t>Co(I) corrinoid protein</t>
  </si>
  <si>
    <t>D-erythro-3-Methylmalate</t>
  </si>
  <si>
    <t>O-Phospho-4-hydroxy-L-threonine</t>
  </si>
  <si>
    <t>4-Hydroxy-L-threonine</t>
  </si>
  <si>
    <t>gamma-Glutamyl-beta-aminopropiononitrile</t>
  </si>
  <si>
    <t>2,5-Diamino-6-(5'-triphosphoryl-3',4'-trihydroxy-2'-oxopentyl)-amino-4-oxopyrimidine</t>
  </si>
  <si>
    <t>alpha-D-Glucosamine 1-phosphate</t>
  </si>
  <si>
    <t>Guanosine 3'-phosphate</t>
  </si>
  <si>
    <t>Apo-[carboxylase]</t>
  </si>
  <si>
    <t>Holo-[carboxylase]</t>
  </si>
  <si>
    <t>2,3-Diaminopropanoate</t>
  </si>
  <si>
    <t>ADP-D-glycero-beta-D-manno-heptose</t>
  </si>
  <si>
    <t>ADP-L-glycero-beta-D-manno-heptose</t>
  </si>
  <si>
    <t>Precorrin 3B</t>
  </si>
  <si>
    <t>Precorrin 4</t>
  </si>
  <si>
    <t>Precorrin 5</t>
  </si>
  <si>
    <t>Octanoic acid</t>
  </si>
  <si>
    <t>L-Seryl-tRNA(Sec)</t>
  </si>
  <si>
    <t>L-Selenocysteinyl-tRNA(Sec)</t>
  </si>
  <si>
    <t>Ethylene</t>
  </si>
  <si>
    <t>trans-3-Chloro-2-propene-1-ol</t>
  </si>
  <si>
    <t>cis-3-Chloro-2-propene-1-ol</t>
  </si>
  <si>
    <t>trans-3-Chloroallyl aldehyde</t>
  </si>
  <si>
    <t>Chloral hydrate</t>
  </si>
  <si>
    <t>Trichloroethanol</t>
  </si>
  <si>
    <t>Aldophosphamide</t>
  </si>
  <si>
    <t>Thioguanine</t>
  </si>
  <si>
    <t>5-Fluorouracil</t>
  </si>
  <si>
    <t>D-glycero-beta-D-manno-Heptose 7-phosphate</t>
  </si>
  <si>
    <t>D-glycero-beta-D-manno-Heptose 1-phosphate</t>
  </si>
  <si>
    <t>(3Z)-3-Hexen-1-ol</t>
  </si>
  <si>
    <t>2'-Deoxy-5-hydroxymethylcytidine-5'-diphosphate</t>
  </si>
  <si>
    <t>2'-Deoxy-5-hydroxymethylcytidine-5'-triphosphate</t>
  </si>
  <si>
    <t>Dimethyl sulfoxide</t>
  </si>
  <si>
    <t>2-C-Methyl-D-erythritol 4-phosphate</t>
  </si>
  <si>
    <t>4-(Cytidine 5'-diphospho)-2-C-methyl-D-erythritol</t>
  </si>
  <si>
    <t>2-Phospho-4-(cytidine 5'-diphospho)-2-C-methyl-D-erythritol</t>
  </si>
  <si>
    <t>1-Deoxy-D-xylulose 5-phosphate</t>
  </si>
  <si>
    <t>Formyl-L-methionyl peptide</t>
  </si>
  <si>
    <t>Methionyl peptide</t>
  </si>
  <si>
    <t>2-C-Methyl-D-erythritol 2,4-cyclodiphosphate</t>
  </si>
  <si>
    <t>D-glycero-beta-D-manno-Heptose 1,7-bisphosphate</t>
  </si>
  <si>
    <t>DNA containing guanine</t>
  </si>
  <si>
    <t>Cobalt-precorrin 3</t>
  </si>
  <si>
    <t>Cobalt-precorrin 4</t>
  </si>
  <si>
    <t>1-Hydroxy-2-methyl-2-butenyl 4-diphosphate</t>
  </si>
  <si>
    <t>2,3-Ene acid</t>
  </si>
  <si>
    <t>dTDP-4-oxo-6-deoxy-D-glucose</t>
  </si>
  <si>
    <t>Aminofructose 6-phosphate</t>
  </si>
  <si>
    <t>Iminoerythrose 4-phosphate</t>
  </si>
  <si>
    <t>alpha,beta-Dihydroxyethyl-TPP</t>
  </si>
  <si>
    <t>1-Hydroxymethylnaphthalene</t>
  </si>
  <si>
    <t>1-Naphthaldehyde</t>
  </si>
  <si>
    <t>2-Naphthaldehyde</t>
  </si>
  <si>
    <t>(R)-3-Hydroxy-3-methyl-2-oxopentanoate</t>
  </si>
  <si>
    <t>Fe2+</t>
  </si>
  <si>
    <t>S-2-(Indol-3-yl)acetyl-CoA</t>
  </si>
  <si>
    <t>Precorrin 1</t>
  </si>
  <si>
    <t>L-3,4-Dihydroxybutan-2-one 4-phosphate</t>
  </si>
  <si>
    <t>N-D-Ribosylpurine</t>
  </si>
  <si>
    <t>Purine</t>
  </si>
  <si>
    <t>Quinone</t>
  </si>
  <si>
    <t>Hydroquinone</t>
  </si>
  <si>
    <t>Peptide-L-methionine (R)-S-oxide</t>
  </si>
  <si>
    <t>5-Carboxyamino-1-(5-phospho-D-ribosyl)imidazole</t>
  </si>
  <si>
    <t>Iminoglycine</t>
  </si>
  <si>
    <t>[Enzyme]-cysteine</t>
  </si>
  <si>
    <t>[Enzyme]-S-sulfanylcysteine</t>
  </si>
  <si>
    <t>Enzyme N6-(lipoyl)lysine</t>
  </si>
  <si>
    <t>Enzyme N6-(dihydrolipoyl)lysine</t>
  </si>
  <si>
    <t>7-Cyano-7-carbaguanine</t>
  </si>
  <si>
    <t>L-Methionine (S)-S-oxide</t>
  </si>
  <si>
    <t>3-Oxostearoyl-[acp]</t>
  </si>
  <si>
    <t>(3R)-3-Hydroxyoctadecanoyl-[acyl-carrier protein]</t>
  </si>
  <si>
    <t>[Protein]-N6-(octanoyl)-L-lysine</t>
  </si>
  <si>
    <t>Protein N6-(lipoyl)lysine</t>
  </si>
  <si>
    <t>Lipoyl-AMP</t>
  </si>
  <si>
    <t>[Lipoyl-carrier protein]-L-lysine</t>
  </si>
  <si>
    <t>(R)-Lipoate</t>
  </si>
  <si>
    <t>3-Hexenal</t>
  </si>
  <si>
    <t>cis-3-Chloroallyl aldehyde</t>
  </si>
  <si>
    <t>2,4-Diamino-6-nitrotoluene</t>
  </si>
  <si>
    <t>2,4-Diamino-6-hydroxylaminotoluene</t>
  </si>
  <si>
    <t>3',5'-Cyclic diGMP</t>
  </si>
  <si>
    <t>Alcophosphamide</t>
  </si>
  <si>
    <t>2-Phenyl-1,3-propanediol monocarbamate</t>
  </si>
  <si>
    <t>3-Carbamoyl-2-phenylpropionaldehyde</t>
  </si>
  <si>
    <t>4-Hydroxy-5-phenyltetrahydro-1,3-oxazin-2-one</t>
  </si>
  <si>
    <t>5-Phenyl-1,3-oxazinane-2,4-dione</t>
  </si>
  <si>
    <t>6-Methylmercaptopurine</t>
  </si>
  <si>
    <t>6-Methylthiopurine 5'-monophosphate ribonucleotide</t>
  </si>
  <si>
    <t>6-Thioxanthine 5'-monophosphate</t>
  </si>
  <si>
    <t>6-Thioguanosine monophosphate</t>
  </si>
  <si>
    <t>5-Fluorouridine monophosphate</t>
  </si>
  <si>
    <t>tRNA(Sec)</t>
  </si>
  <si>
    <t>Tryparedoxin</t>
  </si>
  <si>
    <t>Tryparedoxin disulfide</t>
  </si>
  <si>
    <t>7-Aminomethyl-7-carbaguanine</t>
  </si>
  <si>
    <t>L-Arginyl-protein</t>
  </si>
  <si>
    <t>[Protein]-N6-[(R)-dihydrolipoyl]-L-lysine</t>
  </si>
  <si>
    <t>6-Deoxy-5-ketofructose 1-phosphate</t>
  </si>
  <si>
    <t>Hydroxypyruvaldehyde phosphate</t>
  </si>
  <si>
    <t>2-Amino-3,7-dideoxy-D-threo-hept-6-ulosonic acid</t>
  </si>
  <si>
    <t>Futalosine</t>
  </si>
  <si>
    <t>Dehypoxanthine futalosine</t>
  </si>
  <si>
    <t>Sulfur donor</t>
  </si>
  <si>
    <t>2-Aminobut-2-enoate</t>
  </si>
  <si>
    <t>tRNA adenine</t>
  </si>
  <si>
    <t>di-trans,poly-cis-Undecaprenyl phosphate</t>
  </si>
  <si>
    <t>D-Allulose 6-phosphate</t>
  </si>
  <si>
    <t>Carboxyspermidine</t>
  </si>
  <si>
    <t>Carboxynorspermidine</t>
  </si>
  <si>
    <t>Precursor Z</t>
  </si>
  <si>
    <t xml:space="preserve">Methylselenic acid </t>
  </si>
  <si>
    <t>Epoxyqueuosine in tRNA</t>
  </si>
  <si>
    <t>Malonyl-[acp] methyl ester</t>
  </si>
  <si>
    <t>[tRNA(Ile2)]-cytidine34</t>
  </si>
  <si>
    <t>[tRNA(Ile2)]-lysidine34</t>
  </si>
  <si>
    <t>D-glycero-alpha-D-manno-Heptose 7-phosphate</t>
  </si>
  <si>
    <t>D-glycero-D-manno-Heptose 7-phosphate</t>
  </si>
  <si>
    <t>6-Carboxy-5,6,7,8-tetrahydropterin</t>
  </si>
  <si>
    <t>2-[(2R,5Z)-2-Carboxy-4-methylthiazol-5(2H)-ylidene]ethyl phosphate</t>
  </si>
  <si>
    <t>2-(2-Carboxy-4-methylthiazol-5-yl)ethyl phosphate</t>
  </si>
  <si>
    <t>7-Carboxy-7-carbaguanine</t>
  </si>
  <si>
    <t>(2S,4S)-4-Hydroxy-2,3,4,5-tetrahydrodipicolinate</t>
  </si>
  <si>
    <t>3-Ketoglutaryl-[acp] methyl ester</t>
  </si>
  <si>
    <t>3-Hydroxyglutaryl-[acp] methyl ester</t>
  </si>
  <si>
    <t>Enoylglutaryl-[acp] methyl ester</t>
  </si>
  <si>
    <t>Glutaryl-[acp] methyl ester</t>
  </si>
  <si>
    <t>3-Ketopimeloyl-[acp] methyl ester</t>
  </si>
  <si>
    <t>3-Hydroxypimeloyl-[acp] methyl ester</t>
  </si>
  <si>
    <t>Enoylpimeloyl-[acp] methyl ester</t>
  </si>
  <si>
    <t>tRNA 7-aminomethyl-7-carbaguanine</t>
  </si>
  <si>
    <t>tRNA hypoxanthine</t>
  </si>
  <si>
    <t>Purine deoxyribonucleoside</t>
  </si>
  <si>
    <t>Cyclic di-3',5'-adenylate</t>
  </si>
  <si>
    <t>L-Threonylcarbamoyladenylate</t>
  </si>
  <si>
    <t>Adenine in rRNA</t>
  </si>
  <si>
    <t>N6-L-Threonylcarbamoyladenine in tRNA</t>
  </si>
  <si>
    <t>2-Methylthio-N6-dimethylallyladenine in tRNA</t>
  </si>
  <si>
    <t>2-Thio-N6-dimethylallyladenine in tRNA</t>
  </si>
  <si>
    <t>[Ribosomal protein uS12]-L-aspartate</t>
  </si>
  <si>
    <t>[Ribosomal protein uS12]-3-methylthioaspartate</t>
  </si>
  <si>
    <t>N6-Dimethyladenine in rRNA</t>
  </si>
  <si>
    <t>Protein N5-methyl-L-glutamine</t>
  </si>
  <si>
    <t>5'-Triphospho-[mRNA]</t>
  </si>
  <si>
    <t>2-Iminopropanoate</t>
  </si>
  <si>
    <t>2-Iminobutanoate</t>
  </si>
  <si>
    <t>Carboxyphosphate</t>
  </si>
  <si>
    <t>5-Hydroxymethylcytosine in DNA</t>
  </si>
  <si>
    <t>(8S)-3',8-Cyclo-7,8-dihydroguanosine 5'-triphosphate</t>
  </si>
  <si>
    <t>L-Leucyl-L-arginyl-protein</t>
  </si>
  <si>
    <t>L-Leucyl-L-lysyl-protein</t>
  </si>
  <si>
    <t>L-Lysyl-protein</t>
  </si>
  <si>
    <t>[Protein]-S-sulfanyl-L-cysteine</t>
  </si>
  <si>
    <t>5-Fluorouridine diphosphate</t>
  </si>
  <si>
    <t>5-Fluorouridine triphosphate</t>
  </si>
  <si>
    <t>5-Fluorodeoxyuridine diphosphate</t>
  </si>
  <si>
    <t>5-Fluorodeoxyuridine triphosphate</t>
  </si>
  <si>
    <t>Reduced [2Fe-2S] ferredoxin</t>
  </si>
  <si>
    <t>Oxidized [2Fe-2S] ferredoxin</t>
  </si>
  <si>
    <t>[Fe-S] cluster scaffold protein carrying a [4Fe-4S]2+ cluster</t>
  </si>
  <si>
    <t>[Fe-S] cluster scaffold protein</t>
  </si>
  <si>
    <t>Glycine cleavage system H</t>
  </si>
  <si>
    <t>Lipoyl-carrier protein E2</t>
  </si>
  <si>
    <t>[Glycine cleavage system H]-N6-octanoyl-L-lysine</t>
  </si>
  <si>
    <t>[Lipoyl-carrier protein E2]-N6-octanoyl-L-lysine</t>
  </si>
  <si>
    <t>N6-Succino-2-amino-2'-deoxyadenylate</t>
  </si>
  <si>
    <t>dZMP</t>
  </si>
  <si>
    <t>dZDP</t>
  </si>
  <si>
    <t>dZTP</t>
  </si>
  <si>
    <t>(GlcNAc)1 (MurNAc)1 (D-Ala-D-Ala-Lys-D-Glu-Ala)1 (PP-Und)1</t>
  </si>
  <si>
    <t>(MurNAc)1 (D-Ala-D-Ala-Lys-D-Glu-Ala)1 (PP-Und)1</t>
  </si>
  <si>
    <t>(MurNAc)1 (D-Ala-D-Ala-Lys-gamma-D-Glu-Ala)1 (PP-Und)1</t>
  </si>
  <si>
    <t>(GlcNAc)1 (MurNAc)1 (D-Ala-D-Ala-Lys-gamma-D-Glu-Ala)1 (PP-Und)1</t>
  </si>
  <si>
    <t>(GlcNAc)1 (MurNAc)1 (D-Ala-D-Ala-A2pm-gamma-D-Glu-Ala)1 (PP-Und)1</t>
  </si>
  <si>
    <t>(MurNAc)1 (D-Ala-D-Ala-A2pm-gamma-D-Glu-Ala)1 (PP-Und)1</t>
  </si>
  <si>
    <t>UDP-N-acetyl-D-glucosamine</t>
  </si>
  <si>
    <t>C00020 + C00455 + C00039</t>
  </si>
  <si>
    <t>C00020 * C00455 * C00039</t>
  </si>
  <si>
    <t>C00008 * C00009 * C00169</t>
  </si>
  <si>
    <t>C00860 + C00003 + C00001</t>
  </si>
  <si>
    <t>C00860 * C00003 * C00001</t>
  </si>
  <si>
    <t>C11453 + C00138</t>
  </si>
  <si>
    <t>C11453 * C00138</t>
  </si>
  <si>
    <t>C11811 * C00001 * C00139</t>
  </si>
  <si>
    <t>C11811 + C00001 + C00139</t>
  </si>
  <si>
    <t>C11811 + C00138 + C00080</t>
  </si>
  <si>
    <t>C11811 * C00138 * C00080</t>
  </si>
  <si>
    <t>C00129 + C00139 + C00001</t>
  </si>
  <si>
    <t>C00129 * C00139 * C00001</t>
  </si>
  <si>
    <t>C00235 + C00139 + C00001</t>
  </si>
  <si>
    <t>C00235 * C00139 * C00001</t>
  </si>
  <si>
    <t>C00009 + C00008 + C00139 + C00014 + C00282</t>
  </si>
  <si>
    <t>C00009 * C00008 * C00139 * C00014 * C00282</t>
  </si>
  <si>
    <t>C00002 + C00001 + C00138</t>
  </si>
  <si>
    <t>C00002 * C00001 * C00138</t>
  </si>
  <si>
    <t>C05359 + C00009 + C00008 + C00139</t>
  </si>
  <si>
    <t>C05359 * C00009 * C00008 * C00139</t>
  </si>
  <si>
    <t>C05359 + C00080</t>
  </si>
  <si>
    <t>C05359 * C00080</t>
  </si>
  <si>
    <t>C05361 + C05359 + C00080</t>
  </si>
  <si>
    <t>C05361 * C05359 * C00080</t>
  </si>
  <si>
    <t>C00697 + C05359 + C00080</t>
  </si>
  <si>
    <t>C00697 * C05359 * C00080</t>
  </si>
  <si>
    <t>C05360 + C05359 + C00080</t>
  </si>
  <si>
    <t>C05360 * C05359 * C00080</t>
  </si>
  <si>
    <t>C01548 + C00138 + C00080 + C00002 + C00001</t>
  </si>
  <si>
    <t>C01548 * C00138 * C00080 * C00002 * C00001</t>
  </si>
  <si>
    <t>C01548 + C00138 +  C00080 + C00002 + C00001</t>
  </si>
  <si>
    <t>C00237 +  C00001 + C00139</t>
  </si>
  <si>
    <t>C00237 * C00001 * C00139</t>
  </si>
  <si>
    <t>C00011 + C00138 + C00080</t>
  </si>
  <si>
    <t>C00011 * C00138 * C00080</t>
  </si>
  <si>
    <t>C00071 +  C00001 +  C00139</t>
  </si>
  <si>
    <t>C00071 * C00001 * C00139</t>
  </si>
  <si>
    <t>C00060 + C00138 + C00080</t>
  </si>
  <si>
    <t>C00060 * C00138 * C00080</t>
  </si>
  <si>
    <t>C00025 + C00006</t>
  </si>
  <si>
    <t>C00025 * C00006</t>
  </si>
  <si>
    <t>C16675 + C00006</t>
  </si>
  <si>
    <t>C16675 * C00006</t>
  </si>
  <si>
    <t>C15996 + C00005 + C00080</t>
  </si>
  <si>
    <t>C15996 * C00005 * C00080</t>
  </si>
  <si>
    <t>C01528 + C00006 + C00001</t>
  </si>
  <si>
    <t>C01528 * C00006 * C00001</t>
  </si>
  <si>
    <t>C05684 + C00005 + C00080</t>
  </si>
  <si>
    <t>C05684 * C00005 * C00080</t>
  </si>
  <si>
    <t>C00005 + C00080 + C18902</t>
  </si>
  <si>
    <t>C00005 * C00080 * C18902</t>
  </si>
  <si>
    <t>C00006 + C00001 + C05703</t>
  </si>
  <si>
    <t>C00006 * C00001 * C05703</t>
  </si>
  <si>
    <t>C00125 + C05684 + C00020</t>
  </si>
  <si>
    <t>C00125 * C05684 * C00020</t>
  </si>
  <si>
    <t>C00126 + C05686</t>
  </si>
  <si>
    <t>C00126 * C05686</t>
  </si>
  <si>
    <t>C00019 + C02469</t>
  </si>
  <si>
    <t>C00019 * C02469</t>
  </si>
  <si>
    <t>C00021 + C05778</t>
  </si>
  <si>
    <t>C00021 * C05778</t>
  </si>
  <si>
    <t>C00019 + C20648</t>
  </si>
  <si>
    <t>C00019 * C20648</t>
  </si>
  <si>
    <t>C00021 + C20796</t>
  </si>
  <si>
    <t>C00021 * C20796</t>
  </si>
  <si>
    <t>C00448 + C00129</t>
  </si>
  <si>
    <t>C00448 * C00129</t>
  </si>
  <si>
    <t>C04574 + C00013</t>
  </si>
  <si>
    <t>C04574 * C00013</t>
  </si>
  <si>
    <t>C00931 + C00001</t>
  </si>
  <si>
    <t>C00931 * C00001</t>
  </si>
  <si>
    <t>C01024 + C00014</t>
  </si>
  <si>
    <t>C01024 * C00014</t>
  </si>
  <si>
    <t>C03722 + C00001 + C00009</t>
  </si>
  <si>
    <t>C03722 * C00001 * C00009</t>
  </si>
  <si>
    <t>C04332 + C00001 + C00009</t>
  </si>
  <si>
    <t>C04332 * C00001 * C00009</t>
  </si>
  <si>
    <t>C20864 + C00013</t>
  </si>
  <si>
    <t>C20864 * C00013</t>
  </si>
  <si>
    <t>C16463 + C00013</t>
  </si>
  <si>
    <t>C16463 * C00013</t>
  </si>
  <si>
    <t>C00677 + C00039</t>
  </si>
  <si>
    <t>C00677 * C00039</t>
  </si>
  <si>
    <t xml:space="preserve">C00677 + C00039 </t>
  </si>
  <si>
    <t>C00013 + C20565</t>
  </si>
  <si>
    <t>C00013 * C20565</t>
  </si>
  <si>
    <t>C01909 + C17023 + C00019 + C05359 + C00080</t>
  </si>
  <si>
    <t>C01909 * C17023 * C00019 * C05359 * C00080</t>
  </si>
  <si>
    <t>C00120 + C00073 + C05198</t>
  </si>
  <si>
    <t>C00120 * C00073 * C05198</t>
  </si>
  <si>
    <t>C16236 + C22154 + C00019 + C22150 + C00080</t>
  </si>
  <si>
    <t>C16236 * C22154 * C00019 * C22150 * C00080</t>
  </si>
  <si>
    <t>C16832 + C22155 + C00283 + C14818 + C00073 + C05198 + C22151</t>
  </si>
  <si>
    <t>C16832 * C22155 * C00283 * C14818 * C00073 * C05198 * C22151</t>
  </si>
  <si>
    <t>C22160 + C22154 + C00019 + C22150 + C00080</t>
  </si>
  <si>
    <t>C22160 * C22154 * C00019 * C22150 * C00080</t>
  </si>
  <si>
    <t>C15973 + C22155 + C00283 + C14818 + C00073 + C05198 + C22151</t>
  </si>
  <si>
    <t>C15973 * C22155 * C00283 * C14818 * C00073 * C05198 * C22151</t>
  </si>
  <si>
    <t>C22159 + C22154 + C00019 + C22150 + C00080</t>
  </si>
  <si>
    <t>C22159 * C22154 * C00019 * C22150 * C00080</t>
  </si>
  <si>
    <t>C02972 + C22155 + C00283 + C14818 + C00073 + C05198 + C22151</t>
  </si>
  <si>
    <t>C02972 * C22155 * C00283 * C14818 * C00073 * C05198 * C22151</t>
  </si>
  <si>
    <t>C20756 + C17023 + C00019 + C00030</t>
  </si>
  <si>
    <t>C20756 * C17023 * C00019 * C00030</t>
  </si>
  <si>
    <t>C00288 + C00014</t>
  </si>
  <si>
    <t>C00288 * C00014</t>
  </si>
  <si>
    <t>C00011 + C00014</t>
  </si>
  <si>
    <t>C00011 * C00014</t>
  </si>
  <si>
    <t>C00058 + C01304 + C00009</t>
  </si>
  <si>
    <t>C00058 * C01304 * C00009</t>
  </si>
  <si>
    <t>C00018 + C00001 + C00009</t>
  </si>
  <si>
    <t>C00018 * C00001 * C00009</t>
  </si>
  <si>
    <t>C00018 + C00025 + C00001 + C00009</t>
  </si>
  <si>
    <t>C00018 * C00025 * C00001 * C00009</t>
  </si>
  <si>
    <t>C00018 + C00025 + C00009 + C00001</t>
  </si>
  <si>
    <t>C00018 * C00025 * C00009 * C00001</t>
  </si>
  <si>
    <t>C00002 + C00133</t>
  </si>
  <si>
    <t>C00002 + C00064 + C00288 + C00001</t>
  </si>
  <si>
    <t>C00008 + C00009 + C00025 + C00169</t>
  </si>
  <si>
    <t>C00008 * C00009 * C00025 * C00169</t>
  </si>
  <si>
    <t>C00002 + C00288 + C00014</t>
  </si>
  <si>
    <t>C00008 + C00009 + C00169</t>
  </si>
  <si>
    <t>C00002 * C01300</t>
  </si>
  <si>
    <t>C00354 * C00001</t>
  </si>
  <si>
    <t>C05378 * C00001</t>
  </si>
  <si>
    <t>C00447 * C00001</t>
  </si>
  <si>
    <t>C02508 * C00001</t>
  </si>
  <si>
    <t>C01367 * C00001</t>
  </si>
  <si>
    <t>C01368 * C00001</t>
  </si>
  <si>
    <t>C06193 * C00001</t>
  </si>
  <si>
    <t>C05822 * C00001</t>
  </si>
  <si>
    <t>C11472 * C00001</t>
  </si>
  <si>
    <t xml:space="preserve">C16999 * C00001 </t>
  </si>
  <si>
    <t>C01419 * C00001</t>
  </si>
  <si>
    <t>C05729 * C00001</t>
  </si>
  <si>
    <t>C00819 * C00001</t>
  </si>
  <si>
    <t>C00241 * C00001</t>
  </si>
  <si>
    <t>C02999 * C00001</t>
  </si>
  <si>
    <t>C00014 * C00288</t>
  </si>
  <si>
    <t>C00086 * C00001</t>
  </si>
  <si>
    <t>C00002 * C00022 * C00288</t>
  </si>
  <si>
    <t>C00002 * C00288 * C00014</t>
  </si>
  <si>
    <t>C00014 * C20969</t>
  </si>
  <si>
    <t>C00002 * C00288</t>
  </si>
  <si>
    <t>C00002 * C01563</t>
  </si>
  <si>
    <t>C00002 * C00064 * C00288 * C00001</t>
  </si>
  <si>
    <t>C00002 * C00049 * C00064 * C00001</t>
  </si>
  <si>
    <t>C00002 * C00049 * C00014</t>
  </si>
  <si>
    <t>C16618 * C00002 * C00064 * C00001</t>
  </si>
  <si>
    <t>C00002 * C00655 * C00064 * C00001</t>
  </si>
  <si>
    <t>C00002 * C00655 * C00014</t>
  </si>
  <si>
    <t xml:space="preserve">C00002 * C00857 * C00014 </t>
  </si>
  <si>
    <t>C00002 * C00327 * C00049</t>
  </si>
  <si>
    <t>C00044 * C00130 * C00049</t>
  </si>
  <si>
    <t>C20248 * C00014 * C00002</t>
  </si>
  <si>
    <t>C00002 * C00075 * C00064 * C00001</t>
  </si>
  <si>
    <t>C00002 * C00075 * C00014</t>
  </si>
  <si>
    <t>C19722 * C00047 * C00002</t>
  </si>
  <si>
    <t>C05921 * C06249</t>
  </si>
  <si>
    <t>C00002 * C00120</t>
  </si>
  <si>
    <t>C00002 * C00120 * C04735</t>
  </si>
  <si>
    <t>C00002 * C03090 * C00037</t>
  </si>
  <si>
    <t>C00002 * C03479 * C00080</t>
  </si>
  <si>
    <t>C00002 * C04640</t>
  </si>
  <si>
    <t>C00002 * C01212 * C00217</t>
  </si>
  <si>
    <t>C00002 * C01050 * C00041</t>
  </si>
  <si>
    <t>C00002 * C04751 * C00049</t>
  </si>
  <si>
    <t>C00063 * C03492 * C00097</t>
  </si>
  <si>
    <t>C00002 * C00133</t>
  </si>
  <si>
    <t>C00002 * C00692 * C00680</t>
  </si>
  <si>
    <t>C00002 * C00522 * C00099</t>
  </si>
  <si>
    <t xml:space="preserve">C00002 * C06423 * C22158 </t>
  </si>
  <si>
    <t>C11439 * C00001</t>
  </si>
  <si>
    <t>C04258 * C00001</t>
  </si>
  <si>
    <t>C00179 * C00001</t>
  </si>
  <si>
    <t>C00044 * C00001</t>
  </si>
  <si>
    <t>C04895 * C00001</t>
  </si>
  <si>
    <t>C05922 * C00001</t>
  </si>
  <si>
    <t>C16238 * C16240</t>
  </si>
  <si>
    <t>C00002 * C16241</t>
  </si>
  <si>
    <t>C00002 * C16241 * C22158</t>
  </si>
  <si>
    <t>C00002 * C16241 * C22157</t>
  </si>
  <si>
    <t>C00002 * C16241 * C16240</t>
  </si>
  <si>
    <t>C00002 * C00163</t>
  </si>
  <si>
    <t>C05983 * C00010</t>
  </si>
  <si>
    <t>C00002 * C00163 * C00010</t>
  </si>
  <si>
    <t>C00002 * C00033</t>
  </si>
  <si>
    <t>C05993 * C00010</t>
  </si>
  <si>
    <t>C00002 * C00033 * C00010</t>
  </si>
  <si>
    <t xml:space="preserve">C00002 * C00183 * C01653 </t>
  </si>
  <si>
    <t>C00002 * C00041 * C01635</t>
  </si>
  <si>
    <t>C00002 * C00047 * C01646</t>
  </si>
  <si>
    <t>C00002 * C00407 * C01644</t>
  </si>
  <si>
    <t>C00002 * C00123 * C01645</t>
  </si>
  <si>
    <t>C00002 * C00188 * C01651</t>
  </si>
  <si>
    <t>C00002 * C00152 * C01637</t>
  </si>
  <si>
    <t>C00002 * C00135 * C01643</t>
  </si>
  <si>
    <t>C00002 * C00079 * C01648</t>
  </si>
  <si>
    <t>C00002 * C00078 * C01652</t>
  </si>
  <si>
    <t>C00002 * C00062 * C01636</t>
  </si>
  <si>
    <t>C01641 * C00025 * C00002</t>
  </si>
  <si>
    <t>C00002 * C00097 * C01639</t>
  </si>
  <si>
    <t>C00002 * C00148 * C01649</t>
  </si>
  <si>
    <t>C00002 * C00037 * C01642</t>
  </si>
  <si>
    <t>C01638 * C00049 * C00002</t>
  </si>
  <si>
    <t>C00002 * C00065 * C16636</t>
  </si>
  <si>
    <t>C00002 * C00065 * C01650</t>
  </si>
  <si>
    <t>C00002 * C05335 * C01647</t>
  </si>
  <si>
    <t>C00002 * C00073 * C01647</t>
  </si>
  <si>
    <t>C00002 * C00082 * C00787</t>
  </si>
  <si>
    <t xml:space="preserve">C21310 * C00001 </t>
  </si>
  <si>
    <t>C00441 * C00022</t>
  </si>
  <si>
    <t>C00118 * C00119 * C00064</t>
  </si>
  <si>
    <t>C00117 * C00118 * C00064</t>
  </si>
  <si>
    <t>C00117 * C00118 * C00014</t>
  </si>
  <si>
    <t>C20905 * C00001</t>
  </si>
  <si>
    <t>C20904 * C00001</t>
  </si>
  <si>
    <t>C06393 * C00001</t>
  </si>
  <si>
    <t>C06055 * C00001</t>
  </si>
  <si>
    <t>C01102 * C00001</t>
  </si>
  <si>
    <t>C00065 * C03506</t>
  </si>
  <si>
    <t>C00065 * C00463</t>
  </si>
  <si>
    <t>C00044 * C00019 * C00030</t>
  </si>
  <si>
    <t>C00082 * C00019 * C00030</t>
  </si>
  <si>
    <t>C03373 * C00019</t>
  </si>
  <si>
    <t>C00882 * C00001</t>
  </si>
  <si>
    <t>C00857 * C00001</t>
  </si>
  <si>
    <t>C00029 * C00001</t>
  </si>
  <si>
    <t>C00016 * C00001</t>
  </si>
  <si>
    <t>C00003 * C00001</t>
  </si>
  <si>
    <t>C00459 * C00001</t>
  </si>
  <si>
    <t>C00075 * C00001</t>
  </si>
  <si>
    <t>C00063 * C00001</t>
  </si>
  <si>
    <t>C00002 * C00001</t>
  </si>
  <si>
    <t>C00201 * C00001</t>
  </si>
  <si>
    <t>C04574 * C00001</t>
  </si>
  <si>
    <t>C21751 * C00001</t>
  </si>
  <si>
    <t>C00460 * C00001</t>
  </si>
  <si>
    <t>C00013 * C00001</t>
  </si>
  <si>
    <t>C17324 * C00001</t>
  </si>
  <si>
    <t>C01304 * C00001</t>
  </si>
  <si>
    <t>C00147 * C00001</t>
  </si>
  <si>
    <t>C02741 * C00001</t>
  </si>
  <si>
    <t>C00002 + C00697 + C00138 + C00080 + C00001</t>
  </si>
  <si>
    <t>C00002 * C00697 * C00138 * C00080 * C00001</t>
  </si>
  <si>
    <t>16 C00002 | C00697 | 8 C00138 | 8 C00080 | 16 C00001</t>
  </si>
  <si>
    <t>C00014 + C00003 + C00001</t>
  </si>
  <si>
    <t>C00014 * C00003 * C00001</t>
  </si>
  <si>
    <t>C00014 | C00003 | C00001</t>
  </si>
  <si>
    <t>C00002 + C00624</t>
  </si>
  <si>
    <t>C00002 * C00624</t>
  </si>
  <si>
    <t>C00002 | C00624</t>
  </si>
  <si>
    <t>C00002 + C01528 + C00001</t>
  </si>
  <si>
    <t>C00002 * C01528 * C00001</t>
  </si>
  <si>
    <t>C00002 | C01528 | C00001</t>
  </si>
  <si>
    <t>C01236 + C00001</t>
  </si>
  <si>
    <t>C01236 * C00001</t>
  </si>
  <si>
    <t>C01236 | C00001</t>
  </si>
  <si>
    <t>C00008 + C00009 + C00445</t>
  </si>
  <si>
    <t>C00008 * C00009 * C00445</t>
  </si>
  <si>
    <t>C00008 | C00009 | C00445</t>
  </si>
  <si>
    <t>C00003 + C00039 + C02128</t>
  </si>
  <si>
    <t>C00003 * C00039 * C02128</t>
  </si>
  <si>
    <t>C00003 | C00039 (n) | C02128 (m)</t>
  </si>
  <si>
    <t>C00002 + C04294</t>
  </si>
  <si>
    <t>C00002 * C04294</t>
  </si>
  <si>
    <t>C04294</t>
  </si>
  <si>
    <t>4-Methyl-5-(2-hydroxyethyl)thiazole</t>
  </si>
  <si>
    <t>C00002 * C00857 * C00064 * C00001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</si>
</sst>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color rgb="FF212121"/>
      <name val="Times New Roman"/>
      <family val="1"/>
    </font>
    <font>
      <sz val="12"/>
      <color rgb="FF323A45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3D7E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F1F1F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3" fillId="2" borderId="0" xfId="0" applyFont="1" applyFill="1"/>
    <xf numFmtId="0" fontId="6" fillId="0" borderId="0" xfId="0" applyFont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8" fillId="0" borderId="0" xfId="0" applyFont="1"/>
    <xf numFmtId="0" fontId="5" fillId="3" borderId="0" xfId="0" applyFont="1" applyFill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2" xfId="0" applyFont="1" applyBorder="1"/>
    <xf numFmtId="0" fontId="3" fillId="0" borderId="2" xfId="0" applyFont="1" applyBorder="1"/>
    <xf numFmtId="0" fontId="5" fillId="0" borderId="2" xfId="0" applyFont="1" applyBorder="1"/>
    <xf numFmtId="0" fontId="11" fillId="0" borderId="2" xfId="0" applyFont="1" applyBorder="1"/>
    <xf numFmtId="0" fontId="0" fillId="0" borderId="2" xfId="0" applyBorder="1"/>
    <xf numFmtId="0" fontId="3" fillId="2" borderId="2" xfId="0" applyFont="1" applyFill="1" applyBorder="1"/>
    <xf numFmtId="0" fontId="10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2" fillId="4" borderId="2" xfId="0" applyFont="1" applyFill="1" applyBorder="1" applyAlignment="1">
      <alignment wrapText="1"/>
    </xf>
    <xf numFmtId="0" fontId="12" fillId="5" borderId="2" xfId="0" applyFont="1" applyFill="1" applyBorder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12" fillId="8" borderId="2" xfId="0" applyFont="1" applyFill="1" applyBorder="1" applyAlignment="1">
      <alignment wrapText="1"/>
    </xf>
    <xf numFmtId="0" fontId="12" fillId="9" borderId="2" xfId="0" applyFont="1" applyFill="1" applyBorder="1" applyAlignment="1">
      <alignment wrapText="1"/>
    </xf>
    <xf numFmtId="0" fontId="12" fillId="10" borderId="2" xfId="0" applyFont="1" applyFill="1" applyBorder="1" applyAlignment="1">
      <alignment wrapText="1"/>
    </xf>
    <xf numFmtId="0" fontId="12" fillId="11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5" fillId="10" borderId="2" xfId="0" applyFont="1" applyFill="1" applyBorder="1" applyAlignment="1">
      <alignment wrapText="1"/>
    </xf>
    <xf numFmtId="0" fontId="5" fillId="11" borderId="2" xfId="0" applyFont="1" applyFill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11" fillId="0" borderId="0" xfId="0" applyFont="1"/>
    <xf numFmtId="0" fontId="4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nuccore/NZ_CP072608.1/" TargetMode="External"/><Relationship Id="rId1" Type="http://schemas.openxmlformats.org/officeDocument/2006/relationships/hyperlink" Target="https://www.ncbi.nlm.nih.gov/datasets/genome/GCF_017815575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7950-15DD-5F40-895A-AAC89798D68B}">
  <dimension ref="A1:E27"/>
  <sheetViews>
    <sheetView workbookViewId="0">
      <selection activeCell="B1" sqref="B1:E1"/>
    </sheetView>
  </sheetViews>
  <sheetFormatPr defaultColWidth="10.6640625" defaultRowHeight="15.5" x14ac:dyDescent="0.35"/>
  <cols>
    <col min="1" max="1" width="21.1640625" customWidth="1"/>
    <col min="2" max="2" width="19.5" customWidth="1"/>
    <col min="3" max="3" width="17.33203125" customWidth="1"/>
  </cols>
  <sheetData>
    <row r="1" spans="1:5" ht="16" thickBot="1" x14ac:dyDescent="0.4">
      <c r="A1" s="6" t="s">
        <v>8523</v>
      </c>
      <c r="B1" s="52" t="s">
        <v>8546</v>
      </c>
      <c r="C1" s="52"/>
      <c r="D1" s="52"/>
      <c r="E1" s="52"/>
    </row>
    <row r="2" spans="1:5" ht="16" thickBot="1" x14ac:dyDescent="0.4">
      <c r="A2" s="7" t="s">
        <v>8524</v>
      </c>
      <c r="B2" s="10" t="s">
        <v>8547</v>
      </c>
      <c r="C2" s="4"/>
      <c r="D2" s="4"/>
      <c r="E2" s="4"/>
    </row>
    <row r="3" spans="1:5" x14ac:dyDescent="0.35">
      <c r="A3" s="7" t="s">
        <v>8525</v>
      </c>
      <c r="B3" s="4" t="s">
        <v>8548</v>
      </c>
      <c r="C3" s="4"/>
      <c r="D3" s="4"/>
      <c r="E3" s="4"/>
    </row>
    <row r="4" spans="1:5" ht="16" thickBot="1" x14ac:dyDescent="0.4">
      <c r="A4" s="6" t="s">
        <v>8526</v>
      </c>
      <c r="B4" s="16" t="s">
        <v>8556</v>
      </c>
      <c r="C4" s="4"/>
      <c r="D4" s="4"/>
      <c r="E4" s="4"/>
    </row>
    <row r="5" spans="1:5" ht="16" thickBot="1" x14ac:dyDescent="0.4">
      <c r="A5" s="7" t="s">
        <v>8527</v>
      </c>
      <c r="B5" s="15" t="s">
        <v>8555</v>
      </c>
      <c r="C5" s="4"/>
      <c r="D5" s="4"/>
      <c r="E5" s="4"/>
    </row>
    <row r="6" spans="1:5" x14ac:dyDescent="0.35">
      <c r="A6" s="8" t="s">
        <v>8528</v>
      </c>
      <c r="B6" s="3" t="s">
        <v>13</v>
      </c>
      <c r="C6" s="4"/>
      <c r="D6" s="4"/>
      <c r="E6" s="4"/>
    </row>
    <row r="7" spans="1:5" x14ac:dyDescent="0.35">
      <c r="A7" s="9"/>
      <c r="B7" s="11" t="s">
        <v>8549</v>
      </c>
      <c r="C7" s="11" t="s">
        <v>8550</v>
      </c>
      <c r="D7" s="4"/>
      <c r="E7" s="4"/>
    </row>
    <row r="8" spans="1:5" x14ac:dyDescent="0.35">
      <c r="A8" s="9" t="s">
        <v>8529</v>
      </c>
      <c r="B8" s="11" t="s">
        <v>8552</v>
      </c>
      <c r="C8" s="11" t="s">
        <v>8552</v>
      </c>
      <c r="D8" s="4"/>
      <c r="E8" s="4"/>
    </row>
    <row r="9" spans="1:5" x14ac:dyDescent="0.35">
      <c r="A9" s="9" t="s">
        <v>8530</v>
      </c>
      <c r="B9" s="11" t="s">
        <v>8552</v>
      </c>
      <c r="C9" s="11" t="s">
        <v>8552</v>
      </c>
      <c r="D9" s="4"/>
      <c r="E9" s="4"/>
    </row>
    <row r="10" spans="1:5" x14ac:dyDescent="0.35">
      <c r="A10" s="9" t="s">
        <v>8531</v>
      </c>
      <c r="B10" s="11">
        <v>2</v>
      </c>
      <c r="C10" s="11">
        <v>2</v>
      </c>
      <c r="D10" s="4"/>
      <c r="E10" s="4"/>
    </row>
    <row r="11" spans="1:5" x14ac:dyDescent="0.35">
      <c r="A11" s="9" t="s">
        <v>8532</v>
      </c>
      <c r="B11" s="11">
        <v>2</v>
      </c>
      <c r="C11" s="11">
        <v>2</v>
      </c>
      <c r="D11" s="4"/>
      <c r="E11" s="4"/>
    </row>
    <row r="12" spans="1:5" x14ac:dyDescent="0.35">
      <c r="A12" s="9" t="s">
        <v>8533</v>
      </c>
      <c r="B12" s="11" t="s">
        <v>8553</v>
      </c>
      <c r="C12" s="11" t="s">
        <v>8553</v>
      </c>
      <c r="D12" s="4"/>
      <c r="E12" s="4"/>
    </row>
    <row r="13" spans="1:5" x14ac:dyDescent="0.35">
      <c r="A13" s="9" t="s">
        <v>8534</v>
      </c>
      <c r="B13" s="11">
        <v>1</v>
      </c>
      <c r="C13" s="11">
        <v>1</v>
      </c>
      <c r="D13" s="4"/>
      <c r="E13" s="4"/>
    </row>
    <row r="14" spans="1:5" x14ac:dyDescent="0.35">
      <c r="A14" s="9" t="s">
        <v>8535</v>
      </c>
      <c r="B14" s="11">
        <v>2</v>
      </c>
      <c r="C14" s="11">
        <v>2</v>
      </c>
      <c r="D14" s="4"/>
      <c r="E14" s="4"/>
    </row>
    <row r="15" spans="1:5" x14ac:dyDescent="0.35">
      <c r="A15" s="9" t="s">
        <v>8536</v>
      </c>
      <c r="B15" s="11" t="s">
        <v>8553</v>
      </c>
      <c r="C15" s="11" t="s">
        <v>8553</v>
      </c>
      <c r="D15" s="4"/>
      <c r="E15" s="4"/>
    </row>
    <row r="16" spans="1:5" x14ac:dyDescent="0.35">
      <c r="A16" s="9" t="s">
        <v>8537</v>
      </c>
      <c r="B16" s="11">
        <v>1</v>
      </c>
      <c r="C16" s="11">
        <v>1</v>
      </c>
      <c r="D16" s="4"/>
      <c r="E16" s="4"/>
    </row>
    <row r="17" spans="1:5" x14ac:dyDescent="0.35">
      <c r="A17" s="9" t="s">
        <v>8538</v>
      </c>
      <c r="B17" s="11">
        <v>57</v>
      </c>
      <c r="C17" s="11">
        <v>57</v>
      </c>
      <c r="D17" s="4"/>
      <c r="E17" s="4"/>
    </row>
    <row r="18" spans="1:5" x14ac:dyDescent="0.35">
      <c r="A18" s="9" t="s">
        <v>8539</v>
      </c>
      <c r="B18" s="12" t="s">
        <v>8551</v>
      </c>
      <c r="C18" s="12" t="s">
        <v>8551</v>
      </c>
      <c r="D18" s="4"/>
      <c r="E18" s="4"/>
    </row>
    <row r="19" spans="1:5" x14ac:dyDescent="0.35">
      <c r="A19" s="9" t="s">
        <v>8540</v>
      </c>
      <c r="B19" s="13">
        <v>3030</v>
      </c>
      <c r="C19" s="13">
        <v>3024</v>
      </c>
      <c r="D19" s="4"/>
      <c r="E19" s="4"/>
    </row>
    <row r="20" spans="1:5" x14ac:dyDescent="0.35">
      <c r="A20" s="9" t="s">
        <v>8541</v>
      </c>
      <c r="B20" s="13">
        <v>2943</v>
      </c>
      <c r="C20" s="13">
        <v>2921</v>
      </c>
      <c r="D20" s="4"/>
      <c r="E20" s="4"/>
    </row>
    <row r="21" spans="1:5" x14ac:dyDescent="0.35">
      <c r="A21" s="4"/>
      <c r="B21" s="11"/>
      <c r="C21" s="11"/>
      <c r="D21" s="4"/>
      <c r="E21" s="4"/>
    </row>
    <row r="22" spans="1:5" x14ac:dyDescent="0.35">
      <c r="A22" s="9" t="s">
        <v>8542</v>
      </c>
      <c r="B22" s="11" t="s">
        <v>8554</v>
      </c>
      <c r="C22" s="11" t="s">
        <v>13</v>
      </c>
      <c r="D22" s="4"/>
      <c r="E22" s="4"/>
    </row>
    <row r="23" spans="1:5" x14ac:dyDescent="0.35">
      <c r="A23" s="4"/>
      <c r="B23" s="11"/>
      <c r="C23" s="11"/>
      <c r="D23" s="4"/>
      <c r="E23" s="4"/>
    </row>
    <row r="24" spans="1:5" x14ac:dyDescent="0.35">
      <c r="A24" s="4"/>
      <c r="B24" s="11"/>
      <c r="C24" s="11"/>
      <c r="D24" s="4"/>
      <c r="E24" s="4"/>
    </row>
    <row r="25" spans="1:5" x14ac:dyDescent="0.35">
      <c r="A25" s="4" t="s">
        <v>8543</v>
      </c>
      <c r="B25" s="11"/>
      <c r="C25" s="11"/>
      <c r="D25" s="4"/>
      <c r="E25" s="4"/>
    </row>
    <row r="26" spans="1:5" x14ac:dyDescent="0.35">
      <c r="A26" s="4" t="s">
        <v>8544</v>
      </c>
      <c r="B26" s="14">
        <v>0.93230000000000002</v>
      </c>
      <c r="C26" s="11"/>
      <c r="D26" s="4"/>
      <c r="E26" s="4"/>
    </row>
    <row r="27" spans="1:5" x14ac:dyDescent="0.35">
      <c r="A27" s="4" t="s">
        <v>8545</v>
      </c>
      <c r="B27" s="14">
        <v>9.35E-2</v>
      </c>
      <c r="C27" s="11"/>
      <c r="D27" s="4"/>
      <c r="E27" s="4"/>
    </row>
  </sheetData>
  <mergeCells count="1">
    <mergeCell ref="B1:E1"/>
  </mergeCells>
  <hyperlinks>
    <hyperlink ref="B1" r:id="rId1" display="https://www.ncbi.nlm.nih.gov/datasets/genome/GCF_017815575.1/" xr:uid="{5E79C20C-8807-7143-A748-CC636ACE0AD5}"/>
    <hyperlink ref="B6" r:id="rId2" display="https://www.ncbi.nlm.nih.gov/nuccore/NZ_CP072608.1/" xr:uid="{73E24FDA-514A-A744-BE4E-9474883BAB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2E17-AEF2-714A-AB85-2AAA7ADE2CBF}">
  <dimension ref="A1:M2944"/>
  <sheetViews>
    <sheetView workbookViewId="0"/>
  </sheetViews>
  <sheetFormatPr defaultColWidth="10.6640625" defaultRowHeight="15.5" x14ac:dyDescent="0.35"/>
  <cols>
    <col min="1" max="1" width="13" customWidth="1"/>
    <col min="6" max="6" width="55.33203125" customWidth="1"/>
    <col min="10" max="10" width="16.83203125" customWidth="1"/>
    <col min="11" max="11" width="13.6640625" customWidth="1"/>
    <col min="12" max="12" width="11.6640625" customWidth="1"/>
    <col min="13" max="13" width="12.3320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13</v>
      </c>
      <c r="B2" s="2">
        <v>586</v>
      </c>
      <c r="C2" s="2">
        <v>1497</v>
      </c>
      <c r="D2" s="4"/>
      <c r="E2" s="2" t="s">
        <v>14</v>
      </c>
      <c r="F2" s="2" t="s">
        <v>15</v>
      </c>
      <c r="G2" s="2" t="s">
        <v>16</v>
      </c>
      <c r="H2" s="2">
        <v>72381070</v>
      </c>
      <c r="I2" s="2" t="s">
        <v>17</v>
      </c>
      <c r="J2" s="4"/>
      <c r="K2" s="2" t="s">
        <v>18</v>
      </c>
      <c r="L2" s="2">
        <v>303</v>
      </c>
      <c r="M2" s="2" t="s">
        <v>19</v>
      </c>
    </row>
    <row r="3" spans="1:13" x14ac:dyDescent="0.35">
      <c r="A3" s="1" t="s">
        <v>13</v>
      </c>
      <c r="B3" s="2">
        <v>1752</v>
      </c>
      <c r="C3" s="2">
        <v>2693</v>
      </c>
      <c r="D3" s="4"/>
      <c r="E3" s="2" t="s">
        <v>14</v>
      </c>
      <c r="F3" s="2" t="s">
        <v>20</v>
      </c>
      <c r="G3" s="4"/>
      <c r="H3" s="2">
        <v>72381071</v>
      </c>
      <c r="I3" s="2" t="s">
        <v>17</v>
      </c>
      <c r="J3" s="4"/>
      <c r="K3" s="2" t="s">
        <v>21</v>
      </c>
      <c r="L3" s="2">
        <v>313</v>
      </c>
      <c r="M3" s="2" t="s">
        <v>22</v>
      </c>
    </row>
    <row r="4" spans="1:13" x14ac:dyDescent="0.35">
      <c r="A4" s="1" t="s">
        <v>13</v>
      </c>
      <c r="B4" s="2">
        <v>2879</v>
      </c>
      <c r="C4" s="2">
        <v>3733</v>
      </c>
      <c r="D4" s="4"/>
      <c r="E4" s="2" t="s">
        <v>23</v>
      </c>
      <c r="F4" s="2" t="s">
        <v>24</v>
      </c>
      <c r="G4" s="2" t="s">
        <v>25</v>
      </c>
      <c r="H4" s="2">
        <v>72381072</v>
      </c>
      <c r="I4" s="2" t="s">
        <v>17</v>
      </c>
      <c r="J4" s="4"/>
      <c r="K4" s="2" t="s">
        <v>26</v>
      </c>
      <c r="L4" s="2">
        <v>284</v>
      </c>
      <c r="M4" s="2" t="s">
        <v>27</v>
      </c>
    </row>
    <row r="5" spans="1:13" x14ac:dyDescent="0.35">
      <c r="A5" s="1" t="s">
        <v>13</v>
      </c>
      <c r="B5" s="2">
        <v>3738</v>
      </c>
      <c r="C5" s="2">
        <v>4697</v>
      </c>
      <c r="D5" s="4"/>
      <c r="E5" s="2" t="s">
        <v>23</v>
      </c>
      <c r="F5" s="2" t="s">
        <v>28</v>
      </c>
      <c r="G5" s="4"/>
      <c r="H5" s="2">
        <v>72381073</v>
      </c>
      <c r="I5" s="2" t="s">
        <v>17</v>
      </c>
      <c r="J5" s="4"/>
      <c r="K5" s="2" t="s">
        <v>29</v>
      </c>
      <c r="L5" s="2">
        <v>319</v>
      </c>
      <c r="M5" s="2" t="s">
        <v>30</v>
      </c>
    </row>
    <row r="6" spans="1:13" x14ac:dyDescent="0.35">
      <c r="A6" s="1" t="s">
        <v>13</v>
      </c>
      <c r="B6" s="2">
        <v>4697</v>
      </c>
      <c r="C6" s="2">
        <v>6529</v>
      </c>
      <c r="D6" s="4"/>
      <c r="E6" s="2" t="s">
        <v>23</v>
      </c>
      <c r="F6" s="2" t="s">
        <v>31</v>
      </c>
      <c r="G6" s="2" t="s">
        <v>32</v>
      </c>
      <c r="H6" s="2">
        <v>72381074</v>
      </c>
      <c r="I6" s="2" t="s">
        <v>17</v>
      </c>
      <c r="J6" s="4"/>
      <c r="K6" s="2" t="s">
        <v>33</v>
      </c>
      <c r="L6" s="2">
        <v>610</v>
      </c>
      <c r="M6" s="2" t="s">
        <v>34</v>
      </c>
    </row>
    <row r="7" spans="1:13" x14ac:dyDescent="0.35">
      <c r="A7" s="1" t="s">
        <v>13</v>
      </c>
      <c r="B7" s="2">
        <v>6877</v>
      </c>
      <c r="C7" s="2">
        <v>7551</v>
      </c>
      <c r="D7" s="4"/>
      <c r="E7" s="2" t="s">
        <v>23</v>
      </c>
      <c r="F7" s="2" t="s">
        <v>35</v>
      </c>
      <c r="G7" s="2" t="s">
        <v>36</v>
      </c>
      <c r="H7" s="2">
        <v>72381075</v>
      </c>
      <c r="I7" s="2" t="s">
        <v>17</v>
      </c>
      <c r="J7" s="4"/>
      <c r="K7" s="2" t="s">
        <v>37</v>
      </c>
      <c r="L7" s="2">
        <v>224</v>
      </c>
      <c r="M7" s="2" t="s">
        <v>38</v>
      </c>
    </row>
    <row r="8" spans="1:13" x14ac:dyDescent="0.35">
      <c r="A8" s="1" t="s">
        <v>13</v>
      </c>
      <c r="B8" s="2">
        <v>7555</v>
      </c>
      <c r="C8" s="2">
        <v>9072</v>
      </c>
      <c r="D8" s="4"/>
      <c r="E8" s="2" t="s">
        <v>23</v>
      </c>
      <c r="F8" s="2" t="s">
        <v>39</v>
      </c>
      <c r="G8" s="2" t="s">
        <v>40</v>
      </c>
      <c r="H8" s="2">
        <v>72381076</v>
      </c>
      <c r="I8" s="2" t="s">
        <v>17</v>
      </c>
      <c r="J8" s="4"/>
      <c r="K8" s="2" t="s">
        <v>41</v>
      </c>
      <c r="L8" s="2">
        <v>505</v>
      </c>
      <c r="M8" s="2" t="s">
        <v>42</v>
      </c>
    </row>
    <row r="9" spans="1:13" x14ac:dyDescent="0.35">
      <c r="A9" s="1" t="s">
        <v>13</v>
      </c>
      <c r="B9" s="2">
        <v>9072</v>
      </c>
      <c r="C9" s="2">
        <v>10574</v>
      </c>
      <c r="D9" s="4"/>
      <c r="E9" s="2" t="s">
        <v>23</v>
      </c>
      <c r="F9" s="2" t="s">
        <v>43</v>
      </c>
      <c r="G9" s="4"/>
      <c r="H9" s="2">
        <v>72381077</v>
      </c>
      <c r="I9" s="2" t="s">
        <v>17</v>
      </c>
      <c r="J9" s="4"/>
      <c r="K9" s="2" t="s">
        <v>44</v>
      </c>
      <c r="L9" s="2">
        <v>500</v>
      </c>
      <c r="M9" s="2" t="s">
        <v>45</v>
      </c>
    </row>
    <row r="10" spans="1:13" x14ac:dyDescent="0.35">
      <c r="A10" s="1" t="s">
        <v>13</v>
      </c>
      <c r="B10" s="2">
        <v>10877</v>
      </c>
      <c r="C10" s="2">
        <v>12166</v>
      </c>
      <c r="D10" s="4"/>
      <c r="E10" s="2" t="s">
        <v>14</v>
      </c>
      <c r="F10" s="2" t="s">
        <v>46</v>
      </c>
      <c r="G10" s="2" t="s">
        <v>47</v>
      </c>
      <c r="H10" s="2">
        <v>72381078</v>
      </c>
      <c r="I10" s="2" t="s">
        <v>17</v>
      </c>
      <c r="J10" s="4"/>
      <c r="K10" s="2" t="s">
        <v>48</v>
      </c>
      <c r="L10" s="2">
        <v>429</v>
      </c>
      <c r="M10" s="2" t="s">
        <v>49</v>
      </c>
    </row>
    <row r="11" spans="1:13" x14ac:dyDescent="0.35">
      <c r="A11" s="1" t="s">
        <v>13</v>
      </c>
      <c r="B11" s="2">
        <v>12548</v>
      </c>
      <c r="C11" s="2">
        <v>13231</v>
      </c>
      <c r="D11" s="4"/>
      <c r="E11" s="2" t="s">
        <v>14</v>
      </c>
      <c r="F11" s="2" t="s">
        <v>50</v>
      </c>
      <c r="G11" s="4"/>
      <c r="H11" s="2">
        <v>72381079</v>
      </c>
      <c r="I11" s="2" t="s">
        <v>17</v>
      </c>
      <c r="J11" s="4"/>
      <c r="K11" s="2" t="s">
        <v>51</v>
      </c>
      <c r="L11" s="2">
        <v>227</v>
      </c>
      <c r="M11" s="2" t="s">
        <v>52</v>
      </c>
    </row>
    <row r="12" spans="1:13" x14ac:dyDescent="0.35">
      <c r="A12" s="1" t="s">
        <v>13</v>
      </c>
      <c r="B12" s="2">
        <v>13356</v>
      </c>
      <c r="C12" s="2">
        <v>14516</v>
      </c>
      <c r="D12" s="4"/>
      <c r="E12" s="2" t="s">
        <v>23</v>
      </c>
      <c r="F12" s="2" t="s">
        <v>53</v>
      </c>
      <c r="G12" s="4"/>
      <c r="H12" s="2">
        <v>72381080</v>
      </c>
      <c r="I12" s="2" t="s">
        <v>17</v>
      </c>
      <c r="J12" s="4"/>
      <c r="K12" s="2" t="s">
        <v>54</v>
      </c>
      <c r="L12" s="2">
        <v>386</v>
      </c>
      <c r="M12" s="2" t="s">
        <v>55</v>
      </c>
    </row>
    <row r="13" spans="1:13" x14ac:dyDescent="0.35">
      <c r="A13" s="1" t="s">
        <v>13</v>
      </c>
      <c r="B13" s="2">
        <v>14802</v>
      </c>
      <c r="C13" s="2">
        <v>16184</v>
      </c>
      <c r="D13" s="4"/>
      <c r="E13" s="2" t="s">
        <v>23</v>
      </c>
      <c r="F13" s="2" t="s">
        <v>56</v>
      </c>
      <c r="G13" s="4"/>
      <c r="H13" s="2">
        <v>72381081</v>
      </c>
      <c r="I13" s="2" t="s">
        <v>17</v>
      </c>
      <c r="J13" s="4"/>
      <c r="K13" s="2" t="s">
        <v>57</v>
      </c>
      <c r="L13" s="2">
        <v>460</v>
      </c>
      <c r="M13" s="2" t="s">
        <v>58</v>
      </c>
    </row>
    <row r="14" spans="1:13" x14ac:dyDescent="0.35">
      <c r="A14" s="1" t="s">
        <v>13</v>
      </c>
      <c r="B14" s="2">
        <v>16293</v>
      </c>
      <c r="C14" s="2">
        <v>17288</v>
      </c>
      <c r="D14" s="4"/>
      <c r="E14" s="2" t="s">
        <v>23</v>
      </c>
      <c r="F14" s="2" t="s">
        <v>59</v>
      </c>
      <c r="G14" s="2" t="s">
        <v>60</v>
      </c>
      <c r="H14" s="2">
        <v>72381082</v>
      </c>
      <c r="I14" s="2" t="s">
        <v>17</v>
      </c>
      <c r="J14" s="4"/>
      <c r="K14" s="2" t="s">
        <v>61</v>
      </c>
      <c r="L14" s="2">
        <v>331</v>
      </c>
      <c r="M14" s="2" t="s">
        <v>62</v>
      </c>
    </row>
    <row r="15" spans="1:13" x14ac:dyDescent="0.35">
      <c r="A15" s="1" t="s">
        <v>13</v>
      </c>
      <c r="B15" s="2">
        <v>17338</v>
      </c>
      <c r="C15" s="2">
        <v>18669</v>
      </c>
      <c r="D15" s="4"/>
      <c r="E15" s="2" t="s">
        <v>23</v>
      </c>
      <c r="F15" s="2" t="s">
        <v>63</v>
      </c>
      <c r="G15" s="4"/>
      <c r="H15" s="2">
        <v>72381083</v>
      </c>
      <c r="I15" s="2" t="s">
        <v>17</v>
      </c>
      <c r="J15" s="4"/>
      <c r="K15" s="2" t="s">
        <v>64</v>
      </c>
      <c r="L15" s="2">
        <v>443</v>
      </c>
      <c r="M15" s="2" t="s">
        <v>65</v>
      </c>
    </row>
    <row r="16" spans="1:13" x14ac:dyDescent="0.35">
      <c r="A16" s="1" t="s">
        <v>13</v>
      </c>
      <c r="B16" s="2">
        <v>18692</v>
      </c>
      <c r="C16" s="2">
        <v>19465</v>
      </c>
      <c r="D16" s="4"/>
      <c r="E16" s="2" t="s">
        <v>23</v>
      </c>
      <c r="F16" s="2" t="s">
        <v>66</v>
      </c>
      <c r="G16" s="4"/>
      <c r="H16" s="2">
        <v>72381084</v>
      </c>
      <c r="I16" s="2" t="s">
        <v>17</v>
      </c>
      <c r="J16" s="4"/>
      <c r="K16" s="2" t="s">
        <v>67</v>
      </c>
      <c r="L16" s="2">
        <v>257</v>
      </c>
      <c r="M16" s="2" t="s">
        <v>68</v>
      </c>
    </row>
    <row r="17" spans="1:13" x14ac:dyDescent="0.35">
      <c r="A17" s="1" t="s">
        <v>13</v>
      </c>
      <c r="B17" s="2">
        <v>19829</v>
      </c>
      <c r="C17" s="2">
        <v>20134</v>
      </c>
      <c r="D17" s="4"/>
      <c r="E17" s="2" t="s">
        <v>23</v>
      </c>
      <c r="F17" s="2" t="s">
        <v>69</v>
      </c>
      <c r="G17" s="4"/>
      <c r="H17" s="2">
        <v>72381085</v>
      </c>
      <c r="I17" s="2" t="s">
        <v>17</v>
      </c>
      <c r="J17" s="4"/>
      <c r="K17" s="2" t="s">
        <v>70</v>
      </c>
      <c r="L17" s="2">
        <v>101</v>
      </c>
      <c r="M17" s="2" t="s">
        <v>71</v>
      </c>
    </row>
    <row r="18" spans="1:13" x14ac:dyDescent="0.35">
      <c r="A18" s="1" t="s">
        <v>13</v>
      </c>
      <c r="B18" s="2">
        <v>20327</v>
      </c>
      <c r="C18" s="2">
        <v>22345</v>
      </c>
      <c r="D18" s="4"/>
      <c r="E18" s="2" t="s">
        <v>14</v>
      </c>
      <c r="F18" s="2" t="s">
        <v>72</v>
      </c>
      <c r="G18" s="2" t="s">
        <v>73</v>
      </c>
      <c r="H18" s="2">
        <v>72381086</v>
      </c>
      <c r="I18" s="2" t="s">
        <v>17</v>
      </c>
      <c r="J18" s="4"/>
      <c r="K18" s="2" t="s">
        <v>74</v>
      </c>
      <c r="L18" s="2">
        <v>672</v>
      </c>
      <c r="M18" s="2" t="s">
        <v>75</v>
      </c>
    </row>
    <row r="19" spans="1:13" x14ac:dyDescent="0.35">
      <c r="A19" s="1" t="s">
        <v>13</v>
      </c>
      <c r="B19" s="2">
        <v>22430</v>
      </c>
      <c r="C19" s="2">
        <v>25246</v>
      </c>
      <c r="D19" s="4"/>
      <c r="E19" s="2" t="s">
        <v>23</v>
      </c>
      <c r="F19" s="2" t="s">
        <v>76</v>
      </c>
      <c r="G19" s="4"/>
      <c r="H19" s="2">
        <v>72381087</v>
      </c>
      <c r="I19" s="2" t="s">
        <v>17</v>
      </c>
      <c r="J19" s="4"/>
      <c r="K19" s="2" t="s">
        <v>77</v>
      </c>
      <c r="L19" s="2">
        <v>938</v>
      </c>
      <c r="M19" s="2" t="s">
        <v>78</v>
      </c>
    </row>
    <row r="20" spans="1:13" x14ac:dyDescent="0.35">
      <c r="A20" s="1" t="s">
        <v>13</v>
      </c>
      <c r="B20" s="2">
        <v>25614</v>
      </c>
      <c r="C20" s="2">
        <v>27341</v>
      </c>
      <c r="D20" s="4"/>
      <c r="E20" s="2" t="s">
        <v>14</v>
      </c>
      <c r="F20" s="2" t="s">
        <v>79</v>
      </c>
      <c r="G20" s="4"/>
      <c r="H20" s="2">
        <v>72381088</v>
      </c>
      <c r="I20" s="2" t="s">
        <v>17</v>
      </c>
      <c r="J20" s="4"/>
      <c r="K20" s="2" t="s">
        <v>80</v>
      </c>
      <c r="L20" s="2">
        <v>575</v>
      </c>
      <c r="M20" s="2" t="s">
        <v>81</v>
      </c>
    </row>
    <row r="21" spans="1:13" x14ac:dyDescent="0.35">
      <c r="A21" s="1" t="s">
        <v>13</v>
      </c>
      <c r="B21" s="2">
        <v>27380</v>
      </c>
      <c r="C21" s="2">
        <v>28864</v>
      </c>
      <c r="D21" s="4"/>
      <c r="E21" s="2" t="s">
        <v>14</v>
      </c>
      <c r="F21" s="2" t="s">
        <v>82</v>
      </c>
      <c r="G21" s="4"/>
      <c r="H21" s="2">
        <v>72381089</v>
      </c>
      <c r="I21" s="2" t="s">
        <v>17</v>
      </c>
      <c r="J21" s="4"/>
      <c r="K21" s="2" t="s">
        <v>83</v>
      </c>
      <c r="L21" s="2">
        <v>494</v>
      </c>
      <c r="M21" s="2" t="s">
        <v>84</v>
      </c>
    </row>
    <row r="22" spans="1:13" x14ac:dyDescent="0.35">
      <c r="A22" s="1" t="s">
        <v>13</v>
      </c>
      <c r="B22" s="2">
        <v>28917</v>
      </c>
      <c r="C22" s="2">
        <v>29795</v>
      </c>
      <c r="D22" s="4"/>
      <c r="E22" s="2" t="s">
        <v>23</v>
      </c>
      <c r="F22" s="2" t="s">
        <v>69</v>
      </c>
      <c r="G22" s="4"/>
      <c r="H22" s="2">
        <v>72381090</v>
      </c>
      <c r="I22" s="2" t="s">
        <v>17</v>
      </c>
      <c r="J22" s="4"/>
      <c r="K22" s="2" t="s">
        <v>85</v>
      </c>
      <c r="L22" s="2">
        <v>292</v>
      </c>
      <c r="M22" s="2" t="s">
        <v>86</v>
      </c>
    </row>
    <row r="23" spans="1:13" x14ac:dyDescent="0.35">
      <c r="A23" s="1" t="s">
        <v>13</v>
      </c>
      <c r="B23" s="2">
        <v>29808</v>
      </c>
      <c r="C23" s="2">
        <v>30940</v>
      </c>
      <c r="D23" s="4"/>
      <c r="E23" s="2" t="s">
        <v>14</v>
      </c>
      <c r="F23" s="2" t="s">
        <v>87</v>
      </c>
      <c r="G23" s="4"/>
      <c r="H23" s="2">
        <v>72381091</v>
      </c>
      <c r="I23" s="2" t="s">
        <v>17</v>
      </c>
      <c r="J23" s="4"/>
      <c r="K23" s="2" t="s">
        <v>88</v>
      </c>
      <c r="L23" s="2">
        <v>377</v>
      </c>
      <c r="M23" s="2" t="s">
        <v>89</v>
      </c>
    </row>
    <row r="24" spans="1:13" x14ac:dyDescent="0.35">
      <c r="A24" s="1" t="s">
        <v>13</v>
      </c>
      <c r="B24" s="2">
        <v>30943</v>
      </c>
      <c r="C24" s="2">
        <v>31425</v>
      </c>
      <c r="D24" s="4"/>
      <c r="E24" s="2" t="s">
        <v>23</v>
      </c>
      <c r="F24" s="2" t="s">
        <v>69</v>
      </c>
      <c r="G24" s="4"/>
      <c r="H24" s="2">
        <v>72381092</v>
      </c>
      <c r="I24" s="2" t="s">
        <v>17</v>
      </c>
      <c r="J24" s="4"/>
      <c r="K24" s="2" t="s">
        <v>90</v>
      </c>
      <c r="L24" s="2">
        <v>160</v>
      </c>
      <c r="M24" s="2" t="s">
        <v>91</v>
      </c>
    </row>
    <row r="25" spans="1:13" x14ac:dyDescent="0.35">
      <c r="A25" s="1" t="s">
        <v>13</v>
      </c>
      <c r="B25" s="2">
        <v>31560</v>
      </c>
      <c r="C25" s="2">
        <v>31952</v>
      </c>
      <c r="D25" s="4"/>
      <c r="E25" s="2" t="s">
        <v>23</v>
      </c>
      <c r="F25" s="2" t="s">
        <v>92</v>
      </c>
      <c r="G25" s="2" t="s">
        <v>93</v>
      </c>
      <c r="H25" s="2">
        <v>72381093</v>
      </c>
      <c r="I25" s="2" t="s">
        <v>17</v>
      </c>
      <c r="J25" s="4"/>
      <c r="K25" s="2" t="s">
        <v>94</v>
      </c>
      <c r="L25" s="2">
        <v>130</v>
      </c>
      <c r="M25" s="2" t="s">
        <v>95</v>
      </c>
    </row>
    <row r="26" spans="1:13" x14ac:dyDescent="0.35">
      <c r="A26" s="1" t="s">
        <v>13</v>
      </c>
      <c r="B26" s="2">
        <v>32312</v>
      </c>
      <c r="C26" s="2">
        <v>32587</v>
      </c>
      <c r="D26" s="4"/>
      <c r="E26" s="2" t="s">
        <v>23</v>
      </c>
      <c r="F26" s="2" t="s">
        <v>96</v>
      </c>
      <c r="G26" s="4"/>
      <c r="H26" s="2">
        <v>72381095</v>
      </c>
      <c r="I26" s="2" t="s">
        <v>17</v>
      </c>
      <c r="J26" s="4"/>
      <c r="K26" s="2" t="s">
        <v>97</v>
      </c>
      <c r="L26" s="2">
        <v>91</v>
      </c>
      <c r="M26" s="2" t="s">
        <v>98</v>
      </c>
    </row>
    <row r="27" spans="1:13" x14ac:dyDescent="0.35">
      <c r="A27" s="1" t="s">
        <v>13</v>
      </c>
      <c r="B27" s="2">
        <v>32935</v>
      </c>
      <c r="C27" s="2">
        <v>33777</v>
      </c>
      <c r="D27" s="4"/>
      <c r="E27" s="2" t="s">
        <v>23</v>
      </c>
      <c r="F27" s="2" t="s">
        <v>99</v>
      </c>
      <c r="G27" s="2" t="s">
        <v>100</v>
      </c>
      <c r="H27" s="2">
        <v>72381096</v>
      </c>
      <c r="I27" s="2" t="s">
        <v>17</v>
      </c>
      <c r="J27" s="4"/>
      <c r="K27" s="2" t="s">
        <v>101</v>
      </c>
      <c r="L27" s="2">
        <v>280</v>
      </c>
      <c r="M27" s="2" t="s">
        <v>102</v>
      </c>
    </row>
    <row r="28" spans="1:13" x14ac:dyDescent="0.35">
      <c r="A28" s="1" t="s">
        <v>13</v>
      </c>
      <c r="B28" s="2">
        <v>33927</v>
      </c>
      <c r="C28" s="2">
        <v>34847</v>
      </c>
      <c r="D28" s="4"/>
      <c r="E28" s="2" t="s">
        <v>23</v>
      </c>
      <c r="F28" s="2" t="s">
        <v>103</v>
      </c>
      <c r="G28" s="4"/>
      <c r="H28" s="2">
        <v>72381097</v>
      </c>
      <c r="I28" s="2" t="s">
        <v>17</v>
      </c>
      <c r="J28" s="4"/>
      <c r="K28" s="2" t="s">
        <v>104</v>
      </c>
      <c r="L28" s="2">
        <v>306</v>
      </c>
      <c r="M28" s="2" t="s">
        <v>105</v>
      </c>
    </row>
    <row r="29" spans="1:13" x14ac:dyDescent="0.35">
      <c r="A29" s="1" t="s">
        <v>13</v>
      </c>
      <c r="B29" s="2">
        <v>35138</v>
      </c>
      <c r="C29" s="2">
        <v>35776</v>
      </c>
      <c r="D29" s="4"/>
      <c r="E29" s="2" t="s">
        <v>14</v>
      </c>
      <c r="F29" s="2" t="s">
        <v>106</v>
      </c>
      <c r="G29" s="2" t="s">
        <v>107</v>
      </c>
      <c r="H29" s="2">
        <v>72381098</v>
      </c>
      <c r="I29" s="2" t="s">
        <v>17</v>
      </c>
      <c r="J29" s="4"/>
      <c r="K29" s="2" t="s">
        <v>108</v>
      </c>
      <c r="L29" s="2">
        <v>212</v>
      </c>
      <c r="M29" s="2" t="s">
        <v>109</v>
      </c>
    </row>
    <row r="30" spans="1:13" x14ac:dyDescent="0.35">
      <c r="A30" s="1" t="s">
        <v>13</v>
      </c>
      <c r="B30" s="2">
        <v>35766</v>
      </c>
      <c r="C30" s="2">
        <v>36545</v>
      </c>
      <c r="D30" s="4"/>
      <c r="E30" s="2" t="s">
        <v>14</v>
      </c>
      <c r="F30" s="2" t="s">
        <v>110</v>
      </c>
      <c r="G30" s="2" t="s">
        <v>111</v>
      </c>
      <c r="H30" s="2">
        <v>72381099</v>
      </c>
      <c r="I30" s="2" t="s">
        <v>17</v>
      </c>
      <c r="J30" s="4"/>
      <c r="K30" s="2" t="s">
        <v>112</v>
      </c>
      <c r="L30" s="2">
        <v>259</v>
      </c>
      <c r="M30" s="2" t="s">
        <v>113</v>
      </c>
    </row>
    <row r="31" spans="1:13" x14ac:dyDescent="0.35">
      <c r="A31" s="1" t="s">
        <v>13</v>
      </c>
      <c r="B31" s="2">
        <v>36595</v>
      </c>
      <c r="C31" s="2">
        <v>37476</v>
      </c>
      <c r="D31" s="4"/>
      <c r="E31" s="2" t="s">
        <v>14</v>
      </c>
      <c r="F31" s="2" t="s">
        <v>114</v>
      </c>
      <c r="G31" s="4"/>
      <c r="H31" s="2">
        <v>72381100</v>
      </c>
      <c r="I31" s="2" t="s">
        <v>17</v>
      </c>
      <c r="J31" s="4"/>
      <c r="K31" s="2" t="s">
        <v>115</v>
      </c>
      <c r="L31" s="2">
        <v>293</v>
      </c>
      <c r="M31" s="2" t="s">
        <v>116</v>
      </c>
    </row>
    <row r="32" spans="1:13" x14ac:dyDescent="0.35">
      <c r="A32" s="1" t="s">
        <v>13</v>
      </c>
      <c r="B32" s="2">
        <v>37871</v>
      </c>
      <c r="C32" s="2">
        <v>38266</v>
      </c>
      <c r="D32" s="4"/>
      <c r="E32" s="2" t="s">
        <v>14</v>
      </c>
      <c r="F32" s="2" t="s">
        <v>117</v>
      </c>
      <c r="G32" s="4"/>
      <c r="H32" s="2">
        <v>72381101</v>
      </c>
      <c r="I32" s="2" t="s">
        <v>17</v>
      </c>
      <c r="J32" s="4"/>
      <c r="K32" s="2" t="s">
        <v>118</v>
      </c>
      <c r="L32" s="2">
        <v>131</v>
      </c>
      <c r="M32" s="2" t="s">
        <v>119</v>
      </c>
    </row>
    <row r="33" spans="1:13" x14ac:dyDescent="0.35">
      <c r="A33" s="1" t="s">
        <v>13</v>
      </c>
      <c r="B33" s="2">
        <v>38274</v>
      </c>
      <c r="C33" s="2">
        <v>39590</v>
      </c>
      <c r="D33" s="4"/>
      <c r="E33" s="2" t="s">
        <v>14</v>
      </c>
      <c r="F33" s="2" t="s">
        <v>120</v>
      </c>
      <c r="G33" s="2" t="s">
        <v>121</v>
      </c>
      <c r="H33" s="2">
        <v>72381102</v>
      </c>
      <c r="I33" s="2" t="s">
        <v>17</v>
      </c>
      <c r="J33" s="4"/>
      <c r="K33" s="2" t="s">
        <v>122</v>
      </c>
      <c r="L33" s="2">
        <v>438</v>
      </c>
      <c r="M33" s="2" t="s">
        <v>123</v>
      </c>
    </row>
    <row r="34" spans="1:13" x14ac:dyDescent="0.35">
      <c r="A34" s="1" t="s">
        <v>13</v>
      </c>
      <c r="B34" s="2">
        <v>39600</v>
      </c>
      <c r="C34" s="2">
        <v>40181</v>
      </c>
      <c r="D34" s="4"/>
      <c r="E34" s="2" t="s">
        <v>14</v>
      </c>
      <c r="F34" s="2" t="s">
        <v>124</v>
      </c>
      <c r="G34" s="2" t="s">
        <v>125</v>
      </c>
      <c r="H34" s="2">
        <v>72381103</v>
      </c>
      <c r="I34" s="2" t="s">
        <v>17</v>
      </c>
      <c r="J34" s="4"/>
      <c r="K34" s="2" t="s">
        <v>126</v>
      </c>
      <c r="L34" s="2">
        <v>193</v>
      </c>
      <c r="M34" s="2" t="s">
        <v>127</v>
      </c>
    </row>
    <row r="35" spans="1:13" x14ac:dyDescent="0.35">
      <c r="A35" s="1" t="s">
        <v>13</v>
      </c>
      <c r="B35" s="2">
        <v>40129</v>
      </c>
      <c r="C35" s="2">
        <v>42453</v>
      </c>
      <c r="D35" s="4"/>
      <c r="E35" s="2" t="s">
        <v>14</v>
      </c>
      <c r="F35" s="2" t="s">
        <v>128</v>
      </c>
      <c r="G35" s="4"/>
      <c r="H35" s="2">
        <v>72381104</v>
      </c>
      <c r="I35" s="2" t="s">
        <v>17</v>
      </c>
      <c r="J35" s="4"/>
      <c r="K35" s="2" t="s">
        <v>129</v>
      </c>
      <c r="L35" s="2">
        <v>774</v>
      </c>
      <c r="M35" s="2" t="s">
        <v>130</v>
      </c>
    </row>
    <row r="36" spans="1:13" x14ac:dyDescent="0.35">
      <c r="A36" s="1" t="s">
        <v>13</v>
      </c>
      <c r="B36" s="2">
        <v>42593</v>
      </c>
      <c r="C36" s="2">
        <v>43372</v>
      </c>
      <c r="D36" s="4"/>
      <c r="E36" s="2" t="s">
        <v>14</v>
      </c>
      <c r="F36" s="2" t="s">
        <v>69</v>
      </c>
      <c r="G36" s="4"/>
      <c r="H36" s="2">
        <v>72381105</v>
      </c>
      <c r="I36" s="2" t="s">
        <v>17</v>
      </c>
      <c r="J36" s="4"/>
      <c r="K36" s="2" t="s">
        <v>131</v>
      </c>
      <c r="L36" s="2">
        <v>259</v>
      </c>
      <c r="M36" s="2" t="s">
        <v>132</v>
      </c>
    </row>
    <row r="37" spans="1:13" x14ac:dyDescent="0.35">
      <c r="A37" s="1" t="s">
        <v>13</v>
      </c>
      <c r="B37" s="2">
        <v>43478</v>
      </c>
      <c r="C37" s="2">
        <v>44521</v>
      </c>
      <c r="D37" s="4"/>
      <c r="E37" s="2" t="s">
        <v>14</v>
      </c>
      <c r="F37" s="2" t="s">
        <v>133</v>
      </c>
      <c r="G37" s="4"/>
      <c r="H37" s="2">
        <v>72381106</v>
      </c>
      <c r="I37" s="2" t="s">
        <v>17</v>
      </c>
      <c r="J37" s="4"/>
      <c r="K37" s="2" t="s">
        <v>134</v>
      </c>
      <c r="L37" s="2">
        <v>347</v>
      </c>
      <c r="M37" s="2" t="s">
        <v>135</v>
      </c>
    </row>
    <row r="38" spans="1:13" x14ac:dyDescent="0.35">
      <c r="A38" s="1" t="s">
        <v>13</v>
      </c>
      <c r="B38" s="2">
        <v>44518</v>
      </c>
      <c r="C38" s="2">
        <v>45468</v>
      </c>
      <c r="D38" s="4"/>
      <c r="E38" s="2" t="s">
        <v>14</v>
      </c>
      <c r="F38" s="2" t="s">
        <v>136</v>
      </c>
      <c r="G38" s="4"/>
      <c r="H38" s="2">
        <v>72381107</v>
      </c>
      <c r="I38" s="2" t="s">
        <v>17</v>
      </c>
      <c r="J38" s="4"/>
      <c r="K38" s="2" t="s">
        <v>137</v>
      </c>
      <c r="L38" s="2">
        <v>316</v>
      </c>
      <c r="M38" s="2" t="s">
        <v>138</v>
      </c>
    </row>
    <row r="39" spans="1:13" x14ac:dyDescent="0.35">
      <c r="A39" s="1" t="s">
        <v>13</v>
      </c>
      <c r="B39" s="2">
        <v>45530</v>
      </c>
      <c r="C39" s="2">
        <v>46705</v>
      </c>
      <c r="D39" s="4"/>
      <c r="E39" s="2" t="s">
        <v>14</v>
      </c>
      <c r="F39" s="2" t="s">
        <v>139</v>
      </c>
      <c r="G39" s="4"/>
      <c r="H39" s="2">
        <v>72381108</v>
      </c>
      <c r="I39" s="2" t="s">
        <v>17</v>
      </c>
      <c r="J39" s="4"/>
      <c r="K39" s="2" t="s">
        <v>140</v>
      </c>
      <c r="L39" s="2">
        <v>391</v>
      </c>
      <c r="M39" s="2" t="s">
        <v>141</v>
      </c>
    </row>
    <row r="40" spans="1:13" x14ac:dyDescent="0.35">
      <c r="A40" s="1" t="s">
        <v>13</v>
      </c>
      <c r="B40" s="2">
        <v>46848</v>
      </c>
      <c r="C40" s="2">
        <v>47858</v>
      </c>
      <c r="D40" s="4"/>
      <c r="E40" s="2" t="s">
        <v>14</v>
      </c>
      <c r="F40" s="2" t="s">
        <v>142</v>
      </c>
      <c r="G40" s="4"/>
      <c r="H40" s="2">
        <v>72381109</v>
      </c>
      <c r="I40" s="2" t="s">
        <v>17</v>
      </c>
      <c r="J40" s="4"/>
      <c r="K40" s="2" t="s">
        <v>143</v>
      </c>
      <c r="L40" s="2">
        <v>336</v>
      </c>
      <c r="M40" s="2" t="s">
        <v>144</v>
      </c>
    </row>
    <row r="41" spans="1:13" x14ac:dyDescent="0.35">
      <c r="A41" s="1" t="s">
        <v>13</v>
      </c>
      <c r="B41" s="2">
        <v>48102</v>
      </c>
      <c r="C41" s="2">
        <v>48689</v>
      </c>
      <c r="D41" s="4"/>
      <c r="E41" s="2" t="s">
        <v>23</v>
      </c>
      <c r="F41" s="2" t="s">
        <v>69</v>
      </c>
      <c r="G41" s="4"/>
      <c r="H41" s="2">
        <v>72381110</v>
      </c>
      <c r="I41" s="2" t="s">
        <v>17</v>
      </c>
      <c r="J41" s="4"/>
      <c r="K41" s="2" t="s">
        <v>145</v>
      </c>
      <c r="L41" s="2">
        <v>195</v>
      </c>
      <c r="M41" s="2" t="s">
        <v>146</v>
      </c>
    </row>
    <row r="42" spans="1:13" x14ac:dyDescent="0.35">
      <c r="A42" s="1" t="s">
        <v>13</v>
      </c>
      <c r="B42" s="2">
        <v>49071</v>
      </c>
      <c r="C42" s="2">
        <v>50201</v>
      </c>
      <c r="D42" s="4"/>
      <c r="E42" s="2" t="s">
        <v>14</v>
      </c>
      <c r="F42" s="2" t="s">
        <v>147</v>
      </c>
      <c r="G42" s="4"/>
      <c r="H42" s="2">
        <v>72381111</v>
      </c>
      <c r="I42" s="2" t="s">
        <v>17</v>
      </c>
      <c r="J42" s="4"/>
      <c r="K42" s="2" t="s">
        <v>148</v>
      </c>
      <c r="L42" s="2">
        <v>376</v>
      </c>
      <c r="M42" s="2" t="s">
        <v>149</v>
      </c>
    </row>
    <row r="43" spans="1:13" x14ac:dyDescent="0.35">
      <c r="A43" s="1" t="s">
        <v>13</v>
      </c>
      <c r="B43" s="2">
        <v>50253</v>
      </c>
      <c r="C43" s="2">
        <v>51266</v>
      </c>
      <c r="D43" s="4"/>
      <c r="E43" s="2" t="s">
        <v>14</v>
      </c>
      <c r="F43" s="2" t="s">
        <v>69</v>
      </c>
      <c r="G43" s="4"/>
      <c r="H43" s="2">
        <v>72381112</v>
      </c>
      <c r="I43" s="2" t="s">
        <v>17</v>
      </c>
      <c r="J43" s="4"/>
      <c r="K43" s="2" t="s">
        <v>150</v>
      </c>
      <c r="L43" s="2">
        <v>337</v>
      </c>
      <c r="M43" s="2" t="s">
        <v>151</v>
      </c>
    </row>
    <row r="44" spans="1:13" x14ac:dyDescent="0.35">
      <c r="A44" s="1" t="s">
        <v>13</v>
      </c>
      <c r="B44" s="2">
        <v>51614</v>
      </c>
      <c r="C44" s="2">
        <v>51766</v>
      </c>
      <c r="D44" s="4"/>
      <c r="E44" s="2" t="s">
        <v>23</v>
      </c>
      <c r="F44" s="2" t="s">
        <v>69</v>
      </c>
      <c r="G44" s="4"/>
      <c r="H44" s="2">
        <v>72381113</v>
      </c>
      <c r="I44" s="2" t="s">
        <v>17</v>
      </c>
      <c r="J44" s="4"/>
      <c r="K44" s="2" t="s">
        <v>152</v>
      </c>
      <c r="L44" s="2">
        <v>50</v>
      </c>
      <c r="M44" s="2" t="s">
        <v>153</v>
      </c>
    </row>
    <row r="45" spans="1:13" x14ac:dyDescent="0.35">
      <c r="A45" s="1" t="s">
        <v>13</v>
      </c>
      <c r="B45" s="2">
        <v>51998</v>
      </c>
      <c r="C45" s="2">
        <v>53629</v>
      </c>
      <c r="D45" s="4"/>
      <c r="E45" s="2" t="s">
        <v>23</v>
      </c>
      <c r="F45" s="2" t="s">
        <v>154</v>
      </c>
      <c r="G45" s="4"/>
      <c r="H45" s="2">
        <v>72381114</v>
      </c>
      <c r="I45" s="2" t="s">
        <v>17</v>
      </c>
      <c r="J45" s="4"/>
      <c r="K45" s="2" t="s">
        <v>155</v>
      </c>
      <c r="L45" s="2">
        <v>543</v>
      </c>
      <c r="M45" s="2" t="s">
        <v>156</v>
      </c>
    </row>
    <row r="46" spans="1:13" x14ac:dyDescent="0.35">
      <c r="A46" s="1" t="s">
        <v>13</v>
      </c>
      <c r="B46" s="2">
        <v>53634</v>
      </c>
      <c r="C46" s="2">
        <v>54668</v>
      </c>
      <c r="D46" s="4"/>
      <c r="E46" s="2" t="s">
        <v>23</v>
      </c>
      <c r="F46" s="2" t="s">
        <v>157</v>
      </c>
      <c r="G46" s="4"/>
      <c r="H46" s="2">
        <v>72381115</v>
      </c>
      <c r="I46" s="2" t="s">
        <v>17</v>
      </c>
      <c r="J46" s="4"/>
      <c r="K46" s="2" t="s">
        <v>158</v>
      </c>
      <c r="L46" s="2">
        <v>344</v>
      </c>
      <c r="M46" s="2" t="s">
        <v>159</v>
      </c>
    </row>
    <row r="47" spans="1:13" x14ac:dyDescent="0.35">
      <c r="A47" s="1" t="s">
        <v>13</v>
      </c>
      <c r="B47" s="2">
        <v>54678</v>
      </c>
      <c r="C47" s="2">
        <v>55703</v>
      </c>
      <c r="D47" s="4"/>
      <c r="E47" s="2" t="s">
        <v>23</v>
      </c>
      <c r="F47" s="2" t="s">
        <v>160</v>
      </c>
      <c r="G47" s="4"/>
      <c r="H47" s="2">
        <v>72381116</v>
      </c>
      <c r="I47" s="2" t="s">
        <v>17</v>
      </c>
      <c r="J47" s="4"/>
      <c r="K47" s="2" t="s">
        <v>161</v>
      </c>
      <c r="L47" s="2">
        <v>341</v>
      </c>
      <c r="M47" s="2" t="s">
        <v>162</v>
      </c>
    </row>
    <row r="48" spans="1:13" x14ac:dyDescent="0.35">
      <c r="A48" s="1" t="s">
        <v>13</v>
      </c>
      <c r="B48" s="2">
        <v>55772</v>
      </c>
      <c r="C48" s="2">
        <v>56011</v>
      </c>
      <c r="D48" s="4"/>
      <c r="E48" s="2" t="s">
        <v>14</v>
      </c>
      <c r="F48" s="2" t="s">
        <v>163</v>
      </c>
      <c r="G48" s="4"/>
      <c r="H48" s="2">
        <v>72381117</v>
      </c>
      <c r="I48" s="2" t="s">
        <v>17</v>
      </c>
      <c r="J48" s="4"/>
      <c r="K48" s="2" t="s">
        <v>164</v>
      </c>
      <c r="L48" s="2">
        <v>79</v>
      </c>
      <c r="M48" s="2" t="s">
        <v>165</v>
      </c>
    </row>
    <row r="49" spans="1:13" x14ac:dyDescent="0.35">
      <c r="A49" s="1" t="s">
        <v>13</v>
      </c>
      <c r="B49" s="2">
        <v>56001</v>
      </c>
      <c r="C49" s="2">
        <v>56288</v>
      </c>
      <c r="D49" s="4"/>
      <c r="E49" s="2" t="s">
        <v>14</v>
      </c>
      <c r="F49" s="2" t="s">
        <v>166</v>
      </c>
      <c r="G49" s="4"/>
      <c r="H49" s="2">
        <v>72381118</v>
      </c>
      <c r="I49" s="2" t="s">
        <v>17</v>
      </c>
      <c r="J49" s="4"/>
      <c r="K49" s="2" t="s">
        <v>167</v>
      </c>
      <c r="L49" s="2">
        <v>95</v>
      </c>
      <c r="M49" s="2" t="s">
        <v>168</v>
      </c>
    </row>
    <row r="50" spans="1:13" x14ac:dyDescent="0.35">
      <c r="A50" s="1" t="s">
        <v>13</v>
      </c>
      <c r="B50" s="2">
        <v>56289</v>
      </c>
      <c r="C50" s="2">
        <v>56651</v>
      </c>
      <c r="D50" s="4"/>
      <c r="E50" s="2" t="s">
        <v>23</v>
      </c>
      <c r="F50" s="2" t="s">
        <v>69</v>
      </c>
      <c r="G50" s="4"/>
      <c r="H50" s="2">
        <v>72381119</v>
      </c>
      <c r="I50" s="2" t="s">
        <v>17</v>
      </c>
      <c r="J50" s="4"/>
      <c r="K50" s="2" t="s">
        <v>169</v>
      </c>
      <c r="L50" s="2">
        <v>120</v>
      </c>
      <c r="M50" s="2" t="s">
        <v>170</v>
      </c>
    </row>
    <row r="51" spans="1:13" x14ac:dyDescent="0.35">
      <c r="A51" s="1" t="s">
        <v>13</v>
      </c>
      <c r="B51" s="2">
        <v>56668</v>
      </c>
      <c r="C51" s="2">
        <v>57831</v>
      </c>
      <c r="D51" s="4"/>
      <c r="E51" s="2" t="s">
        <v>23</v>
      </c>
      <c r="F51" s="2" t="s">
        <v>69</v>
      </c>
      <c r="G51" s="4"/>
      <c r="H51" s="2">
        <v>72381120</v>
      </c>
      <c r="I51" s="2" t="s">
        <v>17</v>
      </c>
      <c r="J51" s="4"/>
      <c r="K51" s="2" t="s">
        <v>171</v>
      </c>
      <c r="L51" s="2">
        <v>387</v>
      </c>
      <c r="M51" s="2" t="s">
        <v>172</v>
      </c>
    </row>
    <row r="52" spans="1:13" x14ac:dyDescent="0.35">
      <c r="A52" s="1" t="s">
        <v>13</v>
      </c>
      <c r="B52" s="2">
        <v>57900</v>
      </c>
      <c r="C52" s="2">
        <v>58601</v>
      </c>
      <c r="D52" s="4"/>
      <c r="E52" s="2" t="s">
        <v>23</v>
      </c>
      <c r="F52" s="2" t="s">
        <v>173</v>
      </c>
      <c r="G52" s="4"/>
      <c r="H52" s="2">
        <v>72381121</v>
      </c>
      <c r="I52" s="2" t="s">
        <v>17</v>
      </c>
      <c r="J52" s="4"/>
      <c r="K52" s="2" t="s">
        <v>174</v>
      </c>
      <c r="L52" s="2">
        <v>233</v>
      </c>
      <c r="M52" s="2" t="s">
        <v>175</v>
      </c>
    </row>
    <row r="53" spans="1:13" x14ac:dyDescent="0.35">
      <c r="A53" s="1" t="s">
        <v>13</v>
      </c>
      <c r="B53" s="2">
        <v>59119</v>
      </c>
      <c r="C53" s="2">
        <v>61020</v>
      </c>
      <c r="D53" s="4"/>
      <c r="E53" s="2" t="s">
        <v>14</v>
      </c>
      <c r="F53" s="2" t="s">
        <v>176</v>
      </c>
      <c r="G53" s="4"/>
      <c r="H53" s="2">
        <v>72381122</v>
      </c>
      <c r="I53" s="2" t="s">
        <v>17</v>
      </c>
      <c r="J53" s="4"/>
      <c r="K53" s="2" t="s">
        <v>177</v>
      </c>
      <c r="L53" s="2">
        <v>633</v>
      </c>
      <c r="M53" s="2" t="s">
        <v>178</v>
      </c>
    </row>
    <row r="54" spans="1:13" x14ac:dyDescent="0.35">
      <c r="A54" s="1" t="s">
        <v>13</v>
      </c>
      <c r="B54" s="2">
        <v>61164</v>
      </c>
      <c r="C54" s="2">
        <v>62876</v>
      </c>
      <c r="D54" s="4"/>
      <c r="E54" s="2" t="s">
        <v>14</v>
      </c>
      <c r="F54" s="2" t="s">
        <v>179</v>
      </c>
      <c r="G54" s="4"/>
      <c r="H54" s="2">
        <v>72381123</v>
      </c>
      <c r="I54" s="2" t="s">
        <v>17</v>
      </c>
      <c r="J54" s="4"/>
      <c r="K54" s="2" t="s">
        <v>180</v>
      </c>
      <c r="L54" s="2">
        <v>570</v>
      </c>
      <c r="M54" s="2" t="s">
        <v>181</v>
      </c>
    </row>
    <row r="55" spans="1:13" x14ac:dyDescent="0.35">
      <c r="A55" s="1" t="s">
        <v>13</v>
      </c>
      <c r="B55" s="2">
        <v>63540</v>
      </c>
      <c r="C55" s="2">
        <v>64475</v>
      </c>
      <c r="D55" s="4"/>
      <c r="E55" s="2" t="s">
        <v>23</v>
      </c>
      <c r="F55" s="2" t="s">
        <v>182</v>
      </c>
      <c r="G55" s="4"/>
      <c r="H55" s="2">
        <v>72381124</v>
      </c>
      <c r="I55" s="2" t="s">
        <v>17</v>
      </c>
      <c r="J55" s="4"/>
      <c r="K55" s="2" t="s">
        <v>183</v>
      </c>
      <c r="L55" s="2">
        <v>311</v>
      </c>
      <c r="M55" s="2" t="s">
        <v>184</v>
      </c>
    </row>
    <row r="56" spans="1:13" x14ac:dyDescent="0.35">
      <c r="A56" s="1" t="s">
        <v>13</v>
      </c>
      <c r="B56" s="2">
        <v>64749</v>
      </c>
      <c r="C56" s="2">
        <v>65878</v>
      </c>
      <c r="D56" s="4"/>
      <c r="E56" s="2" t="s">
        <v>14</v>
      </c>
      <c r="F56" s="2" t="s">
        <v>87</v>
      </c>
      <c r="G56" s="4"/>
      <c r="H56" s="2">
        <v>72381125</v>
      </c>
      <c r="I56" s="2" t="s">
        <v>17</v>
      </c>
      <c r="J56" s="4"/>
      <c r="K56" s="2" t="s">
        <v>185</v>
      </c>
      <c r="L56" s="2">
        <v>375</v>
      </c>
      <c r="M56" s="2" t="s">
        <v>186</v>
      </c>
    </row>
    <row r="57" spans="1:13" x14ac:dyDescent="0.35">
      <c r="A57" s="1" t="s">
        <v>13</v>
      </c>
      <c r="B57" s="2">
        <v>66141</v>
      </c>
      <c r="C57" s="2">
        <v>66959</v>
      </c>
      <c r="D57" s="4"/>
      <c r="E57" s="2" t="s">
        <v>23</v>
      </c>
      <c r="F57" s="2" t="s">
        <v>187</v>
      </c>
      <c r="G57" s="4"/>
      <c r="H57" s="2">
        <v>72381126</v>
      </c>
      <c r="I57" s="2" t="s">
        <v>17</v>
      </c>
      <c r="J57" s="4"/>
      <c r="K57" s="2" t="s">
        <v>188</v>
      </c>
      <c r="L57" s="2">
        <v>272</v>
      </c>
      <c r="M57" s="2" t="s">
        <v>189</v>
      </c>
    </row>
    <row r="58" spans="1:13" x14ac:dyDescent="0.35">
      <c r="A58" s="1" t="s">
        <v>13</v>
      </c>
      <c r="B58" s="2">
        <v>67002</v>
      </c>
      <c r="C58" s="2">
        <v>68150</v>
      </c>
      <c r="D58" s="4"/>
      <c r="E58" s="2" t="s">
        <v>23</v>
      </c>
      <c r="F58" s="2" t="s">
        <v>190</v>
      </c>
      <c r="G58" s="4"/>
      <c r="H58" s="2">
        <v>72381127</v>
      </c>
      <c r="I58" s="2" t="s">
        <v>17</v>
      </c>
      <c r="J58" s="4"/>
      <c r="K58" s="2" t="s">
        <v>191</v>
      </c>
      <c r="L58" s="2">
        <v>382</v>
      </c>
      <c r="M58" s="2" t="s">
        <v>192</v>
      </c>
    </row>
    <row r="59" spans="1:13" x14ac:dyDescent="0.35">
      <c r="A59" s="1" t="s">
        <v>13</v>
      </c>
      <c r="B59" s="2">
        <v>68331</v>
      </c>
      <c r="C59" s="2">
        <v>69617</v>
      </c>
      <c r="D59" s="4"/>
      <c r="E59" s="2" t="s">
        <v>14</v>
      </c>
      <c r="F59" s="2" t="s">
        <v>193</v>
      </c>
      <c r="G59" s="4"/>
      <c r="H59" s="2">
        <v>72381128</v>
      </c>
      <c r="I59" s="2" t="s">
        <v>17</v>
      </c>
      <c r="J59" s="4"/>
      <c r="K59" s="2" t="s">
        <v>194</v>
      </c>
      <c r="L59" s="2">
        <v>428</v>
      </c>
      <c r="M59" s="2" t="s">
        <v>195</v>
      </c>
    </row>
    <row r="60" spans="1:13" x14ac:dyDescent="0.35">
      <c r="A60" s="1" t="s">
        <v>13</v>
      </c>
      <c r="B60" s="2">
        <v>69618</v>
      </c>
      <c r="C60" s="2">
        <v>72725</v>
      </c>
      <c r="D60" s="4"/>
      <c r="E60" s="2" t="s">
        <v>14</v>
      </c>
      <c r="F60" s="2" t="s">
        <v>196</v>
      </c>
      <c r="G60" s="4"/>
      <c r="H60" s="2">
        <v>72381129</v>
      </c>
      <c r="I60" s="2" t="s">
        <v>17</v>
      </c>
      <c r="J60" s="4"/>
      <c r="K60" s="2" t="s">
        <v>197</v>
      </c>
      <c r="L60" s="2">
        <v>1035</v>
      </c>
      <c r="M60" s="2" t="s">
        <v>198</v>
      </c>
    </row>
    <row r="61" spans="1:13" x14ac:dyDescent="0.35">
      <c r="A61" s="1" t="s">
        <v>13</v>
      </c>
      <c r="B61" s="2">
        <v>72938</v>
      </c>
      <c r="C61" s="2">
        <v>74509</v>
      </c>
      <c r="D61" s="4"/>
      <c r="E61" s="2" t="s">
        <v>14</v>
      </c>
      <c r="F61" s="2" t="s">
        <v>199</v>
      </c>
      <c r="G61" s="4"/>
      <c r="H61" s="2">
        <v>72381130</v>
      </c>
      <c r="I61" s="2" t="s">
        <v>17</v>
      </c>
      <c r="J61" s="4"/>
      <c r="K61" s="2" t="s">
        <v>200</v>
      </c>
      <c r="L61" s="2">
        <v>523</v>
      </c>
      <c r="M61" s="2" t="s">
        <v>201</v>
      </c>
    </row>
    <row r="62" spans="1:13" x14ac:dyDescent="0.35">
      <c r="A62" s="1" t="s">
        <v>13</v>
      </c>
      <c r="B62" s="2">
        <v>74887</v>
      </c>
      <c r="C62" s="2">
        <v>75678</v>
      </c>
      <c r="D62" s="4"/>
      <c r="E62" s="2" t="s">
        <v>14</v>
      </c>
      <c r="F62" s="2" t="s">
        <v>202</v>
      </c>
      <c r="G62" s="2" t="s">
        <v>203</v>
      </c>
      <c r="H62" s="2">
        <v>72381131</v>
      </c>
      <c r="I62" s="2" t="s">
        <v>17</v>
      </c>
      <c r="J62" s="4"/>
      <c r="K62" s="2" t="s">
        <v>204</v>
      </c>
      <c r="L62" s="2">
        <v>263</v>
      </c>
      <c r="M62" s="2" t="s">
        <v>205</v>
      </c>
    </row>
    <row r="63" spans="1:13" x14ac:dyDescent="0.35">
      <c r="A63" s="1" t="s">
        <v>13</v>
      </c>
      <c r="B63" s="2">
        <v>75807</v>
      </c>
      <c r="C63" s="2">
        <v>75983</v>
      </c>
      <c r="D63" s="4"/>
      <c r="E63" s="2" t="s">
        <v>14</v>
      </c>
      <c r="F63" s="2" t="s">
        <v>69</v>
      </c>
      <c r="G63" s="4"/>
      <c r="H63" s="2">
        <v>72381132</v>
      </c>
      <c r="I63" s="2" t="s">
        <v>17</v>
      </c>
      <c r="J63" s="4"/>
      <c r="K63" s="2" t="s">
        <v>206</v>
      </c>
      <c r="L63" s="2">
        <v>58</v>
      </c>
      <c r="M63" s="2" t="s">
        <v>207</v>
      </c>
    </row>
    <row r="64" spans="1:13" x14ac:dyDescent="0.35">
      <c r="A64" s="1" t="s">
        <v>13</v>
      </c>
      <c r="B64" s="2">
        <v>76015</v>
      </c>
      <c r="C64" s="2">
        <v>77210</v>
      </c>
      <c r="D64" s="4"/>
      <c r="E64" s="2" t="s">
        <v>23</v>
      </c>
      <c r="F64" s="2" t="s">
        <v>87</v>
      </c>
      <c r="G64" s="4"/>
      <c r="H64" s="2">
        <v>72381133</v>
      </c>
      <c r="I64" s="2" t="s">
        <v>17</v>
      </c>
      <c r="J64" s="4"/>
      <c r="K64" s="2" t="s">
        <v>208</v>
      </c>
      <c r="L64" s="2">
        <v>398</v>
      </c>
      <c r="M64" s="2" t="s">
        <v>209</v>
      </c>
    </row>
    <row r="65" spans="1:13" x14ac:dyDescent="0.35">
      <c r="A65" s="1" t="s">
        <v>13</v>
      </c>
      <c r="B65" s="2">
        <v>77788</v>
      </c>
      <c r="C65" s="2">
        <v>80706</v>
      </c>
      <c r="D65" s="4"/>
      <c r="E65" s="2" t="s">
        <v>23</v>
      </c>
      <c r="F65" s="2" t="s">
        <v>210</v>
      </c>
      <c r="G65" s="4"/>
      <c r="H65" s="2">
        <v>72381134</v>
      </c>
      <c r="I65" s="2" t="s">
        <v>17</v>
      </c>
      <c r="J65" s="4"/>
      <c r="K65" s="2" t="s">
        <v>211</v>
      </c>
      <c r="L65" s="2">
        <v>972</v>
      </c>
      <c r="M65" s="2" t="s">
        <v>212</v>
      </c>
    </row>
    <row r="66" spans="1:13" x14ac:dyDescent="0.35">
      <c r="A66" s="1" t="s">
        <v>13</v>
      </c>
      <c r="B66" s="2">
        <v>81128</v>
      </c>
      <c r="C66" s="2">
        <v>81385</v>
      </c>
      <c r="D66" s="4"/>
      <c r="E66" s="2" t="s">
        <v>23</v>
      </c>
      <c r="F66" s="2" t="s">
        <v>69</v>
      </c>
      <c r="G66" s="4"/>
      <c r="H66" s="2">
        <v>72381135</v>
      </c>
      <c r="I66" s="2" t="s">
        <v>17</v>
      </c>
      <c r="J66" s="4"/>
      <c r="K66" s="2" t="s">
        <v>213</v>
      </c>
      <c r="L66" s="2">
        <v>85</v>
      </c>
      <c r="M66" s="2" t="s">
        <v>214</v>
      </c>
    </row>
    <row r="67" spans="1:13" x14ac:dyDescent="0.35">
      <c r="A67" s="1" t="s">
        <v>13</v>
      </c>
      <c r="B67" s="2">
        <v>83032</v>
      </c>
      <c r="C67" s="2">
        <v>84060</v>
      </c>
      <c r="D67" s="4"/>
      <c r="E67" s="2" t="s">
        <v>23</v>
      </c>
      <c r="F67" s="2" t="s">
        <v>215</v>
      </c>
      <c r="G67" s="2" t="s">
        <v>216</v>
      </c>
      <c r="H67" s="2">
        <v>72381137</v>
      </c>
      <c r="I67" s="2" t="s">
        <v>17</v>
      </c>
      <c r="J67" s="4"/>
      <c r="K67" s="2" t="s">
        <v>217</v>
      </c>
      <c r="L67" s="2">
        <v>342</v>
      </c>
      <c r="M67" s="2" t="s">
        <v>218</v>
      </c>
    </row>
    <row r="68" spans="1:13" x14ac:dyDescent="0.35">
      <c r="A68" s="1" t="s">
        <v>13</v>
      </c>
      <c r="B68" s="2">
        <v>84180</v>
      </c>
      <c r="C68" s="2">
        <v>84728</v>
      </c>
      <c r="D68" s="4"/>
      <c r="E68" s="2" t="s">
        <v>23</v>
      </c>
      <c r="F68" s="2" t="s">
        <v>219</v>
      </c>
      <c r="G68" s="4"/>
      <c r="H68" s="2">
        <v>72381138</v>
      </c>
      <c r="I68" s="2" t="s">
        <v>17</v>
      </c>
      <c r="J68" s="4"/>
      <c r="K68" s="2" t="s">
        <v>220</v>
      </c>
      <c r="L68" s="2">
        <v>182</v>
      </c>
      <c r="M68" s="2" t="s">
        <v>221</v>
      </c>
    </row>
    <row r="69" spans="1:13" x14ac:dyDescent="0.35">
      <c r="A69" s="1" t="s">
        <v>13</v>
      </c>
      <c r="B69" s="2">
        <v>85087</v>
      </c>
      <c r="C69" s="2">
        <v>86583</v>
      </c>
      <c r="D69" s="4"/>
      <c r="E69" s="2" t="s">
        <v>23</v>
      </c>
      <c r="F69" s="2" t="s">
        <v>222</v>
      </c>
      <c r="G69" s="4"/>
      <c r="H69" s="2">
        <v>72381139</v>
      </c>
      <c r="I69" s="2" t="s">
        <v>17</v>
      </c>
      <c r="J69" s="4"/>
      <c r="K69" s="2" t="s">
        <v>223</v>
      </c>
      <c r="L69" s="2">
        <v>498</v>
      </c>
      <c r="M69" s="2" t="s">
        <v>224</v>
      </c>
    </row>
    <row r="70" spans="1:13" x14ac:dyDescent="0.35">
      <c r="A70" s="1" t="s">
        <v>13</v>
      </c>
      <c r="B70" s="2">
        <v>87011</v>
      </c>
      <c r="C70" s="2">
        <v>87979</v>
      </c>
      <c r="D70" s="4"/>
      <c r="E70" s="2" t="s">
        <v>14</v>
      </c>
      <c r="F70" s="2" t="s">
        <v>225</v>
      </c>
      <c r="G70" s="4"/>
      <c r="H70" s="2">
        <v>72381140</v>
      </c>
      <c r="I70" s="2" t="s">
        <v>17</v>
      </c>
      <c r="J70" s="4"/>
      <c r="K70" s="2" t="s">
        <v>226</v>
      </c>
      <c r="L70" s="2">
        <v>322</v>
      </c>
      <c r="M70" s="2" t="s">
        <v>227</v>
      </c>
    </row>
    <row r="71" spans="1:13" x14ac:dyDescent="0.35">
      <c r="A71" s="1" t="s">
        <v>13</v>
      </c>
      <c r="B71" s="2">
        <v>88451</v>
      </c>
      <c r="C71" s="2">
        <v>90616</v>
      </c>
      <c r="D71" s="4"/>
      <c r="E71" s="2" t="s">
        <v>23</v>
      </c>
      <c r="F71" s="2" t="s">
        <v>160</v>
      </c>
      <c r="G71" s="4"/>
      <c r="H71" s="2">
        <v>72381141</v>
      </c>
      <c r="I71" s="2" t="s">
        <v>17</v>
      </c>
      <c r="J71" s="4"/>
      <c r="K71" s="2" t="s">
        <v>228</v>
      </c>
      <c r="L71" s="2">
        <v>721</v>
      </c>
      <c r="M71" s="2" t="s">
        <v>229</v>
      </c>
    </row>
    <row r="72" spans="1:13" x14ac:dyDescent="0.35">
      <c r="A72" s="1" t="s">
        <v>13</v>
      </c>
      <c r="B72" s="2">
        <v>91178</v>
      </c>
      <c r="C72" s="2">
        <v>92263</v>
      </c>
      <c r="D72" s="4"/>
      <c r="E72" s="2" t="s">
        <v>14</v>
      </c>
      <c r="F72" s="2" t="s">
        <v>222</v>
      </c>
      <c r="G72" s="4"/>
      <c r="H72" s="2">
        <v>72381142</v>
      </c>
      <c r="I72" s="2" t="s">
        <v>17</v>
      </c>
      <c r="J72" s="4"/>
      <c r="K72" s="2" t="s">
        <v>230</v>
      </c>
      <c r="L72" s="2">
        <v>361</v>
      </c>
      <c r="M72" s="2" t="s">
        <v>231</v>
      </c>
    </row>
    <row r="73" spans="1:13" x14ac:dyDescent="0.35">
      <c r="A73" s="1" t="s">
        <v>13</v>
      </c>
      <c r="B73" s="2">
        <v>92919</v>
      </c>
      <c r="C73" s="2">
        <v>93344</v>
      </c>
      <c r="D73" s="4"/>
      <c r="E73" s="2" t="s">
        <v>23</v>
      </c>
      <c r="F73" s="2" t="s">
        <v>232</v>
      </c>
      <c r="G73" s="4"/>
      <c r="H73" s="2">
        <v>72381143</v>
      </c>
      <c r="I73" s="2" t="s">
        <v>17</v>
      </c>
      <c r="J73" s="4"/>
      <c r="K73" s="2" t="s">
        <v>233</v>
      </c>
      <c r="L73" s="2">
        <v>141</v>
      </c>
      <c r="M73" s="2" t="s">
        <v>234</v>
      </c>
    </row>
    <row r="74" spans="1:13" x14ac:dyDescent="0.35">
      <c r="A74" s="1" t="s">
        <v>13</v>
      </c>
      <c r="B74" s="2">
        <v>96739</v>
      </c>
      <c r="C74" s="2">
        <v>96969</v>
      </c>
      <c r="D74" s="4"/>
      <c r="E74" s="2" t="s">
        <v>23</v>
      </c>
      <c r="F74" s="2" t="s">
        <v>69</v>
      </c>
      <c r="G74" s="4"/>
      <c r="H74" s="2">
        <v>72381146</v>
      </c>
      <c r="I74" s="2" t="s">
        <v>17</v>
      </c>
      <c r="J74" s="4"/>
      <c r="K74" s="2" t="s">
        <v>235</v>
      </c>
      <c r="L74" s="2">
        <v>76</v>
      </c>
      <c r="M74" s="2" t="s">
        <v>236</v>
      </c>
    </row>
    <row r="75" spans="1:13" x14ac:dyDescent="0.35">
      <c r="A75" s="1" t="s">
        <v>13</v>
      </c>
      <c r="B75" s="2">
        <v>97578</v>
      </c>
      <c r="C75" s="2">
        <v>100160</v>
      </c>
      <c r="D75" s="4"/>
      <c r="E75" s="2" t="s">
        <v>23</v>
      </c>
      <c r="F75" s="2" t="s">
        <v>160</v>
      </c>
      <c r="G75" s="4"/>
      <c r="H75" s="2">
        <v>72381147</v>
      </c>
      <c r="I75" s="2" t="s">
        <v>17</v>
      </c>
      <c r="J75" s="4"/>
      <c r="K75" s="2" t="s">
        <v>237</v>
      </c>
      <c r="L75" s="2">
        <v>860</v>
      </c>
      <c r="M75" s="2" t="s">
        <v>238</v>
      </c>
    </row>
    <row r="76" spans="1:13" x14ac:dyDescent="0.35">
      <c r="A76" s="1" t="s">
        <v>13</v>
      </c>
      <c r="B76" s="2">
        <v>100217</v>
      </c>
      <c r="C76" s="2">
        <v>100447</v>
      </c>
      <c r="D76" s="4"/>
      <c r="E76" s="2" t="s">
        <v>23</v>
      </c>
      <c r="F76" s="2" t="s">
        <v>69</v>
      </c>
      <c r="G76" s="4"/>
      <c r="H76" s="2">
        <v>72381148</v>
      </c>
      <c r="I76" s="2" t="s">
        <v>17</v>
      </c>
      <c r="J76" s="4"/>
      <c r="K76" s="2" t="s">
        <v>239</v>
      </c>
      <c r="L76" s="2">
        <v>76</v>
      </c>
      <c r="M76" s="2" t="s">
        <v>240</v>
      </c>
    </row>
    <row r="77" spans="1:13" x14ac:dyDescent="0.35">
      <c r="A77" s="1" t="s">
        <v>13</v>
      </c>
      <c r="B77" s="2">
        <v>100597</v>
      </c>
      <c r="C77" s="2">
        <v>100824</v>
      </c>
      <c r="D77" s="4"/>
      <c r="E77" s="2" t="s">
        <v>23</v>
      </c>
      <c r="F77" s="2" t="s">
        <v>241</v>
      </c>
      <c r="G77" s="4"/>
      <c r="H77" s="2">
        <v>300419381</v>
      </c>
      <c r="I77" s="2" t="s">
        <v>17</v>
      </c>
      <c r="J77" s="4"/>
      <c r="K77" s="2" t="s">
        <v>242</v>
      </c>
      <c r="L77" s="2">
        <v>75</v>
      </c>
      <c r="M77" s="2" t="s">
        <v>243</v>
      </c>
    </row>
    <row r="78" spans="1:13" x14ac:dyDescent="0.35">
      <c r="A78" s="1" t="s">
        <v>13</v>
      </c>
      <c r="B78" s="2">
        <v>101418</v>
      </c>
      <c r="C78" s="2">
        <v>101999</v>
      </c>
      <c r="D78" s="4"/>
      <c r="E78" s="2" t="s">
        <v>14</v>
      </c>
      <c r="F78" s="2" t="s">
        <v>244</v>
      </c>
      <c r="G78" s="4"/>
      <c r="H78" s="2">
        <v>72381150</v>
      </c>
      <c r="I78" s="2" t="s">
        <v>17</v>
      </c>
      <c r="J78" s="4"/>
      <c r="K78" s="2" t="s">
        <v>245</v>
      </c>
      <c r="L78" s="2">
        <v>193</v>
      </c>
      <c r="M78" s="2" t="s">
        <v>246</v>
      </c>
    </row>
    <row r="79" spans="1:13" x14ac:dyDescent="0.35">
      <c r="A79" s="1" t="s">
        <v>13</v>
      </c>
      <c r="B79" s="2">
        <v>102833</v>
      </c>
      <c r="C79" s="2">
        <v>103270</v>
      </c>
      <c r="D79" s="4"/>
      <c r="E79" s="2" t="s">
        <v>14</v>
      </c>
      <c r="F79" s="2" t="s">
        <v>247</v>
      </c>
      <c r="G79" s="4"/>
      <c r="H79" s="2">
        <v>72381152</v>
      </c>
      <c r="I79" s="2" t="s">
        <v>17</v>
      </c>
      <c r="J79" s="4"/>
      <c r="K79" s="2" t="s">
        <v>248</v>
      </c>
      <c r="L79" s="2">
        <v>145</v>
      </c>
      <c r="M79" s="2" t="s">
        <v>249</v>
      </c>
    </row>
    <row r="80" spans="1:13" x14ac:dyDescent="0.35">
      <c r="A80" s="1" t="s">
        <v>13</v>
      </c>
      <c r="B80" s="2">
        <v>103472</v>
      </c>
      <c r="C80" s="2">
        <v>104428</v>
      </c>
      <c r="D80" s="4"/>
      <c r="E80" s="2" t="s">
        <v>14</v>
      </c>
      <c r="F80" s="2" t="s">
        <v>15</v>
      </c>
      <c r="G80" s="2" t="s">
        <v>16</v>
      </c>
      <c r="H80" s="2">
        <v>72381153</v>
      </c>
      <c r="I80" s="2" t="s">
        <v>17</v>
      </c>
      <c r="J80" s="4"/>
      <c r="K80" s="2" t="s">
        <v>250</v>
      </c>
      <c r="L80" s="2">
        <v>318</v>
      </c>
      <c r="M80" s="2" t="s">
        <v>251</v>
      </c>
    </row>
    <row r="81" spans="1:13" x14ac:dyDescent="0.35">
      <c r="A81" s="1" t="s">
        <v>13</v>
      </c>
      <c r="B81" s="2">
        <v>105498</v>
      </c>
      <c r="C81" s="2">
        <v>107171</v>
      </c>
      <c r="D81" s="4"/>
      <c r="E81" s="2" t="s">
        <v>23</v>
      </c>
      <c r="F81" s="2" t="s">
        <v>252</v>
      </c>
      <c r="G81" s="4"/>
      <c r="H81" s="2">
        <v>72381154</v>
      </c>
      <c r="I81" s="2" t="s">
        <v>17</v>
      </c>
      <c r="J81" s="4"/>
      <c r="K81" s="2" t="s">
        <v>253</v>
      </c>
      <c r="L81" s="2">
        <v>557</v>
      </c>
      <c r="M81" s="2" t="s">
        <v>254</v>
      </c>
    </row>
    <row r="82" spans="1:13" x14ac:dyDescent="0.35">
      <c r="A82" s="1" t="s">
        <v>13</v>
      </c>
      <c r="B82" s="2">
        <v>107275</v>
      </c>
      <c r="C82" s="2">
        <v>107847</v>
      </c>
      <c r="D82" s="4"/>
      <c r="E82" s="2" t="s">
        <v>23</v>
      </c>
      <c r="F82" s="2" t="s">
        <v>255</v>
      </c>
      <c r="G82" s="2" t="s">
        <v>256</v>
      </c>
      <c r="H82" s="2">
        <v>72381155</v>
      </c>
      <c r="I82" s="2" t="s">
        <v>17</v>
      </c>
      <c r="J82" s="4"/>
      <c r="K82" s="2" t="s">
        <v>257</v>
      </c>
      <c r="L82" s="2">
        <v>190</v>
      </c>
      <c r="M82" s="2" t="s">
        <v>258</v>
      </c>
    </row>
    <row r="83" spans="1:13" x14ac:dyDescent="0.35">
      <c r="A83" s="1" t="s">
        <v>13</v>
      </c>
      <c r="B83" s="2">
        <v>108002</v>
      </c>
      <c r="C83" s="2">
        <v>109345</v>
      </c>
      <c r="D83" s="4"/>
      <c r="E83" s="2" t="s">
        <v>14</v>
      </c>
      <c r="F83" s="2" t="s">
        <v>259</v>
      </c>
      <c r="G83" s="4"/>
      <c r="H83" s="2">
        <v>72381156</v>
      </c>
      <c r="I83" s="2" t="s">
        <v>17</v>
      </c>
      <c r="J83" s="4"/>
      <c r="K83" s="2" t="s">
        <v>260</v>
      </c>
      <c r="L83" s="2">
        <v>447</v>
      </c>
      <c r="M83" s="2" t="s">
        <v>261</v>
      </c>
    </row>
    <row r="84" spans="1:13" x14ac:dyDescent="0.35">
      <c r="A84" s="1" t="s">
        <v>13</v>
      </c>
      <c r="B84" s="2">
        <v>109467</v>
      </c>
      <c r="C84" s="2">
        <v>110060</v>
      </c>
      <c r="D84" s="4"/>
      <c r="E84" s="2" t="s">
        <v>23</v>
      </c>
      <c r="F84" s="2" t="s">
        <v>262</v>
      </c>
      <c r="G84" s="4"/>
      <c r="H84" s="2">
        <v>72381157</v>
      </c>
      <c r="I84" s="2" t="s">
        <v>17</v>
      </c>
      <c r="J84" s="4"/>
      <c r="K84" s="2" t="s">
        <v>263</v>
      </c>
      <c r="L84" s="2">
        <v>197</v>
      </c>
      <c r="M84" s="2" t="s">
        <v>264</v>
      </c>
    </row>
    <row r="85" spans="1:13" x14ac:dyDescent="0.35">
      <c r="A85" s="1" t="s">
        <v>13</v>
      </c>
      <c r="B85" s="2">
        <v>110320</v>
      </c>
      <c r="C85" s="2">
        <v>111309</v>
      </c>
      <c r="D85" s="4"/>
      <c r="E85" s="2" t="s">
        <v>23</v>
      </c>
      <c r="F85" s="2" t="s">
        <v>265</v>
      </c>
      <c r="G85" s="4"/>
      <c r="H85" s="2">
        <v>72381158</v>
      </c>
      <c r="I85" s="2" t="s">
        <v>17</v>
      </c>
      <c r="J85" s="4"/>
      <c r="K85" s="2" t="s">
        <v>266</v>
      </c>
      <c r="L85" s="2">
        <v>329</v>
      </c>
      <c r="M85" s="2" t="s">
        <v>267</v>
      </c>
    </row>
    <row r="86" spans="1:13" x14ac:dyDescent="0.35">
      <c r="A86" s="1" t="s">
        <v>13</v>
      </c>
      <c r="B86" s="2">
        <v>111524</v>
      </c>
      <c r="C86" s="2">
        <v>111871</v>
      </c>
      <c r="D86" s="4"/>
      <c r="E86" s="2" t="s">
        <v>14</v>
      </c>
      <c r="F86" s="2" t="s">
        <v>268</v>
      </c>
      <c r="G86" s="4"/>
      <c r="H86" s="2">
        <v>72381159</v>
      </c>
      <c r="I86" s="2" t="s">
        <v>17</v>
      </c>
      <c r="J86" s="4"/>
      <c r="K86" s="2" t="s">
        <v>269</v>
      </c>
      <c r="L86" s="2">
        <v>115</v>
      </c>
      <c r="M86" s="2" t="s">
        <v>270</v>
      </c>
    </row>
    <row r="87" spans="1:13" x14ac:dyDescent="0.35">
      <c r="A87" s="1" t="s">
        <v>13</v>
      </c>
      <c r="B87" s="2">
        <v>112102</v>
      </c>
      <c r="C87" s="2">
        <v>112698</v>
      </c>
      <c r="D87" s="4"/>
      <c r="E87" s="2" t="s">
        <v>14</v>
      </c>
      <c r="F87" s="2" t="s">
        <v>271</v>
      </c>
      <c r="G87" s="4"/>
      <c r="H87" s="2">
        <v>72381160</v>
      </c>
      <c r="I87" s="2" t="s">
        <v>17</v>
      </c>
      <c r="J87" s="4"/>
      <c r="K87" s="2" t="s">
        <v>272</v>
      </c>
      <c r="L87" s="2">
        <v>198</v>
      </c>
      <c r="M87" s="2" t="s">
        <v>273</v>
      </c>
    </row>
    <row r="88" spans="1:13" x14ac:dyDescent="0.35">
      <c r="A88" s="1" t="s">
        <v>13</v>
      </c>
      <c r="B88" s="2">
        <v>112744</v>
      </c>
      <c r="C88" s="2">
        <v>113901</v>
      </c>
      <c r="D88" s="4"/>
      <c r="E88" s="2" t="s">
        <v>14</v>
      </c>
      <c r="F88" s="2" t="s">
        <v>274</v>
      </c>
      <c r="G88" s="4"/>
      <c r="H88" s="2">
        <v>72381161</v>
      </c>
      <c r="I88" s="2" t="s">
        <v>17</v>
      </c>
      <c r="J88" s="4"/>
      <c r="K88" s="2" t="s">
        <v>275</v>
      </c>
      <c r="L88" s="2">
        <v>385</v>
      </c>
      <c r="M88" s="2" t="s">
        <v>276</v>
      </c>
    </row>
    <row r="89" spans="1:13" x14ac:dyDescent="0.35">
      <c r="A89" s="1" t="s">
        <v>13</v>
      </c>
      <c r="B89" s="2">
        <v>113911</v>
      </c>
      <c r="C89" s="2">
        <v>114606</v>
      </c>
      <c r="D89" s="4"/>
      <c r="E89" s="2" t="s">
        <v>14</v>
      </c>
      <c r="F89" s="2" t="s">
        <v>277</v>
      </c>
      <c r="G89" s="4"/>
      <c r="H89" s="2">
        <v>72381162</v>
      </c>
      <c r="I89" s="2" t="s">
        <v>17</v>
      </c>
      <c r="J89" s="4"/>
      <c r="K89" s="2" t="s">
        <v>278</v>
      </c>
      <c r="L89" s="2">
        <v>231</v>
      </c>
      <c r="M89" s="2" t="s">
        <v>279</v>
      </c>
    </row>
    <row r="90" spans="1:13" x14ac:dyDescent="0.35">
      <c r="A90" s="1" t="s">
        <v>13</v>
      </c>
      <c r="B90" s="2">
        <v>114627</v>
      </c>
      <c r="C90" s="2">
        <v>115577</v>
      </c>
      <c r="D90" s="4"/>
      <c r="E90" s="2" t="s">
        <v>14</v>
      </c>
      <c r="F90" s="2" t="s">
        <v>280</v>
      </c>
      <c r="G90" s="4"/>
      <c r="H90" s="2">
        <v>72381163</v>
      </c>
      <c r="I90" s="2" t="s">
        <v>17</v>
      </c>
      <c r="J90" s="4"/>
      <c r="K90" s="2" t="s">
        <v>281</v>
      </c>
      <c r="L90" s="2">
        <v>316</v>
      </c>
      <c r="M90" s="2" t="s">
        <v>282</v>
      </c>
    </row>
    <row r="91" spans="1:13" x14ac:dyDescent="0.35">
      <c r="A91" s="1" t="s">
        <v>13</v>
      </c>
      <c r="B91" s="2">
        <v>116164</v>
      </c>
      <c r="C91" s="2">
        <v>117198</v>
      </c>
      <c r="D91" s="4"/>
      <c r="E91" s="2" t="s">
        <v>14</v>
      </c>
      <c r="F91" s="2" t="s">
        <v>283</v>
      </c>
      <c r="G91" s="4"/>
      <c r="H91" s="2">
        <v>72381166</v>
      </c>
      <c r="I91" s="2" t="s">
        <v>17</v>
      </c>
      <c r="J91" s="4"/>
      <c r="K91" s="2" t="s">
        <v>284</v>
      </c>
      <c r="L91" s="2">
        <v>344</v>
      </c>
      <c r="M91" s="2" t="s">
        <v>285</v>
      </c>
    </row>
    <row r="92" spans="1:13" x14ac:dyDescent="0.35">
      <c r="A92" s="1" t="s">
        <v>13</v>
      </c>
      <c r="B92" s="2">
        <v>117386</v>
      </c>
      <c r="C92" s="2">
        <v>118606</v>
      </c>
      <c r="D92" s="4"/>
      <c r="E92" s="2" t="s">
        <v>23</v>
      </c>
      <c r="F92" s="2" t="s">
        <v>286</v>
      </c>
      <c r="G92" s="2" t="s">
        <v>287</v>
      </c>
      <c r="H92" s="2">
        <v>72381167</v>
      </c>
      <c r="I92" s="2" t="s">
        <v>17</v>
      </c>
      <c r="J92" s="4"/>
      <c r="K92" s="2" t="s">
        <v>288</v>
      </c>
      <c r="L92" s="2">
        <v>406</v>
      </c>
      <c r="M92" s="2" t="s">
        <v>289</v>
      </c>
    </row>
    <row r="93" spans="1:13" x14ac:dyDescent="0.35">
      <c r="A93" s="1" t="s">
        <v>13</v>
      </c>
      <c r="B93" s="2">
        <v>118660</v>
      </c>
      <c r="C93" s="2">
        <v>119904</v>
      </c>
      <c r="D93" s="4"/>
      <c r="E93" s="2" t="s">
        <v>23</v>
      </c>
      <c r="F93" s="2" t="s">
        <v>290</v>
      </c>
      <c r="G93" s="4"/>
      <c r="H93" s="2">
        <v>72381168</v>
      </c>
      <c r="I93" s="2" t="s">
        <v>17</v>
      </c>
      <c r="J93" s="4"/>
      <c r="K93" s="2" t="s">
        <v>291</v>
      </c>
      <c r="L93" s="2">
        <v>414</v>
      </c>
      <c r="M93" s="2" t="s">
        <v>292</v>
      </c>
    </row>
    <row r="94" spans="1:13" x14ac:dyDescent="0.35">
      <c r="A94" s="1" t="s">
        <v>13</v>
      </c>
      <c r="B94" s="2">
        <v>120296</v>
      </c>
      <c r="C94" s="2">
        <v>121132</v>
      </c>
      <c r="D94" s="4"/>
      <c r="E94" s="2" t="s">
        <v>14</v>
      </c>
      <c r="F94" s="2" t="s">
        <v>293</v>
      </c>
      <c r="G94" s="4"/>
      <c r="H94" s="2">
        <v>72381169</v>
      </c>
      <c r="I94" s="2" t="s">
        <v>17</v>
      </c>
      <c r="J94" s="4"/>
      <c r="K94" s="2" t="s">
        <v>294</v>
      </c>
      <c r="L94" s="2">
        <v>278</v>
      </c>
      <c r="M94" s="2" t="s">
        <v>295</v>
      </c>
    </row>
    <row r="95" spans="1:13" x14ac:dyDescent="0.35">
      <c r="A95" s="1" t="s">
        <v>13</v>
      </c>
      <c r="B95" s="2">
        <v>121388</v>
      </c>
      <c r="C95" s="2">
        <v>123100</v>
      </c>
      <c r="D95" s="4"/>
      <c r="E95" s="2" t="s">
        <v>23</v>
      </c>
      <c r="F95" s="2" t="s">
        <v>296</v>
      </c>
      <c r="G95" s="4"/>
      <c r="H95" s="2">
        <v>72381170</v>
      </c>
      <c r="I95" s="2" t="s">
        <v>17</v>
      </c>
      <c r="J95" s="4"/>
      <c r="K95" s="2" t="s">
        <v>297</v>
      </c>
      <c r="L95" s="2">
        <v>570</v>
      </c>
      <c r="M95" s="2" t="s">
        <v>298</v>
      </c>
    </row>
    <row r="96" spans="1:13" x14ac:dyDescent="0.35">
      <c r="A96" s="1" t="s">
        <v>13</v>
      </c>
      <c r="B96" s="2">
        <v>123565</v>
      </c>
      <c r="C96" s="2">
        <v>124503</v>
      </c>
      <c r="D96" s="4"/>
      <c r="E96" s="2" t="s">
        <v>14</v>
      </c>
      <c r="F96" s="2" t="s">
        <v>299</v>
      </c>
      <c r="G96" s="4"/>
      <c r="H96" s="2">
        <v>72381171</v>
      </c>
      <c r="I96" s="2" t="s">
        <v>17</v>
      </c>
      <c r="J96" s="4"/>
      <c r="K96" s="2" t="s">
        <v>300</v>
      </c>
      <c r="L96" s="2">
        <v>312</v>
      </c>
      <c r="M96" s="2" t="s">
        <v>301</v>
      </c>
    </row>
    <row r="97" spans="1:13" x14ac:dyDescent="0.35">
      <c r="A97" s="1" t="s">
        <v>13</v>
      </c>
      <c r="B97" s="2">
        <v>124682</v>
      </c>
      <c r="C97" s="2">
        <v>125257</v>
      </c>
      <c r="D97" s="4"/>
      <c r="E97" s="2" t="s">
        <v>23</v>
      </c>
      <c r="F97" s="2" t="s">
        <v>69</v>
      </c>
      <c r="G97" s="4"/>
      <c r="H97" s="2">
        <v>72381172</v>
      </c>
      <c r="I97" s="2" t="s">
        <v>17</v>
      </c>
      <c r="J97" s="4"/>
      <c r="K97" s="2" t="s">
        <v>302</v>
      </c>
      <c r="L97" s="2">
        <v>191</v>
      </c>
      <c r="M97" s="2" t="s">
        <v>303</v>
      </c>
    </row>
    <row r="98" spans="1:13" x14ac:dyDescent="0.35">
      <c r="A98" s="1" t="s">
        <v>13</v>
      </c>
      <c r="B98" s="2">
        <v>125475</v>
      </c>
      <c r="C98" s="2">
        <v>125900</v>
      </c>
      <c r="D98" s="4"/>
      <c r="E98" s="2" t="s">
        <v>23</v>
      </c>
      <c r="F98" s="2" t="s">
        <v>69</v>
      </c>
      <c r="G98" s="4"/>
      <c r="H98" s="2">
        <v>72381173</v>
      </c>
      <c r="I98" s="2" t="s">
        <v>17</v>
      </c>
      <c r="J98" s="4"/>
      <c r="K98" s="2" t="s">
        <v>304</v>
      </c>
      <c r="L98" s="2">
        <v>141</v>
      </c>
      <c r="M98" s="2" t="s">
        <v>305</v>
      </c>
    </row>
    <row r="99" spans="1:13" x14ac:dyDescent="0.35">
      <c r="A99" s="1" t="s">
        <v>13</v>
      </c>
      <c r="B99" s="2">
        <v>125903</v>
      </c>
      <c r="C99" s="2">
        <v>127183</v>
      </c>
      <c r="D99" s="4"/>
      <c r="E99" s="2" t="s">
        <v>23</v>
      </c>
      <c r="F99" s="2" t="s">
        <v>306</v>
      </c>
      <c r="G99" s="4"/>
      <c r="H99" s="2">
        <v>72381174</v>
      </c>
      <c r="I99" s="2" t="s">
        <v>17</v>
      </c>
      <c r="J99" s="4"/>
      <c r="K99" s="2" t="s">
        <v>307</v>
      </c>
      <c r="L99" s="2">
        <v>426</v>
      </c>
      <c r="M99" s="2" t="s">
        <v>308</v>
      </c>
    </row>
    <row r="100" spans="1:13" x14ac:dyDescent="0.35">
      <c r="A100" s="1" t="s">
        <v>13</v>
      </c>
      <c r="B100" s="2">
        <v>127285</v>
      </c>
      <c r="C100" s="2">
        <v>128334</v>
      </c>
      <c r="D100" s="4"/>
      <c r="E100" s="2" t="s">
        <v>23</v>
      </c>
      <c r="F100" s="2" t="s">
        <v>309</v>
      </c>
      <c r="G100" s="4"/>
      <c r="H100" s="2">
        <v>72381175</v>
      </c>
      <c r="I100" s="2" t="s">
        <v>17</v>
      </c>
      <c r="J100" s="4"/>
      <c r="K100" s="2" t="s">
        <v>310</v>
      </c>
      <c r="L100" s="2">
        <v>349</v>
      </c>
      <c r="M100" s="2" t="s">
        <v>311</v>
      </c>
    </row>
    <row r="101" spans="1:13" x14ac:dyDescent="0.35">
      <c r="A101" s="1" t="s">
        <v>13</v>
      </c>
      <c r="B101" s="2">
        <v>128359</v>
      </c>
      <c r="C101" s="2">
        <v>128925</v>
      </c>
      <c r="D101" s="4"/>
      <c r="E101" s="2" t="s">
        <v>23</v>
      </c>
      <c r="F101" s="2" t="s">
        <v>312</v>
      </c>
      <c r="G101" s="4"/>
      <c r="H101" s="2">
        <v>72381176</v>
      </c>
      <c r="I101" s="2" t="s">
        <v>17</v>
      </c>
      <c r="J101" s="4"/>
      <c r="K101" s="2" t="s">
        <v>313</v>
      </c>
      <c r="L101" s="2">
        <v>188</v>
      </c>
      <c r="M101" s="2" t="s">
        <v>314</v>
      </c>
    </row>
    <row r="102" spans="1:13" x14ac:dyDescent="0.35">
      <c r="A102" s="1" t="s">
        <v>13</v>
      </c>
      <c r="B102" s="2">
        <v>129050</v>
      </c>
      <c r="C102" s="2">
        <v>130240</v>
      </c>
      <c r="D102" s="4"/>
      <c r="E102" s="2" t="s">
        <v>14</v>
      </c>
      <c r="F102" s="2" t="s">
        <v>199</v>
      </c>
      <c r="G102" s="4"/>
      <c r="H102" s="2">
        <v>72381177</v>
      </c>
      <c r="I102" s="2" t="s">
        <v>17</v>
      </c>
      <c r="J102" s="4"/>
      <c r="K102" s="2" t="s">
        <v>315</v>
      </c>
      <c r="L102" s="2">
        <v>396</v>
      </c>
      <c r="M102" s="2" t="s">
        <v>316</v>
      </c>
    </row>
    <row r="103" spans="1:13" x14ac:dyDescent="0.35">
      <c r="A103" s="1" t="s">
        <v>13</v>
      </c>
      <c r="B103" s="2">
        <v>130237</v>
      </c>
      <c r="C103" s="2">
        <v>130746</v>
      </c>
      <c r="D103" s="4"/>
      <c r="E103" s="2" t="s">
        <v>14</v>
      </c>
      <c r="F103" s="2" t="s">
        <v>317</v>
      </c>
      <c r="G103" s="4"/>
      <c r="H103" s="2">
        <v>72381178</v>
      </c>
      <c r="I103" s="2" t="s">
        <v>17</v>
      </c>
      <c r="J103" s="4"/>
      <c r="K103" s="2" t="s">
        <v>318</v>
      </c>
      <c r="L103" s="2">
        <v>169</v>
      </c>
      <c r="M103" s="2" t="s">
        <v>319</v>
      </c>
    </row>
    <row r="104" spans="1:13" x14ac:dyDescent="0.35">
      <c r="A104" s="1" t="s">
        <v>13</v>
      </c>
      <c r="B104" s="2">
        <v>131430</v>
      </c>
      <c r="C104" s="2">
        <v>132308</v>
      </c>
      <c r="D104" s="4"/>
      <c r="E104" s="2" t="s">
        <v>23</v>
      </c>
      <c r="F104" s="2" t="s">
        <v>320</v>
      </c>
      <c r="G104" s="2" t="s">
        <v>321</v>
      </c>
      <c r="H104" s="2">
        <v>72381179</v>
      </c>
      <c r="I104" s="2" t="s">
        <v>17</v>
      </c>
      <c r="J104" s="4"/>
      <c r="K104" s="2" t="s">
        <v>322</v>
      </c>
      <c r="L104" s="2">
        <v>292</v>
      </c>
      <c r="M104" s="2" t="s">
        <v>323</v>
      </c>
    </row>
    <row r="105" spans="1:13" x14ac:dyDescent="0.35">
      <c r="A105" s="1" t="s">
        <v>13</v>
      </c>
      <c r="B105" s="2">
        <v>132398</v>
      </c>
      <c r="C105" s="2">
        <v>133588</v>
      </c>
      <c r="D105" s="4"/>
      <c r="E105" s="2" t="s">
        <v>14</v>
      </c>
      <c r="F105" s="2" t="s">
        <v>324</v>
      </c>
      <c r="G105" s="4"/>
      <c r="H105" s="2">
        <v>72381180</v>
      </c>
      <c r="I105" s="2" t="s">
        <v>17</v>
      </c>
      <c r="J105" s="4"/>
      <c r="K105" s="2" t="s">
        <v>325</v>
      </c>
      <c r="L105" s="2">
        <v>396</v>
      </c>
      <c r="M105" s="2" t="s">
        <v>326</v>
      </c>
    </row>
    <row r="106" spans="1:13" x14ac:dyDescent="0.35">
      <c r="A106" s="1" t="s">
        <v>13</v>
      </c>
      <c r="B106" s="2">
        <v>133976</v>
      </c>
      <c r="C106" s="2">
        <v>135904</v>
      </c>
      <c r="D106" s="4"/>
      <c r="E106" s="2" t="s">
        <v>14</v>
      </c>
      <c r="F106" s="2" t="s">
        <v>327</v>
      </c>
      <c r="G106" s="4"/>
      <c r="H106" s="2">
        <v>72381182</v>
      </c>
      <c r="I106" s="2" t="s">
        <v>17</v>
      </c>
      <c r="J106" s="4"/>
      <c r="K106" s="2" t="s">
        <v>328</v>
      </c>
      <c r="L106" s="2">
        <v>642</v>
      </c>
      <c r="M106" s="2" t="s">
        <v>329</v>
      </c>
    </row>
    <row r="107" spans="1:13" x14ac:dyDescent="0.35">
      <c r="A107" s="1" t="s">
        <v>13</v>
      </c>
      <c r="B107" s="2">
        <v>136174</v>
      </c>
      <c r="C107" s="2">
        <v>136974</v>
      </c>
      <c r="D107" s="4"/>
      <c r="E107" s="2" t="s">
        <v>23</v>
      </c>
      <c r="F107" s="2" t="s">
        <v>330</v>
      </c>
      <c r="G107" s="4"/>
      <c r="H107" s="2">
        <v>72381184</v>
      </c>
      <c r="I107" s="2" t="s">
        <v>17</v>
      </c>
      <c r="J107" s="4"/>
      <c r="K107" s="2" t="s">
        <v>331</v>
      </c>
      <c r="L107" s="2">
        <v>266</v>
      </c>
      <c r="M107" s="2" t="s">
        <v>332</v>
      </c>
    </row>
    <row r="108" spans="1:13" x14ac:dyDescent="0.35">
      <c r="A108" s="1" t="s">
        <v>13</v>
      </c>
      <c r="B108" s="2">
        <v>137185</v>
      </c>
      <c r="C108" s="2">
        <v>138654</v>
      </c>
      <c r="D108" s="4"/>
      <c r="E108" s="2" t="s">
        <v>23</v>
      </c>
      <c r="F108" s="2" t="s">
        <v>333</v>
      </c>
      <c r="G108" s="4"/>
      <c r="H108" s="2">
        <v>72381185</v>
      </c>
      <c r="I108" s="2" t="s">
        <v>17</v>
      </c>
      <c r="J108" s="4"/>
      <c r="K108" s="2" t="s">
        <v>334</v>
      </c>
      <c r="L108" s="2">
        <v>489</v>
      </c>
      <c r="M108" s="2" t="s">
        <v>335</v>
      </c>
    </row>
    <row r="109" spans="1:13" x14ac:dyDescent="0.35">
      <c r="A109" s="1" t="s">
        <v>13</v>
      </c>
      <c r="B109" s="2">
        <v>138911</v>
      </c>
      <c r="C109" s="2">
        <v>139405</v>
      </c>
      <c r="D109" s="4"/>
      <c r="E109" s="2" t="s">
        <v>23</v>
      </c>
      <c r="F109" s="2" t="s">
        <v>336</v>
      </c>
      <c r="G109" s="4"/>
      <c r="H109" s="2">
        <v>72381186</v>
      </c>
      <c r="I109" s="2" t="s">
        <v>17</v>
      </c>
      <c r="J109" s="4"/>
      <c r="K109" s="2" t="s">
        <v>337</v>
      </c>
      <c r="L109" s="2">
        <v>164</v>
      </c>
      <c r="M109" s="2" t="s">
        <v>338</v>
      </c>
    </row>
    <row r="110" spans="1:13" x14ac:dyDescent="0.35">
      <c r="A110" s="1" t="s">
        <v>13</v>
      </c>
      <c r="B110" s="2">
        <v>139784</v>
      </c>
      <c r="C110" s="2">
        <v>140572</v>
      </c>
      <c r="D110" s="4"/>
      <c r="E110" s="2" t="s">
        <v>14</v>
      </c>
      <c r="F110" s="2" t="s">
        <v>339</v>
      </c>
      <c r="G110" s="4"/>
      <c r="H110" s="2">
        <v>72381187</v>
      </c>
      <c r="I110" s="2" t="s">
        <v>17</v>
      </c>
      <c r="J110" s="4"/>
      <c r="K110" s="2" t="s">
        <v>340</v>
      </c>
      <c r="L110" s="2">
        <v>262</v>
      </c>
      <c r="M110" s="2" t="s">
        <v>341</v>
      </c>
    </row>
    <row r="111" spans="1:13" x14ac:dyDescent="0.35">
      <c r="A111" s="1" t="s">
        <v>13</v>
      </c>
      <c r="B111" s="2">
        <v>140618</v>
      </c>
      <c r="C111" s="2">
        <v>141892</v>
      </c>
      <c r="D111" s="4"/>
      <c r="E111" s="2" t="s">
        <v>23</v>
      </c>
      <c r="F111" s="2" t="s">
        <v>342</v>
      </c>
      <c r="G111" s="4"/>
      <c r="H111" s="2">
        <v>72381188</v>
      </c>
      <c r="I111" s="2" t="s">
        <v>17</v>
      </c>
      <c r="J111" s="4"/>
      <c r="K111" s="2" t="s">
        <v>343</v>
      </c>
      <c r="L111" s="2">
        <v>424</v>
      </c>
      <c r="M111" s="2" t="s">
        <v>344</v>
      </c>
    </row>
    <row r="112" spans="1:13" x14ac:dyDescent="0.35">
      <c r="A112" s="1" t="s">
        <v>13</v>
      </c>
      <c r="B112" s="2">
        <v>142348</v>
      </c>
      <c r="C112" s="2">
        <v>143346</v>
      </c>
      <c r="D112" s="4"/>
      <c r="E112" s="2" t="s">
        <v>14</v>
      </c>
      <c r="F112" s="2" t="s">
        <v>345</v>
      </c>
      <c r="G112" s="4"/>
      <c r="H112" s="2">
        <v>72381189</v>
      </c>
      <c r="I112" s="2" t="s">
        <v>17</v>
      </c>
      <c r="J112" s="4"/>
      <c r="K112" s="2" t="s">
        <v>346</v>
      </c>
      <c r="L112" s="2">
        <v>332</v>
      </c>
      <c r="M112" s="2" t="s">
        <v>347</v>
      </c>
    </row>
    <row r="113" spans="1:13" x14ac:dyDescent="0.35">
      <c r="A113" s="1" t="s">
        <v>13</v>
      </c>
      <c r="B113" s="2">
        <v>143429</v>
      </c>
      <c r="C113" s="2">
        <v>144133</v>
      </c>
      <c r="D113" s="4"/>
      <c r="E113" s="2" t="s">
        <v>23</v>
      </c>
      <c r="F113" s="2" t="s">
        <v>348</v>
      </c>
      <c r="G113" s="4"/>
      <c r="H113" s="2">
        <v>72381190</v>
      </c>
      <c r="I113" s="2" t="s">
        <v>17</v>
      </c>
      <c r="J113" s="4"/>
      <c r="K113" s="2" t="s">
        <v>349</v>
      </c>
      <c r="L113" s="2">
        <v>234</v>
      </c>
      <c r="M113" s="2" t="s">
        <v>350</v>
      </c>
    </row>
    <row r="114" spans="1:13" x14ac:dyDescent="0.35">
      <c r="A114" s="1" t="s">
        <v>13</v>
      </c>
      <c r="B114" s="2">
        <v>144391</v>
      </c>
      <c r="C114" s="2">
        <v>144702</v>
      </c>
      <c r="D114" s="4"/>
      <c r="E114" s="2" t="s">
        <v>14</v>
      </c>
      <c r="F114" s="2" t="s">
        <v>69</v>
      </c>
      <c r="G114" s="4"/>
      <c r="H114" s="2">
        <v>72381191</v>
      </c>
      <c r="I114" s="2" t="s">
        <v>17</v>
      </c>
      <c r="J114" s="4"/>
      <c r="K114" s="2" t="s">
        <v>351</v>
      </c>
      <c r="L114" s="2">
        <v>103</v>
      </c>
      <c r="M114" s="2" t="s">
        <v>352</v>
      </c>
    </row>
    <row r="115" spans="1:13" x14ac:dyDescent="0.35">
      <c r="A115" s="1" t="s">
        <v>13</v>
      </c>
      <c r="B115" s="2">
        <v>144733</v>
      </c>
      <c r="C115" s="2">
        <v>145458</v>
      </c>
      <c r="D115" s="4"/>
      <c r="E115" s="2" t="s">
        <v>14</v>
      </c>
      <c r="F115" s="2" t="s">
        <v>103</v>
      </c>
      <c r="G115" s="4"/>
      <c r="H115" s="2">
        <v>72381192</v>
      </c>
      <c r="I115" s="2" t="s">
        <v>17</v>
      </c>
      <c r="J115" s="4"/>
      <c r="K115" s="2" t="s">
        <v>353</v>
      </c>
      <c r="L115" s="2">
        <v>241</v>
      </c>
      <c r="M115" s="2" t="s">
        <v>354</v>
      </c>
    </row>
    <row r="116" spans="1:13" x14ac:dyDescent="0.35">
      <c r="A116" s="1" t="s">
        <v>13</v>
      </c>
      <c r="B116" s="2">
        <v>145610</v>
      </c>
      <c r="C116" s="2">
        <v>146917</v>
      </c>
      <c r="D116" s="4"/>
      <c r="E116" s="2" t="s">
        <v>14</v>
      </c>
      <c r="F116" s="2" t="s">
        <v>355</v>
      </c>
      <c r="G116" s="2" t="s">
        <v>356</v>
      </c>
      <c r="H116" s="2">
        <v>72381193</v>
      </c>
      <c r="I116" s="2" t="s">
        <v>17</v>
      </c>
      <c r="J116" s="4"/>
      <c r="K116" s="2" t="s">
        <v>357</v>
      </c>
      <c r="L116" s="2">
        <v>435</v>
      </c>
      <c r="M116" s="2" t="s">
        <v>358</v>
      </c>
    </row>
    <row r="117" spans="1:13" x14ac:dyDescent="0.35">
      <c r="A117" s="1" t="s">
        <v>13</v>
      </c>
      <c r="B117" s="2">
        <v>147155</v>
      </c>
      <c r="C117" s="2">
        <v>148132</v>
      </c>
      <c r="D117" s="4"/>
      <c r="E117" s="2" t="s">
        <v>14</v>
      </c>
      <c r="F117" s="2" t="s">
        <v>359</v>
      </c>
      <c r="G117" s="4"/>
      <c r="H117" s="2">
        <v>72381194</v>
      </c>
      <c r="I117" s="2" t="s">
        <v>17</v>
      </c>
      <c r="J117" s="4"/>
      <c r="K117" s="2" t="s">
        <v>360</v>
      </c>
      <c r="L117" s="2">
        <v>325</v>
      </c>
      <c r="M117" s="2" t="s">
        <v>361</v>
      </c>
    </row>
    <row r="118" spans="1:13" x14ac:dyDescent="0.35">
      <c r="A118" s="1" t="s">
        <v>13</v>
      </c>
      <c r="B118" s="2">
        <v>148485</v>
      </c>
      <c r="C118" s="2">
        <v>148928</v>
      </c>
      <c r="D118" s="4"/>
      <c r="E118" s="2" t="s">
        <v>14</v>
      </c>
      <c r="F118" s="2" t="s">
        <v>362</v>
      </c>
      <c r="G118" s="4"/>
      <c r="H118" s="2">
        <v>72381195</v>
      </c>
      <c r="I118" s="2" t="s">
        <v>17</v>
      </c>
      <c r="J118" s="4"/>
      <c r="K118" s="2" t="s">
        <v>363</v>
      </c>
      <c r="L118" s="2">
        <v>147</v>
      </c>
      <c r="M118" s="2" t="s">
        <v>364</v>
      </c>
    </row>
    <row r="119" spans="1:13" x14ac:dyDescent="0.35">
      <c r="A119" s="1" t="s">
        <v>13</v>
      </c>
      <c r="B119" s="2">
        <v>148991</v>
      </c>
      <c r="C119" s="2">
        <v>149932</v>
      </c>
      <c r="D119" s="4"/>
      <c r="E119" s="2" t="s">
        <v>23</v>
      </c>
      <c r="F119" s="2" t="s">
        <v>293</v>
      </c>
      <c r="G119" s="4"/>
      <c r="H119" s="2">
        <v>72381196</v>
      </c>
      <c r="I119" s="2" t="s">
        <v>17</v>
      </c>
      <c r="J119" s="4"/>
      <c r="K119" s="2" t="s">
        <v>365</v>
      </c>
      <c r="L119" s="2">
        <v>313</v>
      </c>
      <c r="M119" s="2" t="s">
        <v>366</v>
      </c>
    </row>
    <row r="120" spans="1:13" x14ac:dyDescent="0.35">
      <c r="A120" s="1" t="s">
        <v>13</v>
      </c>
      <c r="B120" s="2">
        <v>149932</v>
      </c>
      <c r="C120" s="2">
        <v>151332</v>
      </c>
      <c r="D120" s="4"/>
      <c r="E120" s="2" t="s">
        <v>23</v>
      </c>
      <c r="F120" s="2" t="s">
        <v>367</v>
      </c>
      <c r="G120" s="4"/>
      <c r="H120" s="2">
        <v>72381197</v>
      </c>
      <c r="I120" s="2" t="s">
        <v>17</v>
      </c>
      <c r="J120" s="4"/>
      <c r="K120" s="2" t="s">
        <v>368</v>
      </c>
      <c r="L120" s="2">
        <v>466</v>
      </c>
      <c r="M120" s="2" t="s">
        <v>369</v>
      </c>
    </row>
    <row r="121" spans="1:13" x14ac:dyDescent="0.35">
      <c r="A121" s="1" t="s">
        <v>13</v>
      </c>
      <c r="B121" s="2">
        <v>151358</v>
      </c>
      <c r="C121" s="2">
        <v>152299</v>
      </c>
      <c r="D121" s="4"/>
      <c r="E121" s="2" t="s">
        <v>23</v>
      </c>
      <c r="F121" s="2" t="s">
        <v>370</v>
      </c>
      <c r="G121" s="2" t="s">
        <v>371</v>
      </c>
      <c r="H121" s="2">
        <v>72381198</v>
      </c>
      <c r="I121" s="2" t="s">
        <v>17</v>
      </c>
      <c r="J121" s="4"/>
      <c r="K121" s="2" t="s">
        <v>372</v>
      </c>
      <c r="L121" s="2">
        <v>313</v>
      </c>
      <c r="M121" s="2" t="s">
        <v>373</v>
      </c>
    </row>
    <row r="122" spans="1:13" x14ac:dyDescent="0.35">
      <c r="A122" s="1" t="s">
        <v>13</v>
      </c>
      <c r="B122" s="2">
        <v>152363</v>
      </c>
      <c r="C122" s="2">
        <v>154858</v>
      </c>
      <c r="D122" s="4"/>
      <c r="E122" s="2" t="s">
        <v>23</v>
      </c>
      <c r="F122" s="2" t="s">
        <v>374</v>
      </c>
      <c r="G122" s="2" t="s">
        <v>375</v>
      </c>
      <c r="H122" s="2">
        <v>72381199</v>
      </c>
      <c r="I122" s="2" t="s">
        <v>17</v>
      </c>
      <c r="J122" s="4"/>
      <c r="K122" s="2" t="s">
        <v>376</v>
      </c>
      <c r="L122" s="2">
        <v>831</v>
      </c>
      <c r="M122" s="2" t="s">
        <v>377</v>
      </c>
    </row>
    <row r="123" spans="1:13" x14ac:dyDescent="0.35">
      <c r="A123" s="1" t="s">
        <v>13</v>
      </c>
      <c r="B123" s="2">
        <v>155456</v>
      </c>
      <c r="C123" s="2">
        <v>156466</v>
      </c>
      <c r="D123" s="4"/>
      <c r="E123" s="2" t="s">
        <v>14</v>
      </c>
      <c r="F123" s="2" t="s">
        <v>378</v>
      </c>
      <c r="G123" s="4"/>
      <c r="H123" s="2">
        <v>72381200</v>
      </c>
      <c r="I123" s="2" t="s">
        <v>17</v>
      </c>
      <c r="J123" s="4"/>
      <c r="K123" s="2" t="s">
        <v>379</v>
      </c>
      <c r="L123" s="2">
        <v>336</v>
      </c>
      <c r="M123" s="2" t="s">
        <v>380</v>
      </c>
    </row>
    <row r="124" spans="1:13" x14ac:dyDescent="0.35">
      <c r="A124" s="1" t="s">
        <v>13</v>
      </c>
      <c r="B124" s="2">
        <v>156540</v>
      </c>
      <c r="C124" s="2">
        <v>158399</v>
      </c>
      <c r="D124" s="4"/>
      <c r="E124" s="2" t="s">
        <v>14</v>
      </c>
      <c r="F124" s="2" t="s">
        <v>381</v>
      </c>
      <c r="G124" s="4"/>
      <c r="H124" s="2">
        <v>72381201</v>
      </c>
      <c r="I124" s="2" t="s">
        <v>17</v>
      </c>
      <c r="J124" s="4"/>
      <c r="K124" s="2" t="s">
        <v>382</v>
      </c>
      <c r="L124" s="2">
        <v>619</v>
      </c>
      <c r="M124" s="2" t="s">
        <v>383</v>
      </c>
    </row>
    <row r="125" spans="1:13" x14ac:dyDescent="0.35">
      <c r="A125" s="1" t="s">
        <v>13</v>
      </c>
      <c r="B125" s="2">
        <v>158447</v>
      </c>
      <c r="C125" s="2">
        <v>159286</v>
      </c>
      <c r="D125" s="4"/>
      <c r="E125" s="2" t="s">
        <v>14</v>
      </c>
      <c r="F125" s="2" t="s">
        <v>384</v>
      </c>
      <c r="G125" s="4"/>
      <c r="H125" s="2">
        <v>72381202</v>
      </c>
      <c r="I125" s="2" t="s">
        <v>17</v>
      </c>
      <c r="J125" s="4"/>
      <c r="K125" s="2" t="s">
        <v>385</v>
      </c>
      <c r="L125" s="2">
        <v>279</v>
      </c>
      <c r="M125" s="2" t="s">
        <v>386</v>
      </c>
    </row>
    <row r="126" spans="1:13" x14ac:dyDescent="0.35">
      <c r="A126" s="1" t="s">
        <v>13</v>
      </c>
      <c r="B126" s="2">
        <v>159568</v>
      </c>
      <c r="C126" s="2">
        <v>160314</v>
      </c>
      <c r="D126" s="4"/>
      <c r="E126" s="2" t="s">
        <v>14</v>
      </c>
      <c r="F126" s="2" t="s">
        <v>103</v>
      </c>
      <c r="G126" s="4"/>
      <c r="H126" s="2">
        <v>72381203</v>
      </c>
      <c r="I126" s="2" t="s">
        <v>17</v>
      </c>
      <c r="J126" s="4"/>
      <c r="K126" s="2" t="s">
        <v>387</v>
      </c>
      <c r="L126" s="2">
        <v>248</v>
      </c>
      <c r="M126" s="2" t="s">
        <v>388</v>
      </c>
    </row>
    <row r="127" spans="1:13" x14ac:dyDescent="0.35">
      <c r="A127" s="1" t="s">
        <v>13</v>
      </c>
      <c r="B127" s="2">
        <v>160339</v>
      </c>
      <c r="C127" s="2">
        <v>161016</v>
      </c>
      <c r="D127" s="4"/>
      <c r="E127" s="2" t="s">
        <v>23</v>
      </c>
      <c r="F127" s="2" t="s">
        <v>389</v>
      </c>
      <c r="G127" s="4"/>
      <c r="H127" s="2">
        <v>72381204</v>
      </c>
      <c r="I127" s="2" t="s">
        <v>17</v>
      </c>
      <c r="J127" s="4"/>
      <c r="K127" s="2" t="s">
        <v>390</v>
      </c>
      <c r="L127" s="2">
        <v>225</v>
      </c>
      <c r="M127" s="2" t="s">
        <v>391</v>
      </c>
    </row>
    <row r="128" spans="1:13" x14ac:dyDescent="0.35">
      <c r="A128" s="1" t="s">
        <v>13</v>
      </c>
      <c r="B128" s="2">
        <v>161013</v>
      </c>
      <c r="C128" s="2">
        <v>162647</v>
      </c>
      <c r="D128" s="4"/>
      <c r="E128" s="2" t="s">
        <v>23</v>
      </c>
      <c r="F128" s="2" t="s">
        <v>392</v>
      </c>
      <c r="G128" s="4"/>
      <c r="H128" s="2">
        <v>72381205</v>
      </c>
      <c r="I128" s="2" t="s">
        <v>17</v>
      </c>
      <c r="J128" s="4"/>
      <c r="K128" s="2" t="s">
        <v>393</v>
      </c>
      <c r="L128" s="2">
        <v>544</v>
      </c>
      <c r="M128" s="2" t="s">
        <v>394</v>
      </c>
    </row>
    <row r="129" spans="1:13" x14ac:dyDescent="0.35">
      <c r="A129" s="1" t="s">
        <v>13</v>
      </c>
      <c r="B129" s="2">
        <v>163060</v>
      </c>
      <c r="C129" s="2">
        <v>164574</v>
      </c>
      <c r="D129" s="4"/>
      <c r="E129" s="2" t="s">
        <v>14</v>
      </c>
      <c r="F129" s="2" t="s">
        <v>395</v>
      </c>
      <c r="G129" s="4"/>
      <c r="H129" s="2">
        <v>72381206</v>
      </c>
      <c r="I129" s="2" t="s">
        <v>17</v>
      </c>
      <c r="J129" s="4"/>
      <c r="K129" s="2" t="s">
        <v>396</v>
      </c>
      <c r="L129" s="2">
        <v>504</v>
      </c>
      <c r="M129" s="2" t="s">
        <v>397</v>
      </c>
    </row>
    <row r="130" spans="1:13" x14ac:dyDescent="0.35">
      <c r="A130" s="1" t="s">
        <v>13</v>
      </c>
      <c r="B130" s="2">
        <v>164673</v>
      </c>
      <c r="C130" s="2">
        <v>165917</v>
      </c>
      <c r="D130" s="4"/>
      <c r="E130" s="2" t="s">
        <v>23</v>
      </c>
      <c r="F130" s="2" t="s">
        <v>199</v>
      </c>
      <c r="G130" s="4"/>
      <c r="H130" s="2">
        <v>72381207</v>
      </c>
      <c r="I130" s="2" t="s">
        <v>17</v>
      </c>
      <c r="J130" s="4"/>
      <c r="K130" s="2" t="s">
        <v>398</v>
      </c>
      <c r="L130" s="2">
        <v>414</v>
      </c>
      <c r="M130" s="2" t="s">
        <v>399</v>
      </c>
    </row>
    <row r="131" spans="1:13" x14ac:dyDescent="0.35">
      <c r="A131" s="1" t="s">
        <v>13</v>
      </c>
      <c r="B131" s="2">
        <v>166033</v>
      </c>
      <c r="C131" s="2">
        <v>167808</v>
      </c>
      <c r="D131" s="4"/>
      <c r="E131" s="2" t="s">
        <v>23</v>
      </c>
      <c r="F131" s="2" t="s">
        <v>400</v>
      </c>
      <c r="G131" s="4"/>
      <c r="H131" s="2">
        <v>72381208</v>
      </c>
      <c r="I131" s="2" t="s">
        <v>17</v>
      </c>
      <c r="J131" s="4"/>
      <c r="K131" s="2" t="s">
        <v>401</v>
      </c>
      <c r="L131" s="2">
        <v>591</v>
      </c>
      <c r="M131" s="2" t="s">
        <v>402</v>
      </c>
    </row>
    <row r="132" spans="1:13" x14ac:dyDescent="0.35">
      <c r="A132" s="1" t="s">
        <v>13</v>
      </c>
      <c r="B132" s="2">
        <v>168242</v>
      </c>
      <c r="C132" s="2">
        <v>170662</v>
      </c>
      <c r="D132" s="4"/>
      <c r="E132" s="2" t="s">
        <v>14</v>
      </c>
      <c r="F132" s="2" t="s">
        <v>403</v>
      </c>
      <c r="G132" s="4"/>
      <c r="H132" s="2">
        <v>72381209</v>
      </c>
      <c r="I132" s="2" t="s">
        <v>17</v>
      </c>
      <c r="J132" s="4"/>
      <c r="K132" s="2" t="s">
        <v>404</v>
      </c>
      <c r="L132" s="2">
        <v>806</v>
      </c>
      <c r="M132" s="2" t="s">
        <v>405</v>
      </c>
    </row>
    <row r="133" spans="1:13" x14ac:dyDescent="0.35">
      <c r="A133" s="1" t="s">
        <v>13</v>
      </c>
      <c r="B133" s="2">
        <v>170655</v>
      </c>
      <c r="C133" s="2">
        <v>171287</v>
      </c>
      <c r="D133" s="4"/>
      <c r="E133" s="2" t="s">
        <v>14</v>
      </c>
      <c r="F133" s="2" t="s">
        <v>406</v>
      </c>
      <c r="G133" s="4"/>
      <c r="H133" s="2">
        <v>72381210</v>
      </c>
      <c r="I133" s="2" t="s">
        <v>17</v>
      </c>
      <c r="J133" s="4"/>
      <c r="K133" s="2" t="s">
        <v>407</v>
      </c>
      <c r="L133" s="2">
        <v>210</v>
      </c>
      <c r="M133" s="2" t="s">
        <v>408</v>
      </c>
    </row>
    <row r="134" spans="1:13" x14ac:dyDescent="0.35">
      <c r="A134" s="1" t="s">
        <v>13</v>
      </c>
      <c r="B134" s="2">
        <v>171382</v>
      </c>
      <c r="C134" s="2">
        <v>172518</v>
      </c>
      <c r="D134" s="4"/>
      <c r="E134" s="2" t="s">
        <v>23</v>
      </c>
      <c r="F134" s="2" t="s">
        <v>409</v>
      </c>
      <c r="G134" s="4"/>
      <c r="H134" s="2">
        <v>72381211</v>
      </c>
      <c r="I134" s="2" t="s">
        <v>17</v>
      </c>
      <c r="J134" s="4"/>
      <c r="K134" s="2" t="s">
        <v>410</v>
      </c>
      <c r="L134" s="2">
        <v>378</v>
      </c>
      <c r="M134" s="2" t="s">
        <v>411</v>
      </c>
    </row>
    <row r="135" spans="1:13" x14ac:dyDescent="0.35">
      <c r="A135" s="1" t="s">
        <v>13</v>
      </c>
      <c r="B135" s="2">
        <v>172522</v>
      </c>
      <c r="C135" s="2">
        <v>173142</v>
      </c>
      <c r="D135" s="4"/>
      <c r="E135" s="2" t="s">
        <v>23</v>
      </c>
      <c r="F135" s="2" t="s">
        <v>69</v>
      </c>
      <c r="G135" s="4"/>
      <c r="H135" s="2">
        <v>72381212</v>
      </c>
      <c r="I135" s="2" t="s">
        <v>17</v>
      </c>
      <c r="J135" s="4"/>
      <c r="K135" s="2" t="s">
        <v>412</v>
      </c>
      <c r="L135" s="2">
        <v>206</v>
      </c>
      <c r="M135" s="2" t="s">
        <v>413</v>
      </c>
    </row>
    <row r="136" spans="1:13" x14ac:dyDescent="0.35">
      <c r="A136" s="1" t="s">
        <v>13</v>
      </c>
      <c r="B136" s="2">
        <v>173846</v>
      </c>
      <c r="C136" s="2">
        <v>174883</v>
      </c>
      <c r="D136" s="4"/>
      <c r="E136" s="2" t="s">
        <v>14</v>
      </c>
      <c r="F136" s="2" t="s">
        <v>414</v>
      </c>
      <c r="G136" s="4"/>
      <c r="H136" s="2">
        <v>72381214</v>
      </c>
      <c r="I136" s="2" t="s">
        <v>17</v>
      </c>
      <c r="J136" s="4"/>
      <c r="K136" s="2" t="s">
        <v>415</v>
      </c>
      <c r="L136" s="2">
        <v>345</v>
      </c>
      <c r="M136" s="2" t="s">
        <v>416</v>
      </c>
    </row>
    <row r="137" spans="1:13" x14ac:dyDescent="0.35">
      <c r="A137" s="1" t="s">
        <v>13</v>
      </c>
      <c r="B137" s="2">
        <v>175373</v>
      </c>
      <c r="C137" s="2">
        <v>175786</v>
      </c>
      <c r="D137" s="4"/>
      <c r="E137" s="2" t="s">
        <v>14</v>
      </c>
      <c r="F137" s="2" t="s">
        <v>417</v>
      </c>
      <c r="G137" s="4"/>
      <c r="H137" s="2">
        <v>72381215</v>
      </c>
      <c r="I137" s="2" t="s">
        <v>17</v>
      </c>
      <c r="J137" s="4"/>
      <c r="K137" s="2" t="s">
        <v>418</v>
      </c>
      <c r="L137" s="2">
        <v>137</v>
      </c>
      <c r="M137" s="2" t="s">
        <v>419</v>
      </c>
    </row>
    <row r="138" spans="1:13" x14ac:dyDescent="0.35">
      <c r="A138" s="1" t="s">
        <v>13</v>
      </c>
      <c r="B138" s="2">
        <v>175999</v>
      </c>
      <c r="C138" s="2">
        <v>177915</v>
      </c>
      <c r="D138" s="4"/>
      <c r="E138" s="2" t="s">
        <v>14</v>
      </c>
      <c r="F138" s="2" t="s">
        <v>420</v>
      </c>
      <c r="G138" s="4"/>
      <c r="H138" s="2">
        <v>72381216</v>
      </c>
      <c r="I138" s="2" t="s">
        <v>17</v>
      </c>
      <c r="J138" s="4"/>
      <c r="K138" s="2" t="s">
        <v>421</v>
      </c>
      <c r="L138" s="2">
        <v>638</v>
      </c>
      <c r="M138" s="2" t="s">
        <v>422</v>
      </c>
    </row>
    <row r="139" spans="1:13" x14ac:dyDescent="0.35">
      <c r="A139" s="1" t="s">
        <v>13</v>
      </c>
      <c r="B139" s="2">
        <v>177931</v>
      </c>
      <c r="C139" s="2">
        <v>178638</v>
      </c>
      <c r="D139" s="4"/>
      <c r="E139" s="2" t="s">
        <v>14</v>
      </c>
      <c r="F139" s="2" t="s">
        <v>277</v>
      </c>
      <c r="G139" s="4"/>
      <c r="H139" s="2">
        <v>72381217</v>
      </c>
      <c r="I139" s="2" t="s">
        <v>17</v>
      </c>
      <c r="J139" s="4"/>
      <c r="K139" s="2" t="s">
        <v>423</v>
      </c>
      <c r="L139" s="2">
        <v>235</v>
      </c>
      <c r="M139" s="2" t="s">
        <v>424</v>
      </c>
    </row>
    <row r="140" spans="1:13" x14ac:dyDescent="0.35">
      <c r="A140" s="1" t="s">
        <v>13</v>
      </c>
      <c r="B140" s="2">
        <v>178626</v>
      </c>
      <c r="C140" s="2">
        <v>179303</v>
      </c>
      <c r="D140" s="4"/>
      <c r="E140" s="2" t="s">
        <v>14</v>
      </c>
      <c r="F140" s="2" t="s">
        <v>425</v>
      </c>
      <c r="G140" s="4"/>
      <c r="H140" s="2">
        <v>72381218</v>
      </c>
      <c r="I140" s="2" t="s">
        <v>17</v>
      </c>
      <c r="J140" s="4"/>
      <c r="K140" s="2" t="s">
        <v>426</v>
      </c>
      <c r="L140" s="2">
        <v>225</v>
      </c>
      <c r="M140" s="2" t="s">
        <v>427</v>
      </c>
    </row>
    <row r="141" spans="1:13" x14ac:dyDescent="0.35">
      <c r="A141" s="1" t="s">
        <v>13</v>
      </c>
      <c r="B141" s="2">
        <v>179303</v>
      </c>
      <c r="C141" s="2">
        <v>179986</v>
      </c>
      <c r="D141" s="4"/>
      <c r="E141" s="2" t="s">
        <v>14</v>
      </c>
      <c r="F141" s="2" t="s">
        <v>428</v>
      </c>
      <c r="G141" s="4"/>
      <c r="H141" s="2">
        <v>72381219</v>
      </c>
      <c r="I141" s="2" t="s">
        <v>17</v>
      </c>
      <c r="J141" s="4"/>
      <c r="K141" s="2" t="s">
        <v>429</v>
      </c>
      <c r="L141" s="2">
        <v>227</v>
      </c>
      <c r="M141" s="2" t="s">
        <v>430</v>
      </c>
    </row>
    <row r="142" spans="1:13" x14ac:dyDescent="0.35">
      <c r="A142" s="1" t="s">
        <v>13</v>
      </c>
      <c r="B142" s="2">
        <v>180032</v>
      </c>
      <c r="C142" s="2">
        <v>180169</v>
      </c>
      <c r="D142" s="4"/>
      <c r="E142" s="2" t="s">
        <v>14</v>
      </c>
      <c r="F142" s="2" t="s">
        <v>431</v>
      </c>
      <c r="G142" s="4"/>
      <c r="H142" s="2">
        <v>72381220</v>
      </c>
      <c r="I142" s="2" t="s">
        <v>17</v>
      </c>
      <c r="J142" s="4"/>
      <c r="K142" s="2" t="s">
        <v>432</v>
      </c>
      <c r="L142" s="2">
        <v>45</v>
      </c>
      <c r="M142" s="2" t="s">
        <v>433</v>
      </c>
    </row>
    <row r="143" spans="1:13" x14ac:dyDescent="0.35">
      <c r="A143" s="1" t="s">
        <v>13</v>
      </c>
      <c r="B143" s="2">
        <v>180162</v>
      </c>
      <c r="C143" s="2">
        <v>180839</v>
      </c>
      <c r="D143" s="4"/>
      <c r="E143" s="2" t="s">
        <v>14</v>
      </c>
      <c r="F143" s="2" t="s">
        <v>69</v>
      </c>
      <c r="G143" s="4"/>
      <c r="H143" s="2">
        <v>72381221</v>
      </c>
      <c r="I143" s="2" t="s">
        <v>17</v>
      </c>
      <c r="J143" s="4"/>
      <c r="K143" s="2" t="s">
        <v>434</v>
      </c>
      <c r="L143" s="2">
        <v>225</v>
      </c>
      <c r="M143" s="2" t="s">
        <v>435</v>
      </c>
    </row>
    <row r="144" spans="1:13" x14ac:dyDescent="0.35">
      <c r="A144" s="1" t="s">
        <v>13</v>
      </c>
      <c r="B144" s="2">
        <v>181016</v>
      </c>
      <c r="C144" s="2">
        <v>183307</v>
      </c>
      <c r="D144" s="4"/>
      <c r="E144" s="2" t="s">
        <v>23</v>
      </c>
      <c r="F144" s="2" t="s">
        <v>436</v>
      </c>
      <c r="G144" s="4"/>
      <c r="H144" s="2">
        <v>72381222</v>
      </c>
      <c r="I144" s="2" t="s">
        <v>17</v>
      </c>
      <c r="J144" s="4"/>
      <c r="K144" s="2" t="s">
        <v>437</v>
      </c>
      <c r="L144" s="2">
        <v>763</v>
      </c>
      <c r="M144" s="2" t="s">
        <v>438</v>
      </c>
    </row>
    <row r="145" spans="1:13" x14ac:dyDescent="0.35">
      <c r="A145" s="1" t="s">
        <v>13</v>
      </c>
      <c r="B145" s="2">
        <v>183541</v>
      </c>
      <c r="C145" s="2">
        <v>184224</v>
      </c>
      <c r="D145" s="4"/>
      <c r="E145" s="2" t="s">
        <v>23</v>
      </c>
      <c r="F145" s="2" t="s">
        <v>439</v>
      </c>
      <c r="G145" s="4"/>
      <c r="H145" s="2">
        <v>72381223</v>
      </c>
      <c r="I145" s="2" t="s">
        <v>17</v>
      </c>
      <c r="J145" s="4"/>
      <c r="K145" s="2" t="s">
        <v>440</v>
      </c>
      <c r="L145" s="2">
        <v>227</v>
      </c>
      <c r="M145" s="2" t="s">
        <v>441</v>
      </c>
    </row>
    <row r="146" spans="1:13" x14ac:dyDescent="0.35">
      <c r="A146" s="1" t="s">
        <v>13</v>
      </c>
      <c r="B146" s="2">
        <v>184456</v>
      </c>
      <c r="C146" s="2">
        <v>185598</v>
      </c>
      <c r="D146" s="4"/>
      <c r="E146" s="2" t="s">
        <v>23</v>
      </c>
      <c r="F146" s="2" t="s">
        <v>442</v>
      </c>
      <c r="G146" s="2" t="s">
        <v>443</v>
      </c>
      <c r="H146" s="2">
        <v>72381224</v>
      </c>
      <c r="I146" s="2" t="s">
        <v>17</v>
      </c>
      <c r="J146" s="4"/>
      <c r="K146" s="2" t="s">
        <v>444</v>
      </c>
      <c r="L146" s="2">
        <v>380</v>
      </c>
      <c r="M146" s="2" t="s">
        <v>445</v>
      </c>
    </row>
    <row r="147" spans="1:13" x14ac:dyDescent="0.35">
      <c r="A147" s="1" t="s">
        <v>13</v>
      </c>
      <c r="B147" s="2">
        <v>185613</v>
      </c>
      <c r="C147" s="2">
        <v>187454</v>
      </c>
      <c r="D147" s="4"/>
      <c r="E147" s="2" t="s">
        <v>23</v>
      </c>
      <c r="F147" s="2" t="s">
        <v>446</v>
      </c>
      <c r="G147" s="4"/>
      <c r="H147" s="2">
        <v>72381225</v>
      </c>
      <c r="I147" s="2" t="s">
        <v>17</v>
      </c>
      <c r="J147" s="4"/>
      <c r="K147" s="2" t="s">
        <v>447</v>
      </c>
      <c r="L147" s="2">
        <v>613</v>
      </c>
      <c r="M147" s="2" t="s">
        <v>448</v>
      </c>
    </row>
    <row r="148" spans="1:13" x14ac:dyDescent="0.35">
      <c r="A148" s="1" t="s">
        <v>13</v>
      </c>
      <c r="B148" s="2">
        <v>187661</v>
      </c>
      <c r="C148" s="2">
        <v>189811</v>
      </c>
      <c r="D148" s="4"/>
      <c r="E148" s="2" t="s">
        <v>14</v>
      </c>
      <c r="F148" s="2" t="s">
        <v>449</v>
      </c>
      <c r="G148" s="4"/>
      <c r="H148" s="2">
        <v>72381226</v>
      </c>
      <c r="I148" s="2" t="s">
        <v>17</v>
      </c>
      <c r="J148" s="4"/>
      <c r="K148" s="2" t="s">
        <v>450</v>
      </c>
      <c r="L148" s="2">
        <v>716</v>
      </c>
      <c r="M148" s="2" t="s">
        <v>451</v>
      </c>
    </row>
    <row r="149" spans="1:13" x14ac:dyDescent="0.35">
      <c r="A149" s="1" t="s">
        <v>13</v>
      </c>
      <c r="B149" s="2">
        <v>189963</v>
      </c>
      <c r="C149" s="2">
        <v>190577</v>
      </c>
      <c r="D149" s="4"/>
      <c r="E149" s="2" t="s">
        <v>14</v>
      </c>
      <c r="F149" s="2" t="s">
        <v>452</v>
      </c>
      <c r="G149" s="2" t="s">
        <v>453</v>
      </c>
      <c r="H149" s="2">
        <v>72381227</v>
      </c>
      <c r="I149" s="2" t="s">
        <v>17</v>
      </c>
      <c r="J149" s="4"/>
      <c r="K149" s="2" t="s">
        <v>454</v>
      </c>
      <c r="L149" s="2">
        <v>204</v>
      </c>
      <c r="M149" s="2" t="s">
        <v>455</v>
      </c>
    </row>
    <row r="150" spans="1:13" x14ac:dyDescent="0.35">
      <c r="A150" s="1" t="s">
        <v>13</v>
      </c>
      <c r="B150" s="2">
        <v>190736</v>
      </c>
      <c r="C150" s="2">
        <v>192181</v>
      </c>
      <c r="D150" s="4"/>
      <c r="E150" s="2" t="s">
        <v>14</v>
      </c>
      <c r="F150" s="2" t="s">
        <v>456</v>
      </c>
      <c r="G150" s="2" t="s">
        <v>457</v>
      </c>
      <c r="H150" s="2">
        <v>72381228</v>
      </c>
      <c r="I150" s="2" t="s">
        <v>17</v>
      </c>
      <c r="J150" s="4"/>
      <c r="K150" s="2" t="s">
        <v>458</v>
      </c>
      <c r="L150" s="2">
        <v>481</v>
      </c>
      <c r="M150" s="2" t="s">
        <v>459</v>
      </c>
    </row>
    <row r="151" spans="1:13" x14ac:dyDescent="0.35">
      <c r="A151" s="1" t="s">
        <v>13</v>
      </c>
      <c r="B151" s="2">
        <v>192446</v>
      </c>
      <c r="C151" s="2">
        <v>194488</v>
      </c>
      <c r="D151" s="4"/>
      <c r="E151" s="2" t="s">
        <v>14</v>
      </c>
      <c r="F151" s="2" t="s">
        <v>400</v>
      </c>
      <c r="G151" s="4"/>
      <c r="H151" s="2">
        <v>72381229</v>
      </c>
      <c r="I151" s="2" t="s">
        <v>17</v>
      </c>
      <c r="J151" s="4"/>
      <c r="K151" s="2" t="s">
        <v>460</v>
      </c>
      <c r="L151" s="2">
        <v>680</v>
      </c>
      <c r="M151" s="2" t="s">
        <v>461</v>
      </c>
    </row>
    <row r="152" spans="1:13" x14ac:dyDescent="0.35">
      <c r="A152" s="1" t="s">
        <v>13</v>
      </c>
      <c r="B152" s="2">
        <v>194893</v>
      </c>
      <c r="C152" s="2">
        <v>196935</v>
      </c>
      <c r="D152" s="4"/>
      <c r="E152" s="2" t="s">
        <v>14</v>
      </c>
      <c r="F152" s="2" t="s">
        <v>400</v>
      </c>
      <c r="G152" s="4"/>
      <c r="H152" s="2">
        <v>72381230</v>
      </c>
      <c r="I152" s="2" t="s">
        <v>17</v>
      </c>
      <c r="J152" s="4"/>
      <c r="K152" s="2" t="s">
        <v>462</v>
      </c>
      <c r="L152" s="2">
        <v>680</v>
      </c>
      <c r="M152" s="2" t="s">
        <v>463</v>
      </c>
    </row>
    <row r="153" spans="1:13" x14ac:dyDescent="0.35">
      <c r="A153" s="1" t="s">
        <v>13</v>
      </c>
      <c r="B153" s="2">
        <v>197097</v>
      </c>
      <c r="C153" s="2">
        <v>198299</v>
      </c>
      <c r="D153" s="4"/>
      <c r="E153" s="2" t="s">
        <v>14</v>
      </c>
      <c r="F153" s="2" t="s">
        <v>464</v>
      </c>
      <c r="G153" s="4"/>
      <c r="H153" s="2">
        <v>72381231</v>
      </c>
      <c r="I153" s="2" t="s">
        <v>17</v>
      </c>
      <c r="J153" s="4"/>
      <c r="K153" s="2" t="s">
        <v>465</v>
      </c>
      <c r="L153" s="2">
        <v>400</v>
      </c>
      <c r="M153" s="2" t="s">
        <v>466</v>
      </c>
    </row>
    <row r="154" spans="1:13" x14ac:dyDescent="0.35">
      <c r="A154" s="1" t="s">
        <v>13</v>
      </c>
      <c r="B154" s="2">
        <v>198439</v>
      </c>
      <c r="C154" s="2">
        <v>201198</v>
      </c>
      <c r="D154" s="4"/>
      <c r="E154" s="2" t="s">
        <v>23</v>
      </c>
      <c r="F154" s="2" t="s">
        <v>467</v>
      </c>
      <c r="G154" s="2" t="s">
        <v>468</v>
      </c>
      <c r="H154" s="2">
        <v>72381232</v>
      </c>
      <c r="I154" s="2" t="s">
        <v>17</v>
      </c>
      <c r="J154" s="4"/>
      <c r="K154" s="2" t="s">
        <v>469</v>
      </c>
      <c r="L154" s="2">
        <v>919</v>
      </c>
      <c r="M154" s="2" t="s">
        <v>470</v>
      </c>
    </row>
    <row r="155" spans="1:13" x14ac:dyDescent="0.35">
      <c r="A155" s="1" t="s">
        <v>13</v>
      </c>
      <c r="B155" s="2">
        <v>201473</v>
      </c>
      <c r="C155" s="2">
        <v>201946</v>
      </c>
      <c r="D155" s="4"/>
      <c r="E155" s="2" t="s">
        <v>23</v>
      </c>
      <c r="F155" s="2" t="s">
        <v>471</v>
      </c>
      <c r="G155" s="4"/>
      <c r="H155" s="2">
        <v>72381233</v>
      </c>
      <c r="I155" s="2" t="s">
        <v>17</v>
      </c>
      <c r="J155" s="4"/>
      <c r="K155" s="2" t="s">
        <v>472</v>
      </c>
      <c r="L155" s="2">
        <v>157</v>
      </c>
      <c r="M155" s="2" t="s">
        <v>473</v>
      </c>
    </row>
    <row r="156" spans="1:13" x14ac:dyDescent="0.35">
      <c r="A156" s="1" t="s">
        <v>13</v>
      </c>
      <c r="B156" s="2">
        <v>201943</v>
      </c>
      <c r="C156" s="2">
        <v>203967</v>
      </c>
      <c r="D156" s="4"/>
      <c r="E156" s="2" t="s">
        <v>23</v>
      </c>
      <c r="F156" s="2" t="s">
        <v>474</v>
      </c>
      <c r="G156" s="4"/>
      <c r="H156" s="2">
        <v>72381234</v>
      </c>
      <c r="I156" s="2" t="s">
        <v>17</v>
      </c>
      <c r="J156" s="4"/>
      <c r="K156" s="2" t="s">
        <v>475</v>
      </c>
      <c r="L156" s="2">
        <v>674</v>
      </c>
      <c r="M156" s="2" t="s">
        <v>476</v>
      </c>
    </row>
    <row r="157" spans="1:13" x14ac:dyDescent="0.35">
      <c r="A157" s="1" t="s">
        <v>13</v>
      </c>
      <c r="B157" s="2">
        <v>203977</v>
      </c>
      <c r="C157" s="2">
        <v>205065</v>
      </c>
      <c r="D157" s="4"/>
      <c r="E157" s="2" t="s">
        <v>23</v>
      </c>
      <c r="F157" s="2" t="s">
        <v>477</v>
      </c>
      <c r="G157" s="2" t="s">
        <v>478</v>
      </c>
      <c r="H157" s="2">
        <v>72381235</v>
      </c>
      <c r="I157" s="2" t="s">
        <v>17</v>
      </c>
      <c r="J157" s="4"/>
      <c r="K157" s="2" t="s">
        <v>479</v>
      </c>
      <c r="L157" s="2">
        <v>362</v>
      </c>
      <c r="M157" s="2" t="s">
        <v>480</v>
      </c>
    </row>
    <row r="158" spans="1:13" x14ac:dyDescent="0.35">
      <c r="A158" s="1" t="s">
        <v>13</v>
      </c>
      <c r="B158" s="2">
        <v>205398</v>
      </c>
      <c r="C158" s="2">
        <v>206579</v>
      </c>
      <c r="D158" s="4"/>
      <c r="E158" s="2" t="s">
        <v>14</v>
      </c>
      <c r="F158" s="2" t="s">
        <v>481</v>
      </c>
      <c r="G158" s="4"/>
      <c r="H158" s="2">
        <v>72381236</v>
      </c>
      <c r="I158" s="2" t="s">
        <v>17</v>
      </c>
      <c r="J158" s="4"/>
      <c r="K158" s="2" t="s">
        <v>482</v>
      </c>
      <c r="L158" s="2">
        <v>393</v>
      </c>
      <c r="M158" s="2" t="s">
        <v>483</v>
      </c>
    </row>
    <row r="159" spans="1:13" x14ac:dyDescent="0.35">
      <c r="A159" s="1" t="s">
        <v>13</v>
      </c>
      <c r="B159" s="2">
        <v>206997</v>
      </c>
      <c r="C159" s="2">
        <v>208331</v>
      </c>
      <c r="D159" s="4"/>
      <c r="E159" s="2" t="s">
        <v>14</v>
      </c>
      <c r="F159" s="2" t="s">
        <v>484</v>
      </c>
      <c r="G159" s="4"/>
      <c r="H159" s="2">
        <v>72381237</v>
      </c>
      <c r="I159" s="2" t="s">
        <v>17</v>
      </c>
      <c r="J159" s="4"/>
      <c r="K159" s="2" t="s">
        <v>485</v>
      </c>
      <c r="L159" s="2">
        <v>444</v>
      </c>
      <c r="M159" s="2" t="s">
        <v>486</v>
      </c>
    </row>
    <row r="160" spans="1:13" x14ac:dyDescent="0.35">
      <c r="A160" s="1" t="s">
        <v>13</v>
      </c>
      <c r="B160" s="2">
        <v>208328</v>
      </c>
      <c r="C160" s="2">
        <v>209515</v>
      </c>
      <c r="D160" s="4"/>
      <c r="E160" s="2" t="s">
        <v>14</v>
      </c>
      <c r="F160" s="2" t="s">
        <v>487</v>
      </c>
      <c r="G160" s="4"/>
      <c r="H160" s="2">
        <v>72381238</v>
      </c>
      <c r="I160" s="2" t="s">
        <v>17</v>
      </c>
      <c r="J160" s="4"/>
      <c r="K160" s="2" t="s">
        <v>488</v>
      </c>
      <c r="L160" s="2">
        <v>395</v>
      </c>
      <c r="M160" s="2" t="s">
        <v>489</v>
      </c>
    </row>
    <row r="161" spans="1:13" x14ac:dyDescent="0.35">
      <c r="A161" s="1" t="s">
        <v>13</v>
      </c>
      <c r="B161" s="2">
        <v>209523</v>
      </c>
      <c r="C161" s="2">
        <v>209936</v>
      </c>
      <c r="D161" s="4"/>
      <c r="E161" s="2" t="s">
        <v>14</v>
      </c>
      <c r="F161" s="2" t="s">
        <v>490</v>
      </c>
      <c r="G161" s="4"/>
      <c r="H161" s="2">
        <v>72381239</v>
      </c>
      <c r="I161" s="2" t="s">
        <v>17</v>
      </c>
      <c r="J161" s="4"/>
      <c r="K161" s="2" t="s">
        <v>491</v>
      </c>
      <c r="L161" s="2">
        <v>137</v>
      </c>
      <c r="M161" s="2" t="s">
        <v>492</v>
      </c>
    </row>
    <row r="162" spans="1:13" x14ac:dyDescent="0.35">
      <c r="A162" s="1" t="s">
        <v>13</v>
      </c>
      <c r="B162" s="2">
        <v>210069</v>
      </c>
      <c r="C162" s="2">
        <v>211757</v>
      </c>
      <c r="D162" s="4"/>
      <c r="E162" s="2" t="s">
        <v>14</v>
      </c>
      <c r="F162" s="2" t="s">
        <v>493</v>
      </c>
      <c r="G162" s="4"/>
      <c r="H162" s="2">
        <v>72381240</v>
      </c>
      <c r="I162" s="2" t="s">
        <v>17</v>
      </c>
      <c r="J162" s="4"/>
      <c r="K162" s="2" t="s">
        <v>494</v>
      </c>
      <c r="L162" s="2">
        <v>562</v>
      </c>
      <c r="M162" s="2" t="s">
        <v>495</v>
      </c>
    </row>
    <row r="163" spans="1:13" x14ac:dyDescent="0.35">
      <c r="A163" s="1" t="s">
        <v>13</v>
      </c>
      <c r="B163" s="2">
        <v>212105</v>
      </c>
      <c r="C163" s="2">
        <v>213367</v>
      </c>
      <c r="D163" s="4"/>
      <c r="E163" s="2" t="s">
        <v>14</v>
      </c>
      <c r="F163" s="2" t="s">
        <v>496</v>
      </c>
      <c r="G163" s="4"/>
      <c r="H163" s="2">
        <v>72381241</v>
      </c>
      <c r="I163" s="2" t="s">
        <v>17</v>
      </c>
      <c r="J163" s="4"/>
      <c r="K163" s="2" t="s">
        <v>497</v>
      </c>
      <c r="L163" s="2">
        <v>420</v>
      </c>
      <c r="M163" s="2" t="s">
        <v>498</v>
      </c>
    </row>
    <row r="164" spans="1:13" x14ac:dyDescent="0.35">
      <c r="A164" s="1" t="s">
        <v>13</v>
      </c>
      <c r="B164" s="2">
        <v>213374</v>
      </c>
      <c r="C164" s="2">
        <v>214150</v>
      </c>
      <c r="D164" s="4"/>
      <c r="E164" s="2" t="s">
        <v>23</v>
      </c>
      <c r="F164" s="2" t="s">
        <v>499</v>
      </c>
      <c r="G164" s="4"/>
      <c r="H164" s="2">
        <v>72381242</v>
      </c>
      <c r="I164" s="2" t="s">
        <v>17</v>
      </c>
      <c r="J164" s="4"/>
      <c r="K164" s="2" t="s">
        <v>500</v>
      </c>
      <c r="L164" s="2">
        <v>258</v>
      </c>
      <c r="M164" s="2" t="s">
        <v>501</v>
      </c>
    </row>
    <row r="165" spans="1:13" x14ac:dyDescent="0.35">
      <c r="A165" s="1" t="s">
        <v>13</v>
      </c>
      <c r="B165" s="2">
        <v>214417</v>
      </c>
      <c r="C165" s="2">
        <v>214626</v>
      </c>
      <c r="D165" s="4"/>
      <c r="E165" s="2" t="s">
        <v>14</v>
      </c>
      <c r="F165" s="2" t="s">
        <v>502</v>
      </c>
      <c r="G165" s="2" t="s">
        <v>503</v>
      </c>
      <c r="H165" s="2">
        <v>72381243</v>
      </c>
      <c r="I165" s="2" t="s">
        <v>17</v>
      </c>
      <c r="J165" s="4"/>
      <c r="K165" s="2" t="s">
        <v>504</v>
      </c>
      <c r="L165" s="2">
        <v>69</v>
      </c>
      <c r="M165" s="2" t="s">
        <v>505</v>
      </c>
    </row>
    <row r="166" spans="1:13" x14ac:dyDescent="0.35">
      <c r="A166" s="1" t="s">
        <v>13</v>
      </c>
      <c r="B166" s="2">
        <v>214799</v>
      </c>
      <c r="C166" s="2">
        <v>215713</v>
      </c>
      <c r="D166" s="4"/>
      <c r="E166" s="2" t="s">
        <v>14</v>
      </c>
      <c r="F166" s="2" t="s">
        <v>506</v>
      </c>
      <c r="G166" s="4"/>
      <c r="H166" s="2">
        <v>72381244</v>
      </c>
      <c r="I166" s="2" t="s">
        <v>17</v>
      </c>
      <c r="J166" s="4"/>
      <c r="K166" s="2" t="s">
        <v>507</v>
      </c>
      <c r="L166" s="2">
        <v>304</v>
      </c>
      <c r="M166" s="2" t="s">
        <v>508</v>
      </c>
    </row>
    <row r="167" spans="1:13" x14ac:dyDescent="0.35">
      <c r="A167" s="1" t="s">
        <v>13</v>
      </c>
      <c r="B167" s="2">
        <v>215846</v>
      </c>
      <c r="C167" s="2">
        <v>216916</v>
      </c>
      <c r="D167" s="4"/>
      <c r="E167" s="2" t="s">
        <v>14</v>
      </c>
      <c r="F167" s="2" t="s">
        <v>509</v>
      </c>
      <c r="G167" s="2" t="s">
        <v>510</v>
      </c>
      <c r="H167" s="2">
        <v>72381245</v>
      </c>
      <c r="I167" s="2" t="s">
        <v>17</v>
      </c>
      <c r="J167" s="4"/>
      <c r="K167" s="2" t="s">
        <v>511</v>
      </c>
      <c r="L167" s="2">
        <v>356</v>
      </c>
      <c r="M167" s="2" t="s">
        <v>512</v>
      </c>
    </row>
    <row r="168" spans="1:13" x14ac:dyDescent="0.35">
      <c r="A168" s="1" t="s">
        <v>13</v>
      </c>
      <c r="B168" s="2">
        <v>217014</v>
      </c>
      <c r="C168" s="2">
        <v>217643</v>
      </c>
      <c r="D168" s="4"/>
      <c r="E168" s="2" t="s">
        <v>23</v>
      </c>
      <c r="F168" s="2" t="s">
        <v>513</v>
      </c>
      <c r="G168" s="2" t="s">
        <v>514</v>
      </c>
      <c r="H168" s="2">
        <v>72381246</v>
      </c>
      <c r="I168" s="2" t="s">
        <v>17</v>
      </c>
      <c r="J168" s="4"/>
      <c r="K168" s="2" t="s">
        <v>515</v>
      </c>
      <c r="L168" s="2">
        <v>209</v>
      </c>
      <c r="M168" s="2" t="s">
        <v>516</v>
      </c>
    </row>
    <row r="169" spans="1:13" x14ac:dyDescent="0.35">
      <c r="A169" s="1" t="s">
        <v>13</v>
      </c>
      <c r="B169" s="2">
        <v>217649</v>
      </c>
      <c r="C169" s="2">
        <v>218572</v>
      </c>
      <c r="D169" s="4"/>
      <c r="E169" s="2" t="s">
        <v>23</v>
      </c>
      <c r="F169" s="2" t="s">
        <v>517</v>
      </c>
      <c r="G169" s="4"/>
      <c r="H169" s="2">
        <v>72381247</v>
      </c>
      <c r="I169" s="2" t="s">
        <v>17</v>
      </c>
      <c r="J169" s="4"/>
      <c r="K169" s="2" t="s">
        <v>518</v>
      </c>
      <c r="L169" s="2">
        <v>307</v>
      </c>
      <c r="M169" s="2" t="s">
        <v>519</v>
      </c>
    </row>
    <row r="170" spans="1:13" x14ac:dyDescent="0.35">
      <c r="A170" s="1" t="s">
        <v>13</v>
      </c>
      <c r="B170" s="2">
        <v>218544</v>
      </c>
      <c r="C170" s="2">
        <v>218987</v>
      </c>
      <c r="D170" s="4"/>
      <c r="E170" s="2" t="s">
        <v>23</v>
      </c>
      <c r="F170" s="2" t="s">
        <v>520</v>
      </c>
      <c r="G170" s="2" t="s">
        <v>521</v>
      </c>
      <c r="H170" s="2">
        <v>72381248</v>
      </c>
      <c r="I170" s="2" t="s">
        <v>17</v>
      </c>
      <c r="J170" s="4"/>
      <c r="K170" s="2" t="s">
        <v>522</v>
      </c>
      <c r="L170" s="2">
        <v>147</v>
      </c>
      <c r="M170" s="2" t="s">
        <v>523</v>
      </c>
    </row>
    <row r="171" spans="1:13" x14ac:dyDescent="0.35">
      <c r="A171" s="1" t="s">
        <v>13</v>
      </c>
      <c r="B171" s="2">
        <v>219010</v>
      </c>
      <c r="C171" s="2">
        <v>220731</v>
      </c>
      <c r="D171" s="4"/>
      <c r="E171" s="2" t="s">
        <v>23</v>
      </c>
      <c r="F171" s="2" t="s">
        <v>524</v>
      </c>
      <c r="G171" s="2" t="s">
        <v>525</v>
      </c>
      <c r="H171" s="2">
        <v>72381249</v>
      </c>
      <c r="I171" s="2" t="s">
        <v>17</v>
      </c>
      <c r="J171" s="4"/>
      <c r="K171" s="2" t="s">
        <v>526</v>
      </c>
      <c r="L171" s="2">
        <v>573</v>
      </c>
      <c r="M171" s="2" t="s">
        <v>527</v>
      </c>
    </row>
    <row r="172" spans="1:13" x14ac:dyDescent="0.35">
      <c r="A172" s="1" t="s">
        <v>13</v>
      </c>
      <c r="B172" s="2">
        <v>220728</v>
      </c>
      <c r="C172" s="2">
        <v>221069</v>
      </c>
      <c r="D172" s="4"/>
      <c r="E172" s="2" t="s">
        <v>23</v>
      </c>
      <c r="F172" s="2" t="s">
        <v>528</v>
      </c>
      <c r="G172" s="4"/>
      <c r="H172" s="2">
        <v>72381250</v>
      </c>
      <c r="I172" s="2" t="s">
        <v>17</v>
      </c>
      <c r="J172" s="4"/>
      <c r="K172" s="2" t="s">
        <v>529</v>
      </c>
      <c r="L172" s="2">
        <v>113</v>
      </c>
      <c r="M172" s="2" t="s">
        <v>530</v>
      </c>
    </row>
    <row r="173" spans="1:13" x14ac:dyDescent="0.35">
      <c r="A173" s="1" t="s">
        <v>13</v>
      </c>
      <c r="B173" s="2">
        <v>221142</v>
      </c>
      <c r="C173" s="2">
        <v>221444</v>
      </c>
      <c r="D173" s="4"/>
      <c r="E173" s="2" t="s">
        <v>23</v>
      </c>
      <c r="F173" s="2" t="s">
        <v>531</v>
      </c>
      <c r="G173" s="2" t="s">
        <v>532</v>
      </c>
      <c r="H173" s="2">
        <v>72381251</v>
      </c>
      <c r="I173" s="2" t="s">
        <v>17</v>
      </c>
      <c r="J173" s="4"/>
      <c r="K173" s="2" t="s">
        <v>533</v>
      </c>
      <c r="L173" s="2">
        <v>100</v>
      </c>
      <c r="M173" s="2" t="s">
        <v>534</v>
      </c>
    </row>
    <row r="174" spans="1:13" x14ac:dyDescent="0.35">
      <c r="A174" s="1" t="s">
        <v>13</v>
      </c>
      <c r="B174" s="2">
        <v>221547</v>
      </c>
      <c r="C174" s="2">
        <v>222605</v>
      </c>
      <c r="D174" s="4"/>
      <c r="E174" s="2" t="s">
        <v>23</v>
      </c>
      <c r="F174" s="2" t="s">
        <v>535</v>
      </c>
      <c r="G174" s="4"/>
      <c r="H174" s="2">
        <v>72381252</v>
      </c>
      <c r="I174" s="2" t="s">
        <v>17</v>
      </c>
      <c r="J174" s="4"/>
      <c r="K174" s="2" t="s">
        <v>536</v>
      </c>
      <c r="L174" s="2">
        <v>352</v>
      </c>
      <c r="M174" s="2" t="s">
        <v>537</v>
      </c>
    </row>
    <row r="175" spans="1:13" x14ac:dyDescent="0.35">
      <c r="A175" s="1" t="s">
        <v>13</v>
      </c>
      <c r="B175" s="2">
        <v>222635</v>
      </c>
      <c r="C175" s="2">
        <v>223330</v>
      </c>
      <c r="D175" s="4"/>
      <c r="E175" s="2" t="s">
        <v>23</v>
      </c>
      <c r="F175" s="2" t="s">
        <v>538</v>
      </c>
      <c r="G175" s="2" t="s">
        <v>539</v>
      </c>
      <c r="H175" s="2">
        <v>72381253</v>
      </c>
      <c r="I175" s="2" t="s">
        <v>17</v>
      </c>
      <c r="J175" s="4"/>
      <c r="K175" s="2" t="s">
        <v>540</v>
      </c>
      <c r="L175" s="2">
        <v>231</v>
      </c>
      <c r="M175" s="2" t="s">
        <v>541</v>
      </c>
    </row>
    <row r="176" spans="1:13" x14ac:dyDescent="0.35">
      <c r="A176" s="1" t="s">
        <v>13</v>
      </c>
      <c r="B176" s="2">
        <v>223434</v>
      </c>
      <c r="C176" s="2">
        <v>224330</v>
      </c>
      <c r="D176" s="4"/>
      <c r="E176" s="2" t="s">
        <v>23</v>
      </c>
      <c r="F176" s="2" t="s">
        <v>542</v>
      </c>
      <c r="G176" s="2" t="s">
        <v>543</v>
      </c>
      <c r="H176" s="2">
        <v>72381254</v>
      </c>
      <c r="I176" s="2" t="s">
        <v>17</v>
      </c>
      <c r="J176" s="4"/>
      <c r="K176" s="2" t="s">
        <v>544</v>
      </c>
      <c r="L176" s="2">
        <v>298</v>
      </c>
      <c r="M176" s="2" t="s">
        <v>545</v>
      </c>
    </row>
    <row r="177" spans="1:13" x14ac:dyDescent="0.35">
      <c r="A177" s="1" t="s">
        <v>13</v>
      </c>
      <c r="B177" s="2">
        <v>224327</v>
      </c>
      <c r="C177" s="2">
        <v>225478</v>
      </c>
      <c r="D177" s="4"/>
      <c r="E177" s="2" t="s">
        <v>23</v>
      </c>
      <c r="F177" s="2" t="s">
        <v>546</v>
      </c>
      <c r="G177" s="2" t="s">
        <v>547</v>
      </c>
      <c r="H177" s="2">
        <v>72381255</v>
      </c>
      <c r="I177" s="2" t="s">
        <v>17</v>
      </c>
      <c r="J177" s="4"/>
      <c r="K177" s="2" t="s">
        <v>548</v>
      </c>
      <c r="L177" s="2">
        <v>383</v>
      </c>
      <c r="M177" s="2" t="s">
        <v>549</v>
      </c>
    </row>
    <row r="178" spans="1:13" x14ac:dyDescent="0.35">
      <c r="A178" s="1" t="s">
        <v>13</v>
      </c>
      <c r="B178" s="2">
        <v>225479</v>
      </c>
      <c r="C178" s="2">
        <v>227161</v>
      </c>
      <c r="D178" s="4"/>
      <c r="E178" s="2" t="s">
        <v>23</v>
      </c>
      <c r="F178" s="2" t="s">
        <v>550</v>
      </c>
      <c r="G178" s="2" t="s">
        <v>551</v>
      </c>
      <c r="H178" s="2">
        <v>72381256</v>
      </c>
      <c r="I178" s="2" t="s">
        <v>17</v>
      </c>
      <c r="J178" s="4"/>
      <c r="K178" s="2" t="s">
        <v>552</v>
      </c>
      <c r="L178" s="2">
        <v>560</v>
      </c>
      <c r="M178" s="2" t="s">
        <v>553</v>
      </c>
    </row>
    <row r="179" spans="1:13" x14ac:dyDescent="0.35">
      <c r="A179" s="1" t="s">
        <v>13</v>
      </c>
      <c r="B179" s="2">
        <v>227279</v>
      </c>
      <c r="C179" s="2">
        <v>228565</v>
      </c>
      <c r="D179" s="4"/>
      <c r="E179" s="2" t="s">
        <v>23</v>
      </c>
      <c r="F179" s="2" t="s">
        <v>554</v>
      </c>
      <c r="G179" s="2" t="s">
        <v>555</v>
      </c>
      <c r="H179" s="2">
        <v>72381257</v>
      </c>
      <c r="I179" s="2" t="s">
        <v>17</v>
      </c>
      <c r="J179" s="4"/>
      <c r="K179" s="2" t="s">
        <v>556</v>
      </c>
      <c r="L179" s="2">
        <v>428</v>
      </c>
      <c r="M179" s="2" t="s">
        <v>557</v>
      </c>
    </row>
    <row r="180" spans="1:13" x14ac:dyDescent="0.35">
      <c r="A180" s="1" t="s">
        <v>13</v>
      </c>
      <c r="B180" s="2">
        <v>228908</v>
      </c>
      <c r="C180" s="2">
        <v>230476</v>
      </c>
      <c r="D180" s="4"/>
      <c r="E180" s="2" t="s">
        <v>23</v>
      </c>
      <c r="F180" s="2" t="s">
        <v>558</v>
      </c>
      <c r="G180" s="4"/>
      <c r="H180" s="2">
        <v>72381258</v>
      </c>
      <c r="I180" s="2" t="s">
        <v>17</v>
      </c>
      <c r="J180" s="4"/>
      <c r="K180" s="2" t="s">
        <v>559</v>
      </c>
      <c r="L180" s="2">
        <v>522</v>
      </c>
      <c r="M180" s="2" t="s">
        <v>560</v>
      </c>
    </row>
    <row r="181" spans="1:13" x14ac:dyDescent="0.35">
      <c r="A181" s="1" t="s">
        <v>13</v>
      </c>
      <c r="B181" s="2">
        <v>230844</v>
      </c>
      <c r="C181" s="2">
        <v>231827</v>
      </c>
      <c r="D181" s="4"/>
      <c r="E181" s="2" t="s">
        <v>23</v>
      </c>
      <c r="F181" s="2" t="s">
        <v>69</v>
      </c>
      <c r="G181" s="4"/>
      <c r="H181" s="2">
        <v>72381259</v>
      </c>
      <c r="I181" s="2" t="s">
        <v>17</v>
      </c>
      <c r="J181" s="4"/>
      <c r="K181" s="2" t="s">
        <v>561</v>
      </c>
      <c r="L181" s="2">
        <v>327</v>
      </c>
      <c r="M181" s="2" t="s">
        <v>562</v>
      </c>
    </row>
    <row r="182" spans="1:13" x14ac:dyDescent="0.35">
      <c r="A182" s="1" t="s">
        <v>13</v>
      </c>
      <c r="B182" s="2">
        <v>231895</v>
      </c>
      <c r="C182" s="2">
        <v>234135</v>
      </c>
      <c r="D182" s="4"/>
      <c r="E182" s="2" t="s">
        <v>23</v>
      </c>
      <c r="F182" s="2" t="s">
        <v>563</v>
      </c>
      <c r="G182" s="2" t="s">
        <v>564</v>
      </c>
      <c r="H182" s="2">
        <v>72381260</v>
      </c>
      <c r="I182" s="2" t="s">
        <v>17</v>
      </c>
      <c r="J182" s="4"/>
      <c r="K182" s="2" t="s">
        <v>565</v>
      </c>
      <c r="L182" s="2">
        <v>746</v>
      </c>
      <c r="M182" s="2" t="s">
        <v>566</v>
      </c>
    </row>
    <row r="183" spans="1:13" x14ac:dyDescent="0.35">
      <c r="A183" s="1" t="s">
        <v>13</v>
      </c>
      <c r="B183" s="2">
        <v>234306</v>
      </c>
      <c r="C183" s="2">
        <v>234575</v>
      </c>
      <c r="D183" s="4"/>
      <c r="E183" s="2" t="s">
        <v>23</v>
      </c>
      <c r="F183" s="2" t="s">
        <v>567</v>
      </c>
      <c r="G183" s="2" t="s">
        <v>568</v>
      </c>
      <c r="H183" s="2">
        <v>72381261</v>
      </c>
      <c r="I183" s="2" t="s">
        <v>17</v>
      </c>
      <c r="J183" s="4"/>
      <c r="K183" s="2" t="s">
        <v>569</v>
      </c>
      <c r="L183" s="2">
        <v>89</v>
      </c>
      <c r="M183" s="2" t="s">
        <v>570</v>
      </c>
    </row>
    <row r="184" spans="1:13" x14ac:dyDescent="0.35">
      <c r="A184" s="1" t="s">
        <v>13</v>
      </c>
      <c r="B184" s="2">
        <v>234600</v>
      </c>
      <c r="C184" s="2">
        <v>235607</v>
      </c>
      <c r="D184" s="4"/>
      <c r="E184" s="2" t="s">
        <v>23</v>
      </c>
      <c r="F184" s="2" t="s">
        <v>571</v>
      </c>
      <c r="G184" s="2" t="s">
        <v>572</v>
      </c>
      <c r="H184" s="2">
        <v>72381262</v>
      </c>
      <c r="I184" s="2" t="s">
        <v>17</v>
      </c>
      <c r="J184" s="4"/>
      <c r="K184" s="2" t="s">
        <v>573</v>
      </c>
      <c r="L184" s="2">
        <v>335</v>
      </c>
      <c r="M184" s="2" t="s">
        <v>574</v>
      </c>
    </row>
    <row r="185" spans="1:13" x14ac:dyDescent="0.35">
      <c r="A185" s="1" t="s">
        <v>13</v>
      </c>
      <c r="B185" s="2">
        <v>235716</v>
      </c>
      <c r="C185" s="2">
        <v>236744</v>
      </c>
      <c r="D185" s="4"/>
      <c r="E185" s="2" t="s">
        <v>23</v>
      </c>
      <c r="F185" s="2" t="s">
        <v>575</v>
      </c>
      <c r="G185" s="4"/>
      <c r="H185" s="2">
        <v>72381263</v>
      </c>
      <c r="I185" s="2" t="s">
        <v>17</v>
      </c>
      <c r="J185" s="4"/>
      <c r="K185" s="2" t="s">
        <v>576</v>
      </c>
      <c r="L185" s="2">
        <v>342</v>
      </c>
      <c r="M185" s="2" t="s">
        <v>577</v>
      </c>
    </row>
    <row r="186" spans="1:13" x14ac:dyDescent="0.35">
      <c r="A186" s="1" t="s">
        <v>13</v>
      </c>
      <c r="B186" s="2">
        <v>236731</v>
      </c>
      <c r="C186" s="2">
        <v>237021</v>
      </c>
      <c r="D186" s="4"/>
      <c r="E186" s="2" t="s">
        <v>23</v>
      </c>
      <c r="F186" s="2" t="s">
        <v>578</v>
      </c>
      <c r="G186" s="4"/>
      <c r="H186" s="2">
        <v>72381264</v>
      </c>
      <c r="I186" s="2" t="s">
        <v>17</v>
      </c>
      <c r="J186" s="4"/>
      <c r="K186" s="2" t="s">
        <v>579</v>
      </c>
      <c r="L186" s="2">
        <v>96</v>
      </c>
      <c r="M186" s="2" t="s">
        <v>580</v>
      </c>
    </row>
    <row r="187" spans="1:13" x14ac:dyDescent="0.35">
      <c r="A187" s="1" t="s">
        <v>13</v>
      </c>
      <c r="B187" s="2">
        <v>237232</v>
      </c>
      <c r="C187" s="2">
        <v>240222</v>
      </c>
      <c r="D187" s="4"/>
      <c r="E187" s="2" t="s">
        <v>23</v>
      </c>
      <c r="F187" s="2" t="s">
        <v>581</v>
      </c>
      <c r="G187" s="2" t="s">
        <v>582</v>
      </c>
      <c r="H187" s="2">
        <v>72381265</v>
      </c>
      <c r="I187" s="2" t="s">
        <v>17</v>
      </c>
      <c r="J187" s="4"/>
      <c r="K187" s="2" t="s">
        <v>583</v>
      </c>
      <c r="L187" s="2">
        <v>996</v>
      </c>
      <c r="M187" s="2" t="s">
        <v>584</v>
      </c>
    </row>
    <row r="188" spans="1:13" x14ac:dyDescent="0.35">
      <c r="A188" s="1" t="s">
        <v>13</v>
      </c>
      <c r="B188" s="2">
        <v>240212</v>
      </c>
      <c r="C188" s="2">
        <v>240475</v>
      </c>
      <c r="D188" s="4"/>
      <c r="E188" s="2" t="s">
        <v>23</v>
      </c>
      <c r="F188" s="2" t="s">
        <v>585</v>
      </c>
      <c r="G188" s="4"/>
      <c r="H188" s="2">
        <v>72381266</v>
      </c>
      <c r="I188" s="2" t="s">
        <v>17</v>
      </c>
      <c r="J188" s="4"/>
      <c r="K188" s="2" t="s">
        <v>586</v>
      </c>
      <c r="L188" s="2">
        <v>87</v>
      </c>
      <c r="M188" s="2" t="s">
        <v>587</v>
      </c>
    </row>
    <row r="189" spans="1:13" x14ac:dyDescent="0.35">
      <c r="A189" s="1" t="s">
        <v>13</v>
      </c>
      <c r="B189" s="2">
        <v>240462</v>
      </c>
      <c r="C189" s="2">
        <v>241775</v>
      </c>
      <c r="D189" s="4"/>
      <c r="E189" s="2" t="s">
        <v>23</v>
      </c>
      <c r="F189" s="2" t="s">
        <v>588</v>
      </c>
      <c r="G189" s="2" t="s">
        <v>589</v>
      </c>
      <c r="H189" s="2">
        <v>72381267</v>
      </c>
      <c r="I189" s="2" t="s">
        <v>17</v>
      </c>
      <c r="J189" s="4"/>
      <c r="K189" s="2" t="s">
        <v>590</v>
      </c>
      <c r="L189" s="2">
        <v>437</v>
      </c>
      <c r="M189" s="2" t="s">
        <v>591</v>
      </c>
    </row>
    <row r="190" spans="1:13" x14ac:dyDescent="0.35">
      <c r="A190" s="1" t="s">
        <v>13</v>
      </c>
      <c r="B190" s="2">
        <v>241885</v>
      </c>
      <c r="C190" s="2">
        <v>242607</v>
      </c>
      <c r="D190" s="4"/>
      <c r="E190" s="2" t="s">
        <v>23</v>
      </c>
      <c r="F190" s="2" t="s">
        <v>592</v>
      </c>
      <c r="G190" s="2" t="s">
        <v>593</v>
      </c>
      <c r="H190" s="2">
        <v>72381268</v>
      </c>
      <c r="I190" s="2" t="s">
        <v>17</v>
      </c>
      <c r="J190" s="4"/>
      <c r="K190" s="2" t="s">
        <v>594</v>
      </c>
      <c r="L190" s="2">
        <v>240</v>
      </c>
      <c r="M190" s="5" t="s">
        <v>595</v>
      </c>
    </row>
    <row r="191" spans="1:13" x14ac:dyDescent="0.35">
      <c r="A191" s="1" t="s">
        <v>13</v>
      </c>
      <c r="B191" s="2">
        <v>243066</v>
      </c>
      <c r="C191" s="2">
        <v>244604</v>
      </c>
      <c r="D191" s="4"/>
      <c r="E191" s="2" t="s">
        <v>14</v>
      </c>
      <c r="F191" s="2" t="s">
        <v>400</v>
      </c>
      <c r="G191" s="4"/>
      <c r="H191" s="2">
        <v>72381269</v>
      </c>
      <c r="I191" s="2" t="s">
        <v>17</v>
      </c>
      <c r="J191" s="4"/>
      <c r="K191" s="2" t="s">
        <v>596</v>
      </c>
      <c r="L191" s="2">
        <v>512</v>
      </c>
      <c r="M191" s="2" t="s">
        <v>597</v>
      </c>
    </row>
    <row r="192" spans="1:13" x14ac:dyDescent="0.35">
      <c r="A192" s="1" t="s">
        <v>13</v>
      </c>
      <c r="B192" s="2">
        <v>244715</v>
      </c>
      <c r="C192" s="2">
        <v>245329</v>
      </c>
      <c r="D192" s="4"/>
      <c r="E192" s="2" t="s">
        <v>23</v>
      </c>
      <c r="F192" s="2" t="s">
        <v>598</v>
      </c>
      <c r="G192" s="2" t="s">
        <v>599</v>
      </c>
      <c r="H192" s="2">
        <v>72381270</v>
      </c>
      <c r="I192" s="2" t="s">
        <v>17</v>
      </c>
      <c r="J192" s="4"/>
      <c r="K192" s="2" t="s">
        <v>600</v>
      </c>
      <c r="L192" s="2">
        <v>204</v>
      </c>
      <c r="M192" s="2" t="s">
        <v>601</v>
      </c>
    </row>
    <row r="193" spans="1:13" x14ac:dyDescent="0.35">
      <c r="A193" s="1" t="s">
        <v>13</v>
      </c>
      <c r="B193" s="2">
        <v>245436</v>
      </c>
      <c r="C193" s="2">
        <v>246554</v>
      </c>
      <c r="D193" s="4"/>
      <c r="E193" s="2" t="s">
        <v>23</v>
      </c>
      <c r="F193" s="2" t="s">
        <v>602</v>
      </c>
      <c r="G193" s="2" t="s">
        <v>603</v>
      </c>
      <c r="H193" s="2">
        <v>72381271</v>
      </c>
      <c r="I193" s="2" t="s">
        <v>17</v>
      </c>
      <c r="J193" s="4"/>
      <c r="K193" s="2" t="s">
        <v>604</v>
      </c>
      <c r="L193" s="2">
        <v>372</v>
      </c>
      <c r="M193" s="2" t="s">
        <v>605</v>
      </c>
    </row>
    <row r="194" spans="1:13" x14ac:dyDescent="0.35">
      <c r="A194" s="1" t="s">
        <v>13</v>
      </c>
      <c r="B194" s="2">
        <v>246625</v>
      </c>
      <c r="C194" s="2">
        <v>247413</v>
      </c>
      <c r="D194" s="4"/>
      <c r="E194" s="2" t="s">
        <v>23</v>
      </c>
      <c r="F194" s="2" t="s">
        <v>606</v>
      </c>
      <c r="G194" s="4"/>
      <c r="H194" s="2">
        <v>72381272</v>
      </c>
      <c r="I194" s="2" t="s">
        <v>17</v>
      </c>
      <c r="J194" s="4"/>
      <c r="K194" s="2" t="s">
        <v>607</v>
      </c>
      <c r="L194" s="2">
        <v>262</v>
      </c>
      <c r="M194" s="2" t="s">
        <v>608</v>
      </c>
    </row>
    <row r="195" spans="1:13" x14ac:dyDescent="0.35">
      <c r="A195" s="1" t="s">
        <v>13</v>
      </c>
      <c r="B195" s="2">
        <v>247480</v>
      </c>
      <c r="C195" s="2">
        <v>247680</v>
      </c>
      <c r="D195" s="4"/>
      <c r="E195" s="2" t="s">
        <v>23</v>
      </c>
      <c r="F195" s="2" t="s">
        <v>609</v>
      </c>
      <c r="G195" s="2" t="s">
        <v>610</v>
      </c>
      <c r="H195" s="2">
        <v>72381273</v>
      </c>
      <c r="I195" s="2" t="s">
        <v>17</v>
      </c>
      <c r="J195" s="4"/>
      <c r="K195" s="2" t="s">
        <v>611</v>
      </c>
      <c r="L195" s="2">
        <v>66</v>
      </c>
      <c r="M195" s="2" t="s">
        <v>612</v>
      </c>
    </row>
    <row r="196" spans="1:13" x14ac:dyDescent="0.35">
      <c r="A196" s="1" t="s">
        <v>13</v>
      </c>
      <c r="B196" s="2">
        <v>248526</v>
      </c>
      <c r="C196" s="2">
        <v>250367</v>
      </c>
      <c r="D196" s="4"/>
      <c r="E196" s="2" t="s">
        <v>14</v>
      </c>
      <c r="F196" s="2" t="s">
        <v>613</v>
      </c>
      <c r="G196" s="4"/>
      <c r="H196" s="2">
        <v>72381274</v>
      </c>
      <c r="I196" s="2" t="s">
        <v>17</v>
      </c>
      <c r="J196" s="4"/>
      <c r="K196" s="2" t="s">
        <v>614</v>
      </c>
      <c r="L196" s="2">
        <v>613</v>
      </c>
      <c r="M196" s="2" t="s">
        <v>615</v>
      </c>
    </row>
    <row r="197" spans="1:13" x14ac:dyDescent="0.35">
      <c r="A197" s="1" t="s">
        <v>13</v>
      </c>
      <c r="B197" s="2">
        <v>250498</v>
      </c>
      <c r="C197" s="2">
        <v>251181</v>
      </c>
      <c r="D197" s="4"/>
      <c r="E197" s="2" t="s">
        <v>23</v>
      </c>
      <c r="F197" s="2" t="s">
        <v>616</v>
      </c>
      <c r="G197" s="4"/>
      <c r="H197" s="2">
        <v>72381275</v>
      </c>
      <c r="I197" s="2" t="s">
        <v>17</v>
      </c>
      <c r="J197" s="4"/>
      <c r="K197" s="2" t="s">
        <v>617</v>
      </c>
      <c r="L197" s="2">
        <v>227</v>
      </c>
      <c r="M197" s="2" t="s">
        <v>618</v>
      </c>
    </row>
    <row r="198" spans="1:13" x14ac:dyDescent="0.35">
      <c r="A198" s="1" t="s">
        <v>13</v>
      </c>
      <c r="B198" s="2">
        <v>251996</v>
      </c>
      <c r="C198" s="2">
        <v>252595</v>
      </c>
      <c r="D198" s="4"/>
      <c r="E198" s="2" t="s">
        <v>23</v>
      </c>
      <c r="F198" s="2" t="s">
        <v>619</v>
      </c>
      <c r="G198" s="4"/>
      <c r="H198" s="2">
        <v>72381276</v>
      </c>
      <c r="I198" s="2" t="s">
        <v>17</v>
      </c>
      <c r="J198" s="4"/>
      <c r="K198" s="2" t="s">
        <v>620</v>
      </c>
      <c r="L198" s="2">
        <v>199</v>
      </c>
      <c r="M198" s="2" t="s">
        <v>621</v>
      </c>
    </row>
    <row r="199" spans="1:13" x14ac:dyDescent="0.35">
      <c r="A199" s="1" t="s">
        <v>13</v>
      </c>
      <c r="B199" s="2">
        <v>252585</v>
      </c>
      <c r="C199" s="2">
        <v>252917</v>
      </c>
      <c r="D199" s="4"/>
      <c r="E199" s="2" t="s">
        <v>23</v>
      </c>
      <c r="F199" s="2" t="s">
        <v>622</v>
      </c>
      <c r="G199" s="4"/>
      <c r="H199" s="2">
        <v>72381277</v>
      </c>
      <c r="I199" s="2" t="s">
        <v>17</v>
      </c>
      <c r="J199" s="4"/>
      <c r="K199" s="2" t="s">
        <v>623</v>
      </c>
      <c r="L199" s="2">
        <v>110</v>
      </c>
      <c r="M199" s="2" t="s">
        <v>624</v>
      </c>
    </row>
    <row r="200" spans="1:13" x14ac:dyDescent="0.35">
      <c r="A200" s="1" t="s">
        <v>13</v>
      </c>
      <c r="B200" s="2">
        <v>253008</v>
      </c>
      <c r="C200" s="2">
        <v>253874</v>
      </c>
      <c r="D200" s="4"/>
      <c r="E200" s="2" t="s">
        <v>23</v>
      </c>
      <c r="F200" s="2" t="s">
        <v>69</v>
      </c>
      <c r="G200" s="4"/>
      <c r="H200" s="2">
        <v>72381278</v>
      </c>
      <c r="I200" s="2" t="s">
        <v>17</v>
      </c>
      <c r="J200" s="4"/>
      <c r="K200" s="2" t="s">
        <v>625</v>
      </c>
      <c r="L200" s="2">
        <v>288</v>
      </c>
      <c r="M200" s="2" t="s">
        <v>626</v>
      </c>
    </row>
    <row r="201" spans="1:13" x14ac:dyDescent="0.35">
      <c r="A201" s="1" t="s">
        <v>13</v>
      </c>
      <c r="B201" s="2">
        <v>253856</v>
      </c>
      <c r="C201" s="2">
        <v>255109</v>
      </c>
      <c r="D201" s="4"/>
      <c r="E201" s="2" t="s">
        <v>23</v>
      </c>
      <c r="F201" s="2" t="s">
        <v>627</v>
      </c>
      <c r="G201" s="2" t="s">
        <v>628</v>
      </c>
      <c r="H201" s="2">
        <v>72381279</v>
      </c>
      <c r="I201" s="2" t="s">
        <v>17</v>
      </c>
      <c r="J201" s="4"/>
      <c r="K201" s="2" t="s">
        <v>629</v>
      </c>
      <c r="L201" s="2">
        <v>417</v>
      </c>
      <c r="M201" s="2" t="s">
        <v>630</v>
      </c>
    </row>
    <row r="202" spans="1:13" x14ac:dyDescent="0.35">
      <c r="A202" s="1" t="s">
        <v>13</v>
      </c>
      <c r="B202" s="2">
        <v>255106</v>
      </c>
      <c r="C202" s="2">
        <v>255726</v>
      </c>
      <c r="D202" s="4"/>
      <c r="E202" s="2" t="s">
        <v>23</v>
      </c>
      <c r="F202" s="2" t="s">
        <v>69</v>
      </c>
      <c r="G202" s="4"/>
      <c r="H202" s="2">
        <v>72381280</v>
      </c>
      <c r="I202" s="2" t="s">
        <v>17</v>
      </c>
      <c r="J202" s="4"/>
      <c r="K202" s="2" t="s">
        <v>631</v>
      </c>
      <c r="L202" s="2">
        <v>206</v>
      </c>
      <c r="M202" s="2" t="s">
        <v>632</v>
      </c>
    </row>
    <row r="203" spans="1:13" x14ac:dyDescent="0.35">
      <c r="A203" s="1" t="s">
        <v>13</v>
      </c>
      <c r="B203" s="2">
        <v>255846</v>
      </c>
      <c r="C203" s="2">
        <v>256943</v>
      </c>
      <c r="D203" s="4"/>
      <c r="E203" s="2" t="s">
        <v>14</v>
      </c>
      <c r="F203" s="2" t="s">
        <v>633</v>
      </c>
      <c r="G203" s="2" t="s">
        <v>634</v>
      </c>
      <c r="H203" s="2">
        <v>72381281</v>
      </c>
      <c r="I203" s="2" t="s">
        <v>17</v>
      </c>
      <c r="J203" s="4"/>
      <c r="K203" s="2" t="s">
        <v>635</v>
      </c>
      <c r="L203" s="2">
        <v>365</v>
      </c>
      <c r="M203" s="2" t="s">
        <v>636</v>
      </c>
    </row>
    <row r="204" spans="1:13" x14ac:dyDescent="0.35">
      <c r="A204" s="1" t="s">
        <v>13</v>
      </c>
      <c r="B204" s="2">
        <v>256983</v>
      </c>
      <c r="C204" s="2">
        <v>257207</v>
      </c>
      <c r="D204" s="4"/>
      <c r="E204" s="2" t="s">
        <v>14</v>
      </c>
      <c r="F204" s="2" t="s">
        <v>637</v>
      </c>
      <c r="G204" s="4"/>
      <c r="H204" s="2">
        <v>72381282</v>
      </c>
      <c r="I204" s="2" t="s">
        <v>17</v>
      </c>
      <c r="J204" s="4"/>
      <c r="K204" s="2" t="s">
        <v>638</v>
      </c>
      <c r="L204" s="2">
        <v>74</v>
      </c>
      <c r="M204" s="2" t="s">
        <v>639</v>
      </c>
    </row>
    <row r="205" spans="1:13" x14ac:dyDescent="0.35">
      <c r="A205" s="1" t="s">
        <v>13</v>
      </c>
      <c r="B205" s="2">
        <v>257204</v>
      </c>
      <c r="C205" s="2">
        <v>258310</v>
      </c>
      <c r="D205" s="4"/>
      <c r="E205" s="2" t="s">
        <v>14</v>
      </c>
      <c r="F205" s="2" t="s">
        <v>640</v>
      </c>
      <c r="G205" s="2" t="s">
        <v>641</v>
      </c>
      <c r="H205" s="2">
        <v>72381283</v>
      </c>
      <c r="I205" s="2" t="s">
        <v>17</v>
      </c>
      <c r="J205" s="4"/>
      <c r="K205" s="2" t="s">
        <v>642</v>
      </c>
      <c r="L205" s="2">
        <v>368</v>
      </c>
      <c r="M205" s="2" t="s">
        <v>643</v>
      </c>
    </row>
    <row r="206" spans="1:13" x14ac:dyDescent="0.35">
      <c r="A206" s="1" t="s">
        <v>13</v>
      </c>
      <c r="B206" s="2">
        <v>258313</v>
      </c>
      <c r="C206" s="2">
        <v>259116</v>
      </c>
      <c r="D206" s="4"/>
      <c r="E206" s="2" t="s">
        <v>14</v>
      </c>
      <c r="F206" s="2" t="s">
        <v>644</v>
      </c>
      <c r="G206" s="4"/>
      <c r="H206" s="2">
        <v>72381284</v>
      </c>
      <c r="I206" s="2" t="s">
        <v>17</v>
      </c>
      <c r="J206" s="4"/>
      <c r="K206" s="2" t="s">
        <v>645</v>
      </c>
      <c r="L206" s="2">
        <v>267</v>
      </c>
      <c r="M206" s="2" t="s">
        <v>646</v>
      </c>
    </row>
    <row r="207" spans="1:13" x14ac:dyDescent="0.35">
      <c r="A207" s="1" t="s">
        <v>13</v>
      </c>
      <c r="B207" s="2">
        <v>259109</v>
      </c>
      <c r="C207" s="2">
        <v>259651</v>
      </c>
      <c r="D207" s="4"/>
      <c r="E207" s="2" t="s">
        <v>14</v>
      </c>
      <c r="F207" s="2" t="s">
        <v>647</v>
      </c>
      <c r="G207" s="4"/>
      <c r="H207" s="2">
        <v>72381285</v>
      </c>
      <c r="I207" s="2" t="s">
        <v>17</v>
      </c>
      <c r="J207" s="4"/>
      <c r="K207" s="2" t="s">
        <v>648</v>
      </c>
      <c r="L207" s="2">
        <v>180</v>
      </c>
      <c r="M207" s="2" t="s">
        <v>649</v>
      </c>
    </row>
    <row r="208" spans="1:13" x14ac:dyDescent="0.35">
      <c r="A208" s="1" t="s">
        <v>13</v>
      </c>
      <c r="B208" s="2">
        <v>259754</v>
      </c>
      <c r="C208" s="2">
        <v>261208</v>
      </c>
      <c r="D208" s="4"/>
      <c r="E208" s="2" t="s">
        <v>23</v>
      </c>
      <c r="F208" s="2" t="s">
        <v>650</v>
      </c>
      <c r="G208" s="2" t="s">
        <v>651</v>
      </c>
      <c r="H208" s="2">
        <v>72381286</v>
      </c>
      <c r="I208" s="2" t="s">
        <v>17</v>
      </c>
      <c r="J208" s="4"/>
      <c r="K208" s="2" t="s">
        <v>652</v>
      </c>
      <c r="L208" s="2">
        <v>484</v>
      </c>
      <c r="M208" s="2" t="s">
        <v>653</v>
      </c>
    </row>
    <row r="209" spans="1:13" x14ac:dyDescent="0.35">
      <c r="A209" s="1" t="s">
        <v>13</v>
      </c>
      <c r="B209" s="2">
        <v>261302</v>
      </c>
      <c r="C209" s="2">
        <v>262318</v>
      </c>
      <c r="D209" s="4"/>
      <c r="E209" s="2" t="s">
        <v>23</v>
      </c>
      <c r="F209" s="2" t="s">
        <v>654</v>
      </c>
      <c r="G209" s="2" t="s">
        <v>655</v>
      </c>
      <c r="H209" s="2">
        <v>72381287</v>
      </c>
      <c r="I209" s="2" t="s">
        <v>17</v>
      </c>
      <c r="J209" s="4"/>
      <c r="K209" s="2" t="s">
        <v>656</v>
      </c>
      <c r="L209" s="2">
        <v>338</v>
      </c>
      <c r="M209" s="2" t="s">
        <v>657</v>
      </c>
    </row>
    <row r="210" spans="1:13" x14ac:dyDescent="0.35">
      <c r="A210" s="1" t="s">
        <v>13</v>
      </c>
      <c r="B210" s="2">
        <v>262524</v>
      </c>
      <c r="C210" s="2">
        <v>263078</v>
      </c>
      <c r="D210" s="4"/>
      <c r="E210" s="2" t="s">
        <v>23</v>
      </c>
      <c r="F210" s="2" t="s">
        <v>658</v>
      </c>
      <c r="G210" s="4"/>
      <c r="H210" s="2">
        <v>72381288</v>
      </c>
      <c r="I210" s="2" t="s">
        <v>17</v>
      </c>
      <c r="J210" s="4"/>
      <c r="K210" s="2" t="s">
        <v>659</v>
      </c>
      <c r="L210" s="2">
        <v>184</v>
      </c>
      <c r="M210" s="2" t="s">
        <v>660</v>
      </c>
    </row>
    <row r="211" spans="1:13" x14ac:dyDescent="0.35">
      <c r="A211" s="1" t="s">
        <v>13</v>
      </c>
      <c r="B211" s="2">
        <v>263421</v>
      </c>
      <c r="C211" s="2">
        <v>263762</v>
      </c>
      <c r="D211" s="4"/>
      <c r="E211" s="2" t="s">
        <v>23</v>
      </c>
      <c r="F211" s="2" t="s">
        <v>661</v>
      </c>
      <c r="G211" s="4"/>
      <c r="H211" s="2">
        <v>72381289</v>
      </c>
      <c r="I211" s="2" t="s">
        <v>17</v>
      </c>
      <c r="J211" s="4"/>
      <c r="K211" s="2" t="s">
        <v>662</v>
      </c>
      <c r="L211" s="2">
        <v>113</v>
      </c>
      <c r="M211" s="2" t="s">
        <v>663</v>
      </c>
    </row>
    <row r="212" spans="1:13" x14ac:dyDescent="0.35">
      <c r="A212" s="1" t="s">
        <v>13</v>
      </c>
      <c r="B212" s="2">
        <v>263786</v>
      </c>
      <c r="C212" s="2">
        <v>264892</v>
      </c>
      <c r="D212" s="4"/>
      <c r="E212" s="2" t="s">
        <v>23</v>
      </c>
      <c r="F212" s="2" t="s">
        <v>664</v>
      </c>
      <c r="G212" s="2" t="s">
        <v>665</v>
      </c>
      <c r="H212" s="2">
        <v>72381290</v>
      </c>
      <c r="I212" s="2" t="s">
        <v>17</v>
      </c>
      <c r="J212" s="4"/>
      <c r="K212" s="2" t="s">
        <v>666</v>
      </c>
      <c r="L212" s="2">
        <v>368</v>
      </c>
      <c r="M212" s="2" t="s">
        <v>667</v>
      </c>
    </row>
    <row r="213" spans="1:13" x14ac:dyDescent="0.35">
      <c r="A213" s="1" t="s">
        <v>13</v>
      </c>
      <c r="B213" s="2">
        <v>265082</v>
      </c>
      <c r="C213" s="2">
        <v>266998</v>
      </c>
      <c r="D213" s="4"/>
      <c r="E213" s="2" t="s">
        <v>23</v>
      </c>
      <c r="F213" s="2" t="s">
        <v>668</v>
      </c>
      <c r="G213" s="2" t="s">
        <v>669</v>
      </c>
      <c r="H213" s="2">
        <v>72381291</v>
      </c>
      <c r="I213" s="2" t="s">
        <v>17</v>
      </c>
      <c r="J213" s="4"/>
      <c r="K213" s="2" t="s">
        <v>670</v>
      </c>
      <c r="L213" s="2">
        <v>638</v>
      </c>
      <c r="M213" s="2" t="s">
        <v>671</v>
      </c>
    </row>
    <row r="214" spans="1:13" x14ac:dyDescent="0.35">
      <c r="A214" s="1" t="s">
        <v>13</v>
      </c>
      <c r="B214" s="2">
        <v>266982</v>
      </c>
      <c r="C214" s="2">
        <v>267452</v>
      </c>
      <c r="D214" s="4"/>
      <c r="E214" s="2" t="s">
        <v>23</v>
      </c>
      <c r="F214" s="2" t="s">
        <v>69</v>
      </c>
      <c r="G214" s="4"/>
      <c r="H214" s="2">
        <v>72381292</v>
      </c>
      <c r="I214" s="2" t="s">
        <v>17</v>
      </c>
      <c r="J214" s="4"/>
      <c r="K214" s="2" t="s">
        <v>672</v>
      </c>
      <c r="L214" s="2">
        <v>156</v>
      </c>
      <c r="M214" s="2" t="s">
        <v>673</v>
      </c>
    </row>
    <row r="215" spans="1:13" x14ac:dyDescent="0.35">
      <c r="A215" s="1" t="s">
        <v>13</v>
      </c>
      <c r="B215" s="2">
        <v>267449</v>
      </c>
      <c r="C215" s="2">
        <v>268339</v>
      </c>
      <c r="D215" s="4"/>
      <c r="E215" s="2" t="s">
        <v>23</v>
      </c>
      <c r="F215" s="2" t="s">
        <v>674</v>
      </c>
      <c r="G215" s="2" t="s">
        <v>675</v>
      </c>
      <c r="H215" s="2">
        <v>72381293</v>
      </c>
      <c r="I215" s="2" t="s">
        <v>17</v>
      </c>
      <c r="J215" s="4"/>
      <c r="K215" s="2" t="s">
        <v>676</v>
      </c>
      <c r="L215" s="2">
        <v>296</v>
      </c>
      <c r="M215" s="2" t="s">
        <v>677</v>
      </c>
    </row>
    <row r="216" spans="1:13" x14ac:dyDescent="0.35">
      <c r="A216" s="1" t="s">
        <v>13</v>
      </c>
      <c r="B216" s="2">
        <v>268461</v>
      </c>
      <c r="C216" s="2">
        <v>269501</v>
      </c>
      <c r="D216" s="4"/>
      <c r="E216" s="2" t="s">
        <v>23</v>
      </c>
      <c r="F216" s="2" t="s">
        <v>678</v>
      </c>
      <c r="G216" s="4"/>
      <c r="H216" s="2">
        <v>72381294</v>
      </c>
      <c r="I216" s="2" t="s">
        <v>17</v>
      </c>
      <c r="J216" s="4"/>
      <c r="K216" s="2" t="s">
        <v>679</v>
      </c>
      <c r="L216" s="2">
        <v>346</v>
      </c>
      <c r="M216" s="2" t="s">
        <v>680</v>
      </c>
    </row>
    <row r="217" spans="1:13" x14ac:dyDescent="0.35">
      <c r="A217" s="1" t="s">
        <v>13</v>
      </c>
      <c r="B217" s="2">
        <v>269728</v>
      </c>
      <c r="C217" s="2">
        <v>270729</v>
      </c>
      <c r="D217" s="4"/>
      <c r="E217" s="2" t="s">
        <v>14</v>
      </c>
      <c r="F217" s="2" t="s">
        <v>681</v>
      </c>
      <c r="G217" s="4"/>
      <c r="H217" s="2">
        <v>72381295</v>
      </c>
      <c r="I217" s="2" t="s">
        <v>17</v>
      </c>
      <c r="J217" s="4"/>
      <c r="K217" s="2" t="s">
        <v>682</v>
      </c>
      <c r="L217" s="2">
        <v>333</v>
      </c>
      <c r="M217" s="2" t="s">
        <v>683</v>
      </c>
    </row>
    <row r="218" spans="1:13" x14ac:dyDescent="0.35">
      <c r="A218" s="1" t="s">
        <v>13</v>
      </c>
      <c r="B218" s="2">
        <v>271245</v>
      </c>
      <c r="C218" s="2">
        <v>271901</v>
      </c>
      <c r="D218" s="4"/>
      <c r="E218" s="2" t="s">
        <v>14</v>
      </c>
      <c r="F218" s="2" t="s">
        <v>684</v>
      </c>
      <c r="G218" s="4"/>
      <c r="H218" s="2">
        <v>72381296</v>
      </c>
      <c r="I218" s="2" t="s">
        <v>17</v>
      </c>
      <c r="J218" s="4"/>
      <c r="K218" s="2" t="s">
        <v>685</v>
      </c>
      <c r="L218" s="2">
        <v>218</v>
      </c>
      <c r="M218" s="2" t="s">
        <v>686</v>
      </c>
    </row>
    <row r="219" spans="1:13" x14ac:dyDescent="0.35">
      <c r="A219" s="1" t="s">
        <v>13</v>
      </c>
      <c r="B219" s="2">
        <v>271969</v>
      </c>
      <c r="C219" s="2">
        <v>273204</v>
      </c>
      <c r="D219" s="4"/>
      <c r="E219" s="2" t="s">
        <v>14</v>
      </c>
      <c r="F219" s="2" t="s">
        <v>687</v>
      </c>
      <c r="G219" s="4"/>
      <c r="H219" s="2">
        <v>72381297</v>
      </c>
      <c r="I219" s="2" t="s">
        <v>17</v>
      </c>
      <c r="J219" s="4"/>
      <c r="K219" s="2" t="s">
        <v>688</v>
      </c>
      <c r="L219" s="2">
        <v>411</v>
      </c>
      <c r="M219" s="2" t="s">
        <v>689</v>
      </c>
    </row>
    <row r="220" spans="1:13" x14ac:dyDescent="0.35">
      <c r="A220" s="1" t="s">
        <v>13</v>
      </c>
      <c r="B220" s="2">
        <v>273217</v>
      </c>
      <c r="C220" s="2">
        <v>274272</v>
      </c>
      <c r="D220" s="4"/>
      <c r="E220" s="2" t="s">
        <v>14</v>
      </c>
      <c r="F220" s="2" t="s">
        <v>690</v>
      </c>
      <c r="G220" s="4"/>
      <c r="H220" s="2">
        <v>72381298</v>
      </c>
      <c r="I220" s="2" t="s">
        <v>17</v>
      </c>
      <c r="J220" s="4"/>
      <c r="K220" s="2" t="s">
        <v>691</v>
      </c>
      <c r="L220" s="2">
        <v>351</v>
      </c>
      <c r="M220" s="2" t="s">
        <v>692</v>
      </c>
    </row>
    <row r="221" spans="1:13" x14ac:dyDescent="0.35">
      <c r="A221" s="1" t="s">
        <v>13</v>
      </c>
      <c r="B221" s="2">
        <v>274365</v>
      </c>
      <c r="C221" s="2">
        <v>275489</v>
      </c>
      <c r="D221" s="4"/>
      <c r="E221" s="2" t="s">
        <v>23</v>
      </c>
      <c r="F221" s="2" t="s">
        <v>693</v>
      </c>
      <c r="G221" s="4"/>
      <c r="H221" s="2">
        <v>72381299</v>
      </c>
      <c r="I221" s="2" t="s">
        <v>17</v>
      </c>
      <c r="J221" s="4"/>
      <c r="K221" s="2" t="s">
        <v>694</v>
      </c>
      <c r="L221" s="2">
        <v>374</v>
      </c>
      <c r="M221" s="2" t="s">
        <v>695</v>
      </c>
    </row>
    <row r="222" spans="1:13" x14ac:dyDescent="0.35">
      <c r="A222" s="1" t="s">
        <v>13</v>
      </c>
      <c r="B222" s="2">
        <v>275644</v>
      </c>
      <c r="C222" s="2">
        <v>276411</v>
      </c>
      <c r="D222" s="4"/>
      <c r="E222" s="2" t="s">
        <v>14</v>
      </c>
      <c r="F222" s="2" t="s">
        <v>696</v>
      </c>
      <c r="G222" s="2" t="s">
        <v>697</v>
      </c>
      <c r="H222" s="2">
        <v>72381300</v>
      </c>
      <c r="I222" s="2" t="s">
        <v>17</v>
      </c>
      <c r="J222" s="4"/>
      <c r="K222" s="2" t="s">
        <v>698</v>
      </c>
      <c r="L222" s="2">
        <v>255</v>
      </c>
      <c r="M222" s="2" t="s">
        <v>699</v>
      </c>
    </row>
    <row r="223" spans="1:13" x14ac:dyDescent="0.35">
      <c r="A223" s="1" t="s">
        <v>13</v>
      </c>
      <c r="B223" s="2">
        <v>276562</v>
      </c>
      <c r="C223" s="2">
        <v>277239</v>
      </c>
      <c r="D223" s="4"/>
      <c r="E223" s="2" t="s">
        <v>14</v>
      </c>
      <c r="F223" s="2" t="s">
        <v>700</v>
      </c>
      <c r="G223" s="2" t="s">
        <v>701</v>
      </c>
      <c r="H223" s="2">
        <v>72381301</v>
      </c>
      <c r="I223" s="2" t="s">
        <v>17</v>
      </c>
      <c r="J223" s="4"/>
      <c r="K223" s="2" t="s">
        <v>702</v>
      </c>
      <c r="L223" s="2">
        <v>225</v>
      </c>
      <c r="M223" s="2" t="s">
        <v>703</v>
      </c>
    </row>
    <row r="224" spans="1:13" x14ac:dyDescent="0.35">
      <c r="A224" s="1" t="s">
        <v>13</v>
      </c>
      <c r="B224" s="2">
        <v>277239</v>
      </c>
      <c r="C224" s="2">
        <v>277988</v>
      </c>
      <c r="D224" s="4"/>
      <c r="E224" s="2" t="s">
        <v>14</v>
      </c>
      <c r="F224" s="2" t="s">
        <v>704</v>
      </c>
      <c r="G224" s="4"/>
      <c r="H224" s="2">
        <v>72381302</v>
      </c>
      <c r="I224" s="2" t="s">
        <v>17</v>
      </c>
      <c r="J224" s="4"/>
      <c r="K224" s="2" t="s">
        <v>705</v>
      </c>
      <c r="L224" s="2">
        <v>249</v>
      </c>
      <c r="M224" s="2" t="s">
        <v>706</v>
      </c>
    </row>
    <row r="225" spans="1:13" x14ac:dyDescent="0.35">
      <c r="A225" s="1" t="s">
        <v>13</v>
      </c>
      <c r="B225" s="2">
        <v>278070</v>
      </c>
      <c r="C225" s="2">
        <v>279680</v>
      </c>
      <c r="D225" s="4"/>
      <c r="E225" s="2" t="s">
        <v>23</v>
      </c>
      <c r="F225" s="2" t="s">
        <v>707</v>
      </c>
      <c r="G225" s="4"/>
      <c r="H225" s="2">
        <v>72381303</v>
      </c>
      <c r="I225" s="2" t="s">
        <v>17</v>
      </c>
      <c r="J225" s="4"/>
      <c r="K225" s="2" t="s">
        <v>708</v>
      </c>
      <c r="L225" s="2">
        <v>536</v>
      </c>
      <c r="M225" s="2" t="s">
        <v>709</v>
      </c>
    </row>
    <row r="226" spans="1:13" x14ac:dyDescent="0.35">
      <c r="A226" s="1" t="s">
        <v>13</v>
      </c>
      <c r="B226" s="2">
        <v>279892</v>
      </c>
      <c r="C226" s="2">
        <v>280962</v>
      </c>
      <c r="D226" s="4"/>
      <c r="E226" s="2" t="s">
        <v>23</v>
      </c>
      <c r="F226" s="2" t="s">
        <v>103</v>
      </c>
      <c r="G226" s="4"/>
      <c r="H226" s="2">
        <v>72381304</v>
      </c>
      <c r="I226" s="2" t="s">
        <v>17</v>
      </c>
      <c r="J226" s="4"/>
      <c r="K226" s="2" t="s">
        <v>710</v>
      </c>
      <c r="L226" s="2">
        <v>356</v>
      </c>
      <c r="M226" s="2" t="s">
        <v>711</v>
      </c>
    </row>
    <row r="227" spans="1:13" x14ac:dyDescent="0.35">
      <c r="A227" s="1" t="s">
        <v>13</v>
      </c>
      <c r="B227" s="2">
        <v>281085</v>
      </c>
      <c r="C227" s="2">
        <v>281498</v>
      </c>
      <c r="D227" s="4"/>
      <c r="E227" s="2" t="s">
        <v>23</v>
      </c>
      <c r="F227" s="2" t="s">
        <v>69</v>
      </c>
      <c r="G227" s="4"/>
      <c r="H227" s="2">
        <v>72381305</v>
      </c>
      <c r="I227" s="2" t="s">
        <v>17</v>
      </c>
      <c r="J227" s="4"/>
      <c r="K227" s="2" t="s">
        <v>712</v>
      </c>
      <c r="L227" s="2">
        <v>137</v>
      </c>
      <c r="M227" s="2" t="s">
        <v>713</v>
      </c>
    </row>
    <row r="228" spans="1:13" x14ac:dyDescent="0.35">
      <c r="A228" s="1" t="s">
        <v>13</v>
      </c>
      <c r="B228" s="2">
        <v>281757</v>
      </c>
      <c r="C228" s="2">
        <v>283229</v>
      </c>
      <c r="D228" s="4"/>
      <c r="E228" s="2" t="s">
        <v>14</v>
      </c>
      <c r="F228" s="2" t="s">
        <v>714</v>
      </c>
      <c r="G228" s="4"/>
      <c r="H228" s="2">
        <v>72381306</v>
      </c>
      <c r="I228" s="2" t="s">
        <v>17</v>
      </c>
      <c r="J228" s="4"/>
      <c r="K228" s="2" t="s">
        <v>715</v>
      </c>
      <c r="L228" s="2">
        <v>490</v>
      </c>
      <c r="M228" s="2" t="s">
        <v>716</v>
      </c>
    </row>
    <row r="229" spans="1:13" x14ac:dyDescent="0.35">
      <c r="A229" s="1" t="s">
        <v>13</v>
      </c>
      <c r="B229" s="2">
        <v>283226</v>
      </c>
      <c r="C229" s="2">
        <v>284749</v>
      </c>
      <c r="D229" s="4"/>
      <c r="E229" s="2" t="s">
        <v>14</v>
      </c>
      <c r="F229" s="2" t="s">
        <v>717</v>
      </c>
      <c r="G229" s="4"/>
      <c r="H229" s="2">
        <v>72381307</v>
      </c>
      <c r="I229" s="2" t="s">
        <v>17</v>
      </c>
      <c r="J229" s="4"/>
      <c r="K229" s="2" t="s">
        <v>718</v>
      </c>
      <c r="L229" s="2">
        <v>507</v>
      </c>
      <c r="M229" s="2" t="s">
        <v>719</v>
      </c>
    </row>
    <row r="230" spans="1:13" x14ac:dyDescent="0.35">
      <c r="A230" s="1" t="s">
        <v>13</v>
      </c>
      <c r="B230" s="2">
        <v>285031</v>
      </c>
      <c r="C230" s="2">
        <v>285498</v>
      </c>
      <c r="D230" s="4"/>
      <c r="E230" s="2" t="s">
        <v>14</v>
      </c>
      <c r="F230" s="2" t="s">
        <v>720</v>
      </c>
      <c r="G230" s="4"/>
      <c r="H230" s="2">
        <v>72381308</v>
      </c>
      <c r="I230" s="2" t="s">
        <v>17</v>
      </c>
      <c r="J230" s="4"/>
      <c r="K230" s="2" t="s">
        <v>721</v>
      </c>
      <c r="L230" s="2">
        <v>155</v>
      </c>
      <c r="M230" s="2" t="s">
        <v>722</v>
      </c>
    </row>
    <row r="231" spans="1:13" x14ac:dyDescent="0.35">
      <c r="A231" s="1" t="s">
        <v>13</v>
      </c>
      <c r="B231" s="2">
        <v>285700</v>
      </c>
      <c r="C231" s="2">
        <v>286653</v>
      </c>
      <c r="D231" s="4"/>
      <c r="E231" s="2" t="s">
        <v>23</v>
      </c>
      <c r="F231" s="2" t="s">
        <v>136</v>
      </c>
      <c r="G231" s="4"/>
      <c r="H231" s="2">
        <v>72381309</v>
      </c>
      <c r="I231" s="2" t="s">
        <v>17</v>
      </c>
      <c r="J231" s="4"/>
      <c r="K231" s="2" t="s">
        <v>723</v>
      </c>
      <c r="L231" s="2">
        <v>317</v>
      </c>
      <c r="M231" s="2" t="s">
        <v>724</v>
      </c>
    </row>
    <row r="232" spans="1:13" x14ac:dyDescent="0.35">
      <c r="A232" s="1" t="s">
        <v>13</v>
      </c>
      <c r="B232" s="2">
        <v>286691</v>
      </c>
      <c r="C232" s="2">
        <v>288346</v>
      </c>
      <c r="D232" s="4"/>
      <c r="E232" s="2" t="s">
        <v>23</v>
      </c>
      <c r="F232" s="2" t="s">
        <v>725</v>
      </c>
      <c r="G232" s="4"/>
      <c r="H232" s="2">
        <v>72381310</v>
      </c>
      <c r="I232" s="2" t="s">
        <v>17</v>
      </c>
      <c r="J232" s="4"/>
      <c r="K232" s="2" t="s">
        <v>726</v>
      </c>
      <c r="L232" s="2">
        <v>551</v>
      </c>
      <c r="M232" s="2" t="s">
        <v>727</v>
      </c>
    </row>
    <row r="233" spans="1:13" x14ac:dyDescent="0.35">
      <c r="A233" s="1" t="s">
        <v>13</v>
      </c>
      <c r="B233" s="2">
        <v>288632</v>
      </c>
      <c r="C233" s="2">
        <v>290944</v>
      </c>
      <c r="D233" s="4"/>
      <c r="E233" s="2" t="s">
        <v>14</v>
      </c>
      <c r="F233" s="2" t="s">
        <v>400</v>
      </c>
      <c r="G233" s="4"/>
      <c r="H233" s="2">
        <v>72381311</v>
      </c>
      <c r="I233" s="2" t="s">
        <v>17</v>
      </c>
      <c r="J233" s="4"/>
      <c r="K233" s="2" t="s">
        <v>728</v>
      </c>
      <c r="L233" s="2">
        <v>770</v>
      </c>
      <c r="M233" s="2" t="s">
        <v>729</v>
      </c>
    </row>
    <row r="234" spans="1:13" x14ac:dyDescent="0.35">
      <c r="A234" s="1" t="s">
        <v>13</v>
      </c>
      <c r="B234" s="2">
        <v>291041</v>
      </c>
      <c r="C234" s="2">
        <v>291502</v>
      </c>
      <c r="D234" s="4"/>
      <c r="E234" s="2" t="s">
        <v>23</v>
      </c>
      <c r="F234" s="2" t="s">
        <v>730</v>
      </c>
      <c r="G234" s="4"/>
      <c r="H234" s="2">
        <v>72381312</v>
      </c>
      <c r="I234" s="2" t="s">
        <v>17</v>
      </c>
      <c r="J234" s="4"/>
      <c r="K234" s="2" t="s">
        <v>731</v>
      </c>
      <c r="L234" s="2">
        <v>153</v>
      </c>
      <c r="M234" s="2" t="s">
        <v>732</v>
      </c>
    </row>
    <row r="235" spans="1:13" x14ac:dyDescent="0.35">
      <c r="A235" s="1" t="s">
        <v>13</v>
      </c>
      <c r="B235" s="2">
        <v>291961</v>
      </c>
      <c r="C235" s="2">
        <v>293211</v>
      </c>
      <c r="D235" s="4"/>
      <c r="E235" s="2" t="s">
        <v>14</v>
      </c>
      <c r="F235" s="2" t="s">
        <v>733</v>
      </c>
      <c r="G235" s="4"/>
      <c r="H235" s="2">
        <v>72381313</v>
      </c>
      <c r="I235" s="2" t="s">
        <v>17</v>
      </c>
      <c r="J235" s="4"/>
      <c r="K235" s="2" t="s">
        <v>734</v>
      </c>
      <c r="L235" s="2">
        <v>416</v>
      </c>
      <c r="M235" s="2" t="s">
        <v>735</v>
      </c>
    </row>
    <row r="236" spans="1:13" x14ac:dyDescent="0.35">
      <c r="A236" s="1" t="s">
        <v>13</v>
      </c>
      <c r="B236" s="2">
        <v>293265</v>
      </c>
      <c r="C236" s="2">
        <v>294005</v>
      </c>
      <c r="D236" s="4"/>
      <c r="E236" s="2" t="s">
        <v>23</v>
      </c>
      <c r="F236" s="2" t="s">
        <v>69</v>
      </c>
      <c r="G236" s="4"/>
      <c r="H236" s="2">
        <v>72381314</v>
      </c>
      <c r="I236" s="2" t="s">
        <v>17</v>
      </c>
      <c r="J236" s="4"/>
      <c r="K236" s="2" t="s">
        <v>736</v>
      </c>
      <c r="L236" s="2">
        <v>246</v>
      </c>
      <c r="M236" s="2" t="s">
        <v>737</v>
      </c>
    </row>
    <row r="237" spans="1:13" x14ac:dyDescent="0.35">
      <c r="A237" s="1" t="s">
        <v>13</v>
      </c>
      <c r="B237" s="2">
        <v>294309</v>
      </c>
      <c r="C237" s="2">
        <v>295343</v>
      </c>
      <c r="D237" s="4"/>
      <c r="E237" s="2" t="s">
        <v>23</v>
      </c>
      <c r="F237" s="2" t="s">
        <v>738</v>
      </c>
      <c r="G237" s="4"/>
      <c r="H237" s="2">
        <v>72381315</v>
      </c>
      <c r="I237" s="2" t="s">
        <v>17</v>
      </c>
      <c r="J237" s="4"/>
      <c r="K237" s="2" t="s">
        <v>739</v>
      </c>
      <c r="L237" s="2">
        <v>344</v>
      </c>
      <c r="M237" s="2" t="s">
        <v>740</v>
      </c>
    </row>
    <row r="238" spans="1:13" x14ac:dyDescent="0.35">
      <c r="A238" s="1" t="s">
        <v>13</v>
      </c>
      <c r="B238" s="2">
        <v>296236</v>
      </c>
      <c r="C238" s="2">
        <v>297747</v>
      </c>
      <c r="D238" s="4"/>
      <c r="E238" s="2" t="s">
        <v>14</v>
      </c>
      <c r="F238" s="2" t="s">
        <v>741</v>
      </c>
      <c r="G238" s="4"/>
      <c r="H238" s="2">
        <v>72381316</v>
      </c>
      <c r="I238" s="2" t="s">
        <v>17</v>
      </c>
      <c r="J238" s="4"/>
      <c r="K238" s="2" t="s">
        <v>742</v>
      </c>
      <c r="L238" s="2">
        <v>503</v>
      </c>
      <c r="M238" s="2" t="s">
        <v>743</v>
      </c>
    </row>
    <row r="239" spans="1:13" x14ac:dyDescent="0.35">
      <c r="A239" s="1" t="s">
        <v>13</v>
      </c>
      <c r="B239" s="2">
        <v>298068</v>
      </c>
      <c r="C239" s="2">
        <v>298496</v>
      </c>
      <c r="D239" s="4"/>
      <c r="E239" s="2" t="s">
        <v>23</v>
      </c>
      <c r="F239" s="2" t="s">
        <v>744</v>
      </c>
      <c r="G239" s="4"/>
      <c r="H239" s="2">
        <v>72381317</v>
      </c>
      <c r="I239" s="2" t="s">
        <v>17</v>
      </c>
      <c r="J239" s="4"/>
      <c r="K239" s="2" t="s">
        <v>745</v>
      </c>
      <c r="L239" s="2">
        <v>142</v>
      </c>
      <c r="M239" s="2" t="s">
        <v>746</v>
      </c>
    </row>
    <row r="240" spans="1:13" x14ac:dyDescent="0.35">
      <c r="A240" s="1" t="s">
        <v>13</v>
      </c>
      <c r="B240" s="2">
        <v>298468</v>
      </c>
      <c r="C240" s="2">
        <v>299946</v>
      </c>
      <c r="D240" s="4"/>
      <c r="E240" s="2" t="s">
        <v>23</v>
      </c>
      <c r="F240" s="2" t="s">
        <v>747</v>
      </c>
      <c r="G240" s="4"/>
      <c r="H240" s="2">
        <v>72381318</v>
      </c>
      <c r="I240" s="2" t="s">
        <v>17</v>
      </c>
      <c r="J240" s="4"/>
      <c r="K240" s="2" t="s">
        <v>748</v>
      </c>
      <c r="L240" s="2">
        <v>492</v>
      </c>
      <c r="M240" s="2" t="s">
        <v>749</v>
      </c>
    </row>
    <row r="241" spans="1:13" x14ac:dyDescent="0.35">
      <c r="A241" s="1" t="s">
        <v>13</v>
      </c>
      <c r="B241" s="2">
        <v>301081</v>
      </c>
      <c r="C241" s="2">
        <v>303252</v>
      </c>
      <c r="D241" s="4"/>
      <c r="E241" s="2" t="s">
        <v>14</v>
      </c>
      <c r="F241" s="2" t="s">
        <v>750</v>
      </c>
      <c r="G241" s="4"/>
      <c r="H241" s="2">
        <v>72381319</v>
      </c>
      <c r="I241" s="2" t="s">
        <v>17</v>
      </c>
      <c r="J241" s="4"/>
      <c r="K241" s="2" t="s">
        <v>751</v>
      </c>
      <c r="L241" s="2">
        <v>723</v>
      </c>
      <c r="M241" s="2" t="s">
        <v>752</v>
      </c>
    </row>
    <row r="242" spans="1:13" x14ac:dyDescent="0.35">
      <c r="A242" s="1" t="s">
        <v>13</v>
      </c>
      <c r="B242" s="2">
        <v>303678</v>
      </c>
      <c r="C242" s="2">
        <v>304322</v>
      </c>
      <c r="D242" s="4"/>
      <c r="E242" s="2" t="s">
        <v>23</v>
      </c>
      <c r="F242" s="2" t="s">
        <v>69</v>
      </c>
      <c r="G242" s="4"/>
      <c r="H242" s="2">
        <v>72381320</v>
      </c>
      <c r="I242" s="2" t="s">
        <v>17</v>
      </c>
      <c r="J242" s="4"/>
      <c r="K242" s="2" t="s">
        <v>753</v>
      </c>
      <c r="L242" s="2">
        <v>214</v>
      </c>
      <c r="M242" s="2" t="s">
        <v>754</v>
      </c>
    </row>
    <row r="243" spans="1:13" x14ac:dyDescent="0.35">
      <c r="A243" s="1" t="s">
        <v>13</v>
      </c>
      <c r="B243" s="2">
        <v>304527</v>
      </c>
      <c r="C243" s="2">
        <v>305156</v>
      </c>
      <c r="D243" s="4"/>
      <c r="E243" s="2" t="s">
        <v>14</v>
      </c>
      <c r="F243" s="2" t="s">
        <v>69</v>
      </c>
      <c r="G243" s="4"/>
      <c r="H243" s="2">
        <v>72381321</v>
      </c>
      <c r="I243" s="2" t="s">
        <v>17</v>
      </c>
      <c r="J243" s="4"/>
      <c r="K243" s="2" t="s">
        <v>755</v>
      </c>
      <c r="L243" s="2">
        <v>209</v>
      </c>
      <c r="M243" s="2" t="s">
        <v>756</v>
      </c>
    </row>
    <row r="244" spans="1:13" x14ac:dyDescent="0.35">
      <c r="A244" s="1" t="s">
        <v>13</v>
      </c>
      <c r="B244" s="2">
        <v>305548</v>
      </c>
      <c r="C244" s="2">
        <v>306360</v>
      </c>
      <c r="D244" s="4"/>
      <c r="E244" s="2" t="s">
        <v>14</v>
      </c>
      <c r="F244" s="2" t="s">
        <v>757</v>
      </c>
      <c r="G244" s="4"/>
      <c r="H244" s="2">
        <v>72381322</v>
      </c>
      <c r="I244" s="2" t="s">
        <v>17</v>
      </c>
      <c r="J244" s="4"/>
      <c r="K244" s="2" t="s">
        <v>758</v>
      </c>
      <c r="L244" s="2">
        <v>270</v>
      </c>
      <c r="M244" s="2" t="s">
        <v>759</v>
      </c>
    </row>
    <row r="245" spans="1:13" x14ac:dyDescent="0.35">
      <c r="A245" s="1" t="s">
        <v>13</v>
      </c>
      <c r="B245" s="2">
        <v>306556</v>
      </c>
      <c r="C245" s="2">
        <v>307614</v>
      </c>
      <c r="D245" s="4"/>
      <c r="E245" s="2" t="s">
        <v>14</v>
      </c>
      <c r="F245" s="2" t="s">
        <v>147</v>
      </c>
      <c r="G245" s="4"/>
      <c r="H245" s="2">
        <v>72381323</v>
      </c>
      <c r="I245" s="2" t="s">
        <v>17</v>
      </c>
      <c r="J245" s="4"/>
      <c r="K245" s="2" t="s">
        <v>760</v>
      </c>
      <c r="L245" s="2">
        <v>352</v>
      </c>
      <c r="M245" s="2" t="s">
        <v>761</v>
      </c>
    </row>
    <row r="246" spans="1:13" x14ac:dyDescent="0.35">
      <c r="A246" s="1" t="s">
        <v>13</v>
      </c>
      <c r="B246" s="2">
        <v>308184</v>
      </c>
      <c r="C246" s="2">
        <v>308855</v>
      </c>
      <c r="D246" s="4"/>
      <c r="E246" s="2" t="s">
        <v>14</v>
      </c>
      <c r="F246" s="2" t="s">
        <v>69</v>
      </c>
      <c r="G246" s="4"/>
      <c r="H246" s="2">
        <v>72381324</v>
      </c>
      <c r="I246" s="2" t="s">
        <v>17</v>
      </c>
      <c r="J246" s="4"/>
      <c r="K246" s="2" t="s">
        <v>762</v>
      </c>
      <c r="L246" s="2">
        <v>223</v>
      </c>
      <c r="M246" s="2" t="s">
        <v>763</v>
      </c>
    </row>
    <row r="247" spans="1:13" x14ac:dyDescent="0.35">
      <c r="A247" s="1" t="s">
        <v>13</v>
      </c>
      <c r="B247" s="2">
        <v>308833</v>
      </c>
      <c r="C247" s="2">
        <v>309438</v>
      </c>
      <c r="D247" s="4"/>
      <c r="E247" s="2" t="s">
        <v>14</v>
      </c>
      <c r="F247" s="2" t="s">
        <v>764</v>
      </c>
      <c r="G247" s="4"/>
      <c r="H247" s="2">
        <v>72381325</v>
      </c>
      <c r="I247" s="2" t="s">
        <v>17</v>
      </c>
      <c r="J247" s="4"/>
      <c r="K247" s="2" t="s">
        <v>765</v>
      </c>
      <c r="L247" s="2">
        <v>201</v>
      </c>
      <c r="M247" s="2" t="s">
        <v>766</v>
      </c>
    </row>
    <row r="248" spans="1:13" x14ac:dyDescent="0.35">
      <c r="A248" s="1" t="s">
        <v>13</v>
      </c>
      <c r="B248" s="2">
        <v>309422</v>
      </c>
      <c r="C248" s="2">
        <v>309883</v>
      </c>
      <c r="D248" s="4"/>
      <c r="E248" s="2" t="s">
        <v>14</v>
      </c>
      <c r="F248" s="2" t="s">
        <v>764</v>
      </c>
      <c r="G248" s="4"/>
      <c r="H248" s="2">
        <v>72381326</v>
      </c>
      <c r="I248" s="2" t="s">
        <v>17</v>
      </c>
      <c r="J248" s="4"/>
      <c r="K248" s="2" t="s">
        <v>767</v>
      </c>
      <c r="L248" s="2">
        <v>153</v>
      </c>
      <c r="M248" s="2" t="s">
        <v>768</v>
      </c>
    </row>
    <row r="249" spans="1:13" x14ac:dyDescent="0.35">
      <c r="A249" s="1" t="s">
        <v>13</v>
      </c>
      <c r="B249" s="2">
        <v>310458</v>
      </c>
      <c r="C249" s="2">
        <v>312191</v>
      </c>
      <c r="D249" s="4"/>
      <c r="E249" s="2" t="s">
        <v>14</v>
      </c>
      <c r="F249" s="2" t="s">
        <v>769</v>
      </c>
      <c r="G249" s="4"/>
      <c r="H249" s="2">
        <v>72381328</v>
      </c>
      <c r="I249" s="2" t="s">
        <v>17</v>
      </c>
      <c r="J249" s="4"/>
      <c r="K249" s="2" t="s">
        <v>770</v>
      </c>
      <c r="L249" s="2">
        <v>577</v>
      </c>
      <c r="M249" s="2" t="s">
        <v>771</v>
      </c>
    </row>
    <row r="250" spans="1:13" x14ac:dyDescent="0.35">
      <c r="A250" s="1" t="s">
        <v>13</v>
      </c>
      <c r="B250" s="2">
        <v>312612</v>
      </c>
      <c r="C250" s="2">
        <v>313811</v>
      </c>
      <c r="D250" s="4"/>
      <c r="E250" s="2" t="s">
        <v>14</v>
      </c>
      <c r="F250" s="2" t="s">
        <v>147</v>
      </c>
      <c r="G250" s="4"/>
      <c r="H250" s="2">
        <v>72381330</v>
      </c>
      <c r="I250" s="2" t="s">
        <v>17</v>
      </c>
      <c r="J250" s="4"/>
      <c r="K250" s="2" t="s">
        <v>772</v>
      </c>
      <c r="L250" s="2">
        <v>399</v>
      </c>
      <c r="M250" s="2" t="s">
        <v>773</v>
      </c>
    </row>
    <row r="251" spans="1:13" x14ac:dyDescent="0.35">
      <c r="A251" s="1" t="s">
        <v>13</v>
      </c>
      <c r="B251" s="2">
        <v>314470</v>
      </c>
      <c r="C251" s="2">
        <v>314715</v>
      </c>
      <c r="D251" s="4"/>
      <c r="E251" s="2" t="s">
        <v>14</v>
      </c>
      <c r="F251" s="2" t="s">
        <v>774</v>
      </c>
      <c r="G251" s="4"/>
      <c r="H251" s="2">
        <v>72381331</v>
      </c>
      <c r="I251" s="2" t="s">
        <v>17</v>
      </c>
      <c r="J251" s="4"/>
      <c r="K251" s="2" t="s">
        <v>775</v>
      </c>
      <c r="L251" s="2">
        <v>81</v>
      </c>
      <c r="M251" s="2" t="s">
        <v>776</v>
      </c>
    </row>
    <row r="252" spans="1:13" x14ac:dyDescent="0.35">
      <c r="A252" s="1" t="s">
        <v>13</v>
      </c>
      <c r="B252" s="2">
        <v>314837</v>
      </c>
      <c r="C252" s="2">
        <v>317557</v>
      </c>
      <c r="D252" s="4"/>
      <c r="E252" s="2" t="s">
        <v>14</v>
      </c>
      <c r="F252" s="2" t="s">
        <v>210</v>
      </c>
      <c r="G252" s="4"/>
      <c r="H252" s="2">
        <v>72381332</v>
      </c>
      <c r="I252" s="2" t="s">
        <v>17</v>
      </c>
      <c r="J252" s="4"/>
      <c r="K252" s="2" t="s">
        <v>777</v>
      </c>
      <c r="L252" s="2">
        <v>906</v>
      </c>
      <c r="M252" s="2" t="s">
        <v>778</v>
      </c>
    </row>
    <row r="253" spans="1:13" x14ac:dyDescent="0.35">
      <c r="A253" s="1" t="s">
        <v>13</v>
      </c>
      <c r="B253" s="2">
        <v>317563</v>
      </c>
      <c r="C253" s="2">
        <v>317946</v>
      </c>
      <c r="D253" s="4"/>
      <c r="E253" s="2" t="s">
        <v>23</v>
      </c>
      <c r="F253" s="2" t="s">
        <v>69</v>
      </c>
      <c r="G253" s="4"/>
      <c r="H253" s="2">
        <v>72381333</v>
      </c>
      <c r="I253" s="2" t="s">
        <v>17</v>
      </c>
      <c r="J253" s="4"/>
      <c r="K253" s="2" t="s">
        <v>779</v>
      </c>
      <c r="L253" s="2">
        <v>127</v>
      </c>
      <c r="M253" s="2" t="s">
        <v>780</v>
      </c>
    </row>
    <row r="254" spans="1:13" x14ac:dyDescent="0.35">
      <c r="A254" s="1" t="s">
        <v>13</v>
      </c>
      <c r="B254" s="2">
        <v>318092</v>
      </c>
      <c r="C254" s="2">
        <v>323041</v>
      </c>
      <c r="D254" s="4"/>
      <c r="E254" s="2" t="s">
        <v>23</v>
      </c>
      <c r="F254" s="2" t="s">
        <v>781</v>
      </c>
      <c r="G254" s="4"/>
      <c r="H254" s="2">
        <v>72381334</v>
      </c>
      <c r="I254" s="2" t="s">
        <v>17</v>
      </c>
      <c r="J254" s="4"/>
      <c r="K254" s="2" t="s">
        <v>782</v>
      </c>
      <c r="L254" s="2">
        <v>1649</v>
      </c>
      <c r="M254" s="2" t="s">
        <v>783</v>
      </c>
    </row>
    <row r="255" spans="1:13" x14ac:dyDescent="0.35">
      <c r="A255" s="1" t="s">
        <v>13</v>
      </c>
      <c r="B255" s="2">
        <v>323150</v>
      </c>
      <c r="C255" s="2">
        <v>324079</v>
      </c>
      <c r="D255" s="4"/>
      <c r="E255" s="2" t="s">
        <v>23</v>
      </c>
      <c r="F255" s="2" t="s">
        <v>784</v>
      </c>
      <c r="G255" s="4"/>
      <c r="H255" s="2">
        <v>72381335</v>
      </c>
      <c r="I255" s="2" t="s">
        <v>17</v>
      </c>
      <c r="J255" s="4"/>
      <c r="K255" s="2" t="s">
        <v>785</v>
      </c>
      <c r="L255" s="2">
        <v>309</v>
      </c>
      <c r="M255" s="2" t="s">
        <v>786</v>
      </c>
    </row>
    <row r="256" spans="1:13" x14ac:dyDescent="0.35">
      <c r="A256" s="1" t="s">
        <v>13</v>
      </c>
      <c r="B256" s="2">
        <v>325179</v>
      </c>
      <c r="C256" s="2">
        <v>326999</v>
      </c>
      <c r="D256" s="4"/>
      <c r="E256" s="2" t="s">
        <v>23</v>
      </c>
      <c r="F256" s="2" t="s">
        <v>400</v>
      </c>
      <c r="G256" s="4"/>
      <c r="H256" s="2">
        <v>72381336</v>
      </c>
      <c r="I256" s="2" t="s">
        <v>17</v>
      </c>
      <c r="J256" s="4"/>
      <c r="K256" s="2" t="s">
        <v>787</v>
      </c>
      <c r="L256" s="2">
        <v>606</v>
      </c>
      <c r="M256" s="2" t="s">
        <v>788</v>
      </c>
    </row>
    <row r="257" spans="1:13" x14ac:dyDescent="0.35">
      <c r="A257" s="1" t="s">
        <v>13</v>
      </c>
      <c r="B257" s="2">
        <v>327695</v>
      </c>
      <c r="C257" s="2">
        <v>329557</v>
      </c>
      <c r="D257" s="4"/>
      <c r="E257" s="2" t="s">
        <v>23</v>
      </c>
      <c r="F257" s="2" t="s">
        <v>781</v>
      </c>
      <c r="G257" s="4"/>
      <c r="H257" s="2">
        <v>72381337</v>
      </c>
      <c r="I257" s="2" t="s">
        <v>17</v>
      </c>
      <c r="J257" s="4"/>
      <c r="K257" s="2" t="s">
        <v>789</v>
      </c>
      <c r="L257" s="2">
        <v>620</v>
      </c>
      <c r="M257" s="2" t="s">
        <v>790</v>
      </c>
    </row>
    <row r="258" spans="1:13" x14ac:dyDescent="0.35">
      <c r="A258" s="1" t="s">
        <v>13</v>
      </c>
      <c r="B258" s="2">
        <v>329834</v>
      </c>
      <c r="C258" s="2">
        <v>330457</v>
      </c>
      <c r="D258" s="4"/>
      <c r="E258" s="2" t="s">
        <v>14</v>
      </c>
      <c r="F258" s="2" t="s">
        <v>277</v>
      </c>
      <c r="G258" s="4"/>
      <c r="H258" s="2">
        <v>72381338</v>
      </c>
      <c r="I258" s="2" t="s">
        <v>17</v>
      </c>
      <c r="J258" s="4"/>
      <c r="K258" s="2" t="s">
        <v>791</v>
      </c>
      <c r="L258" s="2">
        <v>207</v>
      </c>
      <c r="M258" s="2" t="s">
        <v>792</v>
      </c>
    </row>
    <row r="259" spans="1:13" x14ac:dyDescent="0.35">
      <c r="A259" s="1" t="s">
        <v>13</v>
      </c>
      <c r="B259" s="2">
        <v>330460</v>
      </c>
      <c r="C259" s="2">
        <v>331233</v>
      </c>
      <c r="D259" s="4"/>
      <c r="E259" s="2" t="s">
        <v>14</v>
      </c>
      <c r="F259" s="2" t="s">
        <v>274</v>
      </c>
      <c r="G259" s="4"/>
      <c r="H259" s="2">
        <v>72381339</v>
      </c>
      <c r="I259" s="2" t="s">
        <v>17</v>
      </c>
      <c r="J259" s="4"/>
      <c r="K259" s="2" t="s">
        <v>793</v>
      </c>
      <c r="L259" s="2">
        <v>257</v>
      </c>
      <c r="M259" s="2" t="s">
        <v>794</v>
      </c>
    </row>
    <row r="260" spans="1:13" x14ac:dyDescent="0.35">
      <c r="A260" s="1" t="s">
        <v>13</v>
      </c>
      <c r="B260" s="2">
        <v>331387</v>
      </c>
      <c r="C260" s="2">
        <v>331773</v>
      </c>
      <c r="D260" s="4"/>
      <c r="E260" s="2" t="s">
        <v>23</v>
      </c>
      <c r="F260" s="2" t="s">
        <v>69</v>
      </c>
      <c r="G260" s="4"/>
      <c r="H260" s="2">
        <v>72381340</v>
      </c>
      <c r="I260" s="2" t="s">
        <v>17</v>
      </c>
      <c r="J260" s="4"/>
      <c r="K260" s="2" t="s">
        <v>795</v>
      </c>
      <c r="L260" s="2">
        <v>128</v>
      </c>
      <c r="M260" s="2" t="s">
        <v>796</v>
      </c>
    </row>
    <row r="261" spans="1:13" x14ac:dyDescent="0.35">
      <c r="A261" s="1" t="s">
        <v>13</v>
      </c>
      <c r="B261" s="2">
        <v>331915</v>
      </c>
      <c r="C261" s="2">
        <v>332850</v>
      </c>
      <c r="D261" s="4"/>
      <c r="E261" s="2" t="s">
        <v>23</v>
      </c>
      <c r="F261" s="2" t="s">
        <v>797</v>
      </c>
      <c r="G261" s="4"/>
      <c r="H261" s="2">
        <v>72381341</v>
      </c>
      <c r="I261" s="2" t="s">
        <v>17</v>
      </c>
      <c r="J261" s="4"/>
      <c r="K261" s="2" t="s">
        <v>798</v>
      </c>
      <c r="L261" s="2">
        <v>311</v>
      </c>
      <c r="M261" s="2" t="s">
        <v>799</v>
      </c>
    </row>
    <row r="262" spans="1:13" x14ac:dyDescent="0.35">
      <c r="A262" s="1" t="s">
        <v>13</v>
      </c>
      <c r="B262" s="2">
        <v>332923</v>
      </c>
      <c r="C262" s="2">
        <v>333825</v>
      </c>
      <c r="D262" s="4"/>
      <c r="E262" s="2" t="s">
        <v>23</v>
      </c>
      <c r="F262" s="2" t="s">
        <v>800</v>
      </c>
      <c r="G262" s="4"/>
      <c r="H262" s="2">
        <v>72381342</v>
      </c>
      <c r="I262" s="2" t="s">
        <v>17</v>
      </c>
      <c r="J262" s="4"/>
      <c r="K262" s="2" t="s">
        <v>801</v>
      </c>
      <c r="L262" s="2">
        <v>300</v>
      </c>
      <c r="M262" s="2" t="s">
        <v>802</v>
      </c>
    </row>
    <row r="263" spans="1:13" x14ac:dyDescent="0.35">
      <c r="A263" s="1" t="s">
        <v>13</v>
      </c>
      <c r="B263" s="2">
        <v>333965</v>
      </c>
      <c r="C263" s="2">
        <v>334957</v>
      </c>
      <c r="D263" s="4"/>
      <c r="E263" s="2" t="s">
        <v>14</v>
      </c>
      <c r="F263" s="2" t="s">
        <v>293</v>
      </c>
      <c r="G263" s="4"/>
      <c r="H263" s="2">
        <v>72381343</v>
      </c>
      <c r="I263" s="2" t="s">
        <v>17</v>
      </c>
      <c r="J263" s="4"/>
      <c r="K263" s="2" t="s">
        <v>803</v>
      </c>
      <c r="L263" s="2">
        <v>330</v>
      </c>
      <c r="M263" s="2" t="s">
        <v>804</v>
      </c>
    </row>
    <row r="264" spans="1:13" x14ac:dyDescent="0.35">
      <c r="A264" s="1" t="s">
        <v>13</v>
      </c>
      <c r="B264" s="2">
        <v>334885</v>
      </c>
      <c r="C264" s="2">
        <v>335346</v>
      </c>
      <c r="D264" s="4"/>
      <c r="E264" s="2" t="s">
        <v>23</v>
      </c>
      <c r="F264" s="2" t="s">
        <v>805</v>
      </c>
      <c r="G264" s="4"/>
      <c r="H264" s="2">
        <v>72381344</v>
      </c>
      <c r="I264" s="2" t="s">
        <v>17</v>
      </c>
      <c r="J264" s="4"/>
      <c r="K264" s="2" t="s">
        <v>806</v>
      </c>
      <c r="L264" s="2">
        <v>153</v>
      </c>
      <c r="M264" s="2" t="s">
        <v>807</v>
      </c>
    </row>
    <row r="265" spans="1:13" x14ac:dyDescent="0.35">
      <c r="A265" s="1" t="s">
        <v>13</v>
      </c>
      <c r="B265" s="2">
        <v>335466</v>
      </c>
      <c r="C265" s="2">
        <v>336128</v>
      </c>
      <c r="D265" s="4"/>
      <c r="E265" s="2" t="s">
        <v>14</v>
      </c>
      <c r="F265" s="2" t="s">
        <v>808</v>
      </c>
      <c r="G265" s="4"/>
      <c r="H265" s="2">
        <v>72381345</v>
      </c>
      <c r="I265" s="2" t="s">
        <v>17</v>
      </c>
      <c r="J265" s="4"/>
      <c r="K265" s="2" t="s">
        <v>809</v>
      </c>
      <c r="L265" s="2">
        <v>220</v>
      </c>
      <c r="M265" s="2" t="s">
        <v>810</v>
      </c>
    </row>
    <row r="266" spans="1:13" x14ac:dyDescent="0.35">
      <c r="A266" s="1" t="s">
        <v>13</v>
      </c>
      <c r="B266" s="2">
        <v>336212</v>
      </c>
      <c r="C266" s="2">
        <v>336934</v>
      </c>
      <c r="D266" s="4"/>
      <c r="E266" s="2" t="s">
        <v>23</v>
      </c>
      <c r="F266" s="2" t="s">
        <v>277</v>
      </c>
      <c r="G266" s="4"/>
      <c r="H266" s="2">
        <v>72381346</v>
      </c>
      <c r="I266" s="2" t="s">
        <v>17</v>
      </c>
      <c r="J266" s="4"/>
      <c r="K266" s="2" t="s">
        <v>811</v>
      </c>
      <c r="L266" s="2">
        <v>240</v>
      </c>
      <c r="M266" s="2" t="s">
        <v>812</v>
      </c>
    </row>
    <row r="267" spans="1:13" x14ac:dyDescent="0.35">
      <c r="A267" s="1" t="s">
        <v>13</v>
      </c>
      <c r="B267" s="2">
        <v>336934</v>
      </c>
      <c r="C267" s="2">
        <v>337704</v>
      </c>
      <c r="D267" s="4"/>
      <c r="E267" s="2" t="s">
        <v>23</v>
      </c>
      <c r="F267" s="2" t="s">
        <v>277</v>
      </c>
      <c r="G267" s="4"/>
      <c r="H267" s="2">
        <v>72381347</v>
      </c>
      <c r="I267" s="2" t="s">
        <v>17</v>
      </c>
      <c r="J267" s="4"/>
      <c r="K267" s="2" t="s">
        <v>813</v>
      </c>
      <c r="L267" s="2">
        <v>256</v>
      </c>
      <c r="M267" s="2" t="s">
        <v>814</v>
      </c>
    </row>
    <row r="268" spans="1:13" x14ac:dyDescent="0.35">
      <c r="A268" s="1" t="s">
        <v>13</v>
      </c>
      <c r="B268" s="2">
        <v>337783</v>
      </c>
      <c r="C268" s="2">
        <v>338946</v>
      </c>
      <c r="D268" s="4"/>
      <c r="E268" s="2" t="s">
        <v>23</v>
      </c>
      <c r="F268" s="2" t="s">
        <v>815</v>
      </c>
      <c r="G268" s="4"/>
      <c r="H268" s="2">
        <v>72381348</v>
      </c>
      <c r="I268" s="2" t="s">
        <v>17</v>
      </c>
      <c r="J268" s="4"/>
      <c r="K268" s="2" t="s">
        <v>816</v>
      </c>
      <c r="L268" s="2">
        <v>387</v>
      </c>
      <c r="M268" s="2" t="s">
        <v>817</v>
      </c>
    </row>
    <row r="269" spans="1:13" x14ac:dyDescent="0.35">
      <c r="A269" s="1" t="s">
        <v>13</v>
      </c>
      <c r="B269" s="2">
        <v>338960</v>
      </c>
      <c r="C269" s="2">
        <v>339874</v>
      </c>
      <c r="D269" s="4"/>
      <c r="E269" s="2" t="s">
        <v>23</v>
      </c>
      <c r="F269" s="2" t="s">
        <v>815</v>
      </c>
      <c r="G269" s="4"/>
      <c r="H269" s="2">
        <v>72381349</v>
      </c>
      <c r="I269" s="2" t="s">
        <v>17</v>
      </c>
      <c r="J269" s="4"/>
      <c r="K269" s="2" t="s">
        <v>818</v>
      </c>
      <c r="L269" s="2">
        <v>304</v>
      </c>
      <c r="M269" s="2" t="s">
        <v>819</v>
      </c>
    </row>
    <row r="270" spans="1:13" x14ac:dyDescent="0.35">
      <c r="A270" s="1" t="s">
        <v>13</v>
      </c>
      <c r="B270" s="2">
        <v>340251</v>
      </c>
      <c r="C270" s="2">
        <v>341420</v>
      </c>
      <c r="D270" s="4"/>
      <c r="E270" s="2" t="s">
        <v>23</v>
      </c>
      <c r="F270" s="2" t="s">
        <v>820</v>
      </c>
      <c r="G270" s="4"/>
      <c r="H270" s="2">
        <v>72381350</v>
      </c>
      <c r="I270" s="2" t="s">
        <v>17</v>
      </c>
      <c r="J270" s="4"/>
      <c r="K270" s="2" t="s">
        <v>821</v>
      </c>
      <c r="L270" s="2">
        <v>389</v>
      </c>
      <c r="M270" s="2" t="s">
        <v>822</v>
      </c>
    </row>
    <row r="271" spans="1:13" x14ac:dyDescent="0.35">
      <c r="A271" s="1" t="s">
        <v>13</v>
      </c>
      <c r="B271" s="2">
        <v>342176</v>
      </c>
      <c r="C271" s="2">
        <v>343840</v>
      </c>
      <c r="D271" s="4"/>
      <c r="E271" s="2" t="s">
        <v>23</v>
      </c>
      <c r="F271" s="2" t="s">
        <v>823</v>
      </c>
      <c r="G271" s="2" t="s">
        <v>824</v>
      </c>
      <c r="H271" s="2">
        <v>72381351</v>
      </c>
      <c r="I271" s="2" t="s">
        <v>17</v>
      </c>
      <c r="J271" s="4"/>
      <c r="K271" s="2" t="s">
        <v>825</v>
      </c>
      <c r="L271" s="2">
        <v>554</v>
      </c>
      <c r="M271" s="2" t="s">
        <v>826</v>
      </c>
    </row>
    <row r="272" spans="1:13" x14ac:dyDescent="0.35">
      <c r="A272" s="1" t="s">
        <v>13</v>
      </c>
      <c r="B272" s="2">
        <v>344160</v>
      </c>
      <c r="C272" s="2">
        <v>344660</v>
      </c>
      <c r="D272" s="4"/>
      <c r="E272" s="2" t="s">
        <v>14</v>
      </c>
      <c r="F272" s="2" t="s">
        <v>827</v>
      </c>
      <c r="G272" s="4"/>
      <c r="H272" s="2">
        <v>72381352</v>
      </c>
      <c r="I272" s="2" t="s">
        <v>17</v>
      </c>
      <c r="J272" s="4"/>
      <c r="K272" s="2" t="s">
        <v>828</v>
      </c>
      <c r="L272" s="2">
        <v>166</v>
      </c>
      <c r="M272" s="2" t="s">
        <v>829</v>
      </c>
    </row>
    <row r="273" spans="1:13" x14ac:dyDescent="0.35">
      <c r="A273" s="1" t="s">
        <v>13</v>
      </c>
      <c r="B273" s="2">
        <v>344749</v>
      </c>
      <c r="C273" s="2">
        <v>345504</v>
      </c>
      <c r="D273" s="4"/>
      <c r="E273" s="2" t="s">
        <v>23</v>
      </c>
      <c r="F273" s="2" t="s">
        <v>103</v>
      </c>
      <c r="G273" s="4"/>
      <c r="H273" s="2">
        <v>72381353</v>
      </c>
      <c r="I273" s="2" t="s">
        <v>17</v>
      </c>
      <c r="J273" s="4"/>
      <c r="K273" s="2" t="s">
        <v>830</v>
      </c>
      <c r="L273" s="2">
        <v>251</v>
      </c>
      <c r="M273" s="2" t="s">
        <v>831</v>
      </c>
    </row>
    <row r="274" spans="1:13" x14ac:dyDescent="0.35">
      <c r="A274" s="1" t="s">
        <v>13</v>
      </c>
      <c r="B274" s="2">
        <v>345645</v>
      </c>
      <c r="C274" s="2">
        <v>346628</v>
      </c>
      <c r="D274" s="4"/>
      <c r="E274" s="2" t="s">
        <v>23</v>
      </c>
      <c r="F274" s="2" t="s">
        <v>832</v>
      </c>
      <c r="G274" s="4"/>
      <c r="H274" s="2">
        <v>72381354</v>
      </c>
      <c r="I274" s="2" t="s">
        <v>17</v>
      </c>
      <c r="J274" s="4"/>
      <c r="K274" s="2" t="s">
        <v>833</v>
      </c>
      <c r="L274" s="2">
        <v>327</v>
      </c>
      <c r="M274" s="2" t="s">
        <v>834</v>
      </c>
    </row>
    <row r="275" spans="1:13" x14ac:dyDescent="0.35">
      <c r="A275" s="1" t="s">
        <v>13</v>
      </c>
      <c r="B275" s="2">
        <v>346732</v>
      </c>
      <c r="C275" s="2">
        <v>347610</v>
      </c>
      <c r="D275" s="4"/>
      <c r="E275" s="2" t="s">
        <v>14</v>
      </c>
      <c r="F275" s="2" t="s">
        <v>835</v>
      </c>
      <c r="G275" s="4"/>
      <c r="H275" s="2">
        <v>72381355</v>
      </c>
      <c r="I275" s="2" t="s">
        <v>17</v>
      </c>
      <c r="J275" s="4"/>
      <c r="K275" s="2" t="s">
        <v>836</v>
      </c>
      <c r="L275" s="2">
        <v>292</v>
      </c>
      <c r="M275" s="2" t="s">
        <v>837</v>
      </c>
    </row>
    <row r="276" spans="1:13" x14ac:dyDescent="0.35">
      <c r="A276" s="1" t="s">
        <v>13</v>
      </c>
      <c r="B276" s="2">
        <v>347638</v>
      </c>
      <c r="C276" s="2">
        <v>349230</v>
      </c>
      <c r="D276" s="4"/>
      <c r="E276" s="2" t="s">
        <v>23</v>
      </c>
      <c r="F276" s="2" t="s">
        <v>838</v>
      </c>
      <c r="G276" s="4"/>
      <c r="H276" s="2">
        <v>72381356</v>
      </c>
      <c r="I276" s="2" t="s">
        <v>17</v>
      </c>
      <c r="J276" s="4"/>
      <c r="K276" s="2" t="s">
        <v>839</v>
      </c>
      <c r="L276" s="2">
        <v>530</v>
      </c>
      <c r="M276" s="2" t="s">
        <v>840</v>
      </c>
    </row>
    <row r="277" spans="1:13" x14ac:dyDescent="0.35">
      <c r="A277" s="1" t="s">
        <v>13</v>
      </c>
      <c r="B277" s="2">
        <v>349242</v>
      </c>
      <c r="C277" s="2">
        <v>350471</v>
      </c>
      <c r="D277" s="4"/>
      <c r="E277" s="2" t="s">
        <v>23</v>
      </c>
      <c r="F277" s="2" t="s">
        <v>69</v>
      </c>
      <c r="G277" s="4"/>
      <c r="H277" s="2">
        <v>72381357</v>
      </c>
      <c r="I277" s="2" t="s">
        <v>17</v>
      </c>
      <c r="J277" s="4"/>
      <c r="K277" s="2" t="s">
        <v>841</v>
      </c>
      <c r="L277" s="2">
        <v>409</v>
      </c>
      <c r="M277" s="2" t="s">
        <v>842</v>
      </c>
    </row>
    <row r="278" spans="1:13" x14ac:dyDescent="0.35">
      <c r="A278" s="1" t="s">
        <v>13</v>
      </c>
      <c r="B278" s="2">
        <v>350487</v>
      </c>
      <c r="C278" s="2">
        <v>352100</v>
      </c>
      <c r="D278" s="4"/>
      <c r="E278" s="2" t="s">
        <v>23</v>
      </c>
      <c r="F278" s="2" t="s">
        <v>843</v>
      </c>
      <c r="G278" s="4"/>
      <c r="H278" s="2">
        <v>72381358</v>
      </c>
      <c r="I278" s="2" t="s">
        <v>17</v>
      </c>
      <c r="J278" s="4"/>
      <c r="K278" s="2" t="s">
        <v>844</v>
      </c>
      <c r="L278" s="2">
        <v>537</v>
      </c>
      <c r="M278" s="2" t="s">
        <v>845</v>
      </c>
    </row>
    <row r="279" spans="1:13" x14ac:dyDescent="0.35">
      <c r="A279" s="1" t="s">
        <v>13</v>
      </c>
      <c r="B279" s="2">
        <v>352416</v>
      </c>
      <c r="C279" s="2">
        <v>352703</v>
      </c>
      <c r="D279" s="4"/>
      <c r="E279" s="2" t="s">
        <v>23</v>
      </c>
      <c r="F279" s="2" t="s">
        <v>846</v>
      </c>
      <c r="G279" s="4"/>
      <c r="H279" s="2">
        <v>72381359</v>
      </c>
      <c r="I279" s="2" t="s">
        <v>17</v>
      </c>
      <c r="J279" s="4"/>
      <c r="K279" s="2" t="s">
        <v>847</v>
      </c>
      <c r="L279" s="2">
        <v>95</v>
      </c>
      <c r="M279" s="2" t="s">
        <v>848</v>
      </c>
    </row>
    <row r="280" spans="1:13" x14ac:dyDescent="0.35">
      <c r="A280" s="1" t="s">
        <v>13</v>
      </c>
      <c r="B280" s="2">
        <v>353040</v>
      </c>
      <c r="C280" s="2">
        <v>354170</v>
      </c>
      <c r="D280" s="4"/>
      <c r="E280" s="2" t="s">
        <v>14</v>
      </c>
      <c r="F280" s="2" t="s">
        <v>849</v>
      </c>
      <c r="G280" s="4"/>
      <c r="H280" s="2">
        <v>72381360</v>
      </c>
      <c r="I280" s="2" t="s">
        <v>17</v>
      </c>
      <c r="J280" s="4"/>
      <c r="K280" s="2" t="s">
        <v>850</v>
      </c>
      <c r="L280" s="2">
        <v>376</v>
      </c>
      <c r="M280" s="2" t="s">
        <v>851</v>
      </c>
    </row>
    <row r="281" spans="1:13" x14ac:dyDescent="0.35">
      <c r="A281" s="1" t="s">
        <v>13</v>
      </c>
      <c r="B281" s="2">
        <v>354551</v>
      </c>
      <c r="C281" s="2">
        <v>355045</v>
      </c>
      <c r="D281" s="4"/>
      <c r="E281" s="2" t="s">
        <v>23</v>
      </c>
      <c r="F281" s="2" t="s">
        <v>852</v>
      </c>
      <c r="G281" s="4"/>
      <c r="H281" s="2">
        <v>72381361</v>
      </c>
      <c r="I281" s="2" t="s">
        <v>17</v>
      </c>
      <c r="J281" s="4"/>
      <c r="K281" s="2" t="s">
        <v>853</v>
      </c>
      <c r="L281" s="2">
        <v>164</v>
      </c>
      <c r="M281" s="2" t="s">
        <v>854</v>
      </c>
    </row>
    <row r="282" spans="1:13" x14ac:dyDescent="0.35">
      <c r="A282" s="1" t="s">
        <v>13</v>
      </c>
      <c r="B282" s="2">
        <v>355352</v>
      </c>
      <c r="C282" s="2">
        <v>355813</v>
      </c>
      <c r="D282" s="4"/>
      <c r="E282" s="2" t="s">
        <v>23</v>
      </c>
      <c r="F282" s="2" t="s">
        <v>855</v>
      </c>
      <c r="G282" s="4"/>
      <c r="H282" s="2">
        <v>72381362</v>
      </c>
      <c r="I282" s="2" t="s">
        <v>17</v>
      </c>
      <c r="J282" s="4"/>
      <c r="K282" s="2" t="s">
        <v>856</v>
      </c>
      <c r="L282" s="2">
        <v>153</v>
      </c>
      <c r="M282" s="2" t="s">
        <v>857</v>
      </c>
    </row>
    <row r="283" spans="1:13" x14ac:dyDescent="0.35">
      <c r="A283" s="1" t="s">
        <v>13</v>
      </c>
      <c r="B283" s="2">
        <v>355988</v>
      </c>
      <c r="C283" s="2">
        <v>357511</v>
      </c>
      <c r="D283" s="4"/>
      <c r="E283" s="2" t="s">
        <v>14</v>
      </c>
      <c r="F283" s="2" t="s">
        <v>858</v>
      </c>
      <c r="G283" s="2" t="s">
        <v>859</v>
      </c>
      <c r="H283" s="2">
        <v>72381363</v>
      </c>
      <c r="I283" s="2" t="s">
        <v>17</v>
      </c>
      <c r="J283" s="4"/>
      <c r="K283" s="2" t="s">
        <v>860</v>
      </c>
      <c r="L283" s="2">
        <v>507</v>
      </c>
      <c r="M283" s="2" t="s">
        <v>861</v>
      </c>
    </row>
    <row r="284" spans="1:13" x14ac:dyDescent="0.35">
      <c r="A284" s="1" t="s">
        <v>13</v>
      </c>
      <c r="B284" s="2">
        <v>357571</v>
      </c>
      <c r="C284" s="2">
        <v>358935</v>
      </c>
      <c r="D284" s="4"/>
      <c r="E284" s="2" t="s">
        <v>14</v>
      </c>
      <c r="F284" s="2" t="s">
        <v>717</v>
      </c>
      <c r="G284" s="4"/>
      <c r="H284" s="2">
        <v>72381364</v>
      </c>
      <c r="I284" s="2" t="s">
        <v>17</v>
      </c>
      <c r="J284" s="4"/>
      <c r="K284" s="2" t="s">
        <v>862</v>
      </c>
      <c r="L284" s="2">
        <v>454</v>
      </c>
      <c r="M284" s="2" t="s">
        <v>863</v>
      </c>
    </row>
    <row r="285" spans="1:13" x14ac:dyDescent="0.35">
      <c r="A285" s="1" t="s">
        <v>13</v>
      </c>
      <c r="B285" s="2">
        <v>359272</v>
      </c>
      <c r="C285" s="2">
        <v>359745</v>
      </c>
      <c r="D285" s="4"/>
      <c r="E285" s="2" t="s">
        <v>14</v>
      </c>
      <c r="F285" s="2" t="s">
        <v>864</v>
      </c>
      <c r="G285" s="4"/>
      <c r="H285" s="2">
        <v>72381365</v>
      </c>
      <c r="I285" s="2" t="s">
        <v>17</v>
      </c>
      <c r="J285" s="4"/>
      <c r="K285" s="2" t="s">
        <v>865</v>
      </c>
      <c r="L285" s="2">
        <v>157</v>
      </c>
      <c r="M285" s="2" t="s">
        <v>866</v>
      </c>
    </row>
    <row r="286" spans="1:13" x14ac:dyDescent="0.35">
      <c r="A286" s="1" t="s">
        <v>13</v>
      </c>
      <c r="B286" s="2">
        <v>359824</v>
      </c>
      <c r="C286" s="2">
        <v>361254</v>
      </c>
      <c r="D286" s="4"/>
      <c r="E286" s="2" t="s">
        <v>23</v>
      </c>
      <c r="F286" s="2" t="s">
        <v>867</v>
      </c>
      <c r="G286" s="4"/>
      <c r="H286" s="2">
        <v>72381366</v>
      </c>
      <c r="I286" s="2" t="s">
        <v>17</v>
      </c>
      <c r="J286" s="4"/>
      <c r="K286" s="2" t="s">
        <v>868</v>
      </c>
      <c r="L286" s="2">
        <v>476</v>
      </c>
      <c r="M286" s="2" t="s">
        <v>869</v>
      </c>
    </row>
    <row r="287" spans="1:13" x14ac:dyDescent="0.35">
      <c r="A287" s="1" t="s">
        <v>13</v>
      </c>
      <c r="B287" s="2">
        <v>361665</v>
      </c>
      <c r="C287" s="2">
        <v>362006</v>
      </c>
      <c r="D287" s="4"/>
      <c r="E287" s="2" t="s">
        <v>23</v>
      </c>
      <c r="F287" s="2" t="s">
        <v>69</v>
      </c>
      <c r="G287" s="4"/>
      <c r="H287" s="2">
        <v>72381367</v>
      </c>
      <c r="I287" s="2" t="s">
        <v>17</v>
      </c>
      <c r="J287" s="4"/>
      <c r="K287" s="2" t="s">
        <v>870</v>
      </c>
      <c r="L287" s="2">
        <v>113</v>
      </c>
      <c r="M287" s="2" t="s">
        <v>871</v>
      </c>
    </row>
    <row r="288" spans="1:13" x14ac:dyDescent="0.35">
      <c r="A288" s="1" t="s">
        <v>13</v>
      </c>
      <c r="B288" s="2">
        <v>362067</v>
      </c>
      <c r="C288" s="2">
        <v>362357</v>
      </c>
      <c r="D288" s="4"/>
      <c r="E288" s="2" t="s">
        <v>23</v>
      </c>
      <c r="F288" s="2" t="s">
        <v>872</v>
      </c>
      <c r="G288" s="4"/>
      <c r="H288" s="2">
        <v>72381368</v>
      </c>
      <c r="I288" s="2" t="s">
        <v>17</v>
      </c>
      <c r="J288" s="4"/>
      <c r="K288" s="2" t="s">
        <v>873</v>
      </c>
      <c r="L288" s="2">
        <v>96</v>
      </c>
      <c r="M288" s="2" t="s">
        <v>874</v>
      </c>
    </row>
    <row r="289" spans="1:13" x14ac:dyDescent="0.35">
      <c r="A289" s="1" t="s">
        <v>13</v>
      </c>
      <c r="B289" s="2">
        <v>362884</v>
      </c>
      <c r="C289" s="2">
        <v>363435</v>
      </c>
      <c r="D289" s="4"/>
      <c r="E289" s="2" t="s">
        <v>14</v>
      </c>
      <c r="F289" s="2" t="s">
        <v>69</v>
      </c>
      <c r="G289" s="4"/>
      <c r="H289" s="2">
        <v>72381369</v>
      </c>
      <c r="I289" s="2" t="s">
        <v>17</v>
      </c>
      <c r="J289" s="4"/>
      <c r="K289" s="2" t="s">
        <v>875</v>
      </c>
      <c r="L289" s="2">
        <v>183</v>
      </c>
      <c r="M289" s="2" t="s">
        <v>876</v>
      </c>
    </row>
    <row r="290" spans="1:13" x14ac:dyDescent="0.35">
      <c r="A290" s="1" t="s">
        <v>13</v>
      </c>
      <c r="B290" s="2">
        <v>363574</v>
      </c>
      <c r="C290" s="2">
        <v>364260</v>
      </c>
      <c r="D290" s="4"/>
      <c r="E290" s="2" t="s">
        <v>14</v>
      </c>
      <c r="F290" s="2" t="s">
        <v>838</v>
      </c>
      <c r="G290" s="4"/>
      <c r="H290" s="2">
        <v>72381370</v>
      </c>
      <c r="I290" s="2" t="s">
        <v>17</v>
      </c>
      <c r="J290" s="4"/>
      <c r="K290" s="2" t="s">
        <v>877</v>
      </c>
      <c r="L290" s="2">
        <v>228</v>
      </c>
      <c r="M290" s="2" t="s">
        <v>878</v>
      </c>
    </row>
    <row r="291" spans="1:13" x14ac:dyDescent="0.35">
      <c r="A291" s="1" t="s">
        <v>13</v>
      </c>
      <c r="B291" s="2">
        <v>364376</v>
      </c>
      <c r="C291" s="2">
        <v>366472</v>
      </c>
      <c r="D291" s="4"/>
      <c r="E291" s="2" t="s">
        <v>14</v>
      </c>
      <c r="F291" s="2" t="s">
        <v>879</v>
      </c>
      <c r="G291" s="4"/>
      <c r="H291" s="2">
        <v>72381371</v>
      </c>
      <c r="I291" s="2" t="s">
        <v>17</v>
      </c>
      <c r="J291" s="4"/>
      <c r="K291" s="2" t="s">
        <v>880</v>
      </c>
      <c r="L291" s="2">
        <v>698</v>
      </c>
      <c r="M291" s="2" t="s">
        <v>881</v>
      </c>
    </row>
    <row r="292" spans="1:13" x14ac:dyDescent="0.35">
      <c r="A292" s="1" t="s">
        <v>13</v>
      </c>
      <c r="B292" s="2">
        <v>366649</v>
      </c>
      <c r="C292" s="2">
        <v>367281</v>
      </c>
      <c r="D292" s="4"/>
      <c r="E292" s="2" t="s">
        <v>14</v>
      </c>
      <c r="F292" s="2" t="s">
        <v>882</v>
      </c>
      <c r="G292" s="4"/>
      <c r="H292" s="2">
        <v>72381372</v>
      </c>
      <c r="I292" s="2" t="s">
        <v>17</v>
      </c>
      <c r="J292" s="4"/>
      <c r="K292" s="2" t="s">
        <v>883</v>
      </c>
      <c r="L292" s="2">
        <v>210</v>
      </c>
      <c r="M292" s="2" t="s">
        <v>884</v>
      </c>
    </row>
    <row r="293" spans="1:13" x14ac:dyDescent="0.35">
      <c r="A293" s="1" t="s">
        <v>13</v>
      </c>
      <c r="B293" s="2">
        <v>367436</v>
      </c>
      <c r="C293" s="2">
        <v>368218</v>
      </c>
      <c r="D293" s="4"/>
      <c r="E293" s="2" t="s">
        <v>23</v>
      </c>
      <c r="F293" s="2" t="s">
        <v>885</v>
      </c>
      <c r="G293" s="2" t="s">
        <v>886</v>
      </c>
      <c r="H293" s="2">
        <v>72381373</v>
      </c>
      <c r="I293" s="2" t="s">
        <v>17</v>
      </c>
      <c r="J293" s="4"/>
      <c r="K293" s="2" t="s">
        <v>887</v>
      </c>
      <c r="L293" s="2">
        <v>260</v>
      </c>
      <c r="M293" s="2" t="s">
        <v>888</v>
      </c>
    </row>
    <row r="294" spans="1:13" x14ac:dyDescent="0.35">
      <c r="A294" s="1" t="s">
        <v>13</v>
      </c>
      <c r="B294" s="2">
        <v>368491</v>
      </c>
      <c r="C294" s="2">
        <v>370512</v>
      </c>
      <c r="D294" s="4"/>
      <c r="E294" s="2" t="s">
        <v>14</v>
      </c>
      <c r="F294" s="2" t="s">
        <v>889</v>
      </c>
      <c r="G294" s="4"/>
      <c r="H294" s="2">
        <v>72381374</v>
      </c>
      <c r="I294" s="2" t="s">
        <v>17</v>
      </c>
      <c r="J294" s="4"/>
      <c r="K294" s="2" t="s">
        <v>890</v>
      </c>
      <c r="L294" s="2">
        <v>673</v>
      </c>
      <c r="M294" s="2" t="s">
        <v>891</v>
      </c>
    </row>
    <row r="295" spans="1:13" x14ac:dyDescent="0.35">
      <c r="A295" s="1" t="s">
        <v>13</v>
      </c>
      <c r="B295" s="2">
        <v>370646</v>
      </c>
      <c r="C295" s="2">
        <v>372037</v>
      </c>
      <c r="D295" s="4"/>
      <c r="E295" s="2" t="s">
        <v>14</v>
      </c>
      <c r="F295" s="2" t="s">
        <v>892</v>
      </c>
      <c r="G295" s="2" t="s">
        <v>893</v>
      </c>
      <c r="H295" s="2">
        <v>72381375</v>
      </c>
      <c r="I295" s="2" t="s">
        <v>17</v>
      </c>
      <c r="J295" s="4"/>
      <c r="K295" s="2" t="s">
        <v>894</v>
      </c>
      <c r="L295" s="2">
        <v>463</v>
      </c>
      <c r="M295" s="2" t="s">
        <v>895</v>
      </c>
    </row>
    <row r="296" spans="1:13" x14ac:dyDescent="0.35">
      <c r="A296" s="1" t="s">
        <v>13</v>
      </c>
      <c r="B296" s="2">
        <v>372341</v>
      </c>
      <c r="C296" s="2">
        <v>373354</v>
      </c>
      <c r="D296" s="4"/>
      <c r="E296" s="2" t="s">
        <v>14</v>
      </c>
      <c r="F296" s="2" t="s">
        <v>136</v>
      </c>
      <c r="G296" s="4"/>
      <c r="H296" s="2">
        <v>72381376</v>
      </c>
      <c r="I296" s="2" t="s">
        <v>17</v>
      </c>
      <c r="J296" s="4"/>
      <c r="K296" s="2" t="s">
        <v>896</v>
      </c>
      <c r="L296" s="2">
        <v>337</v>
      </c>
      <c r="M296" s="2" t="s">
        <v>897</v>
      </c>
    </row>
    <row r="297" spans="1:13" x14ac:dyDescent="0.35">
      <c r="A297" s="1" t="s">
        <v>13</v>
      </c>
      <c r="B297" s="2">
        <v>373432</v>
      </c>
      <c r="C297" s="2">
        <v>374043</v>
      </c>
      <c r="D297" s="4"/>
      <c r="E297" s="2" t="s">
        <v>14</v>
      </c>
      <c r="F297" s="2" t="s">
        <v>69</v>
      </c>
      <c r="G297" s="4"/>
      <c r="H297" s="2">
        <v>72381377</v>
      </c>
      <c r="I297" s="2" t="s">
        <v>17</v>
      </c>
      <c r="J297" s="4"/>
      <c r="K297" s="2" t="s">
        <v>898</v>
      </c>
      <c r="L297" s="2">
        <v>203</v>
      </c>
      <c r="M297" s="2" t="s">
        <v>899</v>
      </c>
    </row>
    <row r="298" spans="1:13" x14ac:dyDescent="0.35">
      <c r="A298" s="1" t="s">
        <v>13</v>
      </c>
      <c r="B298" s="2">
        <v>374181</v>
      </c>
      <c r="C298" s="2">
        <v>375068</v>
      </c>
      <c r="D298" s="4"/>
      <c r="E298" s="2" t="s">
        <v>14</v>
      </c>
      <c r="F298" s="2" t="s">
        <v>900</v>
      </c>
      <c r="G298" s="4"/>
      <c r="H298" s="2">
        <v>72381378</v>
      </c>
      <c r="I298" s="2" t="s">
        <v>17</v>
      </c>
      <c r="J298" s="4"/>
      <c r="K298" s="2" t="s">
        <v>901</v>
      </c>
      <c r="L298" s="2">
        <v>295</v>
      </c>
      <c r="M298" s="2" t="s">
        <v>902</v>
      </c>
    </row>
    <row r="299" spans="1:13" x14ac:dyDescent="0.35">
      <c r="A299" s="1" t="s">
        <v>13</v>
      </c>
      <c r="B299" s="2">
        <v>375130</v>
      </c>
      <c r="C299" s="2">
        <v>375843</v>
      </c>
      <c r="D299" s="4"/>
      <c r="E299" s="2" t="s">
        <v>14</v>
      </c>
      <c r="F299" s="2" t="s">
        <v>903</v>
      </c>
      <c r="G299" s="4"/>
      <c r="H299" s="2">
        <v>72381379</v>
      </c>
      <c r="I299" s="2" t="s">
        <v>17</v>
      </c>
      <c r="J299" s="4"/>
      <c r="K299" s="2" t="s">
        <v>904</v>
      </c>
      <c r="L299" s="2">
        <v>237</v>
      </c>
      <c r="M299" s="2" t="s">
        <v>905</v>
      </c>
    </row>
    <row r="300" spans="1:13" x14ac:dyDescent="0.35">
      <c r="A300" s="1" t="s">
        <v>13</v>
      </c>
      <c r="B300" s="2">
        <v>375968</v>
      </c>
      <c r="C300" s="2">
        <v>376759</v>
      </c>
      <c r="D300" s="4"/>
      <c r="E300" s="2" t="s">
        <v>23</v>
      </c>
      <c r="F300" s="2" t="s">
        <v>202</v>
      </c>
      <c r="G300" s="2" t="s">
        <v>203</v>
      </c>
      <c r="H300" s="2">
        <v>72381380</v>
      </c>
      <c r="I300" s="2" t="s">
        <v>17</v>
      </c>
      <c r="J300" s="4"/>
      <c r="K300" s="2" t="s">
        <v>906</v>
      </c>
      <c r="L300" s="2">
        <v>263</v>
      </c>
      <c r="M300" s="2" t="s">
        <v>907</v>
      </c>
    </row>
    <row r="301" spans="1:13" x14ac:dyDescent="0.35">
      <c r="A301" s="1" t="s">
        <v>13</v>
      </c>
      <c r="B301" s="2">
        <v>376965</v>
      </c>
      <c r="C301" s="2">
        <v>377882</v>
      </c>
      <c r="D301" s="4"/>
      <c r="E301" s="2" t="s">
        <v>14</v>
      </c>
      <c r="F301" s="2" t="s">
        <v>908</v>
      </c>
      <c r="G301" s="4"/>
      <c r="H301" s="2">
        <v>72381381</v>
      </c>
      <c r="I301" s="2" t="s">
        <v>17</v>
      </c>
      <c r="J301" s="4"/>
      <c r="K301" s="2" t="s">
        <v>909</v>
      </c>
      <c r="L301" s="2">
        <v>305</v>
      </c>
      <c r="M301" s="2" t="s">
        <v>910</v>
      </c>
    </row>
    <row r="302" spans="1:13" x14ac:dyDescent="0.35">
      <c r="A302" s="1" t="s">
        <v>13</v>
      </c>
      <c r="B302" s="2">
        <v>377974</v>
      </c>
      <c r="C302" s="2">
        <v>378927</v>
      </c>
      <c r="D302" s="4"/>
      <c r="E302" s="2" t="s">
        <v>23</v>
      </c>
      <c r="F302" s="2" t="s">
        <v>20</v>
      </c>
      <c r="G302" s="4"/>
      <c r="H302" s="2">
        <v>72381382</v>
      </c>
      <c r="I302" s="2" t="s">
        <v>17</v>
      </c>
      <c r="J302" s="4"/>
      <c r="K302" s="2" t="s">
        <v>911</v>
      </c>
      <c r="L302" s="2">
        <v>317</v>
      </c>
      <c r="M302" s="2" t="s">
        <v>912</v>
      </c>
    </row>
    <row r="303" spans="1:13" x14ac:dyDescent="0.35">
      <c r="A303" s="1" t="s">
        <v>13</v>
      </c>
      <c r="B303" s="2">
        <v>379051</v>
      </c>
      <c r="C303" s="2">
        <v>379728</v>
      </c>
      <c r="D303" s="4"/>
      <c r="E303" s="2" t="s">
        <v>23</v>
      </c>
      <c r="F303" s="2" t="s">
        <v>913</v>
      </c>
      <c r="G303" s="2" t="s">
        <v>914</v>
      </c>
      <c r="H303" s="2">
        <v>72381383</v>
      </c>
      <c r="I303" s="2" t="s">
        <v>17</v>
      </c>
      <c r="J303" s="4"/>
      <c r="K303" s="2" t="s">
        <v>915</v>
      </c>
      <c r="L303" s="2">
        <v>225</v>
      </c>
      <c r="M303" s="2" t="s">
        <v>916</v>
      </c>
    </row>
    <row r="304" spans="1:13" x14ac:dyDescent="0.35">
      <c r="A304" s="1" t="s">
        <v>13</v>
      </c>
      <c r="B304" s="2">
        <v>379884</v>
      </c>
      <c r="C304" s="2">
        <v>380228</v>
      </c>
      <c r="D304" s="4"/>
      <c r="E304" s="2" t="s">
        <v>14</v>
      </c>
      <c r="F304" s="2" t="s">
        <v>917</v>
      </c>
      <c r="G304" s="2" t="s">
        <v>918</v>
      </c>
      <c r="H304" s="2">
        <v>72381384</v>
      </c>
      <c r="I304" s="2" t="s">
        <v>17</v>
      </c>
      <c r="J304" s="4"/>
      <c r="K304" s="2" t="s">
        <v>919</v>
      </c>
      <c r="L304" s="2">
        <v>114</v>
      </c>
      <c r="M304" s="2" t="s">
        <v>920</v>
      </c>
    </row>
    <row r="305" spans="1:13" x14ac:dyDescent="0.35">
      <c r="A305" s="1" t="s">
        <v>13</v>
      </c>
      <c r="B305" s="2">
        <v>380264</v>
      </c>
      <c r="C305" s="2">
        <v>381217</v>
      </c>
      <c r="D305" s="4"/>
      <c r="E305" s="2" t="s">
        <v>14</v>
      </c>
      <c r="F305" s="2" t="s">
        <v>921</v>
      </c>
      <c r="G305" s="4"/>
      <c r="H305" s="2">
        <v>72381385</v>
      </c>
      <c r="I305" s="2" t="s">
        <v>17</v>
      </c>
      <c r="J305" s="4"/>
      <c r="K305" s="2" t="s">
        <v>922</v>
      </c>
      <c r="L305" s="2">
        <v>317</v>
      </c>
      <c r="M305" s="2" t="s">
        <v>923</v>
      </c>
    </row>
    <row r="306" spans="1:13" x14ac:dyDescent="0.35">
      <c r="A306" s="1" t="s">
        <v>13</v>
      </c>
      <c r="B306" s="2">
        <v>381275</v>
      </c>
      <c r="C306" s="2">
        <v>381733</v>
      </c>
      <c r="D306" s="4"/>
      <c r="E306" s="2" t="s">
        <v>14</v>
      </c>
      <c r="F306" s="2" t="s">
        <v>730</v>
      </c>
      <c r="G306" s="4"/>
      <c r="H306" s="2">
        <v>72381386</v>
      </c>
      <c r="I306" s="2" t="s">
        <v>17</v>
      </c>
      <c r="J306" s="4"/>
      <c r="K306" s="2" t="s">
        <v>924</v>
      </c>
      <c r="L306" s="2">
        <v>152</v>
      </c>
      <c r="M306" s="2" t="s">
        <v>925</v>
      </c>
    </row>
    <row r="307" spans="1:13" x14ac:dyDescent="0.35">
      <c r="A307" s="1" t="s">
        <v>13</v>
      </c>
      <c r="B307" s="2">
        <v>381747</v>
      </c>
      <c r="C307" s="2">
        <v>382175</v>
      </c>
      <c r="D307" s="4"/>
      <c r="E307" s="2" t="s">
        <v>14</v>
      </c>
      <c r="F307" s="2" t="s">
        <v>293</v>
      </c>
      <c r="G307" s="4"/>
      <c r="H307" s="2">
        <v>72381387</v>
      </c>
      <c r="I307" s="2" t="s">
        <v>17</v>
      </c>
      <c r="J307" s="4"/>
      <c r="K307" s="2" t="s">
        <v>926</v>
      </c>
      <c r="L307" s="2">
        <v>142</v>
      </c>
      <c r="M307" s="2" t="s">
        <v>927</v>
      </c>
    </row>
    <row r="308" spans="1:13" x14ac:dyDescent="0.35">
      <c r="A308" s="1" t="s">
        <v>13</v>
      </c>
      <c r="B308" s="2">
        <v>382232</v>
      </c>
      <c r="C308" s="2">
        <v>382702</v>
      </c>
      <c r="D308" s="4"/>
      <c r="E308" s="2" t="s">
        <v>14</v>
      </c>
      <c r="F308" s="2" t="s">
        <v>928</v>
      </c>
      <c r="G308" s="4"/>
      <c r="H308" s="2">
        <v>72381388</v>
      </c>
      <c r="I308" s="2" t="s">
        <v>17</v>
      </c>
      <c r="J308" s="4"/>
      <c r="K308" s="2" t="s">
        <v>929</v>
      </c>
      <c r="L308" s="2">
        <v>156</v>
      </c>
      <c r="M308" s="2" t="s">
        <v>930</v>
      </c>
    </row>
    <row r="309" spans="1:13" x14ac:dyDescent="0.35">
      <c r="A309" s="1" t="s">
        <v>13</v>
      </c>
      <c r="B309" s="2">
        <v>382858</v>
      </c>
      <c r="C309" s="2">
        <v>383232</v>
      </c>
      <c r="D309" s="4"/>
      <c r="E309" s="2" t="s">
        <v>23</v>
      </c>
      <c r="F309" s="2" t="s">
        <v>931</v>
      </c>
      <c r="G309" s="4"/>
      <c r="H309" s="2">
        <v>72381389</v>
      </c>
      <c r="I309" s="2" t="s">
        <v>17</v>
      </c>
      <c r="J309" s="4"/>
      <c r="K309" s="2" t="s">
        <v>932</v>
      </c>
      <c r="L309" s="2">
        <v>124</v>
      </c>
      <c r="M309" s="2" t="s">
        <v>933</v>
      </c>
    </row>
    <row r="310" spans="1:13" x14ac:dyDescent="0.35">
      <c r="A310" s="1" t="s">
        <v>13</v>
      </c>
      <c r="B310" s="2">
        <v>383317</v>
      </c>
      <c r="C310" s="2">
        <v>383712</v>
      </c>
      <c r="D310" s="4"/>
      <c r="E310" s="2" t="s">
        <v>23</v>
      </c>
      <c r="F310" s="2" t="s">
        <v>934</v>
      </c>
      <c r="G310" s="4"/>
      <c r="H310" s="2">
        <v>72381390</v>
      </c>
      <c r="I310" s="2" t="s">
        <v>17</v>
      </c>
      <c r="J310" s="4"/>
      <c r="K310" s="2" t="s">
        <v>935</v>
      </c>
      <c r="L310" s="2">
        <v>131</v>
      </c>
      <c r="M310" s="2" t="s">
        <v>936</v>
      </c>
    </row>
    <row r="311" spans="1:13" x14ac:dyDescent="0.35">
      <c r="A311" s="1" t="s">
        <v>13</v>
      </c>
      <c r="B311" s="2">
        <v>383862</v>
      </c>
      <c r="C311" s="2">
        <v>384710</v>
      </c>
      <c r="D311" s="4"/>
      <c r="E311" s="2" t="s">
        <v>14</v>
      </c>
      <c r="F311" s="2" t="s">
        <v>937</v>
      </c>
      <c r="G311" s="4"/>
      <c r="H311" s="2">
        <v>72381391</v>
      </c>
      <c r="I311" s="2" t="s">
        <v>17</v>
      </c>
      <c r="J311" s="4"/>
      <c r="K311" s="2" t="s">
        <v>938</v>
      </c>
      <c r="L311" s="2">
        <v>282</v>
      </c>
      <c r="M311" s="2" t="s">
        <v>939</v>
      </c>
    </row>
    <row r="312" spans="1:13" x14ac:dyDescent="0.35">
      <c r="A312" s="1" t="s">
        <v>13</v>
      </c>
      <c r="B312" s="2">
        <v>384863</v>
      </c>
      <c r="C312" s="2">
        <v>386296</v>
      </c>
      <c r="D312" s="4"/>
      <c r="E312" s="2" t="s">
        <v>14</v>
      </c>
      <c r="F312" s="2" t="s">
        <v>940</v>
      </c>
      <c r="G312" s="2" t="s">
        <v>941</v>
      </c>
      <c r="H312" s="2">
        <v>72381392</v>
      </c>
      <c r="I312" s="2" t="s">
        <v>17</v>
      </c>
      <c r="J312" s="4"/>
      <c r="K312" s="2" t="s">
        <v>942</v>
      </c>
      <c r="L312" s="2">
        <v>477</v>
      </c>
      <c r="M312" s="2" t="s">
        <v>943</v>
      </c>
    </row>
    <row r="313" spans="1:13" x14ac:dyDescent="0.35">
      <c r="A313" s="1" t="s">
        <v>13</v>
      </c>
      <c r="B313" s="2">
        <v>386378</v>
      </c>
      <c r="C313" s="2">
        <v>386725</v>
      </c>
      <c r="D313" s="4"/>
      <c r="E313" s="2" t="s">
        <v>23</v>
      </c>
      <c r="F313" s="2" t="s">
        <v>944</v>
      </c>
      <c r="G313" s="4"/>
      <c r="H313" s="2">
        <v>72381393</v>
      </c>
      <c r="I313" s="2" t="s">
        <v>17</v>
      </c>
      <c r="J313" s="4"/>
      <c r="K313" s="2" t="s">
        <v>945</v>
      </c>
      <c r="L313" s="2">
        <v>115</v>
      </c>
      <c r="M313" s="2" t="s">
        <v>946</v>
      </c>
    </row>
    <row r="314" spans="1:13" x14ac:dyDescent="0.35">
      <c r="A314" s="1" t="s">
        <v>13</v>
      </c>
      <c r="B314" s="2">
        <v>386847</v>
      </c>
      <c r="C314" s="2">
        <v>389594</v>
      </c>
      <c r="D314" s="4"/>
      <c r="E314" s="2" t="s">
        <v>23</v>
      </c>
      <c r="F314" s="2" t="s">
        <v>947</v>
      </c>
      <c r="G314" s="4"/>
      <c r="H314" s="2">
        <v>72381394</v>
      </c>
      <c r="I314" s="2" t="s">
        <v>17</v>
      </c>
      <c r="J314" s="4"/>
      <c r="K314" s="2" t="s">
        <v>948</v>
      </c>
      <c r="L314" s="2">
        <v>915</v>
      </c>
      <c r="M314" s="2" t="s">
        <v>949</v>
      </c>
    </row>
    <row r="315" spans="1:13" x14ac:dyDescent="0.35">
      <c r="A315" s="1" t="s">
        <v>13</v>
      </c>
      <c r="B315" s="2">
        <v>389714</v>
      </c>
      <c r="C315" s="2">
        <v>390760</v>
      </c>
      <c r="D315" s="4"/>
      <c r="E315" s="2" t="s">
        <v>14</v>
      </c>
      <c r="F315" s="2" t="s">
        <v>950</v>
      </c>
      <c r="G315" s="4"/>
      <c r="H315" s="2">
        <v>72381395</v>
      </c>
      <c r="I315" s="2" t="s">
        <v>17</v>
      </c>
      <c r="J315" s="4"/>
      <c r="K315" s="2" t="s">
        <v>951</v>
      </c>
      <c r="L315" s="2">
        <v>348</v>
      </c>
      <c r="M315" s="2" t="s">
        <v>952</v>
      </c>
    </row>
    <row r="316" spans="1:13" x14ac:dyDescent="0.35">
      <c r="A316" s="1" t="s">
        <v>13</v>
      </c>
      <c r="B316" s="2">
        <v>390778</v>
      </c>
      <c r="C316" s="2">
        <v>391425</v>
      </c>
      <c r="D316" s="4"/>
      <c r="E316" s="2" t="s">
        <v>14</v>
      </c>
      <c r="F316" s="2" t="s">
        <v>953</v>
      </c>
      <c r="G316" s="2" t="s">
        <v>954</v>
      </c>
      <c r="H316" s="2">
        <v>72381396</v>
      </c>
      <c r="I316" s="2" t="s">
        <v>17</v>
      </c>
      <c r="J316" s="4"/>
      <c r="K316" s="2" t="s">
        <v>955</v>
      </c>
      <c r="L316" s="2">
        <v>215</v>
      </c>
      <c r="M316" s="2" t="s">
        <v>956</v>
      </c>
    </row>
    <row r="317" spans="1:13" x14ac:dyDescent="0.35">
      <c r="A317" s="1" t="s">
        <v>13</v>
      </c>
      <c r="B317" s="2">
        <v>391815</v>
      </c>
      <c r="C317" s="2">
        <v>392138</v>
      </c>
      <c r="D317" s="4"/>
      <c r="E317" s="2" t="s">
        <v>23</v>
      </c>
      <c r="F317" s="2" t="s">
        <v>69</v>
      </c>
      <c r="G317" s="4"/>
      <c r="H317" s="2">
        <v>72381397</v>
      </c>
      <c r="I317" s="2" t="s">
        <v>17</v>
      </c>
      <c r="J317" s="4"/>
      <c r="K317" s="2" t="s">
        <v>957</v>
      </c>
      <c r="L317" s="2">
        <v>107</v>
      </c>
      <c r="M317" s="2" t="s">
        <v>958</v>
      </c>
    </row>
    <row r="318" spans="1:13" x14ac:dyDescent="0.35">
      <c r="A318" s="1" t="s">
        <v>13</v>
      </c>
      <c r="B318" s="2">
        <v>392154</v>
      </c>
      <c r="C318" s="2">
        <v>392759</v>
      </c>
      <c r="D318" s="4"/>
      <c r="E318" s="2" t="s">
        <v>23</v>
      </c>
      <c r="F318" s="2" t="s">
        <v>69</v>
      </c>
      <c r="G318" s="4"/>
      <c r="H318" s="2">
        <v>72381398</v>
      </c>
      <c r="I318" s="2" t="s">
        <v>17</v>
      </c>
      <c r="J318" s="4"/>
      <c r="K318" s="2" t="s">
        <v>959</v>
      </c>
      <c r="L318" s="2">
        <v>201</v>
      </c>
      <c r="M318" s="2" t="s">
        <v>960</v>
      </c>
    </row>
    <row r="319" spans="1:13" x14ac:dyDescent="0.35">
      <c r="A319" s="1" t="s">
        <v>13</v>
      </c>
      <c r="B319" s="2">
        <v>392817</v>
      </c>
      <c r="C319" s="2">
        <v>394544</v>
      </c>
      <c r="D319" s="4"/>
      <c r="E319" s="2" t="s">
        <v>23</v>
      </c>
      <c r="F319" s="2" t="s">
        <v>961</v>
      </c>
      <c r="G319" s="4"/>
      <c r="H319" s="2">
        <v>72381399</v>
      </c>
      <c r="I319" s="2" t="s">
        <v>17</v>
      </c>
      <c r="J319" s="4"/>
      <c r="K319" s="2" t="s">
        <v>962</v>
      </c>
      <c r="L319" s="2">
        <v>575</v>
      </c>
      <c r="M319" s="2" t="s">
        <v>963</v>
      </c>
    </row>
    <row r="320" spans="1:13" x14ac:dyDescent="0.35">
      <c r="A320" s="1" t="s">
        <v>13</v>
      </c>
      <c r="B320" s="2">
        <v>394557</v>
      </c>
      <c r="C320" s="2">
        <v>395690</v>
      </c>
      <c r="D320" s="4"/>
      <c r="E320" s="2" t="s">
        <v>23</v>
      </c>
      <c r="F320" s="2" t="s">
        <v>69</v>
      </c>
      <c r="G320" s="4"/>
      <c r="H320" s="2">
        <v>72381400</v>
      </c>
      <c r="I320" s="2" t="s">
        <v>17</v>
      </c>
      <c r="J320" s="4"/>
      <c r="K320" s="2" t="s">
        <v>964</v>
      </c>
      <c r="L320" s="2">
        <v>377</v>
      </c>
      <c r="M320" s="2" t="s">
        <v>965</v>
      </c>
    </row>
    <row r="321" spans="1:13" x14ac:dyDescent="0.35">
      <c r="A321" s="1" t="s">
        <v>13</v>
      </c>
      <c r="B321" s="2">
        <v>395932</v>
      </c>
      <c r="C321" s="2">
        <v>396567</v>
      </c>
      <c r="D321" s="4"/>
      <c r="E321" s="2" t="s">
        <v>23</v>
      </c>
      <c r="F321" s="2" t="s">
        <v>966</v>
      </c>
      <c r="G321" s="2" t="s">
        <v>967</v>
      </c>
      <c r="H321" s="2">
        <v>72381401</v>
      </c>
      <c r="I321" s="2" t="s">
        <v>17</v>
      </c>
      <c r="J321" s="4"/>
      <c r="K321" s="2" t="s">
        <v>968</v>
      </c>
      <c r="L321" s="2">
        <v>211</v>
      </c>
      <c r="M321" s="2" t="s">
        <v>969</v>
      </c>
    </row>
    <row r="322" spans="1:13" x14ac:dyDescent="0.35">
      <c r="A322" s="1" t="s">
        <v>13</v>
      </c>
      <c r="B322" s="2">
        <v>396690</v>
      </c>
      <c r="C322" s="2">
        <v>397400</v>
      </c>
      <c r="D322" s="4"/>
      <c r="E322" s="2" t="s">
        <v>23</v>
      </c>
      <c r="F322" s="2" t="s">
        <v>69</v>
      </c>
      <c r="G322" s="4"/>
      <c r="H322" s="2">
        <v>72381402</v>
      </c>
      <c r="I322" s="2" t="s">
        <v>17</v>
      </c>
      <c r="J322" s="4"/>
      <c r="K322" s="2" t="s">
        <v>970</v>
      </c>
      <c r="L322" s="2">
        <v>236</v>
      </c>
      <c r="M322" s="2" t="s">
        <v>971</v>
      </c>
    </row>
    <row r="323" spans="1:13" x14ac:dyDescent="0.35">
      <c r="A323" s="1" t="s">
        <v>13</v>
      </c>
      <c r="B323" s="2">
        <v>397794</v>
      </c>
      <c r="C323" s="2">
        <v>400034</v>
      </c>
      <c r="D323" s="4"/>
      <c r="E323" s="2" t="s">
        <v>14</v>
      </c>
      <c r="F323" s="2" t="s">
        <v>972</v>
      </c>
      <c r="G323" s="2" t="s">
        <v>973</v>
      </c>
      <c r="H323" s="2">
        <v>72381403</v>
      </c>
      <c r="I323" s="2" t="s">
        <v>17</v>
      </c>
      <c r="J323" s="4"/>
      <c r="K323" s="2" t="s">
        <v>974</v>
      </c>
      <c r="L323" s="2">
        <v>746</v>
      </c>
      <c r="M323" s="2" t="s">
        <v>975</v>
      </c>
    </row>
    <row r="324" spans="1:13" x14ac:dyDescent="0.35">
      <c r="A324" s="1" t="s">
        <v>13</v>
      </c>
      <c r="B324" s="2">
        <v>400027</v>
      </c>
      <c r="C324" s="2">
        <v>401187</v>
      </c>
      <c r="D324" s="4"/>
      <c r="E324" s="2" t="s">
        <v>14</v>
      </c>
      <c r="F324" s="2" t="s">
        <v>976</v>
      </c>
      <c r="G324" s="4"/>
      <c r="H324" s="2">
        <v>72381404</v>
      </c>
      <c r="I324" s="2" t="s">
        <v>17</v>
      </c>
      <c r="J324" s="4"/>
      <c r="K324" s="2" t="s">
        <v>977</v>
      </c>
      <c r="L324" s="2">
        <v>386</v>
      </c>
      <c r="M324" s="2" t="s">
        <v>978</v>
      </c>
    </row>
    <row r="325" spans="1:13" x14ac:dyDescent="0.35">
      <c r="A325" s="1" t="s">
        <v>13</v>
      </c>
      <c r="B325" s="2">
        <v>401404</v>
      </c>
      <c r="C325" s="2">
        <v>402045</v>
      </c>
      <c r="D325" s="4"/>
      <c r="E325" s="2" t="s">
        <v>14</v>
      </c>
      <c r="F325" s="2" t="s">
        <v>979</v>
      </c>
      <c r="G325" s="4"/>
      <c r="H325" s="2">
        <v>72381405</v>
      </c>
      <c r="I325" s="2" t="s">
        <v>17</v>
      </c>
      <c r="J325" s="4"/>
      <c r="K325" s="2" t="s">
        <v>980</v>
      </c>
      <c r="L325" s="2">
        <v>213</v>
      </c>
      <c r="M325" s="2" t="s">
        <v>981</v>
      </c>
    </row>
    <row r="326" spans="1:13" x14ac:dyDescent="0.35">
      <c r="A326" s="1" t="s">
        <v>13</v>
      </c>
      <c r="B326" s="2">
        <v>402403</v>
      </c>
      <c r="C326" s="2">
        <v>403515</v>
      </c>
      <c r="D326" s="4"/>
      <c r="E326" s="2" t="s">
        <v>14</v>
      </c>
      <c r="F326" s="2" t="s">
        <v>193</v>
      </c>
      <c r="G326" s="4"/>
      <c r="H326" s="2">
        <v>72381406</v>
      </c>
      <c r="I326" s="2" t="s">
        <v>17</v>
      </c>
      <c r="J326" s="4"/>
      <c r="K326" s="2" t="s">
        <v>982</v>
      </c>
      <c r="L326" s="2">
        <v>370</v>
      </c>
      <c r="M326" s="2" t="s">
        <v>983</v>
      </c>
    </row>
    <row r="327" spans="1:13" x14ac:dyDescent="0.35">
      <c r="A327" s="1" t="s">
        <v>13</v>
      </c>
      <c r="B327" s="2">
        <v>403523</v>
      </c>
      <c r="C327" s="2">
        <v>406729</v>
      </c>
      <c r="D327" s="4"/>
      <c r="E327" s="2" t="s">
        <v>14</v>
      </c>
      <c r="F327" s="2" t="s">
        <v>196</v>
      </c>
      <c r="G327" s="4"/>
      <c r="H327" s="2">
        <v>72381407</v>
      </c>
      <c r="I327" s="2" t="s">
        <v>17</v>
      </c>
      <c r="J327" s="4"/>
      <c r="K327" s="2" t="s">
        <v>984</v>
      </c>
      <c r="L327" s="2">
        <v>1068</v>
      </c>
      <c r="M327" s="2" t="s">
        <v>985</v>
      </c>
    </row>
    <row r="328" spans="1:13" x14ac:dyDescent="0.35">
      <c r="A328" s="1" t="s">
        <v>13</v>
      </c>
      <c r="B328" s="2">
        <v>406726</v>
      </c>
      <c r="C328" s="2">
        <v>408267</v>
      </c>
      <c r="D328" s="4"/>
      <c r="E328" s="2" t="s">
        <v>14</v>
      </c>
      <c r="F328" s="2" t="s">
        <v>986</v>
      </c>
      <c r="G328" s="4"/>
      <c r="H328" s="2">
        <v>72381408</v>
      </c>
      <c r="I328" s="2" t="s">
        <v>17</v>
      </c>
      <c r="J328" s="4"/>
      <c r="K328" s="2" t="s">
        <v>987</v>
      </c>
      <c r="L328" s="2">
        <v>513</v>
      </c>
      <c r="M328" s="2" t="s">
        <v>988</v>
      </c>
    </row>
    <row r="329" spans="1:13" x14ac:dyDescent="0.35">
      <c r="A329" s="1" t="s">
        <v>13</v>
      </c>
      <c r="B329" s="2">
        <v>408444</v>
      </c>
      <c r="C329" s="2">
        <v>409127</v>
      </c>
      <c r="D329" s="4"/>
      <c r="E329" s="2" t="s">
        <v>14</v>
      </c>
      <c r="F329" s="2" t="s">
        <v>69</v>
      </c>
      <c r="G329" s="4"/>
      <c r="H329" s="2">
        <v>72381409</v>
      </c>
      <c r="I329" s="2" t="s">
        <v>17</v>
      </c>
      <c r="J329" s="4"/>
      <c r="K329" s="2" t="s">
        <v>989</v>
      </c>
      <c r="L329" s="2">
        <v>227</v>
      </c>
      <c r="M329" s="2" t="s">
        <v>990</v>
      </c>
    </row>
    <row r="330" spans="1:13" x14ac:dyDescent="0.35">
      <c r="A330" s="1" t="s">
        <v>13</v>
      </c>
      <c r="B330" s="2">
        <v>409213</v>
      </c>
      <c r="C330" s="2">
        <v>409638</v>
      </c>
      <c r="D330" s="4"/>
      <c r="E330" s="2" t="s">
        <v>23</v>
      </c>
      <c r="F330" s="2" t="s">
        <v>69</v>
      </c>
      <c r="G330" s="4"/>
      <c r="H330" s="2">
        <v>72381410</v>
      </c>
      <c r="I330" s="2" t="s">
        <v>17</v>
      </c>
      <c r="J330" s="4"/>
      <c r="K330" s="2" t="s">
        <v>991</v>
      </c>
      <c r="L330" s="2">
        <v>141</v>
      </c>
      <c r="M330" s="2" t="s">
        <v>992</v>
      </c>
    </row>
    <row r="331" spans="1:13" x14ac:dyDescent="0.35">
      <c r="A331" s="1" t="s">
        <v>13</v>
      </c>
      <c r="B331" s="2">
        <v>409635</v>
      </c>
      <c r="C331" s="2">
        <v>409952</v>
      </c>
      <c r="D331" s="4"/>
      <c r="E331" s="2" t="s">
        <v>23</v>
      </c>
      <c r="F331" s="2" t="s">
        <v>69</v>
      </c>
      <c r="G331" s="4"/>
      <c r="H331" s="2">
        <v>72381411</v>
      </c>
      <c r="I331" s="2" t="s">
        <v>17</v>
      </c>
      <c r="J331" s="4"/>
      <c r="K331" s="2" t="s">
        <v>993</v>
      </c>
      <c r="L331" s="2">
        <v>105</v>
      </c>
      <c r="M331" s="2" t="s">
        <v>994</v>
      </c>
    </row>
    <row r="332" spans="1:13" x14ac:dyDescent="0.35">
      <c r="A332" s="1" t="s">
        <v>13</v>
      </c>
      <c r="B332" s="2">
        <v>410090</v>
      </c>
      <c r="C332" s="2">
        <v>410758</v>
      </c>
      <c r="D332" s="4"/>
      <c r="E332" s="2" t="s">
        <v>23</v>
      </c>
      <c r="F332" s="2" t="s">
        <v>995</v>
      </c>
      <c r="G332" s="4"/>
      <c r="H332" s="2">
        <v>72381412</v>
      </c>
      <c r="I332" s="2" t="s">
        <v>17</v>
      </c>
      <c r="J332" s="4"/>
      <c r="K332" s="2" t="s">
        <v>996</v>
      </c>
      <c r="L332" s="2">
        <v>222</v>
      </c>
      <c r="M332" s="2" t="s">
        <v>997</v>
      </c>
    </row>
    <row r="333" spans="1:13" x14ac:dyDescent="0.35">
      <c r="A333" s="1" t="s">
        <v>13</v>
      </c>
      <c r="B333" s="2">
        <v>411049</v>
      </c>
      <c r="C333" s="2">
        <v>411429</v>
      </c>
      <c r="D333" s="4"/>
      <c r="E333" s="2" t="s">
        <v>23</v>
      </c>
      <c r="F333" s="2" t="s">
        <v>998</v>
      </c>
      <c r="G333" s="4"/>
      <c r="H333" s="2">
        <v>72381413</v>
      </c>
      <c r="I333" s="2" t="s">
        <v>17</v>
      </c>
      <c r="J333" s="4"/>
      <c r="K333" s="2" t="s">
        <v>999</v>
      </c>
      <c r="L333" s="2">
        <v>126</v>
      </c>
      <c r="M333" s="2" t="s">
        <v>1000</v>
      </c>
    </row>
    <row r="334" spans="1:13" x14ac:dyDescent="0.35">
      <c r="A334" s="1" t="s">
        <v>13</v>
      </c>
      <c r="B334" s="2">
        <v>411507</v>
      </c>
      <c r="C334" s="2">
        <v>412286</v>
      </c>
      <c r="D334" s="4"/>
      <c r="E334" s="2" t="s">
        <v>23</v>
      </c>
      <c r="F334" s="2" t="s">
        <v>1001</v>
      </c>
      <c r="G334" s="4"/>
      <c r="H334" s="2">
        <v>72381414</v>
      </c>
      <c r="I334" s="2" t="s">
        <v>17</v>
      </c>
      <c r="J334" s="4"/>
      <c r="K334" s="2" t="s">
        <v>1002</v>
      </c>
      <c r="L334" s="2">
        <v>259</v>
      </c>
      <c r="M334" s="2" t="s">
        <v>1003</v>
      </c>
    </row>
    <row r="335" spans="1:13" x14ac:dyDescent="0.35">
      <c r="A335" s="1" t="s">
        <v>13</v>
      </c>
      <c r="B335" s="2">
        <v>412457</v>
      </c>
      <c r="C335" s="2">
        <v>413269</v>
      </c>
      <c r="D335" s="4"/>
      <c r="E335" s="2" t="s">
        <v>23</v>
      </c>
      <c r="F335" s="2" t="s">
        <v>1004</v>
      </c>
      <c r="G335" s="4"/>
      <c r="H335" s="2">
        <v>72381415</v>
      </c>
      <c r="I335" s="2" t="s">
        <v>17</v>
      </c>
      <c r="J335" s="4"/>
      <c r="K335" s="2" t="s">
        <v>1005</v>
      </c>
      <c r="L335" s="2">
        <v>270</v>
      </c>
      <c r="M335" s="2" t="s">
        <v>1006</v>
      </c>
    </row>
    <row r="336" spans="1:13" x14ac:dyDescent="0.35">
      <c r="A336" s="1" t="s">
        <v>13</v>
      </c>
      <c r="B336" s="2">
        <v>413303</v>
      </c>
      <c r="C336" s="2">
        <v>414346</v>
      </c>
      <c r="D336" s="4"/>
      <c r="E336" s="2" t="s">
        <v>23</v>
      </c>
      <c r="F336" s="2" t="s">
        <v>1007</v>
      </c>
      <c r="G336" s="4"/>
      <c r="H336" s="2">
        <v>72381416</v>
      </c>
      <c r="I336" s="2" t="s">
        <v>17</v>
      </c>
      <c r="J336" s="4"/>
      <c r="K336" s="2" t="s">
        <v>1008</v>
      </c>
      <c r="L336" s="2">
        <v>347</v>
      </c>
      <c r="M336" s="2" t="s">
        <v>1009</v>
      </c>
    </row>
    <row r="337" spans="1:13" x14ac:dyDescent="0.35">
      <c r="A337" s="1" t="s">
        <v>13</v>
      </c>
      <c r="B337" s="2">
        <v>414627</v>
      </c>
      <c r="C337" s="2">
        <v>416726</v>
      </c>
      <c r="D337" s="4"/>
      <c r="E337" s="2" t="s">
        <v>23</v>
      </c>
      <c r="F337" s="2" t="s">
        <v>1010</v>
      </c>
      <c r="G337" s="2" t="s">
        <v>1011</v>
      </c>
      <c r="H337" s="2">
        <v>72381417</v>
      </c>
      <c r="I337" s="2" t="s">
        <v>17</v>
      </c>
      <c r="J337" s="4"/>
      <c r="K337" s="2" t="s">
        <v>1012</v>
      </c>
      <c r="L337" s="2">
        <v>699</v>
      </c>
      <c r="M337" s="2" t="s">
        <v>1013</v>
      </c>
    </row>
    <row r="338" spans="1:13" x14ac:dyDescent="0.35">
      <c r="A338" s="1" t="s">
        <v>13</v>
      </c>
      <c r="B338" s="2">
        <v>416810</v>
      </c>
      <c r="C338" s="2">
        <v>417889</v>
      </c>
      <c r="D338" s="4"/>
      <c r="E338" s="2" t="s">
        <v>23</v>
      </c>
      <c r="F338" s="2" t="s">
        <v>1014</v>
      </c>
      <c r="G338" s="2" t="s">
        <v>1015</v>
      </c>
      <c r="H338" s="2">
        <v>72381418</v>
      </c>
      <c r="I338" s="2" t="s">
        <v>17</v>
      </c>
      <c r="J338" s="4"/>
      <c r="K338" s="2" t="s">
        <v>1016</v>
      </c>
      <c r="L338" s="2">
        <v>359</v>
      </c>
      <c r="M338" s="2" t="s">
        <v>1017</v>
      </c>
    </row>
    <row r="339" spans="1:13" x14ac:dyDescent="0.35">
      <c r="A339" s="1" t="s">
        <v>13</v>
      </c>
      <c r="B339" s="2">
        <v>418054</v>
      </c>
      <c r="C339" s="2">
        <v>418785</v>
      </c>
      <c r="D339" s="4"/>
      <c r="E339" s="2" t="s">
        <v>23</v>
      </c>
      <c r="F339" s="2" t="s">
        <v>1018</v>
      </c>
      <c r="G339" s="4"/>
      <c r="H339" s="2">
        <v>72381419</v>
      </c>
      <c r="I339" s="2" t="s">
        <v>17</v>
      </c>
      <c r="J339" s="4"/>
      <c r="K339" s="2" t="s">
        <v>1019</v>
      </c>
      <c r="L339" s="2">
        <v>243</v>
      </c>
      <c r="M339" s="2" t="s">
        <v>1020</v>
      </c>
    </row>
    <row r="340" spans="1:13" x14ac:dyDescent="0.35">
      <c r="A340" s="1" t="s">
        <v>13</v>
      </c>
      <c r="B340" s="2">
        <v>418923</v>
      </c>
      <c r="C340" s="2">
        <v>420359</v>
      </c>
      <c r="D340" s="4"/>
      <c r="E340" s="2" t="s">
        <v>23</v>
      </c>
      <c r="F340" s="2" t="s">
        <v>1021</v>
      </c>
      <c r="G340" s="4"/>
      <c r="H340" s="2">
        <v>72381420</v>
      </c>
      <c r="I340" s="2" t="s">
        <v>17</v>
      </c>
      <c r="J340" s="4"/>
      <c r="K340" s="2" t="s">
        <v>1022</v>
      </c>
      <c r="L340" s="2">
        <v>478</v>
      </c>
      <c r="M340" s="2" t="s">
        <v>1023</v>
      </c>
    </row>
    <row r="341" spans="1:13" x14ac:dyDescent="0.35">
      <c r="A341" s="1" t="s">
        <v>13</v>
      </c>
      <c r="B341" s="2">
        <v>420356</v>
      </c>
      <c r="C341" s="2">
        <v>421588</v>
      </c>
      <c r="D341" s="4"/>
      <c r="E341" s="2" t="s">
        <v>23</v>
      </c>
      <c r="F341" s="2" t="s">
        <v>1024</v>
      </c>
      <c r="G341" s="2" t="s">
        <v>1025</v>
      </c>
      <c r="H341" s="2">
        <v>72381421</v>
      </c>
      <c r="I341" s="2" t="s">
        <v>17</v>
      </c>
      <c r="J341" s="4"/>
      <c r="K341" s="2" t="s">
        <v>1026</v>
      </c>
      <c r="L341" s="2">
        <v>410</v>
      </c>
      <c r="M341" s="2" t="s">
        <v>1027</v>
      </c>
    </row>
    <row r="342" spans="1:13" x14ac:dyDescent="0.35">
      <c r="A342" s="1" t="s">
        <v>13</v>
      </c>
      <c r="B342" s="2">
        <v>421591</v>
      </c>
      <c r="C342" s="2">
        <v>422574</v>
      </c>
      <c r="D342" s="4"/>
      <c r="E342" s="2" t="s">
        <v>23</v>
      </c>
      <c r="F342" s="2" t="s">
        <v>1028</v>
      </c>
      <c r="G342" s="4"/>
      <c r="H342" s="2">
        <v>72381422</v>
      </c>
      <c r="I342" s="2" t="s">
        <v>17</v>
      </c>
      <c r="J342" s="4"/>
      <c r="K342" s="2" t="s">
        <v>1029</v>
      </c>
      <c r="L342" s="2">
        <v>327</v>
      </c>
      <c r="M342" s="2" t="s">
        <v>1030</v>
      </c>
    </row>
    <row r="343" spans="1:13" x14ac:dyDescent="0.35">
      <c r="A343" s="1" t="s">
        <v>13</v>
      </c>
      <c r="B343" s="2">
        <v>422580</v>
      </c>
      <c r="C343" s="2">
        <v>423377</v>
      </c>
      <c r="D343" s="4"/>
      <c r="E343" s="2" t="s">
        <v>23</v>
      </c>
      <c r="F343" s="2" t="s">
        <v>1031</v>
      </c>
      <c r="G343" s="4"/>
      <c r="H343" s="2">
        <v>72381423</v>
      </c>
      <c r="I343" s="2" t="s">
        <v>17</v>
      </c>
      <c r="J343" s="4"/>
      <c r="K343" s="2" t="s">
        <v>1032</v>
      </c>
      <c r="L343" s="2">
        <v>265</v>
      </c>
      <c r="M343" s="2" t="s">
        <v>1033</v>
      </c>
    </row>
    <row r="344" spans="1:13" x14ac:dyDescent="0.35">
      <c r="A344" s="1" t="s">
        <v>13</v>
      </c>
      <c r="B344" s="2">
        <v>423716</v>
      </c>
      <c r="C344" s="2">
        <v>424777</v>
      </c>
      <c r="D344" s="4"/>
      <c r="E344" s="2" t="s">
        <v>23</v>
      </c>
      <c r="F344" s="2" t="s">
        <v>575</v>
      </c>
      <c r="G344" s="4"/>
      <c r="H344" s="2">
        <v>72381424</v>
      </c>
      <c r="I344" s="2" t="s">
        <v>17</v>
      </c>
      <c r="J344" s="4"/>
      <c r="K344" s="2" t="s">
        <v>1034</v>
      </c>
      <c r="L344" s="2">
        <v>353</v>
      </c>
      <c r="M344" s="2" t="s">
        <v>1035</v>
      </c>
    </row>
    <row r="345" spans="1:13" x14ac:dyDescent="0.35">
      <c r="A345" s="1" t="s">
        <v>13</v>
      </c>
      <c r="B345" s="2">
        <v>424808</v>
      </c>
      <c r="C345" s="2">
        <v>425623</v>
      </c>
      <c r="D345" s="4"/>
      <c r="E345" s="2" t="s">
        <v>23</v>
      </c>
      <c r="F345" s="2" t="s">
        <v>1036</v>
      </c>
      <c r="G345" s="2" t="s">
        <v>1037</v>
      </c>
      <c r="H345" s="2">
        <v>72381425</v>
      </c>
      <c r="I345" s="2" t="s">
        <v>17</v>
      </c>
      <c r="J345" s="4"/>
      <c r="K345" s="2" t="s">
        <v>1038</v>
      </c>
      <c r="L345" s="2">
        <v>271</v>
      </c>
      <c r="M345" s="2" t="s">
        <v>1039</v>
      </c>
    </row>
    <row r="346" spans="1:13" x14ac:dyDescent="0.35">
      <c r="A346" s="1" t="s">
        <v>13</v>
      </c>
      <c r="B346" s="2">
        <v>425731</v>
      </c>
      <c r="C346" s="2">
        <v>428643</v>
      </c>
      <c r="D346" s="4"/>
      <c r="E346" s="2" t="s">
        <v>23</v>
      </c>
      <c r="F346" s="2" t="s">
        <v>1040</v>
      </c>
      <c r="G346" s="4"/>
      <c r="H346" s="2">
        <v>72381426</v>
      </c>
      <c r="I346" s="2" t="s">
        <v>17</v>
      </c>
      <c r="J346" s="4"/>
      <c r="K346" s="2" t="s">
        <v>1041</v>
      </c>
      <c r="L346" s="2">
        <v>970</v>
      </c>
      <c r="M346" s="2" t="s">
        <v>1042</v>
      </c>
    </row>
    <row r="347" spans="1:13" x14ac:dyDescent="0.35">
      <c r="A347" s="1" t="s">
        <v>13</v>
      </c>
      <c r="B347" s="2">
        <v>428842</v>
      </c>
      <c r="C347" s="2">
        <v>430365</v>
      </c>
      <c r="D347" s="4"/>
      <c r="E347" s="2" t="s">
        <v>14</v>
      </c>
      <c r="F347" s="2" t="s">
        <v>1043</v>
      </c>
      <c r="G347" s="4"/>
      <c r="H347" s="2">
        <v>72381427</v>
      </c>
      <c r="I347" s="2" t="s">
        <v>17</v>
      </c>
      <c r="J347" s="4"/>
      <c r="K347" s="2" t="s">
        <v>1044</v>
      </c>
      <c r="L347" s="2">
        <v>507</v>
      </c>
      <c r="M347" s="2" t="s">
        <v>1045</v>
      </c>
    </row>
    <row r="348" spans="1:13" x14ac:dyDescent="0.35">
      <c r="A348" s="1" t="s">
        <v>13</v>
      </c>
      <c r="B348" s="2">
        <v>430607</v>
      </c>
      <c r="C348" s="2">
        <v>431383</v>
      </c>
      <c r="D348" s="4"/>
      <c r="E348" s="2" t="s">
        <v>14</v>
      </c>
      <c r="F348" s="2" t="s">
        <v>1046</v>
      </c>
      <c r="G348" s="2" t="s">
        <v>1047</v>
      </c>
      <c r="H348" s="2">
        <v>72381428</v>
      </c>
      <c r="I348" s="2" t="s">
        <v>17</v>
      </c>
      <c r="J348" s="4"/>
      <c r="K348" s="2" t="s">
        <v>1048</v>
      </c>
      <c r="L348" s="2">
        <v>258</v>
      </c>
      <c r="M348" s="2" t="s">
        <v>1049</v>
      </c>
    </row>
    <row r="349" spans="1:13" x14ac:dyDescent="0.35">
      <c r="A349" s="1" t="s">
        <v>13</v>
      </c>
      <c r="B349" s="2">
        <v>431546</v>
      </c>
      <c r="C349" s="2">
        <v>432403</v>
      </c>
      <c r="D349" s="4"/>
      <c r="E349" s="2" t="s">
        <v>14</v>
      </c>
      <c r="F349" s="2" t="s">
        <v>1050</v>
      </c>
      <c r="G349" s="2" t="s">
        <v>1051</v>
      </c>
      <c r="H349" s="2">
        <v>72381429</v>
      </c>
      <c r="I349" s="2" t="s">
        <v>17</v>
      </c>
      <c r="J349" s="4"/>
      <c r="K349" s="2" t="s">
        <v>1052</v>
      </c>
      <c r="L349" s="2">
        <v>285</v>
      </c>
      <c r="M349" s="2" t="s">
        <v>1053</v>
      </c>
    </row>
    <row r="350" spans="1:13" x14ac:dyDescent="0.35">
      <c r="A350" s="1" t="s">
        <v>13</v>
      </c>
      <c r="B350" s="2">
        <v>432653</v>
      </c>
      <c r="C350" s="2">
        <v>434242</v>
      </c>
      <c r="D350" s="4"/>
      <c r="E350" s="2" t="s">
        <v>14</v>
      </c>
      <c r="F350" s="2" t="s">
        <v>1054</v>
      </c>
      <c r="G350" s="4"/>
      <c r="H350" s="2">
        <v>72381430</v>
      </c>
      <c r="I350" s="2" t="s">
        <v>17</v>
      </c>
      <c r="J350" s="4"/>
      <c r="K350" s="2" t="s">
        <v>1055</v>
      </c>
      <c r="L350" s="2">
        <v>529</v>
      </c>
      <c r="M350" s="2" t="s">
        <v>1056</v>
      </c>
    </row>
    <row r="351" spans="1:13" x14ac:dyDescent="0.35">
      <c r="A351" s="1" t="s">
        <v>13</v>
      </c>
      <c r="B351" s="2">
        <v>434515</v>
      </c>
      <c r="C351" s="2">
        <v>436191</v>
      </c>
      <c r="D351" s="4"/>
      <c r="E351" s="2" t="s">
        <v>14</v>
      </c>
      <c r="F351" s="2" t="s">
        <v>1057</v>
      </c>
      <c r="G351" s="2" t="s">
        <v>1058</v>
      </c>
      <c r="H351" s="2">
        <v>72381431</v>
      </c>
      <c r="I351" s="2" t="s">
        <v>17</v>
      </c>
      <c r="J351" s="4"/>
      <c r="K351" s="2" t="s">
        <v>1059</v>
      </c>
      <c r="L351" s="2">
        <v>558</v>
      </c>
      <c r="M351" s="2" t="s">
        <v>1060</v>
      </c>
    </row>
    <row r="352" spans="1:13" x14ac:dyDescent="0.35">
      <c r="A352" s="1" t="s">
        <v>13</v>
      </c>
      <c r="B352" s="2">
        <v>436188</v>
      </c>
      <c r="C352" s="2">
        <v>436484</v>
      </c>
      <c r="D352" s="4"/>
      <c r="E352" s="2" t="s">
        <v>14</v>
      </c>
      <c r="F352" s="2" t="s">
        <v>1061</v>
      </c>
      <c r="G352" s="2" t="s">
        <v>1062</v>
      </c>
      <c r="H352" s="2">
        <v>72381432</v>
      </c>
      <c r="I352" s="2" t="s">
        <v>17</v>
      </c>
      <c r="J352" s="4"/>
      <c r="K352" s="2" t="s">
        <v>1063</v>
      </c>
      <c r="L352" s="2">
        <v>98</v>
      </c>
      <c r="M352" s="2" t="s">
        <v>1064</v>
      </c>
    </row>
    <row r="353" spans="1:13" x14ac:dyDescent="0.35">
      <c r="A353" s="1" t="s">
        <v>13</v>
      </c>
      <c r="B353" s="2">
        <v>436609</v>
      </c>
      <c r="C353" s="2">
        <v>437844</v>
      </c>
      <c r="D353" s="4"/>
      <c r="E353" s="2" t="s">
        <v>23</v>
      </c>
      <c r="F353" s="2" t="s">
        <v>1065</v>
      </c>
      <c r="G353" s="4"/>
      <c r="H353" s="2">
        <v>72381433</v>
      </c>
      <c r="I353" s="2" t="s">
        <v>17</v>
      </c>
      <c r="J353" s="4"/>
      <c r="K353" s="2" t="s">
        <v>1066</v>
      </c>
      <c r="L353" s="2">
        <v>411</v>
      </c>
      <c r="M353" s="2" t="s">
        <v>1067</v>
      </c>
    </row>
    <row r="354" spans="1:13" x14ac:dyDescent="0.35">
      <c r="A354" s="1" t="s">
        <v>13</v>
      </c>
      <c r="B354" s="2">
        <v>437981</v>
      </c>
      <c r="C354" s="2">
        <v>439798</v>
      </c>
      <c r="D354" s="4"/>
      <c r="E354" s="2" t="s">
        <v>14</v>
      </c>
      <c r="F354" s="2" t="s">
        <v>707</v>
      </c>
      <c r="G354" s="4"/>
      <c r="H354" s="2">
        <v>72381434</v>
      </c>
      <c r="I354" s="2" t="s">
        <v>17</v>
      </c>
      <c r="J354" s="4"/>
      <c r="K354" s="2" t="s">
        <v>1068</v>
      </c>
      <c r="L354" s="2">
        <v>605</v>
      </c>
      <c r="M354" s="5" t="s">
        <v>1069</v>
      </c>
    </row>
    <row r="355" spans="1:13" x14ac:dyDescent="0.35">
      <c r="A355" s="1" t="s">
        <v>13</v>
      </c>
      <c r="B355" s="2">
        <v>439874</v>
      </c>
      <c r="C355" s="2">
        <v>441070</v>
      </c>
      <c r="D355" s="4"/>
      <c r="E355" s="2" t="s">
        <v>23</v>
      </c>
      <c r="F355" s="2" t="s">
        <v>1070</v>
      </c>
      <c r="G355" s="2" t="s">
        <v>1071</v>
      </c>
      <c r="H355" s="2">
        <v>72381435</v>
      </c>
      <c r="I355" s="2" t="s">
        <v>17</v>
      </c>
      <c r="J355" s="4"/>
      <c r="K355" s="2" t="s">
        <v>1072</v>
      </c>
      <c r="L355" s="2">
        <v>398</v>
      </c>
      <c r="M355" s="2" t="s">
        <v>1073</v>
      </c>
    </row>
    <row r="356" spans="1:13" x14ac:dyDescent="0.35">
      <c r="A356" s="1" t="s">
        <v>13</v>
      </c>
      <c r="B356" s="2">
        <v>441200</v>
      </c>
      <c r="C356" s="2">
        <v>441448</v>
      </c>
      <c r="D356" s="4"/>
      <c r="E356" s="2" t="s">
        <v>23</v>
      </c>
      <c r="F356" s="2" t="s">
        <v>69</v>
      </c>
      <c r="G356" s="4"/>
      <c r="H356" s="2">
        <v>72381436</v>
      </c>
      <c r="I356" s="2" t="s">
        <v>17</v>
      </c>
      <c r="J356" s="4"/>
      <c r="K356" s="2" t="s">
        <v>1074</v>
      </c>
      <c r="L356" s="2">
        <v>82</v>
      </c>
      <c r="M356" s="2" t="s">
        <v>1075</v>
      </c>
    </row>
    <row r="357" spans="1:13" x14ac:dyDescent="0.35">
      <c r="A357" s="1" t="s">
        <v>13</v>
      </c>
      <c r="B357" s="2">
        <v>441607</v>
      </c>
      <c r="C357" s="2">
        <v>442476</v>
      </c>
      <c r="D357" s="4"/>
      <c r="E357" s="2" t="s">
        <v>23</v>
      </c>
      <c r="F357" s="2" t="s">
        <v>69</v>
      </c>
      <c r="G357" s="4"/>
      <c r="H357" s="2">
        <v>72381437</v>
      </c>
      <c r="I357" s="2" t="s">
        <v>17</v>
      </c>
      <c r="J357" s="4"/>
      <c r="K357" s="2" t="s">
        <v>1076</v>
      </c>
      <c r="L357" s="2">
        <v>289</v>
      </c>
      <c r="M357" s="2" t="s">
        <v>1077</v>
      </c>
    </row>
    <row r="358" spans="1:13" x14ac:dyDescent="0.35">
      <c r="A358" s="1" t="s">
        <v>13</v>
      </c>
      <c r="B358" s="2">
        <v>442827</v>
      </c>
      <c r="C358" s="2">
        <v>443558</v>
      </c>
      <c r="D358" s="4"/>
      <c r="E358" s="2" t="s">
        <v>23</v>
      </c>
      <c r="F358" s="2" t="s">
        <v>69</v>
      </c>
      <c r="G358" s="4"/>
      <c r="H358" s="2">
        <v>72381438</v>
      </c>
      <c r="I358" s="2" t="s">
        <v>17</v>
      </c>
      <c r="J358" s="4"/>
      <c r="K358" s="2" t="s">
        <v>1078</v>
      </c>
      <c r="L358" s="2">
        <v>243</v>
      </c>
      <c r="M358" s="2" t="s">
        <v>1079</v>
      </c>
    </row>
    <row r="359" spans="1:13" x14ac:dyDescent="0.35">
      <c r="A359" s="1" t="s">
        <v>13</v>
      </c>
      <c r="B359" s="2">
        <v>443561</v>
      </c>
      <c r="C359" s="2">
        <v>444823</v>
      </c>
      <c r="D359" s="4"/>
      <c r="E359" s="2" t="s">
        <v>23</v>
      </c>
      <c r="F359" s="2" t="s">
        <v>103</v>
      </c>
      <c r="G359" s="4"/>
      <c r="H359" s="2">
        <v>72381439</v>
      </c>
      <c r="I359" s="2" t="s">
        <v>17</v>
      </c>
      <c r="J359" s="4"/>
      <c r="K359" s="2" t="s">
        <v>1080</v>
      </c>
      <c r="L359" s="2">
        <v>420</v>
      </c>
      <c r="M359" s="2" t="s">
        <v>1081</v>
      </c>
    </row>
    <row r="360" spans="1:13" x14ac:dyDescent="0.35">
      <c r="A360" s="1" t="s">
        <v>13</v>
      </c>
      <c r="B360" s="2">
        <v>445204</v>
      </c>
      <c r="C360" s="2">
        <v>445977</v>
      </c>
      <c r="D360" s="4"/>
      <c r="E360" s="2" t="s">
        <v>23</v>
      </c>
      <c r="F360" s="2" t="s">
        <v>1082</v>
      </c>
      <c r="G360" s="4"/>
      <c r="H360" s="2">
        <v>72381440</v>
      </c>
      <c r="I360" s="2" t="s">
        <v>17</v>
      </c>
      <c r="J360" s="4"/>
      <c r="K360" s="2" t="s">
        <v>1083</v>
      </c>
      <c r="L360" s="2">
        <v>257</v>
      </c>
      <c r="M360" s="2" t="s">
        <v>1084</v>
      </c>
    </row>
    <row r="361" spans="1:13" x14ac:dyDescent="0.35">
      <c r="A361" s="1" t="s">
        <v>13</v>
      </c>
      <c r="B361" s="2">
        <v>446119</v>
      </c>
      <c r="C361" s="2">
        <v>447012</v>
      </c>
      <c r="D361" s="4"/>
      <c r="E361" s="2" t="s">
        <v>23</v>
      </c>
      <c r="F361" s="2" t="s">
        <v>1085</v>
      </c>
      <c r="G361" s="2" t="s">
        <v>1086</v>
      </c>
      <c r="H361" s="2">
        <v>72381441</v>
      </c>
      <c r="I361" s="2" t="s">
        <v>17</v>
      </c>
      <c r="J361" s="4"/>
      <c r="K361" s="2" t="s">
        <v>1087</v>
      </c>
      <c r="L361" s="2">
        <v>297</v>
      </c>
      <c r="M361" s="2" t="s">
        <v>1088</v>
      </c>
    </row>
    <row r="362" spans="1:13" x14ac:dyDescent="0.35">
      <c r="A362" s="1" t="s">
        <v>13</v>
      </c>
      <c r="B362" s="2">
        <v>447025</v>
      </c>
      <c r="C362" s="2">
        <v>447441</v>
      </c>
      <c r="D362" s="4"/>
      <c r="E362" s="2" t="s">
        <v>23</v>
      </c>
      <c r="F362" s="2" t="s">
        <v>1089</v>
      </c>
      <c r="G362" s="2" t="s">
        <v>1090</v>
      </c>
      <c r="H362" s="2">
        <v>72381442</v>
      </c>
      <c r="I362" s="2" t="s">
        <v>17</v>
      </c>
      <c r="J362" s="4"/>
      <c r="K362" s="2" t="s">
        <v>1091</v>
      </c>
      <c r="L362" s="2">
        <v>138</v>
      </c>
      <c r="M362" s="2" t="s">
        <v>1092</v>
      </c>
    </row>
    <row r="363" spans="1:13" x14ac:dyDescent="0.35">
      <c r="A363" s="1" t="s">
        <v>13</v>
      </c>
      <c r="B363" s="2">
        <v>447718</v>
      </c>
      <c r="C363" s="2">
        <v>449442</v>
      </c>
      <c r="D363" s="4"/>
      <c r="E363" s="2" t="s">
        <v>14</v>
      </c>
      <c r="F363" s="2" t="s">
        <v>781</v>
      </c>
      <c r="G363" s="4"/>
      <c r="H363" s="2">
        <v>72381443</v>
      </c>
      <c r="I363" s="2" t="s">
        <v>17</v>
      </c>
      <c r="J363" s="4"/>
      <c r="K363" s="2" t="s">
        <v>1093</v>
      </c>
      <c r="L363" s="2">
        <v>574</v>
      </c>
      <c r="M363" s="2" t="s">
        <v>1094</v>
      </c>
    </row>
    <row r="364" spans="1:13" x14ac:dyDescent="0.35">
      <c r="A364" s="1" t="s">
        <v>13</v>
      </c>
      <c r="B364" s="2">
        <v>449485</v>
      </c>
      <c r="C364" s="2">
        <v>449982</v>
      </c>
      <c r="D364" s="4"/>
      <c r="E364" s="2" t="s">
        <v>14</v>
      </c>
      <c r="F364" s="2" t="s">
        <v>69</v>
      </c>
      <c r="G364" s="4"/>
      <c r="H364" s="2">
        <v>72381444</v>
      </c>
      <c r="I364" s="2" t="s">
        <v>17</v>
      </c>
      <c r="J364" s="4"/>
      <c r="K364" s="2" t="s">
        <v>1095</v>
      </c>
      <c r="L364" s="2">
        <v>165</v>
      </c>
      <c r="M364" s="2" t="s">
        <v>1096</v>
      </c>
    </row>
    <row r="365" spans="1:13" x14ac:dyDescent="0.35">
      <c r="A365" s="1" t="s">
        <v>13</v>
      </c>
      <c r="B365" s="2">
        <v>450024</v>
      </c>
      <c r="C365" s="2">
        <v>450950</v>
      </c>
      <c r="D365" s="4"/>
      <c r="E365" s="2" t="s">
        <v>14</v>
      </c>
      <c r="F365" s="2" t="s">
        <v>1097</v>
      </c>
      <c r="G365" s="4"/>
      <c r="H365" s="2">
        <v>72381445</v>
      </c>
      <c r="I365" s="2" t="s">
        <v>17</v>
      </c>
      <c r="J365" s="4"/>
      <c r="K365" s="2" t="s">
        <v>1098</v>
      </c>
      <c r="L365" s="2">
        <v>308</v>
      </c>
      <c r="M365" s="2" t="s">
        <v>1099</v>
      </c>
    </row>
    <row r="366" spans="1:13" x14ac:dyDescent="0.35">
      <c r="A366" s="1" t="s">
        <v>13</v>
      </c>
      <c r="B366" s="2">
        <v>450977</v>
      </c>
      <c r="C366" s="2">
        <v>451819</v>
      </c>
      <c r="D366" s="4"/>
      <c r="E366" s="2" t="s">
        <v>14</v>
      </c>
      <c r="F366" s="2" t="s">
        <v>1100</v>
      </c>
      <c r="G366" s="4"/>
      <c r="H366" s="2">
        <v>72381446</v>
      </c>
      <c r="I366" s="2" t="s">
        <v>17</v>
      </c>
      <c r="J366" s="4"/>
      <c r="K366" s="2" t="s">
        <v>1101</v>
      </c>
      <c r="L366" s="2">
        <v>280</v>
      </c>
      <c r="M366" s="2" t="s">
        <v>1102</v>
      </c>
    </row>
    <row r="367" spans="1:13" x14ac:dyDescent="0.35">
      <c r="A367" s="1" t="s">
        <v>13</v>
      </c>
      <c r="B367" s="2">
        <v>451937</v>
      </c>
      <c r="C367" s="2">
        <v>452554</v>
      </c>
      <c r="D367" s="4"/>
      <c r="E367" s="2" t="s">
        <v>23</v>
      </c>
      <c r="F367" s="2" t="s">
        <v>908</v>
      </c>
      <c r="G367" s="4"/>
      <c r="H367" s="2">
        <v>72381447</v>
      </c>
      <c r="I367" s="2" t="s">
        <v>17</v>
      </c>
      <c r="J367" s="4"/>
      <c r="K367" s="2" t="s">
        <v>1103</v>
      </c>
      <c r="L367" s="2">
        <v>205</v>
      </c>
      <c r="M367" s="2" t="s">
        <v>1104</v>
      </c>
    </row>
    <row r="368" spans="1:13" x14ac:dyDescent="0.35">
      <c r="A368" s="1" t="s">
        <v>13</v>
      </c>
      <c r="B368" s="2">
        <v>452667</v>
      </c>
      <c r="C368" s="2">
        <v>453524</v>
      </c>
      <c r="D368" s="4"/>
      <c r="E368" s="2" t="s">
        <v>23</v>
      </c>
      <c r="F368" s="2" t="s">
        <v>1105</v>
      </c>
      <c r="G368" s="2" t="s">
        <v>1106</v>
      </c>
      <c r="H368" s="2">
        <v>72381448</v>
      </c>
      <c r="I368" s="2" t="s">
        <v>17</v>
      </c>
      <c r="J368" s="4"/>
      <c r="K368" s="2" t="s">
        <v>1107</v>
      </c>
      <c r="L368" s="2">
        <v>285</v>
      </c>
      <c r="M368" s="2" t="s">
        <v>1108</v>
      </c>
    </row>
    <row r="369" spans="1:13" x14ac:dyDescent="0.35">
      <c r="A369" s="1" t="s">
        <v>13</v>
      </c>
      <c r="B369" s="2">
        <v>453524</v>
      </c>
      <c r="C369" s="2">
        <v>454678</v>
      </c>
      <c r="D369" s="4"/>
      <c r="E369" s="2" t="s">
        <v>23</v>
      </c>
      <c r="F369" s="2" t="s">
        <v>1109</v>
      </c>
      <c r="G369" s="2" t="s">
        <v>1110</v>
      </c>
      <c r="H369" s="2">
        <v>72381449</v>
      </c>
      <c r="I369" s="2" t="s">
        <v>17</v>
      </c>
      <c r="J369" s="4"/>
      <c r="K369" s="2" t="s">
        <v>1111</v>
      </c>
      <c r="L369" s="2">
        <v>384</v>
      </c>
      <c r="M369" s="2" t="s">
        <v>1112</v>
      </c>
    </row>
    <row r="370" spans="1:13" x14ac:dyDescent="0.35">
      <c r="A370" s="1" t="s">
        <v>13</v>
      </c>
      <c r="B370" s="2">
        <v>454672</v>
      </c>
      <c r="C370" s="2">
        <v>456000</v>
      </c>
      <c r="D370" s="4"/>
      <c r="E370" s="2" t="s">
        <v>23</v>
      </c>
      <c r="F370" s="2" t="s">
        <v>1113</v>
      </c>
      <c r="G370" s="2" t="s">
        <v>1114</v>
      </c>
      <c r="H370" s="2">
        <v>72381450</v>
      </c>
      <c r="I370" s="2" t="s">
        <v>17</v>
      </c>
      <c r="J370" s="4"/>
      <c r="K370" s="2" t="s">
        <v>1115</v>
      </c>
      <c r="L370" s="2">
        <v>442</v>
      </c>
      <c r="M370" s="2" t="s">
        <v>1116</v>
      </c>
    </row>
    <row r="371" spans="1:13" x14ac:dyDescent="0.35">
      <c r="A371" s="1" t="s">
        <v>13</v>
      </c>
      <c r="B371" s="2">
        <v>456206</v>
      </c>
      <c r="C371" s="2">
        <v>457021</v>
      </c>
      <c r="D371" s="4"/>
      <c r="E371" s="2" t="s">
        <v>23</v>
      </c>
      <c r="F371" s="2" t="s">
        <v>1117</v>
      </c>
      <c r="G371" s="4"/>
      <c r="H371" s="2">
        <v>72381451</v>
      </c>
      <c r="I371" s="2" t="s">
        <v>17</v>
      </c>
      <c r="J371" s="4"/>
      <c r="K371" s="2" t="s">
        <v>1118</v>
      </c>
      <c r="L371" s="2">
        <v>271</v>
      </c>
      <c r="M371" s="2" t="s">
        <v>1119</v>
      </c>
    </row>
    <row r="372" spans="1:13" x14ac:dyDescent="0.35">
      <c r="A372" s="1" t="s">
        <v>13</v>
      </c>
      <c r="B372" s="2">
        <v>457011</v>
      </c>
      <c r="C372" s="2">
        <v>457733</v>
      </c>
      <c r="D372" s="4"/>
      <c r="E372" s="2" t="s">
        <v>23</v>
      </c>
      <c r="F372" s="2" t="s">
        <v>1120</v>
      </c>
      <c r="G372" s="4"/>
      <c r="H372" s="2">
        <v>72381452</v>
      </c>
      <c r="I372" s="2" t="s">
        <v>17</v>
      </c>
      <c r="J372" s="4"/>
      <c r="K372" s="2" t="s">
        <v>1121</v>
      </c>
      <c r="L372" s="2">
        <v>240</v>
      </c>
      <c r="M372" s="2" t="s">
        <v>1122</v>
      </c>
    </row>
    <row r="373" spans="1:13" x14ac:dyDescent="0.35">
      <c r="A373" s="1" t="s">
        <v>13</v>
      </c>
      <c r="B373" s="2">
        <v>457850</v>
      </c>
      <c r="C373" s="2">
        <v>458410</v>
      </c>
      <c r="D373" s="4"/>
      <c r="E373" s="2" t="s">
        <v>23</v>
      </c>
      <c r="F373" s="2" t="s">
        <v>1123</v>
      </c>
      <c r="G373" s="2" t="s">
        <v>1124</v>
      </c>
      <c r="H373" s="2">
        <v>72381453</v>
      </c>
      <c r="I373" s="2" t="s">
        <v>17</v>
      </c>
      <c r="J373" s="4"/>
      <c r="K373" s="2" t="s">
        <v>1125</v>
      </c>
      <c r="L373" s="2">
        <v>186</v>
      </c>
      <c r="M373" s="2" t="s">
        <v>1126</v>
      </c>
    </row>
    <row r="374" spans="1:13" x14ac:dyDescent="0.35">
      <c r="A374" s="1" t="s">
        <v>13</v>
      </c>
      <c r="B374" s="2">
        <v>458431</v>
      </c>
      <c r="C374" s="2">
        <v>459144</v>
      </c>
      <c r="D374" s="4"/>
      <c r="E374" s="2" t="s">
        <v>23</v>
      </c>
      <c r="F374" s="2" t="s">
        <v>1127</v>
      </c>
      <c r="G374" s="2" t="s">
        <v>1128</v>
      </c>
      <c r="H374" s="2">
        <v>72381454</v>
      </c>
      <c r="I374" s="2" t="s">
        <v>17</v>
      </c>
      <c r="J374" s="4"/>
      <c r="K374" s="2" t="s">
        <v>1129</v>
      </c>
      <c r="L374" s="2">
        <v>237</v>
      </c>
      <c r="M374" s="2" t="s">
        <v>1130</v>
      </c>
    </row>
    <row r="375" spans="1:13" x14ac:dyDescent="0.35">
      <c r="A375" s="1" t="s">
        <v>13</v>
      </c>
      <c r="B375" s="2">
        <v>459346</v>
      </c>
      <c r="C375" s="2">
        <v>459648</v>
      </c>
      <c r="D375" s="4"/>
      <c r="E375" s="2" t="s">
        <v>23</v>
      </c>
      <c r="F375" s="2" t="s">
        <v>1131</v>
      </c>
      <c r="G375" s="4"/>
      <c r="H375" s="2">
        <v>72381455</v>
      </c>
      <c r="I375" s="2" t="s">
        <v>17</v>
      </c>
      <c r="J375" s="4"/>
      <c r="K375" s="2" t="s">
        <v>1132</v>
      </c>
      <c r="L375" s="2">
        <v>100</v>
      </c>
      <c r="M375" s="2" t="s">
        <v>1133</v>
      </c>
    </row>
    <row r="376" spans="1:13" x14ac:dyDescent="0.35">
      <c r="A376" s="1" t="s">
        <v>13</v>
      </c>
      <c r="B376" s="2">
        <v>459648</v>
      </c>
      <c r="C376" s="2">
        <v>459998</v>
      </c>
      <c r="D376" s="4"/>
      <c r="E376" s="2" t="s">
        <v>23</v>
      </c>
      <c r="F376" s="2" t="s">
        <v>1134</v>
      </c>
      <c r="G376" s="4"/>
      <c r="H376" s="2">
        <v>72381456</v>
      </c>
      <c r="I376" s="2" t="s">
        <v>17</v>
      </c>
      <c r="J376" s="4"/>
      <c r="K376" s="2" t="s">
        <v>1135</v>
      </c>
      <c r="L376" s="2">
        <v>116</v>
      </c>
      <c r="M376" s="2" t="s">
        <v>1136</v>
      </c>
    </row>
    <row r="377" spans="1:13" x14ac:dyDescent="0.35">
      <c r="A377" s="1" t="s">
        <v>13</v>
      </c>
      <c r="B377" s="2">
        <v>459995</v>
      </c>
      <c r="C377" s="2">
        <v>460795</v>
      </c>
      <c r="D377" s="4"/>
      <c r="E377" s="2" t="s">
        <v>23</v>
      </c>
      <c r="F377" s="2" t="s">
        <v>1137</v>
      </c>
      <c r="G377" s="4"/>
      <c r="H377" s="2">
        <v>72381457</v>
      </c>
      <c r="I377" s="2" t="s">
        <v>17</v>
      </c>
      <c r="J377" s="4"/>
      <c r="K377" s="2" t="s">
        <v>1138</v>
      </c>
      <c r="L377" s="2">
        <v>266</v>
      </c>
      <c r="M377" s="2" t="s">
        <v>1139</v>
      </c>
    </row>
    <row r="378" spans="1:13" x14ac:dyDescent="0.35">
      <c r="A378" s="1" t="s">
        <v>13</v>
      </c>
      <c r="B378" s="2">
        <v>461103</v>
      </c>
      <c r="C378" s="2">
        <v>461642</v>
      </c>
      <c r="D378" s="4"/>
      <c r="E378" s="2" t="s">
        <v>23</v>
      </c>
      <c r="F378" s="2" t="s">
        <v>1140</v>
      </c>
      <c r="G378" s="4"/>
      <c r="H378" s="2">
        <v>72381458</v>
      </c>
      <c r="I378" s="2" t="s">
        <v>17</v>
      </c>
      <c r="J378" s="4"/>
      <c r="K378" s="2" t="s">
        <v>1141</v>
      </c>
      <c r="L378" s="2">
        <v>179</v>
      </c>
      <c r="M378" s="2" t="s">
        <v>1142</v>
      </c>
    </row>
    <row r="379" spans="1:13" x14ac:dyDescent="0.35">
      <c r="A379" s="1" t="s">
        <v>13</v>
      </c>
      <c r="B379" s="2">
        <v>461874</v>
      </c>
      <c r="C379" s="2">
        <v>463262</v>
      </c>
      <c r="D379" s="4"/>
      <c r="E379" s="2" t="s">
        <v>23</v>
      </c>
      <c r="F379" s="2" t="s">
        <v>1143</v>
      </c>
      <c r="G379" s="4"/>
      <c r="H379" s="2">
        <v>72381459</v>
      </c>
      <c r="I379" s="2" t="s">
        <v>17</v>
      </c>
      <c r="J379" s="4"/>
      <c r="K379" s="2" t="s">
        <v>1144</v>
      </c>
      <c r="L379" s="2">
        <v>462</v>
      </c>
      <c r="M379" s="2" t="s">
        <v>1145</v>
      </c>
    </row>
    <row r="380" spans="1:13" x14ac:dyDescent="0.35">
      <c r="A380" s="1" t="s">
        <v>13</v>
      </c>
      <c r="B380" s="2">
        <v>463330</v>
      </c>
      <c r="C380" s="2">
        <v>463782</v>
      </c>
      <c r="D380" s="4"/>
      <c r="E380" s="2" t="s">
        <v>23</v>
      </c>
      <c r="F380" s="2" t="s">
        <v>720</v>
      </c>
      <c r="G380" s="4"/>
      <c r="H380" s="2">
        <v>72381460</v>
      </c>
      <c r="I380" s="2" t="s">
        <v>17</v>
      </c>
      <c r="J380" s="4"/>
      <c r="K380" s="2" t="s">
        <v>1146</v>
      </c>
      <c r="L380" s="2">
        <v>150</v>
      </c>
      <c r="M380" s="2" t="s">
        <v>1147</v>
      </c>
    </row>
    <row r="381" spans="1:13" x14ac:dyDescent="0.35">
      <c r="A381" s="1" t="s">
        <v>13</v>
      </c>
      <c r="B381" s="2">
        <v>463814</v>
      </c>
      <c r="C381" s="2">
        <v>464395</v>
      </c>
      <c r="D381" s="4"/>
      <c r="E381" s="2" t="s">
        <v>23</v>
      </c>
      <c r="F381" s="2" t="s">
        <v>808</v>
      </c>
      <c r="G381" s="4"/>
      <c r="H381" s="2">
        <v>72381461</v>
      </c>
      <c r="I381" s="2" t="s">
        <v>17</v>
      </c>
      <c r="J381" s="4"/>
      <c r="K381" s="2" t="s">
        <v>1148</v>
      </c>
      <c r="L381" s="2">
        <v>193</v>
      </c>
      <c r="M381" s="2" t="s">
        <v>1149</v>
      </c>
    </row>
    <row r="382" spans="1:13" x14ac:dyDescent="0.35">
      <c r="A382" s="1" t="s">
        <v>13</v>
      </c>
      <c r="B382" s="2">
        <v>464562</v>
      </c>
      <c r="C382" s="2">
        <v>465248</v>
      </c>
      <c r="D382" s="4"/>
      <c r="E382" s="2" t="s">
        <v>23</v>
      </c>
      <c r="F382" s="2" t="s">
        <v>1150</v>
      </c>
      <c r="G382" s="4"/>
      <c r="H382" s="2">
        <v>72381462</v>
      </c>
      <c r="I382" s="2" t="s">
        <v>17</v>
      </c>
      <c r="J382" s="4"/>
      <c r="K382" s="2" t="s">
        <v>1151</v>
      </c>
      <c r="L382" s="2">
        <v>228</v>
      </c>
      <c r="M382" s="2" t="s">
        <v>1152</v>
      </c>
    </row>
    <row r="383" spans="1:13" x14ac:dyDescent="0.35">
      <c r="A383" s="1" t="s">
        <v>13</v>
      </c>
      <c r="B383" s="2">
        <v>465724</v>
      </c>
      <c r="C383" s="2">
        <v>466692</v>
      </c>
      <c r="D383" s="4"/>
      <c r="E383" s="2" t="s">
        <v>23</v>
      </c>
      <c r="F383" s="2" t="s">
        <v>333</v>
      </c>
      <c r="G383" s="4"/>
      <c r="H383" s="2">
        <v>72384077</v>
      </c>
      <c r="I383" s="2" t="s">
        <v>17</v>
      </c>
      <c r="J383" s="4"/>
      <c r="K383" s="2" t="s">
        <v>1153</v>
      </c>
      <c r="L383" s="2">
        <v>322</v>
      </c>
      <c r="M383" s="2" t="s">
        <v>1154</v>
      </c>
    </row>
    <row r="384" spans="1:13" x14ac:dyDescent="0.35">
      <c r="A384" s="1" t="s">
        <v>13</v>
      </c>
      <c r="B384" s="2">
        <v>466685</v>
      </c>
      <c r="C384" s="2">
        <v>467068</v>
      </c>
      <c r="D384" s="4"/>
      <c r="E384" s="2" t="s">
        <v>23</v>
      </c>
      <c r="F384" s="2" t="s">
        <v>1155</v>
      </c>
      <c r="G384" s="4"/>
      <c r="H384" s="2">
        <v>72381463</v>
      </c>
      <c r="I384" s="2" t="s">
        <v>17</v>
      </c>
      <c r="J384" s="4"/>
      <c r="K384" s="2" t="s">
        <v>1156</v>
      </c>
      <c r="L384" s="2">
        <v>127</v>
      </c>
      <c r="M384" s="2" t="s">
        <v>1157</v>
      </c>
    </row>
    <row r="385" spans="1:13" x14ac:dyDescent="0.35">
      <c r="A385" s="1" t="s">
        <v>13</v>
      </c>
      <c r="B385" s="2">
        <v>467095</v>
      </c>
      <c r="C385" s="2">
        <v>468177</v>
      </c>
      <c r="D385" s="4"/>
      <c r="E385" s="2" t="s">
        <v>23</v>
      </c>
      <c r="F385" s="2" t="s">
        <v>1158</v>
      </c>
      <c r="G385" s="4"/>
      <c r="H385" s="2">
        <v>72381464</v>
      </c>
      <c r="I385" s="2" t="s">
        <v>17</v>
      </c>
      <c r="J385" s="4"/>
      <c r="K385" s="2" t="s">
        <v>1159</v>
      </c>
      <c r="L385" s="2">
        <v>360</v>
      </c>
      <c r="M385" s="2" t="s">
        <v>1160</v>
      </c>
    </row>
    <row r="386" spans="1:13" x14ac:dyDescent="0.35">
      <c r="A386" s="1" t="s">
        <v>13</v>
      </c>
      <c r="B386" s="2">
        <v>468170</v>
      </c>
      <c r="C386" s="2">
        <v>468709</v>
      </c>
      <c r="D386" s="4"/>
      <c r="E386" s="2" t="s">
        <v>23</v>
      </c>
      <c r="F386" s="2" t="s">
        <v>1161</v>
      </c>
      <c r="G386" s="4"/>
      <c r="H386" s="2">
        <v>72381465</v>
      </c>
      <c r="I386" s="2" t="s">
        <v>17</v>
      </c>
      <c r="J386" s="4"/>
      <c r="K386" s="2" t="s">
        <v>1162</v>
      </c>
      <c r="L386" s="2">
        <v>179</v>
      </c>
      <c r="M386" s="2" t="s">
        <v>1163</v>
      </c>
    </row>
    <row r="387" spans="1:13" x14ac:dyDescent="0.35">
      <c r="A387" s="1" t="s">
        <v>13</v>
      </c>
      <c r="B387" s="2">
        <v>468733</v>
      </c>
      <c r="C387" s="2">
        <v>469311</v>
      </c>
      <c r="D387" s="4"/>
      <c r="E387" s="2" t="s">
        <v>23</v>
      </c>
      <c r="F387" s="2" t="s">
        <v>333</v>
      </c>
      <c r="G387" s="4"/>
      <c r="H387" s="2">
        <v>72381466</v>
      </c>
      <c r="I387" s="2" t="s">
        <v>17</v>
      </c>
      <c r="J387" s="4"/>
      <c r="K387" s="2" t="s">
        <v>1164</v>
      </c>
      <c r="L387" s="2">
        <v>192</v>
      </c>
      <c r="M387" s="2" t="s">
        <v>1165</v>
      </c>
    </row>
    <row r="388" spans="1:13" x14ac:dyDescent="0.35">
      <c r="A388" s="1" t="s">
        <v>13</v>
      </c>
      <c r="B388" s="2">
        <v>469313</v>
      </c>
      <c r="C388" s="2">
        <v>469747</v>
      </c>
      <c r="D388" s="4"/>
      <c r="E388" s="2" t="s">
        <v>23</v>
      </c>
      <c r="F388" s="2" t="s">
        <v>1166</v>
      </c>
      <c r="G388" s="4"/>
      <c r="H388" s="2">
        <v>72381467</v>
      </c>
      <c r="I388" s="2" t="s">
        <v>17</v>
      </c>
      <c r="J388" s="4"/>
      <c r="K388" s="2" t="s">
        <v>1167</v>
      </c>
      <c r="L388" s="2">
        <v>144</v>
      </c>
      <c r="M388" s="2" t="s">
        <v>1168</v>
      </c>
    </row>
    <row r="389" spans="1:13" x14ac:dyDescent="0.35">
      <c r="A389" s="1" t="s">
        <v>13</v>
      </c>
      <c r="B389" s="2">
        <v>469773</v>
      </c>
      <c r="C389" s="2">
        <v>470744</v>
      </c>
      <c r="D389" s="4"/>
      <c r="E389" s="2" t="s">
        <v>23</v>
      </c>
      <c r="F389" s="2" t="s">
        <v>1169</v>
      </c>
      <c r="G389" s="4"/>
      <c r="H389" s="2">
        <v>72381468</v>
      </c>
      <c r="I389" s="2" t="s">
        <v>17</v>
      </c>
      <c r="J389" s="4"/>
      <c r="K389" s="2" t="s">
        <v>1170</v>
      </c>
      <c r="L389" s="2">
        <v>323</v>
      </c>
      <c r="M389" s="2" t="s">
        <v>1171</v>
      </c>
    </row>
    <row r="390" spans="1:13" x14ac:dyDescent="0.35">
      <c r="A390" s="1" t="s">
        <v>13</v>
      </c>
      <c r="B390" s="2">
        <v>470744</v>
      </c>
      <c r="C390" s="2">
        <v>474457</v>
      </c>
      <c r="D390" s="4"/>
      <c r="E390" s="2" t="s">
        <v>23</v>
      </c>
      <c r="F390" s="2" t="s">
        <v>1172</v>
      </c>
      <c r="G390" s="4"/>
      <c r="H390" s="2">
        <v>72381469</v>
      </c>
      <c r="I390" s="2" t="s">
        <v>17</v>
      </c>
      <c r="J390" s="4"/>
      <c r="K390" s="2" t="s">
        <v>1173</v>
      </c>
      <c r="L390" s="2">
        <v>1237</v>
      </c>
      <c r="M390" s="2" t="s">
        <v>1174</v>
      </c>
    </row>
    <row r="391" spans="1:13" x14ac:dyDescent="0.35">
      <c r="A391" s="1" t="s">
        <v>13</v>
      </c>
      <c r="B391" s="2">
        <v>475228</v>
      </c>
      <c r="C391" s="2">
        <v>476223</v>
      </c>
      <c r="D391" s="4"/>
      <c r="E391" s="2" t="s">
        <v>23</v>
      </c>
      <c r="F391" s="2" t="s">
        <v>1175</v>
      </c>
      <c r="G391" s="4"/>
      <c r="H391" s="2">
        <v>72381470</v>
      </c>
      <c r="I391" s="2" t="s">
        <v>17</v>
      </c>
      <c r="J391" s="4"/>
      <c r="K391" s="2" t="s">
        <v>1176</v>
      </c>
      <c r="L391" s="2">
        <v>331</v>
      </c>
      <c r="M391" s="2" t="s">
        <v>1177</v>
      </c>
    </row>
    <row r="392" spans="1:13" x14ac:dyDescent="0.35">
      <c r="A392" s="1" t="s">
        <v>13</v>
      </c>
      <c r="B392" s="2">
        <v>476231</v>
      </c>
      <c r="C392" s="2">
        <v>477796</v>
      </c>
      <c r="D392" s="4"/>
      <c r="E392" s="2" t="s">
        <v>23</v>
      </c>
      <c r="F392" s="2" t="s">
        <v>1178</v>
      </c>
      <c r="G392" s="4"/>
      <c r="H392" s="2">
        <v>72381471</v>
      </c>
      <c r="I392" s="2" t="s">
        <v>17</v>
      </c>
      <c r="J392" s="4"/>
      <c r="K392" s="2" t="s">
        <v>1179</v>
      </c>
      <c r="L392" s="2">
        <v>521</v>
      </c>
      <c r="M392" s="2" t="s">
        <v>1180</v>
      </c>
    </row>
    <row r="393" spans="1:13" x14ac:dyDescent="0.35">
      <c r="A393" s="1" t="s">
        <v>13</v>
      </c>
      <c r="B393" s="2">
        <v>478096</v>
      </c>
      <c r="C393" s="2">
        <v>478293</v>
      </c>
      <c r="D393" s="4"/>
      <c r="E393" s="2" t="s">
        <v>23</v>
      </c>
      <c r="F393" s="2" t="s">
        <v>1181</v>
      </c>
      <c r="G393" s="4"/>
      <c r="H393" s="2">
        <v>72381472</v>
      </c>
      <c r="I393" s="2" t="s">
        <v>17</v>
      </c>
      <c r="J393" s="4"/>
      <c r="K393" s="2" t="s">
        <v>1182</v>
      </c>
      <c r="L393" s="2">
        <v>65</v>
      </c>
      <c r="M393" s="2" t="s">
        <v>1183</v>
      </c>
    </row>
    <row r="394" spans="1:13" x14ac:dyDescent="0.35">
      <c r="A394" s="1" t="s">
        <v>13</v>
      </c>
      <c r="B394" s="2">
        <v>478374</v>
      </c>
      <c r="C394" s="2">
        <v>480707</v>
      </c>
      <c r="D394" s="4"/>
      <c r="E394" s="2" t="s">
        <v>14</v>
      </c>
      <c r="F394" s="2" t="s">
        <v>1184</v>
      </c>
      <c r="G394" s="4"/>
      <c r="H394" s="2">
        <v>72381473</v>
      </c>
      <c r="I394" s="2" t="s">
        <v>17</v>
      </c>
      <c r="J394" s="4"/>
      <c r="K394" s="2" t="s">
        <v>1185</v>
      </c>
      <c r="L394" s="2">
        <v>777</v>
      </c>
      <c r="M394" s="2" t="s">
        <v>1186</v>
      </c>
    </row>
    <row r="395" spans="1:13" x14ac:dyDescent="0.35">
      <c r="A395" s="1" t="s">
        <v>13</v>
      </c>
      <c r="B395" s="2">
        <v>480856</v>
      </c>
      <c r="C395" s="2">
        <v>481740</v>
      </c>
      <c r="D395" s="4"/>
      <c r="E395" s="2" t="s">
        <v>23</v>
      </c>
      <c r="F395" s="2" t="s">
        <v>1187</v>
      </c>
      <c r="G395" s="4"/>
      <c r="H395" s="2">
        <v>72381474</v>
      </c>
      <c r="I395" s="2" t="s">
        <v>17</v>
      </c>
      <c r="J395" s="4"/>
      <c r="K395" s="2" t="s">
        <v>1188</v>
      </c>
      <c r="L395" s="2">
        <v>294</v>
      </c>
      <c r="M395" s="2" t="s">
        <v>1189</v>
      </c>
    </row>
    <row r="396" spans="1:13" x14ac:dyDescent="0.35">
      <c r="A396" s="1" t="s">
        <v>13</v>
      </c>
      <c r="B396" s="2">
        <v>481809</v>
      </c>
      <c r="C396" s="2">
        <v>483530</v>
      </c>
      <c r="D396" s="4"/>
      <c r="E396" s="2" t="s">
        <v>23</v>
      </c>
      <c r="F396" s="2" t="s">
        <v>1190</v>
      </c>
      <c r="G396" s="2" t="s">
        <v>1191</v>
      </c>
      <c r="H396" s="2">
        <v>72381475</v>
      </c>
      <c r="I396" s="2" t="s">
        <v>17</v>
      </c>
      <c r="J396" s="4"/>
      <c r="K396" s="2" t="s">
        <v>1192</v>
      </c>
      <c r="L396" s="2">
        <v>573</v>
      </c>
      <c r="M396" s="2" t="s">
        <v>1193</v>
      </c>
    </row>
    <row r="397" spans="1:13" x14ac:dyDescent="0.35">
      <c r="A397" s="1" t="s">
        <v>13</v>
      </c>
      <c r="B397" s="2">
        <v>483708</v>
      </c>
      <c r="C397" s="2">
        <v>486146</v>
      </c>
      <c r="D397" s="4"/>
      <c r="E397" s="2" t="s">
        <v>23</v>
      </c>
      <c r="F397" s="2" t="s">
        <v>1194</v>
      </c>
      <c r="G397" s="4"/>
      <c r="H397" s="2">
        <v>72381476</v>
      </c>
      <c r="I397" s="2" t="s">
        <v>17</v>
      </c>
      <c r="J397" s="4"/>
      <c r="K397" s="2" t="s">
        <v>1195</v>
      </c>
      <c r="L397" s="2">
        <v>812</v>
      </c>
      <c r="M397" s="2" t="s">
        <v>1196</v>
      </c>
    </row>
    <row r="398" spans="1:13" x14ac:dyDescent="0.35">
      <c r="A398" s="1" t="s">
        <v>13</v>
      </c>
      <c r="B398" s="2">
        <v>486351</v>
      </c>
      <c r="C398" s="2">
        <v>486668</v>
      </c>
      <c r="D398" s="4"/>
      <c r="E398" s="2" t="s">
        <v>23</v>
      </c>
      <c r="F398" s="2" t="s">
        <v>1197</v>
      </c>
      <c r="G398" s="4"/>
      <c r="H398" s="2">
        <v>72381477</v>
      </c>
      <c r="I398" s="2" t="s">
        <v>17</v>
      </c>
      <c r="J398" s="4"/>
      <c r="K398" s="2" t="s">
        <v>1198</v>
      </c>
      <c r="L398" s="2">
        <v>105</v>
      </c>
      <c r="M398" s="2" t="s">
        <v>1199</v>
      </c>
    </row>
    <row r="399" spans="1:13" x14ac:dyDescent="0.35">
      <c r="A399" s="1" t="s">
        <v>13</v>
      </c>
      <c r="B399" s="2">
        <v>486926</v>
      </c>
      <c r="C399" s="2">
        <v>487576</v>
      </c>
      <c r="D399" s="4"/>
      <c r="E399" s="2" t="s">
        <v>23</v>
      </c>
      <c r="F399" s="2" t="s">
        <v>1200</v>
      </c>
      <c r="G399" s="4"/>
      <c r="H399" s="2">
        <v>72381478</v>
      </c>
      <c r="I399" s="2" t="s">
        <v>17</v>
      </c>
      <c r="J399" s="4"/>
      <c r="K399" s="2" t="s">
        <v>1201</v>
      </c>
      <c r="L399" s="2">
        <v>216</v>
      </c>
      <c r="M399" s="2" t="s">
        <v>1202</v>
      </c>
    </row>
    <row r="400" spans="1:13" x14ac:dyDescent="0.35">
      <c r="A400" s="1" t="s">
        <v>13</v>
      </c>
      <c r="B400" s="2">
        <v>487719</v>
      </c>
      <c r="C400" s="2">
        <v>488879</v>
      </c>
      <c r="D400" s="4"/>
      <c r="E400" s="2" t="s">
        <v>14</v>
      </c>
      <c r="F400" s="2" t="s">
        <v>1203</v>
      </c>
      <c r="G400" s="4"/>
      <c r="H400" s="2">
        <v>72381479</v>
      </c>
      <c r="I400" s="2" t="s">
        <v>17</v>
      </c>
      <c r="J400" s="4"/>
      <c r="K400" s="2" t="s">
        <v>1204</v>
      </c>
      <c r="L400" s="2">
        <v>386</v>
      </c>
      <c r="M400" s="2" t="s">
        <v>1205</v>
      </c>
    </row>
    <row r="401" spans="1:13" x14ac:dyDescent="0.35">
      <c r="A401" s="1" t="s">
        <v>13</v>
      </c>
      <c r="B401" s="2">
        <v>489039</v>
      </c>
      <c r="C401" s="2">
        <v>489467</v>
      </c>
      <c r="D401" s="4"/>
      <c r="E401" s="2" t="s">
        <v>14</v>
      </c>
      <c r="F401" s="2" t="s">
        <v>69</v>
      </c>
      <c r="G401" s="4"/>
      <c r="H401" s="2">
        <v>72381480</v>
      </c>
      <c r="I401" s="2" t="s">
        <v>17</v>
      </c>
      <c r="J401" s="4"/>
      <c r="K401" s="2" t="s">
        <v>1206</v>
      </c>
      <c r="L401" s="2">
        <v>142</v>
      </c>
      <c r="M401" s="2" t="s">
        <v>1207</v>
      </c>
    </row>
    <row r="402" spans="1:13" x14ac:dyDescent="0.35">
      <c r="A402" s="1" t="s">
        <v>13</v>
      </c>
      <c r="B402" s="2">
        <v>489741</v>
      </c>
      <c r="C402" s="2">
        <v>490556</v>
      </c>
      <c r="D402" s="4"/>
      <c r="E402" s="2" t="s">
        <v>14</v>
      </c>
      <c r="F402" s="2" t="s">
        <v>1208</v>
      </c>
      <c r="G402" s="4"/>
      <c r="H402" s="2">
        <v>72381481</v>
      </c>
      <c r="I402" s="2" t="s">
        <v>17</v>
      </c>
      <c r="J402" s="4"/>
      <c r="K402" s="2" t="s">
        <v>1209</v>
      </c>
      <c r="L402" s="2">
        <v>271</v>
      </c>
      <c r="M402" s="2" t="s">
        <v>1210</v>
      </c>
    </row>
    <row r="403" spans="1:13" x14ac:dyDescent="0.35">
      <c r="A403" s="1" t="s">
        <v>13</v>
      </c>
      <c r="B403" s="2">
        <v>490688</v>
      </c>
      <c r="C403" s="2">
        <v>491893</v>
      </c>
      <c r="D403" s="4"/>
      <c r="E403" s="2" t="s">
        <v>23</v>
      </c>
      <c r="F403" s="2" t="s">
        <v>1211</v>
      </c>
      <c r="G403" s="4"/>
      <c r="H403" s="2">
        <v>72381482</v>
      </c>
      <c r="I403" s="2" t="s">
        <v>17</v>
      </c>
      <c r="J403" s="4"/>
      <c r="K403" s="2" t="s">
        <v>1212</v>
      </c>
      <c r="L403" s="2">
        <v>401</v>
      </c>
      <c r="M403" s="2" t="s">
        <v>1213</v>
      </c>
    </row>
    <row r="404" spans="1:13" x14ac:dyDescent="0.35">
      <c r="A404" s="1" t="s">
        <v>13</v>
      </c>
      <c r="B404" s="2">
        <v>491992</v>
      </c>
      <c r="C404" s="2">
        <v>492129</v>
      </c>
      <c r="D404" s="4"/>
      <c r="E404" s="2" t="s">
        <v>23</v>
      </c>
      <c r="F404" s="2" t="s">
        <v>1214</v>
      </c>
      <c r="G404" s="4"/>
      <c r="H404" s="2">
        <v>72381483</v>
      </c>
      <c r="I404" s="2" t="s">
        <v>17</v>
      </c>
      <c r="J404" s="4"/>
      <c r="K404" s="2" t="s">
        <v>1215</v>
      </c>
      <c r="L404" s="2">
        <v>45</v>
      </c>
      <c r="M404" s="2" t="s">
        <v>1216</v>
      </c>
    </row>
    <row r="405" spans="1:13" x14ac:dyDescent="0.35">
      <c r="A405" s="1" t="s">
        <v>13</v>
      </c>
      <c r="B405" s="2">
        <v>492211</v>
      </c>
      <c r="C405" s="2">
        <v>492591</v>
      </c>
      <c r="D405" s="4"/>
      <c r="E405" s="2" t="s">
        <v>23</v>
      </c>
      <c r="F405" s="2" t="s">
        <v>1217</v>
      </c>
      <c r="G405" s="4"/>
      <c r="H405" s="2">
        <v>72381484</v>
      </c>
      <c r="I405" s="2" t="s">
        <v>17</v>
      </c>
      <c r="J405" s="4"/>
      <c r="K405" s="2" t="s">
        <v>1218</v>
      </c>
      <c r="L405" s="2">
        <v>126</v>
      </c>
      <c r="M405" s="2" t="s">
        <v>1219</v>
      </c>
    </row>
    <row r="406" spans="1:13" x14ac:dyDescent="0.35">
      <c r="A406" s="1" t="s">
        <v>13</v>
      </c>
      <c r="B406" s="2">
        <v>492814</v>
      </c>
      <c r="C406" s="2">
        <v>494229</v>
      </c>
      <c r="D406" s="4"/>
      <c r="E406" s="2" t="s">
        <v>23</v>
      </c>
      <c r="F406" s="2" t="s">
        <v>1220</v>
      </c>
      <c r="G406" s="4"/>
      <c r="H406" s="2">
        <v>72381485</v>
      </c>
      <c r="I406" s="2" t="s">
        <v>17</v>
      </c>
      <c r="J406" s="4"/>
      <c r="K406" s="2" t="s">
        <v>1221</v>
      </c>
      <c r="L406" s="2">
        <v>471</v>
      </c>
      <c r="M406" s="2" t="s">
        <v>1222</v>
      </c>
    </row>
    <row r="407" spans="1:13" x14ac:dyDescent="0.35">
      <c r="A407" s="1" t="s">
        <v>13</v>
      </c>
      <c r="B407" s="2">
        <v>494402</v>
      </c>
      <c r="C407" s="2">
        <v>495274</v>
      </c>
      <c r="D407" s="4"/>
      <c r="E407" s="2" t="s">
        <v>14</v>
      </c>
      <c r="F407" s="2" t="s">
        <v>1223</v>
      </c>
      <c r="G407" s="4"/>
      <c r="H407" s="2">
        <v>72381486</v>
      </c>
      <c r="I407" s="2" t="s">
        <v>17</v>
      </c>
      <c r="J407" s="4"/>
      <c r="K407" s="2" t="s">
        <v>1224</v>
      </c>
      <c r="L407" s="2">
        <v>290</v>
      </c>
      <c r="M407" s="2" t="s">
        <v>1225</v>
      </c>
    </row>
    <row r="408" spans="1:13" x14ac:dyDescent="0.35">
      <c r="A408" s="1" t="s">
        <v>13</v>
      </c>
      <c r="B408" s="2">
        <v>495402</v>
      </c>
      <c r="C408" s="2">
        <v>496781</v>
      </c>
      <c r="D408" s="4"/>
      <c r="E408" s="2" t="s">
        <v>14</v>
      </c>
      <c r="F408" s="2" t="s">
        <v>199</v>
      </c>
      <c r="G408" s="4"/>
      <c r="H408" s="2">
        <v>72381487</v>
      </c>
      <c r="I408" s="2" t="s">
        <v>17</v>
      </c>
      <c r="J408" s="4"/>
      <c r="K408" s="2" t="s">
        <v>1226</v>
      </c>
      <c r="L408" s="2">
        <v>459</v>
      </c>
      <c r="M408" s="2" t="s">
        <v>1227</v>
      </c>
    </row>
    <row r="409" spans="1:13" x14ac:dyDescent="0.35">
      <c r="A409" s="1" t="s">
        <v>13</v>
      </c>
      <c r="B409" s="2">
        <v>496940</v>
      </c>
      <c r="C409" s="2">
        <v>497374</v>
      </c>
      <c r="D409" s="4"/>
      <c r="E409" s="2" t="s">
        <v>14</v>
      </c>
      <c r="F409" s="2" t="s">
        <v>1228</v>
      </c>
      <c r="G409" s="4"/>
      <c r="H409" s="2">
        <v>72381488</v>
      </c>
      <c r="I409" s="2" t="s">
        <v>17</v>
      </c>
      <c r="J409" s="4"/>
      <c r="K409" s="2" t="s">
        <v>1229</v>
      </c>
      <c r="L409" s="2">
        <v>144</v>
      </c>
      <c r="M409" s="2" t="s">
        <v>1230</v>
      </c>
    </row>
    <row r="410" spans="1:13" x14ac:dyDescent="0.35">
      <c r="A410" s="1" t="s">
        <v>13</v>
      </c>
      <c r="B410" s="2">
        <v>497407</v>
      </c>
      <c r="C410" s="2">
        <v>497721</v>
      </c>
      <c r="D410" s="4"/>
      <c r="E410" s="2" t="s">
        <v>14</v>
      </c>
      <c r="F410" s="2" t="s">
        <v>1231</v>
      </c>
      <c r="G410" s="2" t="s">
        <v>1232</v>
      </c>
      <c r="H410" s="2">
        <v>72381489</v>
      </c>
      <c r="I410" s="2" t="s">
        <v>17</v>
      </c>
      <c r="J410" s="4"/>
      <c r="K410" s="2" t="s">
        <v>1233</v>
      </c>
      <c r="L410" s="2">
        <v>104</v>
      </c>
      <c r="M410" s="2" t="s">
        <v>1234</v>
      </c>
    </row>
    <row r="411" spans="1:13" x14ac:dyDescent="0.35">
      <c r="A411" s="1" t="s">
        <v>13</v>
      </c>
      <c r="B411" s="2">
        <v>498039</v>
      </c>
      <c r="C411" s="2">
        <v>499151</v>
      </c>
      <c r="D411" s="4"/>
      <c r="E411" s="2" t="s">
        <v>14</v>
      </c>
      <c r="F411" s="2" t="s">
        <v>1235</v>
      </c>
      <c r="G411" s="4"/>
      <c r="H411" s="2">
        <v>72381490</v>
      </c>
      <c r="I411" s="2" t="s">
        <v>17</v>
      </c>
      <c r="J411" s="4"/>
      <c r="K411" s="2" t="s">
        <v>1236</v>
      </c>
      <c r="L411" s="2">
        <v>370</v>
      </c>
      <c r="M411" s="2" t="s">
        <v>1237</v>
      </c>
    </row>
    <row r="412" spans="1:13" x14ac:dyDescent="0.35">
      <c r="A412" s="1" t="s">
        <v>13</v>
      </c>
      <c r="B412" s="2">
        <v>499152</v>
      </c>
      <c r="C412" s="2">
        <v>500729</v>
      </c>
      <c r="D412" s="4"/>
      <c r="E412" s="2" t="s">
        <v>14</v>
      </c>
      <c r="F412" s="2" t="s">
        <v>1238</v>
      </c>
      <c r="G412" s="4"/>
      <c r="H412" s="2">
        <v>72381491</v>
      </c>
      <c r="I412" s="2" t="s">
        <v>17</v>
      </c>
      <c r="J412" s="4"/>
      <c r="K412" s="2" t="s">
        <v>1239</v>
      </c>
      <c r="L412" s="2">
        <v>525</v>
      </c>
      <c r="M412" s="2" t="s">
        <v>1240</v>
      </c>
    </row>
    <row r="413" spans="1:13" x14ac:dyDescent="0.35">
      <c r="A413" s="1" t="s">
        <v>13</v>
      </c>
      <c r="B413" s="2">
        <v>500965</v>
      </c>
      <c r="C413" s="2">
        <v>501432</v>
      </c>
      <c r="D413" s="4"/>
      <c r="E413" s="2" t="s">
        <v>14</v>
      </c>
      <c r="F413" s="2" t="s">
        <v>1241</v>
      </c>
      <c r="G413" s="4"/>
      <c r="H413" s="2">
        <v>72381492</v>
      </c>
      <c r="I413" s="2" t="s">
        <v>17</v>
      </c>
      <c r="J413" s="4"/>
      <c r="K413" s="2" t="s">
        <v>1242</v>
      </c>
      <c r="L413" s="2">
        <v>155</v>
      </c>
      <c r="M413" s="2" t="s">
        <v>1243</v>
      </c>
    </row>
    <row r="414" spans="1:13" x14ac:dyDescent="0.35">
      <c r="A414" s="1" t="s">
        <v>13</v>
      </c>
      <c r="B414" s="2">
        <v>501435</v>
      </c>
      <c r="C414" s="2">
        <v>503549</v>
      </c>
      <c r="D414" s="4"/>
      <c r="E414" s="2" t="s">
        <v>14</v>
      </c>
      <c r="F414" s="2" t="s">
        <v>1244</v>
      </c>
      <c r="G414" s="2" t="s">
        <v>1245</v>
      </c>
      <c r="H414" s="2">
        <v>72381493</v>
      </c>
      <c r="I414" s="2" t="s">
        <v>17</v>
      </c>
      <c r="J414" s="4"/>
      <c r="K414" s="2" t="s">
        <v>1246</v>
      </c>
      <c r="L414" s="2">
        <v>704</v>
      </c>
      <c r="M414" s="2" t="s">
        <v>1247</v>
      </c>
    </row>
    <row r="415" spans="1:13" x14ac:dyDescent="0.35">
      <c r="A415" s="1" t="s">
        <v>13</v>
      </c>
      <c r="B415" s="2">
        <v>503559</v>
      </c>
      <c r="C415" s="2">
        <v>505088</v>
      </c>
      <c r="D415" s="4"/>
      <c r="E415" s="2" t="s">
        <v>14</v>
      </c>
      <c r="F415" s="2" t="s">
        <v>1248</v>
      </c>
      <c r="G415" s="2" t="s">
        <v>1249</v>
      </c>
      <c r="H415" s="2">
        <v>72381494</v>
      </c>
      <c r="I415" s="2" t="s">
        <v>17</v>
      </c>
      <c r="J415" s="4"/>
      <c r="K415" s="2" t="s">
        <v>1250</v>
      </c>
      <c r="L415" s="2">
        <v>509</v>
      </c>
      <c r="M415" s="2" t="s">
        <v>1251</v>
      </c>
    </row>
    <row r="416" spans="1:13" x14ac:dyDescent="0.35">
      <c r="A416" s="1" t="s">
        <v>13</v>
      </c>
      <c r="B416" s="2">
        <v>505184</v>
      </c>
      <c r="C416" s="2">
        <v>505420</v>
      </c>
      <c r="D416" s="4"/>
      <c r="E416" s="2" t="s">
        <v>14</v>
      </c>
      <c r="F416" s="2" t="s">
        <v>1252</v>
      </c>
      <c r="G416" s="2" t="s">
        <v>1253</v>
      </c>
      <c r="H416" s="2">
        <v>72381495</v>
      </c>
      <c r="I416" s="2" t="s">
        <v>17</v>
      </c>
      <c r="J416" s="4"/>
      <c r="K416" s="2" t="s">
        <v>1254</v>
      </c>
      <c r="L416" s="2">
        <v>78</v>
      </c>
      <c r="M416" s="2" t="s">
        <v>1255</v>
      </c>
    </row>
    <row r="417" spans="1:13" x14ac:dyDescent="0.35">
      <c r="A417" s="1" t="s">
        <v>13</v>
      </c>
      <c r="B417" s="2">
        <v>505399</v>
      </c>
      <c r="C417" s="2">
        <v>505935</v>
      </c>
      <c r="D417" s="4"/>
      <c r="E417" s="2" t="s">
        <v>14</v>
      </c>
      <c r="F417" s="2" t="s">
        <v>1256</v>
      </c>
      <c r="G417" s="2" t="s">
        <v>1257</v>
      </c>
      <c r="H417" s="2">
        <v>72381496</v>
      </c>
      <c r="I417" s="2" t="s">
        <v>17</v>
      </c>
      <c r="J417" s="4"/>
      <c r="K417" s="2" t="s">
        <v>1258</v>
      </c>
      <c r="L417" s="2">
        <v>178</v>
      </c>
      <c r="M417" s="2" t="s">
        <v>1259</v>
      </c>
    </row>
    <row r="418" spans="1:13" x14ac:dyDescent="0.35">
      <c r="A418" s="1" t="s">
        <v>13</v>
      </c>
      <c r="B418" s="2">
        <v>506669</v>
      </c>
      <c r="C418" s="2">
        <v>506998</v>
      </c>
      <c r="D418" s="4"/>
      <c r="E418" s="2" t="s">
        <v>14</v>
      </c>
      <c r="F418" s="2" t="s">
        <v>1260</v>
      </c>
      <c r="G418" s="4"/>
      <c r="H418" s="2">
        <v>72381497</v>
      </c>
      <c r="I418" s="2" t="s">
        <v>17</v>
      </c>
      <c r="J418" s="4"/>
      <c r="K418" s="2" t="s">
        <v>1261</v>
      </c>
      <c r="L418" s="2">
        <v>109</v>
      </c>
      <c r="M418" s="2" t="s">
        <v>1262</v>
      </c>
    </row>
    <row r="419" spans="1:13" x14ac:dyDescent="0.35">
      <c r="A419" s="1" t="s">
        <v>13</v>
      </c>
      <c r="B419" s="2">
        <v>507136</v>
      </c>
      <c r="C419" s="2">
        <v>507462</v>
      </c>
      <c r="D419" s="4"/>
      <c r="E419" s="2" t="s">
        <v>23</v>
      </c>
      <c r="F419" s="2" t="s">
        <v>1263</v>
      </c>
      <c r="G419" s="4"/>
      <c r="H419" s="2">
        <v>72381498</v>
      </c>
      <c r="I419" s="2" t="s">
        <v>17</v>
      </c>
      <c r="J419" s="4"/>
      <c r="K419" s="2" t="s">
        <v>1264</v>
      </c>
      <c r="L419" s="2">
        <v>108</v>
      </c>
      <c r="M419" s="2" t="s">
        <v>1265</v>
      </c>
    </row>
    <row r="420" spans="1:13" x14ac:dyDescent="0.35">
      <c r="A420" s="1" t="s">
        <v>13</v>
      </c>
      <c r="B420" s="2">
        <v>507496</v>
      </c>
      <c r="C420" s="2">
        <v>508872</v>
      </c>
      <c r="D420" s="4"/>
      <c r="E420" s="2" t="s">
        <v>23</v>
      </c>
      <c r="F420" s="2" t="s">
        <v>1266</v>
      </c>
      <c r="G420" s="4"/>
      <c r="H420" s="2">
        <v>72381499</v>
      </c>
      <c r="I420" s="2" t="s">
        <v>17</v>
      </c>
      <c r="J420" s="4"/>
      <c r="K420" s="2" t="s">
        <v>1267</v>
      </c>
      <c r="L420" s="2">
        <v>458</v>
      </c>
      <c r="M420" s="2" t="s">
        <v>1268</v>
      </c>
    </row>
    <row r="421" spans="1:13" x14ac:dyDescent="0.35">
      <c r="A421" s="1" t="s">
        <v>13</v>
      </c>
      <c r="B421" s="2">
        <v>509201</v>
      </c>
      <c r="C421" s="2">
        <v>510307</v>
      </c>
      <c r="D421" s="4"/>
      <c r="E421" s="2" t="s">
        <v>23</v>
      </c>
      <c r="F421" s="2" t="s">
        <v>1269</v>
      </c>
      <c r="G421" s="2" t="s">
        <v>1270</v>
      </c>
      <c r="H421" s="2">
        <v>72381500</v>
      </c>
      <c r="I421" s="2" t="s">
        <v>17</v>
      </c>
      <c r="J421" s="4"/>
      <c r="K421" s="2" t="s">
        <v>1271</v>
      </c>
      <c r="L421" s="2">
        <v>368</v>
      </c>
      <c r="M421" s="2" t="s">
        <v>1272</v>
      </c>
    </row>
    <row r="422" spans="1:13" x14ac:dyDescent="0.35">
      <c r="A422" s="1" t="s">
        <v>13</v>
      </c>
      <c r="B422" s="2">
        <v>510414</v>
      </c>
      <c r="C422" s="2">
        <v>510650</v>
      </c>
      <c r="D422" s="4"/>
      <c r="E422" s="2" t="s">
        <v>23</v>
      </c>
      <c r="F422" s="2" t="s">
        <v>1273</v>
      </c>
      <c r="G422" s="2" t="s">
        <v>1274</v>
      </c>
      <c r="H422" s="2">
        <v>72381501</v>
      </c>
      <c r="I422" s="2" t="s">
        <v>17</v>
      </c>
      <c r="J422" s="4"/>
      <c r="K422" s="2" t="s">
        <v>1275</v>
      </c>
      <c r="L422" s="2">
        <v>78</v>
      </c>
      <c r="M422" s="2" t="s">
        <v>1276</v>
      </c>
    </row>
    <row r="423" spans="1:13" x14ac:dyDescent="0.35">
      <c r="A423" s="1" t="s">
        <v>13</v>
      </c>
      <c r="B423" s="2">
        <v>510909</v>
      </c>
      <c r="C423" s="2">
        <v>511712</v>
      </c>
      <c r="D423" s="4"/>
      <c r="E423" s="2" t="s">
        <v>14</v>
      </c>
      <c r="F423" s="2" t="s">
        <v>1277</v>
      </c>
      <c r="G423" s="4"/>
      <c r="H423" s="2">
        <v>72381502</v>
      </c>
      <c r="I423" s="2" t="s">
        <v>17</v>
      </c>
      <c r="J423" s="4"/>
      <c r="K423" s="2" t="s">
        <v>1278</v>
      </c>
      <c r="L423" s="2">
        <v>267</v>
      </c>
      <c r="M423" s="2" t="s">
        <v>1279</v>
      </c>
    </row>
    <row r="424" spans="1:13" x14ac:dyDescent="0.35">
      <c r="A424" s="1" t="s">
        <v>13</v>
      </c>
      <c r="B424" s="2">
        <v>511748</v>
      </c>
      <c r="C424" s="2">
        <v>512647</v>
      </c>
      <c r="D424" s="4"/>
      <c r="E424" s="2" t="s">
        <v>14</v>
      </c>
      <c r="F424" s="2" t="s">
        <v>1280</v>
      </c>
      <c r="G424" s="4"/>
      <c r="H424" s="2">
        <v>72381503</v>
      </c>
      <c r="I424" s="2" t="s">
        <v>17</v>
      </c>
      <c r="J424" s="4"/>
      <c r="K424" s="2" t="s">
        <v>1281</v>
      </c>
      <c r="L424" s="2">
        <v>299</v>
      </c>
      <c r="M424" s="2" t="s">
        <v>1282</v>
      </c>
    </row>
    <row r="425" spans="1:13" x14ac:dyDescent="0.35">
      <c r="A425" s="1" t="s">
        <v>13</v>
      </c>
      <c r="B425" s="2">
        <v>513132</v>
      </c>
      <c r="C425" s="2">
        <v>513986</v>
      </c>
      <c r="D425" s="4"/>
      <c r="E425" s="2" t="s">
        <v>14</v>
      </c>
      <c r="F425" s="2" t="s">
        <v>1283</v>
      </c>
      <c r="G425" s="4"/>
      <c r="H425" s="2">
        <v>72381504</v>
      </c>
      <c r="I425" s="2" t="s">
        <v>17</v>
      </c>
      <c r="J425" s="4"/>
      <c r="K425" s="2" t="s">
        <v>1284</v>
      </c>
      <c r="L425" s="2">
        <v>284</v>
      </c>
      <c r="M425" s="2" t="s">
        <v>1285</v>
      </c>
    </row>
    <row r="426" spans="1:13" x14ac:dyDescent="0.35">
      <c r="A426" s="1" t="s">
        <v>13</v>
      </c>
      <c r="B426" s="2">
        <v>513976</v>
      </c>
      <c r="C426" s="2">
        <v>514746</v>
      </c>
      <c r="D426" s="4"/>
      <c r="E426" s="2" t="s">
        <v>14</v>
      </c>
      <c r="F426" s="2" t="s">
        <v>1143</v>
      </c>
      <c r="G426" s="4"/>
      <c r="H426" s="2">
        <v>72381505</v>
      </c>
      <c r="I426" s="2" t="s">
        <v>17</v>
      </c>
      <c r="J426" s="4"/>
      <c r="K426" s="2" t="s">
        <v>1286</v>
      </c>
      <c r="L426" s="2">
        <v>256</v>
      </c>
      <c r="M426" s="2" t="s">
        <v>1287</v>
      </c>
    </row>
    <row r="427" spans="1:13" x14ac:dyDescent="0.35">
      <c r="A427" s="1" t="s">
        <v>13</v>
      </c>
      <c r="B427" s="2">
        <v>515611</v>
      </c>
      <c r="C427" s="2">
        <v>517071</v>
      </c>
      <c r="D427" s="4"/>
      <c r="E427" s="2" t="s">
        <v>23</v>
      </c>
      <c r="F427" s="2" t="s">
        <v>1288</v>
      </c>
      <c r="G427" s="2" t="s">
        <v>1289</v>
      </c>
      <c r="H427" s="2">
        <v>72381506</v>
      </c>
      <c r="I427" s="2" t="s">
        <v>17</v>
      </c>
      <c r="J427" s="4"/>
      <c r="K427" s="2" t="s">
        <v>1290</v>
      </c>
      <c r="L427" s="2">
        <v>486</v>
      </c>
      <c r="M427" s="2" t="s">
        <v>1291</v>
      </c>
    </row>
    <row r="428" spans="1:13" x14ac:dyDescent="0.35">
      <c r="A428" s="1" t="s">
        <v>13</v>
      </c>
      <c r="B428" s="2">
        <v>517202</v>
      </c>
      <c r="C428" s="2">
        <v>517498</v>
      </c>
      <c r="D428" s="4"/>
      <c r="E428" s="2" t="s">
        <v>23</v>
      </c>
      <c r="F428" s="2" t="s">
        <v>1292</v>
      </c>
      <c r="G428" s="2" t="s">
        <v>1293</v>
      </c>
      <c r="H428" s="2">
        <v>72381507</v>
      </c>
      <c r="I428" s="2" t="s">
        <v>17</v>
      </c>
      <c r="J428" s="4"/>
      <c r="K428" s="2" t="s">
        <v>1294</v>
      </c>
      <c r="L428" s="2">
        <v>98</v>
      </c>
      <c r="M428" s="2" t="s">
        <v>1295</v>
      </c>
    </row>
    <row r="429" spans="1:13" x14ac:dyDescent="0.35">
      <c r="A429" s="1" t="s">
        <v>13</v>
      </c>
      <c r="B429" s="2">
        <v>517534</v>
      </c>
      <c r="C429" s="2">
        <v>518928</v>
      </c>
      <c r="D429" s="4"/>
      <c r="E429" s="2" t="s">
        <v>23</v>
      </c>
      <c r="F429" s="2" t="s">
        <v>69</v>
      </c>
      <c r="G429" s="4"/>
      <c r="H429" s="2">
        <v>72381508</v>
      </c>
      <c r="I429" s="2" t="s">
        <v>17</v>
      </c>
      <c r="J429" s="4"/>
      <c r="K429" s="2" t="s">
        <v>1296</v>
      </c>
      <c r="L429" s="2">
        <v>464</v>
      </c>
      <c r="M429" s="2" t="s">
        <v>1297</v>
      </c>
    </row>
    <row r="430" spans="1:13" x14ac:dyDescent="0.35">
      <c r="A430" s="1" t="s">
        <v>13</v>
      </c>
      <c r="B430" s="2">
        <v>519070</v>
      </c>
      <c r="C430" s="2">
        <v>520986</v>
      </c>
      <c r="D430" s="4"/>
      <c r="E430" s="2" t="s">
        <v>23</v>
      </c>
      <c r="F430" s="2" t="s">
        <v>1298</v>
      </c>
      <c r="G430" s="2" t="s">
        <v>1299</v>
      </c>
      <c r="H430" s="2">
        <v>72381509</v>
      </c>
      <c r="I430" s="2" t="s">
        <v>17</v>
      </c>
      <c r="J430" s="4"/>
      <c r="K430" s="2" t="s">
        <v>1300</v>
      </c>
      <c r="L430" s="2">
        <v>638</v>
      </c>
      <c r="M430" s="2" t="s">
        <v>1301</v>
      </c>
    </row>
    <row r="431" spans="1:13" x14ac:dyDescent="0.35">
      <c r="A431" s="1" t="s">
        <v>13</v>
      </c>
      <c r="B431" s="2">
        <v>521272</v>
      </c>
      <c r="C431" s="2">
        <v>522105</v>
      </c>
      <c r="D431" s="4"/>
      <c r="E431" s="2" t="s">
        <v>14</v>
      </c>
      <c r="F431" s="2" t="s">
        <v>1302</v>
      </c>
      <c r="G431" s="4"/>
      <c r="H431" s="2">
        <v>72381510</v>
      </c>
      <c r="I431" s="2" t="s">
        <v>17</v>
      </c>
      <c r="J431" s="4"/>
      <c r="K431" s="2" t="s">
        <v>1303</v>
      </c>
      <c r="L431" s="2">
        <v>277</v>
      </c>
      <c r="M431" s="2" t="s">
        <v>1304</v>
      </c>
    </row>
    <row r="432" spans="1:13" x14ac:dyDescent="0.35">
      <c r="A432" s="1" t="s">
        <v>13</v>
      </c>
      <c r="B432" s="2">
        <v>522237</v>
      </c>
      <c r="C432" s="2">
        <v>523832</v>
      </c>
      <c r="D432" s="4"/>
      <c r="E432" s="2" t="s">
        <v>23</v>
      </c>
      <c r="F432" s="2" t="s">
        <v>400</v>
      </c>
      <c r="G432" s="4"/>
      <c r="H432" s="2">
        <v>72381511</v>
      </c>
      <c r="I432" s="2" t="s">
        <v>17</v>
      </c>
      <c r="J432" s="4"/>
      <c r="K432" s="2" t="s">
        <v>1305</v>
      </c>
      <c r="L432" s="2">
        <v>531</v>
      </c>
      <c r="M432" s="2" t="s">
        <v>1306</v>
      </c>
    </row>
    <row r="433" spans="1:13" x14ac:dyDescent="0.35">
      <c r="A433" s="1" t="s">
        <v>13</v>
      </c>
      <c r="B433" s="2">
        <v>524186</v>
      </c>
      <c r="C433" s="2">
        <v>524797</v>
      </c>
      <c r="D433" s="4"/>
      <c r="E433" s="2" t="s">
        <v>23</v>
      </c>
      <c r="F433" s="2" t="s">
        <v>1307</v>
      </c>
      <c r="G433" s="2" t="s">
        <v>1308</v>
      </c>
      <c r="H433" s="2">
        <v>72381512</v>
      </c>
      <c r="I433" s="2" t="s">
        <v>17</v>
      </c>
      <c r="J433" s="4"/>
      <c r="K433" s="2" t="s">
        <v>1309</v>
      </c>
      <c r="L433" s="2">
        <v>203</v>
      </c>
      <c r="M433" s="2" t="s">
        <v>1310</v>
      </c>
    </row>
    <row r="434" spans="1:13" x14ac:dyDescent="0.35">
      <c r="A434" s="1" t="s">
        <v>13</v>
      </c>
      <c r="B434" s="2">
        <v>524802</v>
      </c>
      <c r="C434" s="2">
        <v>525113</v>
      </c>
      <c r="D434" s="4"/>
      <c r="E434" s="2" t="s">
        <v>23</v>
      </c>
      <c r="F434" s="2" t="s">
        <v>1311</v>
      </c>
      <c r="G434" s="4"/>
      <c r="H434" s="2">
        <v>72381513</v>
      </c>
      <c r="I434" s="2" t="s">
        <v>17</v>
      </c>
      <c r="J434" s="4"/>
      <c r="K434" s="2" t="s">
        <v>1312</v>
      </c>
      <c r="L434" s="2">
        <v>103</v>
      </c>
      <c r="M434" s="2" t="s">
        <v>1313</v>
      </c>
    </row>
    <row r="435" spans="1:13" x14ac:dyDescent="0.35">
      <c r="A435" s="1" t="s">
        <v>13</v>
      </c>
      <c r="B435" s="2">
        <v>525201</v>
      </c>
      <c r="C435" s="2">
        <v>527276</v>
      </c>
      <c r="D435" s="4"/>
      <c r="E435" s="2" t="s">
        <v>23</v>
      </c>
      <c r="F435" s="2" t="s">
        <v>1314</v>
      </c>
      <c r="G435" s="2" t="s">
        <v>1315</v>
      </c>
      <c r="H435" s="2">
        <v>72381514</v>
      </c>
      <c r="I435" s="2" t="s">
        <v>17</v>
      </c>
      <c r="J435" s="4"/>
      <c r="K435" s="2" t="s">
        <v>1316</v>
      </c>
      <c r="L435" s="2">
        <v>691</v>
      </c>
      <c r="M435" s="2" t="s">
        <v>1317</v>
      </c>
    </row>
    <row r="436" spans="1:13" x14ac:dyDescent="0.35">
      <c r="A436" s="1" t="s">
        <v>13</v>
      </c>
      <c r="B436" s="2">
        <v>527501</v>
      </c>
      <c r="C436" s="2">
        <v>528421</v>
      </c>
      <c r="D436" s="4"/>
      <c r="E436" s="2" t="s">
        <v>23</v>
      </c>
      <c r="F436" s="2" t="s">
        <v>1318</v>
      </c>
      <c r="G436" s="4"/>
      <c r="H436" s="2">
        <v>72381515</v>
      </c>
      <c r="I436" s="2" t="s">
        <v>17</v>
      </c>
      <c r="J436" s="4"/>
      <c r="K436" s="2" t="s">
        <v>1319</v>
      </c>
      <c r="L436" s="2">
        <v>306</v>
      </c>
      <c r="M436" s="2" t="s">
        <v>1320</v>
      </c>
    </row>
    <row r="437" spans="1:13" x14ac:dyDescent="0.35">
      <c r="A437" s="1" t="s">
        <v>13</v>
      </c>
      <c r="B437" s="2">
        <v>528709</v>
      </c>
      <c r="C437" s="2">
        <v>530532</v>
      </c>
      <c r="D437" s="4"/>
      <c r="E437" s="2" t="s">
        <v>14</v>
      </c>
      <c r="F437" s="2" t="s">
        <v>1321</v>
      </c>
      <c r="G437" s="4"/>
      <c r="H437" s="2">
        <v>72381516</v>
      </c>
      <c r="I437" s="2" t="s">
        <v>17</v>
      </c>
      <c r="J437" s="4"/>
      <c r="K437" s="2" t="s">
        <v>1322</v>
      </c>
      <c r="L437" s="2">
        <v>607</v>
      </c>
      <c r="M437" s="2" t="s">
        <v>1323</v>
      </c>
    </row>
    <row r="438" spans="1:13" x14ac:dyDescent="0.35">
      <c r="A438" s="1" t="s">
        <v>13</v>
      </c>
      <c r="B438" s="2">
        <v>530853</v>
      </c>
      <c r="C438" s="2">
        <v>531698</v>
      </c>
      <c r="D438" s="4"/>
      <c r="E438" s="2" t="s">
        <v>14</v>
      </c>
      <c r="F438" s="2" t="s">
        <v>1324</v>
      </c>
      <c r="G438" s="4"/>
      <c r="H438" s="2">
        <v>72381517</v>
      </c>
      <c r="I438" s="2" t="s">
        <v>17</v>
      </c>
      <c r="J438" s="4"/>
      <c r="K438" s="2" t="s">
        <v>1325</v>
      </c>
      <c r="L438" s="2">
        <v>281</v>
      </c>
      <c r="M438" s="2" t="s">
        <v>1326</v>
      </c>
    </row>
    <row r="439" spans="1:13" x14ac:dyDescent="0.35">
      <c r="A439" s="1" t="s">
        <v>13</v>
      </c>
      <c r="B439" s="2">
        <v>531717</v>
      </c>
      <c r="C439" s="2">
        <v>532247</v>
      </c>
      <c r="D439" s="4"/>
      <c r="E439" s="2" t="s">
        <v>14</v>
      </c>
      <c r="F439" s="2" t="s">
        <v>312</v>
      </c>
      <c r="G439" s="4"/>
      <c r="H439" s="2">
        <v>72381518</v>
      </c>
      <c r="I439" s="2" t="s">
        <v>17</v>
      </c>
      <c r="J439" s="4"/>
      <c r="K439" s="2" t="s">
        <v>1327</v>
      </c>
      <c r="L439" s="2">
        <v>176</v>
      </c>
      <c r="M439" s="2" t="s">
        <v>1328</v>
      </c>
    </row>
    <row r="440" spans="1:13" x14ac:dyDescent="0.35">
      <c r="A440" s="1" t="s">
        <v>13</v>
      </c>
      <c r="B440" s="2">
        <v>532323</v>
      </c>
      <c r="C440" s="2">
        <v>532796</v>
      </c>
      <c r="D440" s="4"/>
      <c r="E440" s="2" t="s">
        <v>14</v>
      </c>
      <c r="F440" s="2" t="s">
        <v>1329</v>
      </c>
      <c r="G440" s="4"/>
      <c r="H440" s="2">
        <v>72381519</v>
      </c>
      <c r="I440" s="2" t="s">
        <v>17</v>
      </c>
      <c r="J440" s="4"/>
      <c r="K440" s="2" t="s">
        <v>1330</v>
      </c>
      <c r="L440" s="2">
        <v>157</v>
      </c>
      <c r="M440" s="2" t="s">
        <v>1331</v>
      </c>
    </row>
    <row r="441" spans="1:13" x14ac:dyDescent="0.35">
      <c r="A441" s="1" t="s">
        <v>13</v>
      </c>
      <c r="B441" s="2">
        <v>532793</v>
      </c>
      <c r="C441" s="2">
        <v>533863</v>
      </c>
      <c r="D441" s="4"/>
      <c r="E441" s="2" t="s">
        <v>14</v>
      </c>
      <c r="F441" s="2" t="s">
        <v>1332</v>
      </c>
      <c r="G441" s="4"/>
      <c r="H441" s="2">
        <v>72381520</v>
      </c>
      <c r="I441" s="2" t="s">
        <v>17</v>
      </c>
      <c r="J441" s="4"/>
      <c r="K441" s="2" t="s">
        <v>1333</v>
      </c>
      <c r="L441" s="2">
        <v>356</v>
      </c>
      <c r="M441" s="2" t="s">
        <v>1334</v>
      </c>
    </row>
    <row r="442" spans="1:13" x14ac:dyDescent="0.35">
      <c r="A442" s="1" t="s">
        <v>13</v>
      </c>
      <c r="B442" s="2">
        <v>533871</v>
      </c>
      <c r="C442" s="2">
        <v>534617</v>
      </c>
      <c r="D442" s="4"/>
      <c r="E442" s="2" t="s">
        <v>14</v>
      </c>
      <c r="F442" s="2" t="s">
        <v>103</v>
      </c>
      <c r="G442" s="4"/>
      <c r="H442" s="2">
        <v>72381521</v>
      </c>
      <c r="I442" s="2" t="s">
        <v>17</v>
      </c>
      <c r="J442" s="4"/>
      <c r="K442" s="2" t="s">
        <v>1335</v>
      </c>
      <c r="L442" s="2">
        <v>248</v>
      </c>
      <c r="M442" s="2" t="s">
        <v>1336</v>
      </c>
    </row>
    <row r="443" spans="1:13" x14ac:dyDescent="0.35">
      <c r="A443" s="1" t="s">
        <v>13</v>
      </c>
      <c r="B443" s="2">
        <v>534775</v>
      </c>
      <c r="C443" s="2">
        <v>537933</v>
      </c>
      <c r="D443" s="4"/>
      <c r="E443" s="2" t="s">
        <v>14</v>
      </c>
      <c r="F443" s="2" t="s">
        <v>196</v>
      </c>
      <c r="G443" s="4"/>
      <c r="H443" s="2">
        <v>72381522</v>
      </c>
      <c r="I443" s="2" t="s">
        <v>17</v>
      </c>
      <c r="J443" s="4"/>
      <c r="K443" s="2" t="s">
        <v>1337</v>
      </c>
      <c r="L443" s="2">
        <v>1052</v>
      </c>
      <c r="M443" s="2" t="s">
        <v>1338</v>
      </c>
    </row>
    <row r="444" spans="1:13" x14ac:dyDescent="0.35">
      <c r="A444" s="1" t="s">
        <v>13</v>
      </c>
      <c r="B444" s="2">
        <v>537952</v>
      </c>
      <c r="C444" s="2">
        <v>538743</v>
      </c>
      <c r="D444" s="4"/>
      <c r="E444" s="2" t="s">
        <v>14</v>
      </c>
      <c r="F444" s="2" t="s">
        <v>1082</v>
      </c>
      <c r="G444" s="4"/>
      <c r="H444" s="2">
        <v>72381523</v>
      </c>
      <c r="I444" s="2" t="s">
        <v>17</v>
      </c>
      <c r="J444" s="4"/>
      <c r="K444" s="2" t="s">
        <v>1339</v>
      </c>
      <c r="L444" s="2">
        <v>263</v>
      </c>
      <c r="M444" s="2" t="s">
        <v>1340</v>
      </c>
    </row>
    <row r="445" spans="1:13" x14ac:dyDescent="0.35">
      <c r="A445" s="1" t="s">
        <v>13</v>
      </c>
      <c r="B445" s="2">
        <v>538911</v>
      </c>
      <c r="C445" s="2">
        <v>540125</v>
      </c>
      <c r="D445" s="4"/>
      <c r="E445" s="2" t="s">
        <v>14</v>
      </c>
      <c r="F445" s="2" t="s">
        <v>1341</v>
      </c>
      <c r="G445" s="4"/>
      <c r="H445" s="2">
        <v>72381524</v>
      </c>
      <c r="I445" s="2" t="s">
        <v>17</v>
      </c>
      <c r="J445" s="4"/>
      <c r="K445" s="2" t="s">
        <v>1342</v>
      </c>
      <c r="L445" s="2">
        <v>404</v>
      </c>
      <c r="M445" s="2" t="s">
        <v>1343</v>
      </c>
    </row>
    <row r="446" spans="1:13" x14ac:dyDescent="0.35">
      <c r="A446" s="1" t="s">
        <v>13</v>
      </c>
      <c r="B446" s="2">
        <v>540235</v>
      </c>
      <c r="C446" s="2">
        <v>540795</v>
      </c>
      <c r="D446" s="4"/>
      <c r="E446" s="2" t="s">
        <v>14</v>
      </c>
      <c r="F446" s="2" t="s">
        <v>1344</v>
      </c>
      <c r="G446" s="4"/>
      <c r="H446" s="2">
        <v>72381525</v>
      </c>
      <c r="I446" s="2" t="s">
        <v>17</v>
      </c>
      <c r="J446" s="4"/>
      <c r="K446" s="2" t="s">
        <v>1345</v>
      </c>
      <c r="L446" s="2">
        <v>186</v>
      </c>
      <c r="M446" s="2" t="s">
        <v>1346</v>
      </c>
    </row>
    <row r="447" spans="1:13" x14ac:dyDescent="0.35">
      <c r="A447" s="1" t="s">
        <v>13</v>
      </c>
      <c r="B447" s="2">
        <v>541392</v>
      </c>
      <c r="C447" s="2">
        <v>542777</v>
      </c>
      <c r="D447" s="4"/>
      <c r="E447" s="2" t="s">
        <v>14</v>
      </c>
      <c r="F447" s="2" t="s">
        <v>1347</v>
      </c>
      <c r="G447" s="4"/>
      <c r="H447" s="2">
        <v>72381526</v>
      </c>
      <c r="I447" s="2" t="s">
        <v>17</v>
      </c>
      <c r="J447" s="4"/>
      <c r="K447" s="2" t="s">
        <v>1348</v>
      </c>
      <c r="L447" s="2">
        <v>461</v>
      </c>
      <c r="M447" s="2" t="s">
        <v>1349</v>
      </c>
    </row>
    <row r="448" spans="1:13" x14ac:dyDescent="0.35">
      <c r="A448" s="1" t="s">
        <v>13</v>
      </c>
      <c r="B448" s="2">
        <v>542898</v>
      </c>
      <c r="C448" s="2">
        <v>544193</v>
      </c>
      <c r="D448" s="4"/>
      <c r="E448" s="2" t="s">
        <v>14</v>
      </c>
      <c r="F448" s="2" t="s">
        <v>1350</v>
      </c>
      <c r="G448" s="4"/>
      <c r="H448" s="2">
        <v>72381527</v>
      </c>
      <c r="I448" s="2" t="s">
        <v>17</v>
      </c>
      <c r="J448" s="4"/>
      <c r="K448" s="2" t="s">
        <v>1351</v>
      </c>
      <c r="L448" s="2">
        <v>431</v>
      </c>
      <c r="M448" s="2" t="s">
        <v>1352</v>
      </c>
    </row>
    <row r="449" spans="1:13" x14ac:dyDescent="0.35">
      <c r="A449" s="1" t="s">
        <v>13</v>
      </c>
      <c r="B449" s="2">
        <v>544440</v>
      </c>
      <c r="C449" s="2">
        <v>545066</v>
      </c>
      <c r="D449" s="4"/>
      <c r="E449" s="2" t="s">
        <v>14</v>
      </c>
      <c r="F449" s="2" t="s">
        <v>1353</v>
      </c>
      <c r="G449" s="4"/>
      <c r="H449" s="2">
        <v>72381528</v>
      </c>
      <c r="I449" s="2" t="s">
        <v>17</v>
      </c>
      <c r="J449" s="4"/>
      <c r="K449" s="2" t="s">
        <v>1354</v>
      </c>
      <c r="L449" s="2">
        <v>208</v>
      </c>
      <c r="M449" s="2" t="s">
        <v>1355</v>
      </c>
    </row>
    <row r="450" spans="1:13" x14ac:dyDescent="0.35">
      <c r="A450" s="1" t="s">
        <v>13</v>
      </c>
      <c r="B450" s="2">
        <v>545070</v>
      </c>
      <c r="C450" s="2">
        <v>547220</v>
      </c>
      <c r="D450" s="4"/>
      <c r="E450" s="2" t="s">
        <v>14</v>
      </c>
      <c r="F450" s="2" t="s">
        <v>1356</v>
      </c>
      <c r="G450" s="2" t="s">
        <v>1357</v>
      </c>
      <c r="H450" s="2">
        <v>72381529</v>
      </c>
      <c r="I450" s="2" t="s">
        <v>17</v>
      </c>
      <c r="J450" s="4"/>
      <c r="K450" s="2" t="s">
        <v>1358</v>
      </c>
      <c r="L450" s="2">
        <v>716</v>
      </c>
      <c r="M450" s="2" t="s">
        <v>1359</v>
      </c>
    </row>
    <row r="451" spans="1:13" x14ac:dyDescent="0.35">
      <c r="A451" s="1" t="s">
        <v>13</v>
      </c>
      <c r="B451" s="2">
        <v>547486</v>
      </c>
      <c r="C451" s="2">
        <v>549174</v>
      </c>
      <c r="D451" s="4"/>
      <c r="E451" s="2" t="s">
        <v>14</v>
      </c>
      <c r="F451" s="2" t="s">
        <v>1360</v>
      </c>
      <c r="G451" s="4"/>
      <c r="H451" s="2">
        <v>72381530</v>
      </c>
      <c r="I451" s="2" t="s">
        <v>17</v>
      </c>
      <c r="J451" s="4"/>
      <c r="K451" s="2" t="s">
        <v>1361</v>
      </c>
      <c r="L451" s="2">
        <v>562</v>
      </c>
      <c r="M451" s="2" t="s">
        <v>1362</v>
      </c>
    </row>
    <row r="452" spans="1:13" x14ac:dyDescent="0.35">
      <c r="A452" s="1" t="s">
        <v>13</v>
      </c>
      <c r="B452" s="2">
        <v>549305</v>
      </c>
      <c r="C452" s="2">
        <v>549709</v>
      </c>
      <c r="D452" s="4"/>
      <c r="E452" s="2" t="s">
        <v>23</v>
      </c>
      <c r="F452" s="2" t="s">
        <v>69</v>
      </c>
      <c r="G452" s="4"/>
      <c r="H452" s="2">
        <v>72381531</v>
      </c>
      <c r="I452" s="2" t="s">
        <v>17</v>
      </c>
      <c r="J452" s="4"/>
      <c r="K452" s="2" t="s">
        <v>1363</v>
      </c>
      <c r="L452" s="2">
        <v>134</v>
      </c>
      <c r="M452" s="2" t="s">
        <v>1364</v>
      </c>
    </row>
    <row r="453" spans="1:13" x14ac:dyDescent="0.35">
      <c r="A453" s="1" t="s">
        <v>13</v>
      </c>
      <c r="B453" s="2">
        <v>549937</v>
      </c>
      <c r="C453" s="2">
        <v>551172</v>
      </c>
      <c r="D453" s="4"/>
      <c r="E453" s="2" t="s">
        <v>23</v>
      </c>
      <c r="F453" s="2" t="s">
        <v>1365</v>
      </c>
      <c r="G453" s="4"/>
      <c r="H453" s="2">
        <v>72381532</v>
      </c>
      <c r="I453" s="2" t="s">
        <v>17</v>
      </c>
      <c r="J453" s="4"/>
      <c r="K453" s="2" t="s">
        <v>1366</v>
      </c>
      <c r="L453" s="2">
        <v>411</v>
      </c>
      <c r="M453" s="2" t="s">
        <v>1367</v>
      </c>
    </row>
    <row r="454" spans="1:13" x14ac:dyDescent="0.35">
      <c r="A454" s="1" t="s">
        <v>13</v>
      </c>
      <c r="B454" s="2">
        <v>551283</v>
      </c>
      <c r="C454" s="2">
        <v>551849</v>
      </c>
      <c r="D454" s="4"/>
      <c r="E454" s="2" t="s">
        <v>23</v>
      </c>
      <c r="F454" s="2" t="s">
        <v>69</v>
      </c>
      <c r="G454" s="4"/>
      <c r="H454" s="2">
        <v>72381533</v>
      </c>
      <c r="I454" s="2" t="s">
        <v>17</v>
      </c>
      <c r="J454" s="4"/>
      <c r="K454" s="2" t="s">
        <v>1368</v>
      </c>
      <c r="L454" s="2">
        <v>188</v>
      </c>
      <c r="M454" s="2" t="s">
        <v>1369</v>
      </c>
    </row>
    <row r="455" spans="1:13" x14ac:dyDescent="0.35">
      <c r="A455" s="1" t="s">
        <v>13</v>
      </c>
      <c r="B455" s="2">
        <v>551978</v>
      </c>
      <c r="C455" s="2">
        <v>553102</v>
      </c>
      <c r="D455" s="4"/>
      <c r="E455" s="2" t="s">
        <v>23</v>
      </c>
      <c r="F455" s="2" t="s">
        <v>464</v>
      </c>
      <c r="G455" s="4"/>
      <c r="H455" s="2">
        <v>72381534</v>
      </c>
      <c r="I455" s="2" t="s">
        <v>17</v>
      </c>
      <c r="J455" s="4"/>
      <c r="K455" s="2" t="s">
        <v>1370</v>
      </c>
      <c r="L455" s="2">
        <v>374</v>
      </c>
      <c r="M455" s="2" t="s">
        <v>1371</v>
      </c>
    </row>
    <row r="456" spans="1:13" x14ac:dyDescent="0.35">
      <c r="A456" s="1" t="s">
        <v>13</v>
      </c>
      <c r="B456" s="2">
        <v>553187</v>
      </c>
      <c r="C456" s="2">
        <v>553831</v>
      </c>
      <c r="D456" s="4"/>
      <c r="E456" s="2" t="s">
        <v>14</v>
      </c>
      <c r="F456" s="2" t="s">
        <v>1372</v>
      </c>
      <c r="G456" s="4"/>
      <c r="H456" s="2">
        <v>72381535</v>
      </c>
      <c r="I456" s="2" t="s">
        <v>17</v>
      </c>
      <c r="J456" s="4"/>
      <c r="K456" s="2" t="s">
        <v>1373</v>
      </c>
      <c r="L456" s="2">
        <v>214</v>
      </c>
      <c r="M456" s="2" t="s">
        <v>1374</v>
      </c>
    </row>
    <row r="457" spans="1:13" x14ac:dyDescent="0.35">
      <c r="A457" s="1" t="s">
        <v>13</v>
      </c>
      <c r="B457" s="2">
        <v>553835</v>
      </c>
      <c r="C457" s="2">
        <v>555316</v>
      </c>
      <c r="D457" s="4"/>
      <c r="E457" s="2" t="s">
        <v>23</v>
      </c>
      <c r="F457" s="2" t="s">
        <v>704</v>
      </c>
      <c r="G457" s="4"/>
      <c r="H457" s="2">
        <v>72381536</v>
      </c>
      <c r="I457" s="2" t="s">
        <v>17</v>
      </c>
      <c r="J457" s="4"/>
      <c r="K457" s="2" t="s">
        <v>1375</v>
      </c>
      <c r="L457" s="2">
        <v>493</v>
      </c>
      <c r="M457" s="2" t="s">
        <v>1376</v>
      </c>
    </row>
    <row r="458" spans="1:13" x14ac:dyDescent="0.35">
      <c r="A458" s="1" t="s">
        <v>13</v>
      </c>
      <c r="B458" s="2">
        <v>555350</v>
      </c>
      <c r="C458" s="2">
        <v>556177</v>
      </c>
      <c r="D458" s="4"/>
      <c r="E458" s="2" t="s">
        <v>23</v>
      </c>
      <c r="F458" s="2" t="s">
        <v>1100</v>
      </c>
      <c r="G458" s="4"/>
      <c r="H458" s="2">
        <v>72381537</v>
      </c>
      <c r="I458" s="2" t="s">
        <v>17</v>
      </c>
      <c r="J458" s="4"/>
      <c r="K458" s="2" t="s">
        <v>1377</v>
      </c>
      <c r="L458" s="2">
        <v>275</v>
      </c>
      <c r="M458" s="2" t="s">
        <v>1378</v>
      </c>
    </row>
    <row r="459" spans="1:13" x14ac:dyDescent="0.35">
      <c r="A459" s="1" t="s">
        <v>13</v>
      </c>
      <c r="B459" s="2">
        <v>556461</v>
      </c>
      <c r="C459" s="2">
        <v>557879</v>
      </c>
      <c r="D459" s="4"/>
      <c r="E459" s="2" t="s">
        <v>23</v>
      </c>
      <c r="F459" s="2" t="s">
        <v>1379</v>
      </c>
      <c r="G459" s="2" t="s">
        <v>1380</v>
      </c>
      <c r="H459" s="2">
        <v>72381538</v>
      </c>
      <c r="I459" s="2" t="s">
        <v>17</v>
      </c>
      <c r="J459" s="4"/>
      <c r="K459" s="2" t="s">
        <v>1381</v>
      </c>
      <c r="L459" s="2">
        <v>472</v>
      </c>
      <c r="M459" s="2" t="s">
        <v>1382</v>
      </c>
    </row>
    <row r="460" spans="1:13" x14ac:dyDescent="0.35">
      <c r="A460" s="1" t="s">
        <v>13</v>
      </c>
      <c r="B460" s="2">
        <v>557869</v>
      </c>
      <c r="C460" s="2">
        <v>558711</v>
      </c>
      <c r="D460" s="4"/>
      <c r="E460" s="2" t="s">
        <v>23</v>
      </c>
      <c r="F460" s="2" t="s">
        <v>1383</v>
      </c>
      <c r="G460" s="4"/>
      <c r="H460" s="2">
        <v>72381539</v>
      </c>
      <c r="I460" s="2" t="s">
        <v>17</v>
      </c>
      <c r="J460" s="4"/>
      <c r="K460" s="2" t="s">
        <v>1384</v>
      </c>
      <c r="L460" s="2">
        <v>280</v>
      </c>
      <c r="M460" s="2" t="s">
        <v>1385</v>
      </c>
    </row>
    <row r="461" spans="1:13" x14ac:dyDescent="0.35">
      <c r="A461" s="1" t="s">
        <v>13</v>
      </c>
      <c r="B461" s="2">
        <v>559010</v>
      </c>
      <c r="C461" s="2">
        <v>559294</v>
      </c>
      <c r="D461" s="4"/>
      <c r="E461" s="2" t="s">
        <v>14</v>
      </c>
      <c r="F461" s="2" t="s">
        <v>69</v>
      </c>
      <c r="G461" s="4"/>
      <c r="H461" s="2">
        <v>72381540</v>
      </c>
      <c r="I461" s="2" t="s">
        <v>17</v>
      </c>
      <c r="J461" s="4"/>
      <c r="K461" s="2" t="s">
        <v>1386</v>
      </c>
      <c r="L461" s="2">
        <v>94</v>
      </c>
      <c r="M461" s="2" t="s">
        <v>1387</v>
      </c>
    </row>
    <row r="462" spans="1:13" x14ac:dyDescent="0.35">
      <c r="A462" s="1" t="s">
        <v>13</v>
      </c>
      <c r="B462" s="2">
        <v>559842</v>
      </c>
      <c r="C462" s="2">
        <v>561323</v>
      </c>
      <c r="D462" s="4"/>
      <c r="E462" s="2" t="s">
        <v>23</v>
      </c>
      <c r="F462" s="2" t="s">
        <v>1388</v>
      </c>
      <c r="G462" s="4"/>
      <c r="H462" s="2">
        <v>72381541</v>
      </c>
      <c r="I462" s="2" t="s">
        <v>17</v>
      </c>
      <c r="J462" s="4"/>
      <c r="K462" s="2" t="s">
        <v>1389</v>
      </c>
      <c r="L462" s="2">
        <v>493</v>
      </c>
      <c r="M462" s="2" t="s">
        <v>1390</v>
      </c>
    </row>
    <row r="463" spans="1:13" x14ac:dyDescent="0.35">
      <c r="A463" s="1" t="s">
        <v>13</v>
      </c>
      <c r="B463" s="2">
        <v>561663</v>
      </c>
      <c r="C463" s="2">
        <v>562451</v>
      </c>
      <c r="D463" s="4"/>
      <c r="E463" s="2" t="s">
        <v>23</v>
      </c>
      <c r="F463" s="2" t="s">
        <v>1391</v>
      </c>
      <c r="G463" s="2" t="s">
        <v>1392</v>
      </c>
      <c r="H463" s="2">
        <v>72381542</v>
      </c>
      <c r="I463" s="2" t="s">
        <v>17</v>
      </c>
      <c r="J463" s="4"/>
      <c r="K463" s="2" t="s">
        <v>1393</v>
      </c>
      <c r="L463" s="2">
        <v>262</v>
      </c>
      <c r="M463" s="2" t="s">
        <v>1394</v>
      </c>
    </row>
    <row r="464" spans="1:13" x14ac:dyDescent="0.35">
      <c r="A464" s="1" t="s">
        <v>13</v>
      </c>
      <c r="B464" s="2">
        <v>562456</v>
      </c>
      <c r="C464" s="2">
        <v>564519</v>
      </c>
      <c r="D464" s="4"/>
      <c r="E464" s="2" t="s">
        <v>23</v>
      </c>
      <c r="F464" s="2" t="s">
        <v>1395</v>
      </c>
      <c r="G464" s="2" t="s">
        <v>1396</v>
      </c>
      <c r="H464" s="2">
        <v>72381543</v>
      </c>
      <c r="I464" s="2" t="s">
        <v>17</v>
      </c>
      <c r="J464" s="4"/>
      <c r="K464" s="2" t="s">
        <v>1397</v>
      </c>
      <c r="L464" s="2">
        <v>687</v>
      </c>
      <c r="M464" s="2" t="s">
        <v>1398</v>
      </c>
    </row>
    <row r="465" spans="1:13" x14ac:dyDescent="0.35">
      <c r="A465" s="1" t="s">
        <v>13</v>
      </c>
      <c r="B465" s="2">
        <v>564516</v>
      </c>
      <c r="C465" s="2">
        <v>565835</v>
      </c>
      <c r="D465" s="4"/>
      <c r="E465" s="2" t="s">
        <v>23</v>
      </c>
      <c r="F465" s="2" t="s">
        <v>1399</v>
      </c>
      <c r="G465" s="2" t="s">
        <v>1400</v>
      </c>
      <c r="H465" s="2">
        <v>72381544</v>
      </c>
      <c r="I465" s="2" t="s">
        <v>17</v>
      </c>
      <c r="J465" s="4"/>
      <c r="K465" s="2" t="s">
        <v>1401</v>
      </c>
      <c r="L465" s="2">
        <v>439</v>
      </c>
      <c r="M465" s="2" t="s">
        <v>1402</v>
      </c>
    </row>
    <row r="466" spans="1:13" x14ac:dyDescent="0.35">
      <c r="A466" s="1" t="s">
        <v>13</v>
      </c>
      <c r="B466" s="2">
        <v>565839</v>
      </c>
      <c r="C466" s="2">
        <v>566789</v>
      </c>
      <c r="D466" s="4"/>
      <c r="E466" s="2" t="s">
        <v>23</v>
      </c>
      <c r="F466" s="2" t="s">
        <v>69</v>
      </c>
      <c r="G466" s="4"/>
      <c r="H466" s="2">
        <v>72381545</v>
      </c>
      <c r="I466" s="2" t="s">
        <v>17</v>
      </c>
      <c r="J466" s="4"/>
      <c r="K466" s="2" t="s">
        <v>1403</v>
      </c>
      <c r="L466" s="2">
        <v>316</v>
      </c>
      <c r="M466" s="2" t="s">
        <v>1404</v>
      </c>
    </row>
    <row r="467" spans="1:13" x14ac:dyDescent="0.35">
      <c r="A467" s="1" t="s">
        <v>13</v>
      </c>
      <c r="B467" s="2">
        <v>567105</v>
      </c>
      <c r="C467" s="2">
        <v>568100</v>
      </c>
      <c r="D467" s="4"/>
      <c r="E467" s="2" t="s">
        <v>14</v>
      </c>
      <c r="F467" s="2" t="s">
        <v>1405</v>
      </c>
      <c r="G467" s="4"/>
      <c r="H467" s="2">
        <v>72381546</v>
      </c>
      <c r="I467" s="2" t="s">
        <v>17</v>
      </c>
      <c r="J467" s="4"/>
      <c r="K467" s="2" t="s">
        <v>1406</v>
      </c>
      <c r="L467" s="2">
        <v>331</v>
      </c>
      <c r="M467" s="2" t="s">
        <v>1407</v>
      </c>
    </row>
    <row r="468" spans="1:13" x14ac:dyDescent="0.35">
      <c r="A468" s="1" t="s">
        <v>13</v>
      </c>
      <c r="B468" s="2">
        <v>568184</v>
      </c>
      <c r="C468" s="2">
        <v>568765</v>
      </c>
      <c r="D468" s="4"/>
      <c r="E468" s="2" t="s">
        <v>14</v>
      </c>
      <c r="F468" s="2" t="s">
        <v>69</v>
      </c>
      <c r="G468" s="4"/>
      <c r="H468" s="2">
        <v>72381547</v>
      </c>
      <c r="I468" s="2" t="s">
        <v>17</v>
      </c>
      <c r="J468" s="4"/>
      <c r="K468" s="2" t="s">
        <v>1408</v>
      </c>
      <c r="L468" s="2">
        <v>193</v>
      </c>
      <c r="M468" s="2" t="s">
        <v>1409</v>
      </c>
    </row>
    <row r="469" spans="1:13" x14ac:dyDescent="0.35">
      <c r="A469" s="1" t="s">
        <v>13</v>
      </c>
      <c r="B469" s="2">
        <v>569064</v>
      </c>
      <c r="C469" s="2">
        <v>569627</v>
      </c>
      <c r="D469" s="4"/>
      <c r="E469" s="2" t="s">
        <v>23</v>
      </c>
      <c r="F469" s="2" t="s">
        <v>1410</v>
      </c>
      <c r="G469" s="2" t="s">
        <v>1411</v>
      </c>
      <c r="H469" s="2">
        <v>72381548</v>
      </c>
      <c r="I469" s="2" t="s">
        <v>17</v>
      </c>
      <c r="J469" s="4"/>
      <c r="K469" s="2" t="s">
        <v>1412</v>
      </c>
      <c r="L469" s="2">
        <v>187</v>
      </c>
      <c r="M469" s="2" t="s">
        <v>1413</v>
      </c>
    </row>
    <row r="470" spans="1:13" x14ac:dyDescent="0.35">
      <c r="A470" s="1" t="s">
        <v>13</v>
      </c>
      <c r="B470" s="2">
        <v>569958</v>
      </c>
      <c r="C470" s="2">
        <v>570527</v>
      </c>
      <c r="D470" s="4"/>
      <c r="E470" s="2" t="s">
        <v>14</v>
      </c>
      <c r="F470" s="2" t="s">
        <v>69</v>
      </c>
      <c r="G470" s="4"/>
      <c r="H470" s="2">
        <v>72381549</v>
      </c>
      <c r="I470" s="2" t="s">
        <v>17</v>
      </c>
      <c r="J470" s="4"/>
      <c r="K470" s="2" t="s">
        <v>1414</v>
      </c>
      <c r="L470" s="2">
        <v>189</v>
      </c>
      <c r="M470" s="2" t="s">
        <v>1415</v>
      </c>
    </row>
    <row r="471" spans="1:13" x14ac:dyDescent="0.35">
      <c r="A471" s="1" t="s">
        <v>13</v>
      </c>
      <c r="B471" s="2">
        <v>570912</v>
      </c>
      <c r="C471" s="2">
        <v>571046</v>
      </c>
      <c r="D471" s="4"/>
      <c r="E471" s="2" t="s">
        <v>14</v>
      </c>
      <c r="F471" s="2" t="s">
        <v>1416</v>
      </c>
      <c r="G471" s="2" t="s">
        <v>1417</v>
      </c>
      <c r="H471" s="2">
        <v>72381550</v>
      </c>
      <c r="I471" s="2" t="s">
        <v>17</v>
      </c>
      <c r="J471" s="4"/>
      <c r="K471" s="2" t="s">
        <v>1418</v>
      </c>
      <c r="L471" s="2">
        <v>44</v>
      </c>
      <c r="M471" s="2" t="s">
        <v>1419</v>
      </c>
    </row>
    <row r="472" spans="1:13" x14ac:dyDescent="0.35">
      <c r="A472" s="1" t="s">
        <v>13</v>
      </c>
      <c r="B472" s="2">
        <v>571083</v>
      </c>
      <c r="C472" s="2">
        <v>571475</v>
      </c>
      <c r="D472" s="4"/>
      <c r="E472" s="2" t="s">
        <v>14</v>
      </c>
      <c r="F472" s="2" t="s">
        <v>1420</v>
      </c>
      <c r="G472" s="2" t="s">
        <v>1421</v>
      </c>
      <c r="H472" s="2">
        <v>72381551</v>
      </c>
      <c r="I472" s="2" t="s">
        <v>17</v>
      </c>
      <c r="J472" s="4"/>
      <c r="K472" s="2" t="s">
        <v>1422</v>
      </c>
      <c r="L472" s="2">
        <v>130</v>
      </c>
      <c r="M472" s="2" t="s">
        <v>1423</v>
      </c>
    </row>
    <row r="473" spans="1:13" x14ac:dyDescent="0.35">
      <c r="A473" s="1" t="s">
        <v>13</v>
      </c>
      <c r="B473" s="2">
        <v>571472</v>
      </c>
      <c r="C473" s="2">
        <v>571735</v>
      </c>
      <c r="D473" s="4"/>
      <c r="E473" s="2" t="s">
        <v>14</v>
      </c>
      <c r="F473" s="2" t="s">
        <v>1424</v>
      </c>
      <c r="G473" s="2" t="s">
        <v>1425</v>
      </c>
      <c r="H473" s="2">
        <v>72381552</v>
      </c>
      <c r="I473" s="2" t="s">
        <v>17</v>
      </c>
      <c r="J473" s="4"/>
      <c r="K473" s="2" t="s">
        <v>1426</v>
      </c>
      <c r="L473" s="2">
        <v>87</v>
      </c>
      <c r="M473" s="2" t="s">
        <v>1427</v>
      </c>
    </row>
    <row r="474" spans="1:13" x14ac:dyDescent="0.35">
      <c r="A474" s="1" t="s">
        <v>13</v>
      </c>
      <c r="B474" s="2">
        <v>571744</v>
      </c>
      <c r="C474" s="2">
        <v>573393</v>
      </c>
      <c r="D474" s="4"/>
      <c r="E474" s="2" t="s">
        <v>14</v>
      </c>
      <c r="F474" s="2" t="s">
        <v>1428</v>
      </c>
      <c r="G474" s="2" t="s">
        <v>1429</v>
      </c>
      <c r="H474" s="2">
        <v>72381553</v>
      </c>
      <c r="I474" s="2" t="s">
        <v>17</v>
      </c>
      <c r="J474" s="4"/>
      <c r="K474" s="2" t="s">
        <v>1430</v>
      </c>
      <c r="L474" s="2">
        <v>549</v>
      </c>
      <c r="M474" s="2" t="s">
        <v>1431</v>
      </c>
    </row>
    <row r="475" spans="1:13" x14ac:dyDescent="0.35">
      <c r="A475" s="1" t="s">
        <v>13</v>
      </c>
      <c r="B475" s="2">
        <v>573434</v>
      </c>
      <c r="C475" s="2">
        <v>574900</v>
      </c>
      <c r="D475" s="4"/>
      <c r="E475" s="2" t="s">
        <v>14</v>
      </c>
      <c r="F475" s="2" t="s">
        <v>1432</v>
      </c>
      <c r="G475" s="4"/>
      <c r="H475" s="2">
        <v>72381554</v>
      </c>
      <c r="I475" s="2" t="s">
        <v>17</v>
      </c>
      <c r="J475" s="4"/>
      <c r="K475" s="2" t="s">
        <v>1433</v>
      </c>
      <c r="L475" s="2">
        <v>488</v>
      </c>
      <c r="M475" s="2" t="s">
        <v>1434</v>
      </c>
    </row>
    <row r="476" spans="1:13" x14ac:dyDescent="0.35">
      <c r="A476" s="1" t="s">
        <v>13</v>
      </c>
      <c r="B476" s="2">
        <v>575060</v>
      </c>
      <c r="C476" s="2">
        <v>576484</v>
      </c>
      <c r="D476" s="4"/>
      <c r="E476" s="2" t="s">
        <v>14</v>
      </c>
      <c r="F476" s="2" t="s">
        <v>1435</v>
      </c>
      <c r="G476" s="2" t="s">
        <v>1436</v>
      </c>
      <c r="H476" s="2">
        <v>72381555</v>
      </c>
      <c r="I476" s="2" t="s">
        <v>17</v>
      </c>
      <c r="J476" s="4"/>
      <c r="K476" s="2" t="s">
        <v>1437</v>
      </c>
      <c r="L476" s="2">
        <v>474</v>
      </c>
      <c r="M476" s="2" t="s">
        <v>1438</v>
      </c>
    </row>
    <row r="477" spans="1:13" x14ac:dyDescent="0.35">
      <c r="A477" s="1" t="s">
        <v>13</v>
      </c>
      <c r="B477" s="2">
        <v>576488</v>
      </c>
      <c r="C477" s="2">
        <v>577147</v>
      </c>
      <c r="D477" s="4"/>
      <c r="E477" s="2" t="s">
        <v>14</v>
      </c>
      <c r="F477" s="2" t="s">
        <v>1439</v>
      </c>
      <c r="G477" s="4"/>
      <c r="H477" s="2">
        <v>72381556</v>
      </c>
      <c r="I477" s="2" t="s">
        <v>17</v>
      </c>
      <c r="J477" s="4"/>
      <c r="K477" s="2" t="s">
        <v>1440</v>
      </c>
      <c r="L477" s="2">
        <v>219</v>
      </c>
      <c r="M477" s="2" t="s">
        <v>1441</v>
      </c>
    </row>
    <row r="478" spans="1:13" x14ac:dyDescent="0.35">
      <c r="A478" s="1" t="s">
        <v>13</v>
      </c>
      <c r="B478" s="2">
        <v>577144</v>
      </c>
      <c r="C478" s="2">
        <v>578343</v>
      </c>
      <c r="D478" s="4"/>
      <c r="E478" s="2" t="s">
        <v>14</v>
      </c>
      <c r="F478" s="2" t="s">
        <v>1442</v>
      </c>
      <c r="G478" s="4"/>
      <c r="H478" s="2">
        <v>72381557</v>
      </c>
      <c r="I478" s="2" t="s">
        <v>17</v>
      </c>
      <c r="J478" s="4"/>
      <c r="K478" s="2" t="s">
        <v>1443</v>
      </c>
      <c r="L478" s="2">
        <v>399</v>
      </c>
      <c r="M478" s="2" t="s">
        <v>1444</v>
      </c>
    </row>
    <row r="479" spans="1:13" x14ac:dyDescent="0.35">
      <c r="A479" s="1" t="s">
        <v>13</v>
      </c>
      <c r="B479" s="2">
        <v>578340</v>
      </c>
      <c r="C479" s="2">
        <v>579446</v>
      </c>
      <c r="D479" s="4"/>
      <c r="E479" s="2" t="s">
        <v>14</v>
      </c>
      <c r="F479" s="2" t="s">
        <v>1445</v>
      </c>
      <c r="G479" s="4"/>
      <c r="H479" s="2">
        <v>72381558</v>
      </c>
      <c r="I479" s="2" t="s">
        <v>17</v>
      </c>
      <c r="J479" s="4"/>
      <c r="K479" s="2" t="s">
        <v>1446</v>
      </c>
      <c r="L479" s="2">
        <v>368</v>
      </c>
      <c r="M479" s="2" t="s">
        <v>1447</v>
      </c>
    </row>
    <row r="480" spans="1:13" x14ac:dyDescent="0.35">
      <c r="A480" s="1" t="s">
        <v>13</v>
      </c>
      <c r="B480" s="2">
        <v>579824</v>
      </c>
      <c r="C480" s="2">
        <v>580453</v>
      </c>
      <c r="D480" s="4"/>
      <c r="E480" s="2" t="s">
        <v>14</v>
      </c>
      <c r="F480" s="2" t="s">
        <v>1448</v>
      </c>
      <c r="G480" s="4"/>
      <c r="H480" s="2">
        <v>72381559</v>
      </c>
      <c r="I480" s="2" t="s">
        <v>17</v>
      </c>
      <c r="J480" s="4"/>
      <c r="K480" s="2" t="s">
        <v>1449</v>
      </c>
      <c r="L480" s="2">
        <v>209</v>
      </c>
      <c r="M480" s="2" t="s">
        <v>1450</v>
      </c>
    </row>
    <row r="481" spans="1:13" x14ac:dyDescent="0.35">
      <c r="A481" s="1" t="s">
        <v>13</v>
      </c>
      <c r="B481" s="2">
        <v>580446</v>
      </c>
      <c r="C481" s="2">
        <v>581450</v>
      </c>
      <c r="D481" s="4"/>
      <c r="E481" s="2" t="s">
        <v>14</v>
      </c>
      <c r="F481" s="2" t="s">
        <v>1451</v>
      </c>
      <c r="G481" s="4"/>
      <c r="H481" s="2">
        <v>72381560</v>
      </c>
      <c r="I481" s="2" t="s">
        <v>17</v>
      </c>
      <c r="J481" s="4"/>
      <c r="K481" s="2" t="s">
        <v>1452</v>
      </c>
      <c r="L481" s="2">
        <v>334</v>
      </c>
      <c r="M481" s="2" t="s">
        <v>1453</v>
      </c>
    </row>
    <row r="482" spans="1:13" x14ac:dyDescent="0.35">
      <c r="A482" s="1" t="s">
        <v>13</v>
      </c>
      <c r="B482" s="2">
        <v>581858</v>
      </c>
      <c r="C482" s="2">
        <v>582079</v>
      </c>
      <c r="D482" s="4"/>
      <c r="E482" s="2" t="s">
        <v>23</v>
      </c>
      <c r="F482" s="2" t="s">
        <v>1454</v>
      </c>
      <c r="G482" s="4"/>
      <c r="H482" s="2">
        <v>72381561</v>
      </c>
      <c r="I482" s="2" t="s">
        <v>17</v>
      </c>
      <c r="J482" s="4"/>
      <c r="K482" s="2" t="s">
        <v>1455</v>
      </c>
      <c r="L482" s="2">
        <v>73</v>
      </c>
      <c r="M482" s="2" t="s">
        <v>1456</v>
      </c>
    </row>
    <row r="483" spans="1:13" x14ac:dyDescent="0.35">
      <c r="A483" s="1" t="s">
        <v>13</v>
      </c>
      <c r="B483" s="2">
        <v>582210</v>
      </c>
      <c r="C483" s="2">
        <v>583409</v>
      </c>
      <c r="D483" s="4"/>
      <c r="E483" s="2" t="s">
        <v>23</v>
      </c>
      <c r="F483" s="2" t="s">
        <v>1457</v>
      </c>
      <c r="G483" s="4"/>
      <c r="H483" s="2">
        <v>72381562</v>
      </c>
      <c r="I483" s="2" t="s">
        <v>17</v>
      </c>
      <c r="J483" s="4"/>
      <c r="K483" s="2" t="s">
        <v>1458</v>
      </c>
      <c r="L483" s="2">
        <v>399</v>
      </c>
      <c r="M483" s="2" t="s">
        <v>1459</v>
      </c>
    </row>
    <row r="484" spans="1:13" x14ac:dyDescent="0.35">
      <c r="A484" s="1" t="s">
        <v>13</v>
      </c>
      <c r="B484" s="2">
        <v>583484</v>
      </c>
      <c r="C484" s="2">
        <v>583954</v>
      </c>
      <c r="D484" s="4"/>
      <c r="E484" s="2" t="s">
        <v>23</v>
      </c>
      <c r="F484" s="2" t="s">
        <v>1460</v>
      </c>
      <c r="G484" s="2" t="s">
        <v>1461</v>
      </c>
      <c r="H484" s="2">
        <v>72381563</v>
      </c>
      <c r="I484" s="2" t="s">
        <v>17</v>
      </c>
      <c r="J484" s="4"/>
      <c r="K484" s="2" t="s">
        <v>1462</v>
      </c>
      <c r="L484" s="2">
        <v>156</v>
      </c>
      <c r="M484" s="2" t="s">
        <v>1463</v>
      </c>
    </row>
    <row r="485" spans="1:13" x14ac:dyDescent="0.35">
      <c r="A485" s="1" t="s">
        <v>13</v>
      </c>
      <c r="B485" s="2">
        <v>584251</v>
      </c>
      <c r="C485" s="2">
        <v>584517</v>
      </c>
      <c r="D485" s="4"/>
      <c r="E485" s="2" t="s">
        <v>14</v>
      </c>
      <c r="F485" s="2" t="s">
        <v>1464</v>
      </c>
      <c r="G485" s="4"/>
      <c r="H485" s="2">
        <v>72381564</v>
      </c>
      <c r="I485" s="2" t="s">
        <v>17</v>
      </c>
      <c r="J485" s="4"/>
      <c r="K485" s="2" t="s">
        <v>1465</v>
      </c>
      <c r="L485" s="2">
        <v>88</v>
      </c>
      <c r="M485" s="2" t="s">
        <v>1466</v>
      </c>
    </row>
    <row r="486" spans="1:13" x14ac:dyDescent="0.35">
      <c r="A486" s="1" t="s">
        <v>13</v>
      </c>
      <c r="B486" s="2">
        <v>584697</v>
      </c>
      <c r="C486" s="2">
        <v>586064</v>
      </c>
      <c r="D486" s="4"/>
      <c r="E486" s="2" t="s">
        <v>14</v>
      </c>
      <c r="F486" s="2" t="s">
        <v>1467</v>
      </c>
      <c r="G486" s="2" t="s">
        <v>1468</v>
      </c>
      <c r="H486" s="2">
        <v>72381565</v>
      </c>
      <c r="I486" s="2" t="s">
        <v>17</v>
      </c>
      <c r="J486" s="4"/>
      <c r="K486" s="2" t="s">
        <v>1469</v>
      </c>
      <c r="L486" s="2">
        <v>455</v>
      </c>
      <c r="M486" s="2" t="s">
        <v>1470</v>
      </c>
    </row>
    <row r="487" spans="1:13" x14ac:dyDescent="0.35">
      <c r="A487" s="1" t="s">
        <v>13</v>
      </c>
      <c r="B487" s="2">
        <v>586488</v>
      </c>
      <c r="C487" s="2">
        <v>588419</v>
      </c>
      <c r="D487" s="4"/>
      <c r="E487" s="2" t="s">
        <v>14</v>
      </c>
      <c r="F487" s="2" t="s">
        <v>1471</v>
      </c>
      <c r="G487" s="2" t="s">
        <v>1472</v>
      </c>
      <c r="H487" s="2">
        <v>72381567</v>
      </c>
      <c r="I487" s="2" t="s">
        <v>17</v>
      </c>
      <c r="J487" s="4"/>
      <c r="K487" s="2" t="s">
        <v>1473</v>
      </c>
      <c r="L487" s="2">
        <v>643</v>
      </c>
      <c r="M487" s="2" t="s">
        <v>1474</v>
      </c>
    </row>
    <row r="488" spans="1:13" x14ac:dyDescent="0.35">
      <c r="A488" s="1" t="s">
        <v>13</v>
      </c>
      <c r="B488" s="2">
        <v>588421</v>
      </c>
      <c r="C488" s="2">
        <v>588957</v>
      </c>
      <c r="D488" s="4"/>
      <c r="E488" s="2" t="s">
        <v>14</v>
      </c>
      <c r="F488" s="2" t="s">
        <v>1475</v>
      </c>
      <c r="G488" s="2" t="s">
        <v>1476</v>
      </c>
      <c r="H488" s="2">
        <v>72381568</v>
      </c>
      <c r="I488" s="2" t="s">
        <v>17</v>
      </c>
      <c r="J488" s="4"/>
      <c r="K488" s="2" t="s">
        <v>1477</v>
      </c>
      <c r="L488" s="2">
        <v>178</v>
      </c>
      <c r="M488" s="2" t="s">
        <v>1478</v>
      </c>
    </row>
    <row r="489" spans="1:13" x14ac:dyDescent="0.35">
      <c r="A489" s="1" t="s">
        <v>13</v>
      </c>
      <c r="B489" s="2">
        <v>589079</v>
      </c>
      <c r="C489" s="2">
        <v>589276</v>
      </c>
      <c r="D489" s="4"/>
      <c r="E489" s="2" t="s">
        <v>14</v>
      </c>
      <c r="F489" s="2" t="s">
        <v>1479</v>
      </c>
      <c r="G489" s="2" t="s">
        <v>1480</v>
      </c>
      <c r="H489" s="2">
        <v>72381569</v>
      </c>
      <c r="I489" s="2" t="s">
        <v>17</v>
      </c>
      <c r="J489" s="4"/>
      <c r="K489" s="2" t="s">
        <v>1481</v>
      </c>
      <c r="L489" s="2">
        <v>65</v>
      </c>
      <c r="M489" s="2" t="s">
        <v>1482</v>
      </c>
    </row>
    <row r="490" spans="1:13" x14ac:dyDescent="0.35">
      <c r="A490" s="1" t="s">
        <v>13</v>
      </c>
      <c r="B490" s="2">
        <v>589594</v>
      </c>
      <c r="C490" s="2">
        <v>589947</v>
      </c>
      <c r="D490" s="4"/>
      <c r="E490" s="2" t="s">
        <v>14</v>
      </c>
      <c r="F490" s="2" t="s">
        <v>1483</v>
      </c>
      <c r="G490" s="2" t="s">
        <v>1484</v>
      </c>
      <c r="H490" s="2">
        <v>72381570</v>
      </c>
      <c r="I490" s="2" t="s">
        <v>17</v>
      </c>
      <c r="J490" s="4"/>
      <c r="K490" s="2" t="s">
        <v>1485</v>
      </c>
      <c r="L490" s="2">
        <v>117</v>
      </c>
      <c r="M490" s="2" t="s">
        <v>1486</v>
      </c>
    </row>
    <row r="491" spans="1:13" x14ac:dyDescent="0.35">
      <c r="A491" s="1" t="s">
        <v>13</v>
      </c>
      <c r="B491" s="2">
        <v>590275</v>
      </c>
      <c r="C491" s="2">
        <v>591312</v>
      </c>
      <c r="D491" s="4"/>
      <c r="E491" s="2" t="s">
        <v>14</v>
      </c>
      <c r="F491" s="2" t="s">
        <v>1487</v>
      </c>
      <c r="G491" s="2" t="s">
        <v>1488</v>
      </c>
      <c r="H491" s="2">
        <v>72381571</v>
      </c>
      <c r="I491" s="2" t="s">
        <v>17</v>
      </c>
      <c r="J491" s="4"/>
      <c r="K491" s="2" t="s">
        <v>1489</v>
      </c>
      <c r="L491" s="2">
        <v>345</v>
      </c>
      <c r="M491" s="2" t="s">
        <v>1490</v>
      </c>
    </row>
    <row r="492" spans="1:13" x14ac:dyDescent="0.35">
      <c r="A492" s="1" t="s">
        <v>13</v>
      </c>
      <c r="B492" s="2">
        <v>591331</v>
      </c>
      <c r="C492" s="2">
        <v>591756</v>
      </c>
      <c r="D492" s="4"/>
      <c r="E492" s="2" t="s">
        <v>14</v>
      </c>
      <c r="F492" s="2" t="s">
        <v>581</v>
      </c>
      <c r="G492" s="4"/>
      <c r="H492" s="2">
        <v>72381572</v>
      </c>
      <c r="I492" s="2" t="s">
        <v>17</v>
      </c>
      <c r="J492" s="4"/>
      <c r="K492" s="2" t="s">
        <v>1491</v>
      </c>
      <c r="L492" s="2">
        <v>141</v>
      </c>
      <c r="M492" s="2" t="s">
        <v>1492</v>
      </c>
    </row>
    <row r="493" spans="1:13" x14ac:dyDescent="0.35">
      <c r="A493" s="1" t="s">
        <v>13</v>
      </c>
      <c r="B493" s="2">
        <v>591787</v>
      </c>
      <c r="C493" s="2">
        <v>594195</v>
      </c>
      <c r="D493" s="4"/>
      <c r="E493" s="2" t="s">
        <v>14</v>
      </c>
      <c r="F493" s="2" t="s">
        <v>1493</v>
      </c>
      <c r="G493" s="2" t="s">
        <v>1494</v>
      </c>
      <c r="H493" s="2">
        <v>72381573</v>
      </c>
      <c r="I493" s="2" t="s">
        <v>17</v>
      </c>
      <c r="J493" s="4"/>
      <c r="K493" s="2" t="s">
        <v>1495</v>
      </c>
      <c r="L493" s="2">
        <v>802</v>
      </c>
      <c r="M493" s="2" t="s">
        <v>1496</v>
      </c>
    </row>
    <row r="494" spans="1:13" x14ac:dyDescent="0.35">
      <c r="A494" s="1" t="s">
        <v>13</v>
      </c>
      <c r="B494" s="2">
        <v>594274</v>
      </c>
      <c r="C494" s="2">
        <v>594627</v>
      </c>
      <c r="D494" s="4"/>
      <c r="E494" s="2" t="s">
        <v>14</v>
      </c>
      <c r="F494" s="2" t="s">
        <v>1497</v>
      </c>
      <c r="G494" s="4"/>
      <c r="H494" s="2">
        <v>72381574</v>
      </c>
      <c r="I494" s="2" t="s">
        <v>17</v>
      </c>
      <c r="J494" s="4"/>
      <c r="K494" s="2" t="s">
        <v>1498</v>
      </c>
      <c r="L494" s="2">
        <v>117</v>
      </c>
      <c r="M494" s="2" t="s">
        <v>1499</v>
      </c>
    </row>
    <row r="495" spans="1:13" x14ac:dyDescent="0.35">
      <c r="A495" s="1" t="s">
        <v>13</v>
      </c>
      <c r="B495" s="2">
        <v>594734</v>
      </c>
      <c r="C495" s="2">
        <v>595453</v>
      </c>
      <c r="D495" s="4"/>
      <c r="E495" s="2" t="s">
        <v>14</v>
      </c>
      <c r="F495" s="2" t="s">
        <v>1500</v>
      </c>
      <c r="G495" s="2" t="s">
        <v>1501</v>
      </c>
      <c r="H495" s="2">
        <v>72381575</v>
      </c>
      <c r="I495" s="2" t="s">
        <v>17</v>
      </c>
      <c r="J495" s="4"/>
      <c r="K495" s="2" t="s">
        <v>1502</v>
      </c>
      <c r="L495" s="2">
        <v>239</v>
      </c>
      <c r="M495" s="2" t="s">
        <v>1503</v>
      </c>
    </row>
    <row r="496" spans="1:13" x14ac:dyDescent="0.35">
      <c r="A496" s="1" t="s">
        <v>13</v>
      </c>
      <c r="B496" s="2">
        <v>595465</v>
      </c>
      <c r="C496" s="2">
        <v>597471</v>
      </c>
      <c r="D496" s="4"/>
      <c r="E496" s="2" t="s">
        <v>14</v>
      </c>
      <c r="F496" s="2" t="s">
        <v>1504</v>
      </c>
      <c r="G496" s="2" t="s">
        <v>1505</v>
      </c>
      <c r="H496" s="2">
        <v>72381576</v>
      </c>
      <c r="I496" s="2" t="s">
        <v>17</v>
      </c>
      <c r="J496" s="4"/>
      <c r="K496" s="2" t="s">
        <v>1506</v>
      </c>
      <c r="L496" s="2">
        <v>668</v>
      </c>
      <c r="M496" s="2" t="s">
        <v>1507</v>
      </c>
    </row>
    <row r="497" spans="1:13" x14ac:dyDescent="0.35">
      <c r="A497" s="1" t="s">
        <v>13</v>
      </c>
      <c r="B497" s="2">
        <v>597516</v>
      </c>
      <c r="C497" s="2">
        <v>598685</v>
      </c>
      <c r="D497" s="4"/>
      <c r="E497" s="2" t="s">
        <v>14</v>
      </c>
      <c r="F497" s="2" t="s">
        <v>1508</v>
      </c>
      <c r="G497" s="4"/>
      <c r="H497" s="2">
        <v>72381577</v>
      </c>
      <c r="I497" s="2" t="s">
        <v>17</v>
      </c>
      <c r="J497" s="4"/>
      <c r="K497" s="2" t="s">
        <v>1509</v>
      </c>
      <c r="L497" s="2">
        <v>389</v>
      </c>
      <c r="M497" s="2" t="s">
        <v>1510</v>
      </c>
    </row>
    <row r="498" spans="1:13" x14ac:dyDescent="0.35">
      <c r="A498" s="1" t="s">
        <v>13</v>
      </c>
      <c r="B498" s="2">
        <v>598916</v>
      </c>
      <c r="C498" s="2">
        <v>599821</v>
      </c>
      <c r="D498" s="4"/>
      <c r="E498" s="2" t="s">
        <v>23</v>
      </c>
      <c r="F498" s="2" t="s">
        <v>800</v>
      </c>
      <c r="G498" s="4"/>
      <c r="H498" s="2">
        <v>72381578</v>
      </c>
      <c r="I498" s="2" t="s">
        <v>17</v>
      </c>
      <c r="J498" s="4"/>
      <c r="K498" s="2" t="s">
        <v>1511</v>
      </c>
      <c r="L498" s="2">
        <v>301</v>
      </c>
      <c r="M498" s="2" t="s">
        <v>1512</v>
      </c>
    </row>
    <row r="499" spans="1:13" x14ac:dyDescent="0.35">
      <c r="A499" s="1" t="s">
        <v>13</v>
      </c>
      <c r="B499" s="2">
        <v>599944</v>
      </c>
      <c r="C499" s="2">
        <v>600897</v>
      </c>
      <c r="D499" s="4"/>
      <c r="E499" s="2" t="s">
        <v>14</v>
      </c>
      <c r="F499" s="2" t="s">
        <v>293</v>
      </c>
      <c r="G499" s="4"/>
      <c r="H499" s="2">
        <v>72381579</v>
      </c>
      <c r="I499" s="2" t="s">
        <v>17</v>
      </c>
      <c r="J499" s="4"/>
      <c r="K499" s="2" t="s">
        <v>1513</v>
      </c>
      <c r="L499" s="2">
        <v>317</v>
      </c>
      <c r="M499" s="2" t="s">
        <v>1514</v>
      </c>
    </row>
    <row r="500" spans="1:13" x14ac:dyDescent="0.35">
      <c r="A500" s="1" t="s">
        <v>13</v>
      </c>
      <c r="B500" s="2">
        <v>600999</v>
      </c>
      <c r="C500" s="2">
        <v>602075</v>
      </c>
      <c r="D500" s="4"/>
      <c r="E500" s="2" t="s">
        <v>14</v>
      </c>
      <c r="F500" s="2" t="s">
        <v>1515</v>
      </c>
      <c r="G500" s="4"/>
      <c r="H500" s="2">
        <v>72381580</v>
      </c>
      <c r="I500" s="2" t="s">
        <v>17</v>
      </c>
      <c r="J500" s="4"/>
      <c r="K500" s="2" t="s">
        <v>1516</v>
      </c>
      <c r="L500" s="2">
        <v>358</v>
      </c>
      <c r="M500" s="2" t="s">
        <v>1517</v>
      </c>
    </row>
    <row r="501" spans="1:13" x14ac:dyDescent="0.35">
      <c r="A501" s="1" t="s">
        <v>13</v>
      </c>
      <c r="B501" s="2">
        <v>602218</v>
      </c>
      <c r="C501" s="2">
        <v>602568</v>
      </c>
      <c r="D501" s="4"/>
      <c r="E501" s="2" t="s">
        <v>14</v>
      </c>
      <c r="F501" s="2" t="s">
        <v>1518</v>
      </c>
      <c r="G501" s="4"/>
      <c r="H501" s="2">
        <v>72381581</v>
      </c>
      <c r="I501" s="2" t="s">
        <v>17</v>
      </c>
      <c r="J501" s="4"/>
      <c r="K501" s="2" t="s">
        <v>1519</v>
      </c>
      <c r="L501" s="2">
        <v>116</v>
      </c>
      <c r="M501" s="2" t="s">
        <v>1520</v>
      </c>
    </row>
    <row r="502" spans="1:13" x14ac:dyDescent="0.35">
      <c r="A502" s="1" t="s">
        <v>13</v>
      </c>
      <c r="B502" s="2">
        <v>602575</v>
      </c>
      <c r="C502" s="2">
        <v>603480</v>
      </c>
      <c r="D502" s="4"/>
      <c r="E502" s="2" t="s">
        <v>14</v>
      </c>
      <c r="F502" s="2" t="s">
        <v>1143</v>
      </c>
      <c r="G502" s="4"/>
      <c r="H502" s="2">
        <v>72381582</v>
      </c>
      <c r="I502" s="2" t="s">
        <v>17</v>
      </c>
      <c r="J502" s="4"/>
      <c r="K502" s="2" t="s">
        <v>1521</v>
      </c>
      <c r="L502" s="2">
        <v>301</v>
      </c>
      <c r="M502" s="2" t="s">
        <v>1522</v>
      </c>
    </row>
    <row r="503" spans="1:13" x14ac:dyDescent="0.35">
      <c r="A503" s="1" t="s">
        <v>13</v>
      </c>
      <c r="B503" s="2">
        <v>603473</v>
      </c>
      <c r="C503" s="2">
        <v>604396</v>
      </c>
      <c r="D503" s="4"/>
      <c r="E503" s="2" t="s">
        <v>14</v>
      </c>
      <c r="F503" s="2" t="s">
        <v>392</v>
      </c>
      <c r="G503" s="4"/>
      <c r="H503" s="2">
        <v>72381583</v>
      </c>
      <c r="I503" s="2" t="s">
        <v>17</v>
      </c>
      <c r="J503" s="4"/>
      <c r="K503" s="2" t="s">
        <v>1523</v>
      </c>
      <c r="L503" s="2">
        <v>307</v>
      </c>
      <c r="M503" s="2" t="s">
        <v>1524</v>
      </c>
    </row>
    <row r="504" spans="1:13" x14ac:dyDescent="0.35">
      <c r="A504" s="1" t="s">
        <v>13</v>
      </c>
      <c r="B504" s="2">
        <v>604409</v>
      </c>
      <c r="C504" s="2">
        <v>604786</v>
      </c>
      <c r="D504" s="4"/>
      <c r="E504" s="2" t="s">
        <v>14</v>
      </c>
      <c r="F504" s="2" t="s">
        <v>1518</v>
      </c>
      <c r="G504" s="4"/>
      <c r="H504" s="2">
        <v>72381584</v>
      </c>
      <c r="I504" s="2" t="s">
        <v>17</v>
      </c>
      <c r="J504" s="4"/>
      <c r="K504" s="2" t="s">
        <v>1525</v>
      </c>
      <c r="L504" s="2">
        <v>125</v>
      </c>
      <c r="M504" s="2" t="s">
        <v>1526</v>
      </c>
    </row>
    <row r="505" spans="1:13" x14ac:dyDescent="0.35">
      <c r="A505" s="1" t="s">
        <v>13</v>
      </c>
      <c r="B505" s="2">
        <v>604793</v>
      </c>
      <c r="C505" s="2">
        <v>605158</v>
      </c>
      <c r="D505" s="4"/>
      <c r="E505" s="2" t="s">
        <v>14</v>
      </c>
      <c r="F505" s="2" t="s">
        <v>1527</v>
      </c>
      <c r="G505" s="4"/>
      <c r="H505" s="2">
        <v>72381585</v>
      </c>
      <c r="I505" s="2" t="s">
        <v>17</v>
      </c>
      <c r="J505" s="4"/>
      <c r="K505" s="2" t="s">
        <v>1528</v>
      </c>
      <c r="L505" s="2">
        <v>121</v>
      </c>
      <c r="M505" s="2" t="s">
        <v>1529</v>
      </c>
    </row>
    <row r="506" spans="1:13" x14ac:dyDescent="0.35">
      <c r="A506" s="1" t="s">
        <v>13</v>
      </c>
      <c r="B506" s="2">
        <v>605457</v>
      </c>
      <c r="C506" s="2">
        <v>606146</v>
      </c>
      <c r="D506" s="4"/>
      <c r="E506" s="2" t="s">
        <v>14</v>
      </c>
      <c r="F506" s="2" t="s">
        <v>931</v>
      </c>
      <c r="G506" s="4"/>
      <c r="H506" s="2">
        <v>72381586</v>
      </c>
      <c r="I506" s="2" t="s">
        <v>17</v>
      </c>
      <c r="J506" s="4"/>
      <c r="K506" s="2" t="s">
        <v>1530</v>
      </c>
      <c r="L506" s="2">
        <v>229</v>
      </c>
      <c r="M506" s="2" t="s">
        <v>1531</v>
      </c>
    </row>
    <row r="507" spans="1:13" x14ac:dyDescent="0.35">
      <c r="A507" s="1" t="s">
        <v>13</v>
      </c>
      <c r="B507" s="2">
        <v>606248</v>
      </c>
      <c r="C507" s="2">
        <v>607024</v>
      </c>
      <c r="D507" s="4"/>
      <c r="E507" s="2" t="s">
        <v>23</v>
      </c>
      <c r="F507" s="2" t="s">
        <v>1532</v>
      </c>
      <c r="G507" s="4"/>
      <c r="H507" s="2">
        <v>72381587</v>
      </c>
      <c r="I507" s="2" t="s">
        <v>17</v>
      </c>
      <c r="J507" s="4"/>
      <c r="K507" s="2" t="s">
        <v>1533</v>
      </c>
      <c r="L507" s="2">
        <v>258</v>
      </c>
      <c r="M507" s="2" t="s">
        <v>1534</v>
      </c>
    </row>
    <row r="508" spans="1:13" x14ac:dyDescent="0.35">
      <c r="A508" s="1" t="s">
        <v>13</v>
      </c>
      <c r="B508" s="2">
        <v>607145</v>
      </c>
      <c r="C508" s="2">
        <v>607744</v>
      </c>
      <c r="D508" s="4"/>
      <c r="E508" s="2" t="s">
        <v>14</v>
      </c>
      <c r="F508" s="2" t="s">
        <v>271</v>
      </c>
      <c r="G508" s="4"/>
      <c r="H508" s="2">
        <v>72381588</v>
      </c>
      <c r="I508" s="2" t="s">
        <v>17</v>
      </c>
      <c r="J508" s="4"/>
      <c r="K508" s="2" t="s">
        <v>1535</v>
      </c>
      <c r="L508" s="2">
        <v>199</v>
      </c>
      <c r="M508" s="2" t="s">
        <v>1536</v>
      </c>
    </row>
    <row r="509" spans="1:13" x14ac:dyDescent="0.35">
      <c r="A509" s="1" t="s">
        <v>13</v>
      </c>
      <c r="B509" s="2">
        <v>607798</v>
      </c>
      <c r="C509" s="2">
        <v>608265</v>
      </c>
      <c r="D509" s="4"/>
      <c r="E509" s="2" t="s">
        <v>23</v>
      </c>
      <c r="F509" s="2" t="s">
        <v>1537</v>
      </c>
      <c r="G509" s="4"/>
      <c r="H509" s="2">
        <v>72381589</v>
      </c>
      <c r="I509" s="2" t="s">
        <v>17</v>
      </c>
      <c r="J509" s="4"/>
      <c r="K509" s="2" t="s">
        <v>1538</v>
      </c>
      <c r="L509" s="2">
        <v>155</v>
      </c>
      <c r="M509" s="2" t="s">
        <v>1539</v>
      </c>
    </row>
    <row r="510" spans="1:13" x14ac:dyDescent="0.35">
      <c r="A510" s="1" t="s">
        <v>13</v>
      </c>
      <c r="B510" s="2">
        <v>608429</v>
      </c>
      <c r="C510" s="2">
        <v>609487</v>
      </c>
      <c r="D510" s="4"/>
      <c r="E510" s="2" t="s">
        <v>23</v>
      </c>
      <c r="F510" s="2" t="s">
        <v>1540</v>
      </c>
      <c r="G510" s="2" t="s">
        <v>1541</v>
      </c>
      <c r="H510" s="2">
        <v>72381590</v>
      </c>
      <c r="I510" s="2" t="s">
        <v>17</v>
      </c>
      <c r="J510" s="4"/>
      <c r="K510" s="2" t="s">
        <v>1542</v>
      </c>
      <c r="L510" s="2">
        <v>352</v>
      </c>
      <c r="M510" s="2" t="s">
        <v>1543</v>
      </c>
    </row>
    <row r="511" spans="1:13" x14ac:dyDescent="0.35">
      <c r="A511" s="1" t="s">
        <v>13</v>
      </c>
      <c r="B511" s="2">
        <v>609964</v>
      </c>
      <c r="C511" s="2">
        <v>610722</v>
      </c>
      <c r="D511" s="4"/>
      <c r="E511" s="2" t="s">
        <v>14</v>
      </c>
      <c r="F511" s="2" t="s">
        <v>69</v>
      </c>
      <c r="G511" s="4"/>
      <c r="H511" s="2">
        <v>72381591</v>
      </c>
      <c r="I511" s="2" t="s">
        <v>17</v>
      </c>
      <c r="J511" s="4"/>
      <c r="K511" s="2" t="s">
        <v>1544</v>
      </c>
      <c r="L511" s="2">
        <v>252</v>
      </c>
      <c r="M511" s="2" t="s">
        <v>1545</v>
      </c>
    </row>
    <row r="512" spans="1:13" x14ac:dyDescent="0.35">
      <c r="A512" s="1" t="s">
        <v>13</v>
      </c>
      <c r="B512" s="2">
        <v>610725</v>
      </c>
      <c r="C512" s="2">
        <v>611729</v>
      </c>
      <c r="D512" s="4"/>
      <c r="E512" s="2" t="s">
        <v>14</v>
      </c>
      <c r="F512" s="2" t="s">
        <v>1546</v>
      </c>
      <c r="G512" s="2" t="s">
        <v>1547</v>
      </c>
      <c r="H512" s="2">
        <v>72381592</v>
      </c>
      <c r="I512" s="2" t="s">
        <v>17</v>
      </c>
      <c r="J512" s="4"/>
      <c r="K512" s="2" t="s">
        <v>1548</v>
      </c>
      <c r="L512" s="2">
        <v>334</v>
      </c>
      <c r="M512" s="2" t="s">
        <v>1549</v>
      </c>
    </row>
    <row r="513" spans="1:13" x14ac:dyDescent="0.35">
      <c r="A513" s="1" t="s">
        <v>13</v>
      </c>
      <c r="B513" s="2">
        <v>611729</v>
      </c>
      <c r="C513" s="2">
        <v>612232</v>
      </c>
      <c r="D513" s="4"/>
      <c r="E513" s="2" t="s">
        <v>14</v>
      </c>
      <c r="F513" s="2" t="s">
        <v>1550</v>
      </c>
      <c r="G513" s="4"/>
      <c r="H513" s="2">
        <v>72381593</v>
      </c>
      <c r="I513" s="2" t="s">
        <v>17</v>
      </c>
      <c r="J513" s="4"/>
      <c r="K513" s="2" t="s">
        <v>1551</v>
      </c>
      <c r="L513" s="2">
        <v>167</v>
      </c>
      <c r="M513" s="2" t="s">
        <v>1552</v>
      </c>
    </row>
    <row r="514" spans="1:13" x14ac:dyDescent="0.35">
      <c r="A514" s="1" t="s">
        <v>13</v>
      </c>
      <c r="B514" s="2">
        <v>612291</v>
      </c>
      <c r="C514" s="2">
        <v>612803</v>
      </c>
      <c r="D514" s="4"/>
      <c r="E514" s="2" t="s">
        <v>14</v>
      </c>
      <c r="F514" s="2" t="s">
        <v>1553</v>
      </c>
      <c r="G514" s="4"/>
      <c r="H514" s="2">
        <v>72381594</v>
      </c>
      <c r="I514" s="2" t="s">
        <v>17</v>
      </c>
      <c r="J514" s="4"/>
      <c r="K514" s="2" t="s">
        <v>1554</v>
      </c>
      <c r="L514" s="2">
        <v>170</v>
      </c>
      <c r="M514" s="2" t="s">
        <v>1555</v>
      </c>
    </row>
    <row r="515" spans="1:13" x14ac:dyDescent="0.35">
      <c r="A515" s="1" t="s">
        <v>13</v>
      </c>
      <c r="B515" s="2">
        <v>612818</v>
      </c>
      <c r="C515" s="2">
        <v>613348</v>
      </c>
      <c r="D515" s="4"/>
      <c r="E515" s="2" t="s">
        <v>23</v>
      </c>
      <c r="F515" s="2" t="s">
        <v>312</v>
      </c>
      <c r="G515" s="4"/>
      <c r="H515" s="2">
        <v>72381595</v>
      </c>
      <c r="I515" s="2" t="s">
        <v>17</v>
      </c>
      <c r="J515" s="4"/>
      <c r="K515" s="2" t="s">
        <v>1556</v>
      </c>
      <c r="L515" s="2">
        <v>176</v>
      </c>
      <c r="M515" s="2" t="s">
        <v>1557</v>
      </c>
    </row>
    <row r="516" spans="1:13" x14ac:dyDescent="0.35">
      <c r="A516" s="1" t="s">
        <v>13</v>
      </c>
      <c r="B516" s="2">
        <v>613382</v>
      </c>
      <c r="C516" s="2">
        <v>614278</v>
      </c>
      <c r="D516" s="4"/>
      <c r="E516" s="2" t="s">
        <v>23</v>
      </c>
      <c r="F516" s="2" t="s">
        <v>835</v>
      </c>
      <c r="G516" s="4"/>
      <c r="H516" s="2">
        <v>72381596</v>
      </c>
      <c r="I516" s="2" t="s">
        <v>17</v>
      </c>
      <c r="J516" s="4"/>
      <c r="K516" s="2" t="s">
        <v>1558</v>
      </c>
      <c r="L516" s="2">
        <v>298</v>
      </c>
      <c r="M516" s="2" t="s">
        <v>1559</v>
      </c>
    </row>
    <row r="517" spans="1:13" x14ac:dyDescent="0.35">
      <c r="A517" s="1" t="s">
        <v>13</v>
      </c>
      <c r="B517" s="2">
        <v>614770</v>
      </c>
      <c r="C517" s="2">
        <v>616527</v>
      </c>
      <c r="D517" s="4"/>
      <c r="E517" s="2" t="s">
        <v>14</v>
      </c>
      <c r="F517" s="2" t="s">
        <v>400</v>
      </c>
      <c r="G517" s="4"/>
      <c r="H517" s="2">
        <v>72381597</v>
      </c>
      <c r="I517" s="2" t="s">
        <v>17</v>
      </c>
      <c r="J517" s="4"/>
      <c r="K517" s="2" t="s">
        <v>1560</v>
      </c>
      <c r="L517" s="2">
        <v>585</v>
      </c>
      <c r="M517" s="2" t="s">
        <v>1561</v>
      </c>
    </row>
    <row r="518" spans="1:13" x14ac:dyDescent="0.35">
      <c r="A518" s="1" t="s">
        <v>13</v>
      </c>
      <c r="B518" s="2">
        <v>616792</v>
      </c>
      <c r="C518" s="2">
        <v>618030</v>
      </c>
      <c r="D518" s="4"/>
      <c r="E518" s="2" t="s">
        <v>14</v>
      </c>
      <c r="F518" s="2" t="s">
        <v>1562</v>
      </c>
      <c r="G518" s="4"/>
      <c r="H518" s="2">
        <v>72381598</v>
      </c>
      <c r="I518" s="2" t="s">
        <v>17</v>
      </c>
      <c r="J518" s="4"/>
      <c r="K518" s="2" t="s">
        <v>1563</v>
      </c>
      <c r="L518" s="2">
        <v>412</v>
      </c>
      <c r="M518" s="2" t="s">
        <v>1564</v>
      </c>
    </row>
    <row r="519" spans="1:13" x14ac:dyDescent="0.35">
      <c r="A519" s="1" t="s">
        <v>13</v>
      </c>
      <c r="B519" s="2">
        <v>618205</v>
      </c>
      <c r="C519" s="2">
        <v>618897</v>
      </c>
      <c r="D519" s="4"/>
      <c r="E519" s="2" t="s">
        <v>23</v>
      </c>
      <c r="F519" s="2" t="s">
        <v>1565</v>
      </c>
      <c r="G519" s="4"/>
      <c r="H519" s="2">
        <v>72381599</v>
      </c>
      <c r="I519" s="2" t="s">
        <v>17</v>
      </c>
      <c r="J519" s="4"/>
      <c r="K519" s="2" t="s">
        <v>1566</v>
      </c>
      <c r="L519" s="2">
        <v>230</v>
      </c>
      <c r="M519" s="2" t="s">
        <v>1567</v>
      </c>
    </row>
    <row r="520" spans="1:13" x14ac:dyDescent="0.35">
      <c r="A520" s="1" t="s">
        <v>13</v>
      </c>
      <c r="B520" s="2">
        <v>619004</v>
      </c>
      <c r="C520" s="2">
        <v>620254</v>
      </c>
      <c r="D520" s="4"/>
      <c r="E520" s="2" t="s">
        <v>23</v>
      </c>
      <c r="F520" s="2" t="s">
        <v>1568</v>
      </c>
      <c r="G520" s="2" t="s">
        <v>1569</v>
      </c>
      <c r="H520" s="2">
        <v>72381600</v>
      </c>
      <c r="I520" s="2" t="s">
        <v>17</v>
      </c>
      <c r="J520" s="4"/>
      <c r="K520" s="2" t="s">
        <v>1570</v>
      </c>
      <c r="L520" s="2">
        <v>416</v>
      </c>
      <c r="M520" s="2" t="s">
        <v>1571</v>
      </c>
    </row>
    <row r="521" spans="1:13" x14ac:dyDescent="0.35">
      <c r="A521" s="1" t="s">
        <v>13</v>
      </c>
      <c r="B521" s="2">
        <v>621014</v>
      </c>
      <c r="C521" s="2">
        <v>622555</v>
      </c>
      <c r="D521" s="4"/>
      <c r="E521" s="2" t="s">
        <v>23</v>
      </c>
      <c r="F521" s="2" t="s">
        <v>1572</v>
      </c>
      <c r="G521" s="4"/>
      <c r="H521" s="2">
        <v>72381603</v>
      </c>
      <c r="I521" s="2" t="s">
        <v>17</v>
      </c>
      <c r="J521" s="4"/>
      <c r="K521" s="2" t="s">
        <v>1573</v>
      </c>
      <c r="L521" s="2">
        <v>513</v>
      </c>
      <c r="M521" s="2" t="s">
        <v>1574</v>
      </c>
    </row>
    <row r="522" spans="1:13" x14ac:dyDescent="0.35">
      <c r="A522" s="1" t="s">
        <v>13</v>
      </c>
      <c r="B522" s="2">
        <v>622824</v>
      </c>
      <c r="C522" s="2">
        <v>623969</v>
      </c>
      <c r="D522" s="4"/>
      <c r="E522" s="2" t="s">
        <v>23</v>
      </c>
      <c r="F522" s="2" t="s">
        <v>190</v>
      </c>
      <c r="G522" s="4"/>
      <c r="H522" s="2">
        <v>72381604</v>
      </c>
      <c r="I522" s="2" t="s">
        <v>17</v>
      </c>
      <c r="J522" s="4"/>
      <c r="K522" s="2" t="s">
        <v>1575</v>
      </c>
      <c r="L522" s="2">
        <v>381</v>
      </c>
      <c r="M522" s="2" t="s">
        <v>1576</v>
      </c>
    </row>
    <row r="523" spans="1:13" x14ac:dyDescent="0.35">
      <c r="A523" s="1" t="s">
        <v>13</v>
      </c>
      <c r="B523" s="2">
        <v>624169</v>
      </c>
      <c r="C523" s="2">
        <v>625797</v>
      </c>
      <c r="D523" s="4"/>
      <c r="E523" s="2" t="s">
        <v>14</v>
      </c>
      <c r="F523" s="2" t="s">
        <v>1577</v>
      </c>
      <c r="G523" s="4"/>
      <c r="H523" s="2">
        <v>72381605</v>
      </c>
      <c r="I523" s="2" t="s">
        <v>17</v>
      </c>
      <c r="J523" s="4"/>
      <c r="K523" s="2" t="s">
        <v>1578</v>
      </c>
      <c r="L523" s="2">
        <v>542</v>
      </c>
      <c r="M523" s="2" t="s">
        <v>1579</v>
      </c>
    </row>
    <row r="524" spans="1:13" x14ac:dyDescent="0.35">
      <c r="A524" s="1" t="s">
        <v>13</v>
      </c>
      <c r="B524" s="2">
        <v>625873</v>
      </c>
      <c r="C524" s="2">
        <v>626688</v>
      </c>
      <c r="D524" s="4"/>
      <c r="E524" s="2" t="s">
        <v>14</v>
      </c>
      <c r="F524" s="2" t="s">
        <v>69</v>
      </c>
      <c r="G524" s="4"/>
      <c r="H524" s="2">
        <v>72381606</v>
      </c>
      <c r="I524" s="2" t="s">
        <v>17</v>
      </c>
      <c r="J524" s="4"/>
      <c r="K524" s="2" t="s">
        <v>1580</v>
      </c>
      <c r="L524" s="2">
        <v>271</v>
      </c>
      <c r="M524" s="2" t="s">
        <v>1581</v>
      </c>
    </row>
    <row r="525" spans="1:13" x14ac:dyDescent="0.35">
      <c r="A525" s="1" t="s">
        <v>13</v>
      </c>
      <c r="B525" s="2">
        <v>627482</v>
      </c>
      <c r="C525" s="2">
        <v>627757</v>
      </c>
      <c r="D525" s="4"/>
      <c r="E525" s="2" t="s">
        <v>23</v>
      </c>
      <c r="F525" s="2" t="s">
        <v>69</v>
      </c>
      <c r="G525" s="4"/>
      <c r="H525" s="2">
        <v>72381608</v>
      </c>
      <c r="I525" s="2" t="s">
        <v>17</v>
      </c>
      <c r="J525" s="4"/>
      <c r="K525" s="2" t="s">
        <v>1582</v>
      </c>
      <c r="L525" s="2">
        <v>91</v>
      </c>
      <c r="M525" s="2" t="s">
        <v>1583</v>
      </c>
    </row>
    <row r="526" spans="1:13" x14ac:dyDescent="0.35">
      <c r="A526" s="1" t="s">
        <v>13</v>
      </c>
      <c r="B526" s="2">
        <v>630036</v>
      </c>
      <c r="C526" s="2">
        <v>630356</v>
      </c>
      <c r="D526" s="4"/>
      <c r="E526" s="2" t="s">
        <v>14</v>
      </c>
      <c r="F526" s="2" t="s">
        <v>241</v>
      </c>
      <c r="G526" s="4"/>
      <c r="H526" s="2">
        <v>72381611</v>
      </c>
      <c r="I526" s="2" t="s">
        <v>17</v>
      </c>
      <c r="J526" s="4"/>
      <c r="K526" s="2" t="s">
        <v>1584</v>
      </c>
      <c r="L526" s="2">
        <v>106</v>
      </c>
      <c r="M526" s="2" t="s">
        <v>1585</v>
      </c>
    </row>
    <row r="527" spans="1:13" x14ac:dyDescent="0.35">
      <c r="A527" s="1" t="s">
        <v>13</v>
      </c>
      <c r="B527" s="2">
        <v>630490</v>
      </c>
      <c r="C527" s="2">
        <v>630726</v>
      </c>
      <c r="D527" s="4"/>
      <c r="E527" s="2" t="s">
        <v>14</v>
      </c>
      <c r="F527" s="2" t="s">
        <v>69</v>
      </c>
      <c r="G527" s="4"/>
      <c r="H527" s="2">
        <v>72381612</v>
      </c>
      <c r="I527" s="2" t="s">
        <v>17</v>
      </c>
      <c r="J527" s="4"/>
      <c r="K527" s="2" t="s">
        <v>1586</v>
      </c>
      <c r="L527" s="2">
        <v>78</v>
      </c>
      <c r="M527" s="2" t="s">
        <v>1587</v>
      </c>
    </row>
    <row r="528" spans="1:13" x14ac:dyDescent="0.35">
      <c r="A528" s="1" t="s">
        <v>13</v>
      </c>
      <c r="B528" s="2">
        <v>631042</v>
      </c>
      <c r="C528" s="2">
        <v>631437</v>
      </c>
      <c r="D528" s="4"/>
      <c r="E528" s="2" t="s">
        <v>14</v>
      </c>
      <c r="F528" s="2" t="s">
        <v>1588</v>
      </c>
      <c r="G528" s="4"/>
      <c r="H528" s="2">
        <v>72381613</v>
      </c>
      <c r="I528" s="2" t="s">
        <v>17</v>
      </c>
      <c r="J528" s="4"/>
      <c r="K528" s="2" t="s">
        <v>1589</v>
      </c>
      <c r="L528" s="2">
        <v>131</v>
      </c>
      <c r="M528" s="2" t="s">
        <v>1590</v>
      </c>
    </row>
    <row r="529" spans="1:13" x14ac:dyDescent="0.35">
      <c r="A529" s="1" t="s">
        <v>13</v>
      </c>
      <c r="B529" s="2">
        <v>631556</v>
      </c>
      <c r="C529" s="2">
        <v>632842</v>
      </c>
      <c r="D529" s="4"/>
      <c r="E529" s="2" t="s">
        <v>14</v>
      </c>
      <c r="F529" s="2" t="s">
        <v>69</v>
      </c>
      <c r="G529" s="4"/>
      <c r="H529" s="2">
        <v>72381614</v>
      </c>
      <c r="I529" s="2" t="s">
        <v>17</v>
      </c>
      <c r="J529" s="4"/>
      <c r="K529" s="2" t="s">
        <v>1591</v>
      </c>
      <c r="L529" s="2">
        <v>428</v>
      </c>
      <c r="M529" s="2" t="s">
        <v>1592</v>
      </c>
    </row>
    <row r="530" spans="1:13" x14ac:dyDescent="0.35">
      <c r="A530" s="1" t="s">
        <v>13</v>
      </c>
      <c r="B530" s="2">
        <v>632858</v>
      </c>
      <c r="C530" s="2">
        <v>633835</v>
      </c>
      <c r="D530" s="4"/>
      <c r="E530" s="2" t="s">
        <v>14</v>
      </c>
      <c r="F530" s="2" t="s">
        <v>69</v>
      </c>
      <c r="G530" s="4"/>
      <c r="H530" s="2">
        <v>72381615</v>
      </c>
      <c r="I530" s="2" t="s">
        <v>17</v>
      </c>
      <c r="J530" s="4"/>
      <c r="K530" s="2" t="s">
        <v>1593</v>
      </c>
      <c r="L530" s="2">
        <v>325</v>
      </c>
      <c r="M530" s="2" t="s">
        <v>1594</v>
      </c>
    </row>
    <row r="531" spans="1:13" x14ac:dyDescent="0.35">
      <c r="A531" s="1" t="s">
        <v>13</v>
      </c>
      <c r="B531" s="2">
        <v>634185</v>
      </c>
      <c r="C531" s="2">
        <v>636050</v>
      </c>
      <c r="D531" s="4"/>
      <c r="E531" s="2" t="s">
        <v>14</v>
      </c>
      <c r="F531" s="2" t="s">
        <v>69</v>
      </c>
      <c r="G531" s="4"/>
      <c r="H531" s="2">
        <v>72381616</v>
      </c>
      <c r="I531" s="2" t="s">
        <v>17</v>
      </c>
      <c r="J531" s="4"/>
      <c r="K531" s="2" t="s">
        <v>1595</v>
      </c>
      <c r="L531" s="2">
        <v>621</v>
      </c>
      <c r="M531" s="2" t="s">
        <v>1596</v>
      </c>
    </row>
    <row r="532" spans="1:13" x14ac:dyDescent="0.35">
      <c r="A532" s="1" t="s">
        <v>13</v>
      </c>
      <c r="B532" s="2">
        <v>636771</v>
      </c>
      <c r="C532" s="2">
        <v>637184</v>
      </c>
      <c r="D532" s="4"/>
      <c r="E532" s="2" t="s">
        <v>14</v>
      </c>
      <c r="F532" s="2" t="s">
        <v>69</v>
      </c>
      <c r="G532" s="4"/>
      <c r="H532" s="2">
        <v>72381617</v>
      </c>
      <c r="I532" s="2" t="s">
        <v>17</v>
      </c>
      <c r="J532" s="4"/>
      <c r="K532" s="2" t="s">
        <v>1597</v>
      </c>
      <c r="L532" s="2">
        <v>137</v>
      </c>
      <c r="M532" s="2" t="s">
        <v>1598</v>
      </c>
    </row>
    <row r="533" spans="1:13" x14ac:dyDescent="0.35">
      <c r="A533" s="1" t="s">
        <v>13</v>
      </c>
      <c r="B533" s="2">
        <v>637421</v>
      </c>
      <c r="C533" s="2">
        <v>637981</v>
      </c>
      <c r="D533" s="4"/>
      <c r="E533" s="2" t="s">
        <v>14</v>
      </c>
      <c r="F533" s="2" t="s">
        <v>147</v>
      </c>
      <c r="G533" s="4"/>
      <c r="H533" s="2">
        <v>72381618</v>
      </c>
      <c r="I533" s="2" t="s">
        <v>17</v>
      </c>
      <c r="J533" s="4"/>
      <c r="K533" s="2" t="s">
        <v>1599</v>
      </c>
      <c r="L533" s="2">
        <v>186</v>
      </c>
      <c r="M533" s="2" t="s">
        <v>1600</v>
      </c>
    </row>
    <row r="534" spans="1:13" x14ac:dyDescent="0.35">
      <c r="A534" s="1" t="s">
        <v>13</v>
      </c>
      <c r="B534" s="2">
        <v>638182</v>
      </c>
      <c r="C534" s="2">
        <v>639258</v>
      </c>
      <c r="D534" s="4"/>
      <c r="E534" s="2" t="s">
        <v>14</v>
      </c>
      <c r="F534" s="2" t="s">
        <v>147</v>
      </c>
      <c r="G534" s="4"/>
      <c r="H534" s="2">
        <v>72381619</v>
      </c>
      <c r="I534" s="2" t="s">
        <v>17</v>
      </c>
      <c r="J534" s="4"/>
      <c r="K534" s="2" t="s">
        <v>1601</v>
      </c>
      <c r="L534" s="2">
        <v>358</v>
      </c>
      <c r="M534" s="2" t="s">
        <v>1602</v>
      </c>
    </row>
    <row r="535" spans="1:13" x14ac:dyDescent="0.35">
      <c r="A535" s="1" t="s">
        <v>13</v>
      </c>
      <c r="B535" s="2">
        <v>639928</v>
      </c>
      <c r="C535" s="2">
        <v>642006</v>
      </c>
      <c r="D535" s="4"/>
      <c r="E535" s="2" t="s">
        <v>14</v>
      </c>
      <c r="F535" s="2" t="s">
        <v>400</v>
      </c>
      <c r="G535" s="4"/>
      <c r="H535" s="2">
        <v>72381620</v>
      </c>
      <c r="I535" s="2" t="s">
        <v>17</v>
      </c>
      <c r="J535" s="4"/>
      <c r="K535" s="2" t="s">
        <v>1603</v>
      </c>
      <c r="L535" s="2">
        <v>692</v>
      </c>
      <c r="M535" s="2" t="s">
        <v>1604</v>
      </c>
    </row>
    <row r="536" spans="1:13" x14ac:dyDescent="0.35">
      <c r="A536" s="1" t="s">
        <v>13</v>
      </c>
      <c r="B536" s="2">
        <v>642415</v>
      </c>
      <c r="C536" s="2">
        <v>643518</v>
      </c>
      <c r="D536" s="4"/>
      <c r="E536" s="2" t="s">
        <v>14</v>
      </c>
      <c r="F536" s="2" t="s">
        <v>1605</v>
      </c>
      <c r="G536" s="2" t="s">
        <v>1606</v>
      </c>
      <c r="H536" s="2">
        <v>72381621</v>
      </c>
      <c r="I536" s="2" t="s">
        <v>17</v>
      </c>
      <c r="J536" s="4"/>
      <c r="K536" s="2" t="s">
        <v>1607</v>
      </c>
      <c r="L536" s="2">
        <v>367</v>
      </c>
      <c r="M536" s="2" t="s">
        <v>1608</v>
      </c>
    </row>
    <row r="537" spans="1:13" x14ac:dyDescent="0.35">
      <c r="A537" s="1" t="s">
        <v>13</v>
      </c>
      <c r="B537" s="2">
        <v>643520</v>
      </c>
      <c r="C537" s="2">
        <v>643723</v>
      </c>
      <c r="D537" s="4"/>
      <c r="E537" s="2" t="s">
        <v>14</v>
      </c>
      <c r="F537" s="2" t="s">
        <v>1609</v>
      </c>
      <c r="G537" s="4"/>
      <c r="H537" s="2">
        <v>72381622</v>
      </c>
      <c r="I537" s="2" t="s">
        <v>17</v>
      </c>
      <c r="J537" s="4"/>
      <c r="K537" s="2" t="s">
        <v>1610</v>
      </c>
      <c r="L537" s="2">
        <v>67</v>
      </c>
      <c r="M537" s="2" t="s">
        <v>1611</v>
      </c>
    </row>
    <row r="538" spans="1:13" x14ac:dyDescent="0.35">
      <c r="A538" s="1" t="s">
        <v>13</v>
      </c>
      <c r="B538" s="2">
        <v>643724</v>
      </c>
      <c r="C538" s="2">
        <v>645823</v>
      </c>
      <c r="D538" s="4"/>
      <c r="E538" s="2" t="s">
        <v>14</v>
      </c>
      <c r="F538" s="2" t="s">
        <v>160</v>
      </c>
      <c r="G538" s="4"/>
      <c r="H538" s="2">
        <v>72381623</v>
      </c>
      <c r="I538" s="2" t="s">
        <v>17</v>
      </c>
      <c r="J538" s="4"/>
      <c r="K538" s="2" t="s">
        <v>1612</v>
      </c>
      <c r="L538" s="2">
        <v>699</v>
      </c>
      <c r="M538" s="2" t="s">
        <v>1613</v>
      </c>
    </row>
    <row r="539" spans="1:13" x14ac:dyDescent="0.35">
      <c r="A539" s="1" t="s">
        <v>13</v>
      </c>
      <c r="B539" s="2">
        <v>645820</v>
      </c>
      <c r="C539" s="2">
        <v>647376</v>
      </c>
      <c r="D539" s="4"/>
      <c r="E539" s="2" t="s">
        <v>14</v>
      </c>
      <c r="F539" s="2" t="s">
        <v>1614</v>
      </c>
      <c r="G539" s="4"/>
      <c r="H539" s="2">
        <v>72381624</v>
      </c>
      <c r="I539" s="2" t="s">
        <v>17</v>
      </c>
      <c r="J539" s="4"/>
      <c r="K539" s="2" t="s">
        <v>1615</v>
      </c>
      <c r="L539" s="2">
        <v>518</v>
      </c>
      <c r="M539" s="2" t="s">
        <v>1616</v>
      </c>
    </row>
    <row r="540" spans="1:13" x14ac:dyDescent="0.35">
      <c r="A540" s="1" t="s">
        <v>13</v>
      </c>
      <c r="B540" s="2">
        <v>647672</v>
      </c>
      <c r="C540" s="2">
        <v>647911</v>
      </c>
      <c r="D540" s="4"/>
      <c r="E540" s="2" t="s">
        <v>23</v>
      </c>
      <c r="F540" s="2" t="s">
        <v>69</v>
      </c>
      <c r="G540" s="4"/>
      <c r="H540" s="2">
        <v>72381625</v>
      </c>
      <c r="I540" s="2" t="s">
        <v>17</v>
      </c>
      <c r="J540" s="4"/>
      <c r="K540" s="2" t="s">
        <v>1617</v>
      </c>
      <c r="L540" s="2">
        <v>79</v>
      </c>
      <c r="M540" s="2" t="s">
        <v>1618</v>
      </c>
    </row>
    <row r="541" spans="1:13" x14ac:dyDescent="0.35">
      <c r="A541" s="1" t="s">
        <v>13</v>
      </c>
      <c r="B541" s="2">
        <v>648016</v>
      </c>
      <c r="C541" s="2">
        <v>648228</v>
      </c>
      <c r="D541" s="4"/>
      <c r="E541" s="2" t="s">
        <v>14</v>
      </c>
      <c r="F541" s="2" t="s">
        <v>69</v>
      </c>
      <c r="G541" s="4"/>
      <c r="H541" s="2">
        <v>72381626</v>
      </c>
      <c r="I541" s="2" t="s">
        <v>17</v>
      </c>
      <c r="J541" s="4"/>
      <c r="K541" s="2" t="s">
        <v>1619</v>
      </c>
      <c r="L541" s="2">
        <v>70</v>
      </c>
      <c r="M541" s="2" t="s">
        <v>1620</v>
      </c>
    </row>
    <row r="542" spans="1:13" x14ac:dyDescent="0.35">
      <c r="A542" s="1" t="s">
        <v>13</v>
      </c>
      <c r="B542" s="2">
        <v>648485</v>
      </c>
      <c r="C542" s="2">
        <v>648796</v>
      </c>
      <c r="D542" s="4"/>
      <c r="E542" s="2" t="s">
        <v>14</v>
      </c>
      <c r="F542" s="2" t="s">
        <v>1621</v>
      </c>
      <c r="G542" s="4"/>
      <c r="H542" s="2">
        <v>72381627</v>
      </c>
      <c r="I542" s="2" t="s">
        <v>17</v>
      </c>
      <c r="J542" s="4"/>
      <c r="K542" s="2" t="s">
        <v>1622</v>
      </c>
      <c r="L542" s="2">
        <v>103</v>
      </c>
      <c r="M542" s="2" t="s">
        <v>1623</v>
      </c>
    </row>
    <row r="543" spans="1:13" x14ac:dyDescent="0.35">
      <c r="A543" s="1" t="s">
        <v>13</v>
      </c>
      <c r="B543" s="2">
        <v>649148</v>
      </c>
      <c r="C543" s="2">
        <v>649540</v>
      </c>
      <c r="D543" s="4"/>
      <c r="E543" s="2" t="s">
        <v>14</v>
      </c>
      <c r="F543" s="2" t="s">
        <v>1588</v>
      </c>
      <c r="G543" s="4"/>
      <c r="H543" s="2">
        <v>72381628</v>
      </c>
      <c r="I543" s="2" t="s">
        <v>17</v>
      </c>
      <c r="J543" s="4"/>
      <c r="K543" s="2" t="s">
        <v>1624</v>
      </c>
      <c r="L543" s="2">
        <v>130</v>
      </c>
      <c r="M543" s="2" t="s">
        <v>1625</v>
      </c>
    </row>
    <row r="544" spans="1:13" x14ac:dyDescent="0.35">
      <c r="A544" s="1" t="s">
        <v>13</v>
      </c>
      <c r="B544" s="2">
        <v>649759</v>
      </c>
      <c r="C544" s="2">
        <v>650547</v>
      </c>
      <c r="D544" s="4"/>
      <c r="E544" s="2" t="s">
        <v>14</v>
      </c>
      <c r="F544" s="2" t="s">
        <v>69</v>
      </c>
      <c r="G544" s="4"/>
      <c r="H544" s="2">
        <v>72381629</v>
      </c>
      <c r="I544" s="2" t="s">
        <v>17</v>
      </c>
      <c r="J544" s="4"/>
      <c r="K544" s="2" t="s">
        <v>1626</v>
      </c>
      <c r="L544" s="2">
        <v>262</v>
      </c>
      <c r="M544" s="2" t="s">
        <v>1627</v>
      </c>
    </row>
    <row r="545" spans="1:13" x14ac:dyDescent="0.35">
      <c r="A545" s="1" t="s">
        <v>13</v>
      </c>
      <c r="B545" s="2">
        <v>650544</v>
      </c>
      <c r="C545" s="2">
        <v>651446</v>
      </c>
      <c r="D545" s="4"/>
      <c r="E545" s="2" t="s">
        <v>14</v>
      </c>
      <c r="F545" s="2" t="s">
        <v>69</v>
      </c>
      <c r="G545" s="4"/>
      <c r="H545" s="2">
        <v>72381630</v>
      </c>
      <c r="I545" s="2" t="s">
        <v>17</v>
      </c>
      <c r="J545" s="4"/>
      <c r="K545" s="2" t="s">
        <v>1628</v>
      </c>
      <c r="L545" s="2">
        <v>300</v>
      </c>
      <c r="M545" s="2" t="s">
        <v>1629</v>
      </c>
    </row>
    <row r="546" spans="1:13" x14ac:dyDescent="0.35">
      <c r="A546" s="1" t="s">
        <v>13</v>
      </c>
      <c r="B546" s="2">
        <v>651681</v>
      </c>
      <c r="C546" s="2">
        <v>653417</v>
      </c>
      <c r="D546" s="4"/>
      <c r="E546" s="2" t="s">
        <v>14</v>
      </c>
      <c r="F546" s="2" t="s">
        <v>69</v>
      </c>
      <c r="G546" s="4"/>
      <c r="H546" s="2">
        <v>72381631</v>
      </c>
      <c r="I546" s="2" t="s">
        <v>17</v>
      </c>
      <c r="J546" s="4"/>
      <c r="K546" s="2" t="s">
        <v>1630</v>
      </c>
      <c r="L546" s="2">
        <v>578</v>
      </c>
      <c r="M546" s="2" t="s">
        <v>1631</v>
      </c>
    </row>
    <row r="547" spans="1:13" x14ac:dyDescent="0.35">
      <c r="A547" s="1" t="s">
        <v>13</v>
      </c>
      <c r="B547" s="2">
        <v>654075</v>
      </c>
      <c r="C547" s="2">
        <v>654488</v>
      </c>
      <c r="D547" s="4"/>
      <c r="E547" s="2" t="s">
        <v>14</v>
      </c>
      <c r="F547" s="2" t="s">
        <v>69</v>
      </c>
      <c r="G547" s="4"/>
      <c r="H547" s="2">
        <v>72381632</v>
      </c>
      <c r="I547" s="2" t="s">
        <v>17</v>
      </c>
      <c r="J547" s="4"/>
      <c r="K547" s="2" t="s">
        <v>1632</v>
      </c>
      <c r="L547" s="2">
        <v>137</v>
      </c>
      <c r="M547" s="2" t="s">
        <v>1633</v>
      </c>
    </row>
    <row r="548" spans="1:13" x14ac:dyDescent="0.35">
      <c r="A548" s="1" t="s">
        <v>13</v>
      </c>
      <c r="B548" s="2">
        <v>654724</v>
      </c>
      <c r="C548" s="2">
        <v>655284</v>
      </c>
      <c r="D548" s="4"/>
      <c r="E548" s="2" t="s">
        <v>14</v>
      </c>
      <c r="F548" s="2" t="s">
        <v>147</v>
      </c>
      <c r="G548" s="4"/>
      <c r="H548" s="2">
        <v>72381633</v>
      </c>
      <c r="I548" s="2" t="s">
        <v>17</v>
      </c>
      <c r="J548" s="4"/>
      <c r="K548" s="2" t="s">
        <v>1634</v>
      </c>
      <c r="L548" s="2">
        <v>186</v>
      </c>
      <c r="M548" s="2" t="s">
        <v>1635</v>
      </c>
    </row>
    <row r="549" spans="1:13" x14ac:dyDescent="0.35">
      <c r="A549" s="1" t="s">
        <v>13</v>
      </c>
      <c r="B549" s="2">
        <v>655487</v>
      </c>
      <c r="C549" s="2">
        <v>656566</v>
      </c>
      <c r="D549" s="4"/>
      <c r="E549" s="2" t="s">
        <v>14</v>
      </c>
      <c r="F549" s="2" t="s">
        <v>147</v>
      </c>
      <c r="G549" s="4"/>
      <c r="H549" s="2">
        <v>72381634</v>
      </c>
      <c r="I549" s="2" t="s">
        <v>17</v>
      </c>
      <c r="J549" s="4"/>
      <c r="K549" s="2" t="s">
        <v>1636</v>
      </c>
      <c r="L549" s="2">
        <v>359</v>
      </c>
      <c r="M549" s="2" t="s">
        <v>1637</v>
      </c>
    </row>
    <row r="550" spans="1:13" x14ac:dyDescent="0.35">
      <c r="A550" s="1" t="s">
        <v>13</v>
      </c>
      <c r="B550" s="2">
        <v>657310</v>
      </c>
      <c r="C550" s="2">
        <v>658239</v>
      </c>
      <c r="D550" s="4"/>
      <c r="E550" s="2" t="s">
        <v>23</v>
      </c>
      <c r="F550" s="2" t="s">
        <v>1324</v>
      </c>
      <c r="G550" s="4"/>
      <c r="H550" s="2">
        <v>72381635</v>
      </c>
      <c r="I550" s="2" t="s">
        <v>17</v>
      </c>
      <c r="J550" s="4"/>
      <c r="K550" s="2" t="s">
        <v>1638</v>
      </c>
      <c r="L550" s="2">
        <v>309</v>
      </c>
      <c r="M550" s="5" t="s">
        <v>1639</v>
      </c>
    </row>
    <row r="551" spans="1:13" x14ac:dyDescent="0.35">
      <c r="A551" s="1" t="s">
        <v>13</v>
      </c>
      <c r="B551" s="2">
        <v>658788</v>
      </c>
      <c r="C551" s="2">
        <v>659732</v>
      </c>
      <c r="D551" s="4"/>
      <c r="E551" s="2" t="s">
        <v>23</v>
      </c>
      <c r="F551" s="2" t="s">
        <v>1640</v>
      </c>
      <c r="G551" s="4"/>
      <c r="H551" s="2">
        <v>72381636</v>
      </c>
      <c r="I551" s="2" t="s">
        <v>17</v>
      </c>
      <c r="J551" s="4"/>
      <c r="K551" s="2" t="s">
        <v>1641</v>
      </c>
      <c r="L551" s="2">
        <v>314</v>
      </c>
      <c r="M551" s="2" t="s">
        <v>1642</v>
      </c>
    </row>
    <row r="552" spans="1:13" x14ac:dyDescent="0.35">
      <c r="A552" s="1" t="s">
        <v>13</v>
      </c>
      <c r="B552" s="2">
        <v>659812</v>
      </c>
      <c r="C552" s="2">
        <v>660405</v>
      </c>
      <c r="D552" s="4"/>
      <c r="E552" s="2" t="s">
        <v>23</v>
      </c>
      <c r="F552" s="2" t="s">
        <v>1643</v>
      </c>
      <c r="G552" s="4"/>
      <c r="H552" s="2">
        <v>72381637</v>
      </c>
      <c r="I552" s="2" t="s">
        <v>17</v>
      </c>
      <c r="J552" s="4"/>
      <c r="K552" s="2" t="s">
        <v>1644</v>
      </c>
      <c r="L552" s="2">
        <v>197</v>
      </c>
      <c r="M552" s="2" t="s">
        <v>1645</v>
      </c>
    </row>
    <row r="553" spans="1:13" x14ac:dyDescent="0.35">
      <c r="A553" s="1" t="s">
        <v>13</v>
      </c>
      <c r="B553" s="2">
        <v>661132</v>
      </c>
      <c r="C553" s="2">
        <v>662883</v>
      </c>
      <c r="D553" s="4"/>
      <c r="E553" s="2" t="s">
        <v>14</v>
      </c>
      <c r="F553" s="2" t="s">
        <v>400</v>
      </c>
      <c r="G553" s="4"/>
      <c r="H553" s="2">
        <v>72381638</v>
      </c>
      <c r="I553" s="2" t="s">
        <v>17</v>
      </c>
      <c r="J553" s="4"/>
      <c r="K553" s="2" t="s">
        <v>1646</v>
      </c>
      <c r="L553" s="2">
        <v>583</v>
      </c>
      <c r="M553" s="2" t="s">
        <v>1647</v>
      </c>
    </row>
    <row r="554" spans="1:13" x14ac:dyDescent="0.35">
      <c r="A554" s="1" t="s">
        <v>13</v>
      </c>
      <c r="B554" s="2">
        <v>662950</v>
      </c>
      <c r="C554" s="2">
        <v>663981</v>
      </c>
      <c r="D554" s="4"/>
      <c r="E554" s="2" t="s">
        <v>23</v>
      </c>
      <c r="F554" s="2" t="s">
        <v>1648</v>
      </c>
      <c r="G554" s="4"/>
      <c r="H554" s="2">
        <v>72381639</v>
      </c>
      <c r="I554" s="2" t="s">
        <v>17</v>
      </c>
      <c r="J554" s="4"/>
      <c r="K554" s="2" t="s">
        <v>1649</v>
      </c>
      <c r="L554" s="2">
        <v>343</v>
      </c>
      <c r="M554" s="2" t="s">
        <v>1650</v>
      </c>
    </row>
    <row r="555" spans="1:13" x14ac:dyDescent="0.35">
      <c r="A555" s="1" t="s">
        <v>13</v>
      </c>
      <c r="B555" s="2">
        <v>664976</v>
      </c>
      <c r="C555" s="2">
        <v>665377</v>
      </c>
      <c r="D555" s="4"/>
      <c r="E555" s="2" t="s">
        <v>14</v>
      </c>
      <c r="F555" s="2" t="s">
        <v>1651</v>
      </c>
      <c r="G555" s="4"/>
      <c r="H555" s="2">
        <v>72381640</v>
      </c>
      <c r="I555" s="2" t="s">
        <v>17</v>
      </c>
      <c r="J555" s="4"/>
      <c r="K555" s="2" t="s">
        <v>1652</v>
      </c>
      <c r="L555" s="2">
        <v>133</v>
      </c>
      <c r="M555" s="2" t="s">
        <v>1653</v>
      </c>
    </row>
    <row r="556" spans="1:13" x14ac:dyDescent="0.35">
      <c r="A556" s="1" t="s">
        <v>13</v>
      </c>
      <c r="B556" s="2">
        <v>665588</v>
      </c>
      <c r="C556" s="2">
        <v>666277</v>
      </c>
      <c r="D556" s="4"/>
      <c r="E556" s="2" t="s">
        <v>14</v>
      </c>
      <c r="F556" s="2" t="s">
        <v>1654</v>
      </c>
      <c r="G556" s="2" t="s">
        <v>1655</v>
      </c>
      <c r="H556" s="2">
        <v>72381641</v>
      </c>
      <c r="I556" s="2" t="s">
        <v>17</v>
      </c>
      <c r="J556" s="4"/>
      <c r="K556" s="2" t="s">
        <v>1656</v>
      </c>
      <c r="L556" s="2">
        <v>229</v>
      </c>
      <c r="M556" s="2" t="s">
        <v>1657</v>
      </c>
    </row>
    <row r="557" spans="1:13" x14ac:dyDescent="0.35">
      <c r="A557" s="1" t="s">
        <v>13</v>
      </c>
      <c r="B557" s="2">
        <v>666466</v>
      </c>
      <c r="C557" s="2">
        <v>667446</v>
      </c>
      <c r="D557" s="4"/>
      <c r="E557" s="2" t="s">
        <v>23</v>
      </c>
      <c r="F557" s="2" t="s">
        <v>1658</v>
      </c>
      <c r="G557" s="2" t="s">
        <v>1659</v>
      </c>
      <c r="H557" s="2">
        <v>72381642</v>
      </c>
      <c r="I557" s="2" t="s">
        <v>17</v>
      </c>
      <c r="J557" s="4"/>
      <c r="K557" s="2" t="s">
        <v>1660</v>
      </c>
      <c r="L557" s="2">
        <v>326</v>
      </c>
      <c r="M557" s="2" t="s">
        <v>1661</v>
      </c>
    </row>
    <row r="558" spans="1:13" x14ac:dyDescent="0.35">
      <c r="A558" s="1" t="s">
        <v>13</v>
      </c>
      <c r="B558" s="2">
        <v>667518</v>
      </c>
      <c r="C558" s="2">
        <v>669458</v>
      </c>
      <c r="D558" s="4"/>
      <c r="E558" s="2" t="s">
        <v>14</v>
      </c>
      <c r="F558" s="2" t="s">
        <v>1662</v>
      </c>
      <c r="G558" s="4"/>
      <c r="H558" s="2">
        <v>72381643</v>
      </c>
      <c r="I558" s="2" t="s">
        <v>17</v>
      </c>
      <c r="J558" s="4"/>
      <c r="K558" s="2" t="s">
        <v>1663</v>
      </c>
      <c r="L558" s="2">
        <v>646</v>
      </c>
      <c r="M558" s="2" t="s">
        <v>1664</v>
      </c>
    </row>
    <row r="559" spans="1:13" x14ac:dyDescent="0.35">
      <c r="A559" s="1" t="s">
        <v>13</v>
      </c>
      <c r="B559" s="2">
        <v>669459</v>
      </c>
      <c r="C559" s="2">
        <v>671909</v>
      </c>
      <c r="D559" s="4"/>
      <c r="E559" s="2" t="s">
        <v>14</v>
      </c>
      <c r="F559" s="2" t="s">
        <v>1665</v>
      </c>
      <c r="G559" s="4"/>
      <c r="H559" s="2">
        <v>72381644</v>
      </c>
      <c r="I559" s="2" t="s">
        <v>17</v>
      </c>
      <c r="J559" s="4"/>
      <c r="K559" s="2" t="s">
        <v>1666</v>
      </c>
      <c r="L559" s="2">
        <v>816</v>
      </c>
      <c r="M559" s="2" t="s">
        <v>1667</v>
      </c>
    </row>
    <row r="560" spans="1:13" x14ac:dyDescent="0.35">
      <c r="A560" s="1" t="s">
        <v>13</v>
      </c>
      <c r="B560" s="2">
        <v>672412</v>
      </c>
      <c r="C560" s="2">
        <v>674697</v>
      </c>
      <c r="D560" s="4"/>
      <c r="E560" s="2" t="s">
        <v>14</v>
      </c>
      <c r="F560" s="2" t="s">
        <v>1668</v>
      </c>
      <c r="G560" s="4"/>
      <c r="H560" s="2">
        <v>72381645</v>
      </c>
      <c r="I560" s="2" t="s">
        <v>17</v>
      </c>
      <c r="J560" s="4"/>
      <c r="K560" s="2" t="s">
        <v>1669</v>
      </c>
      <c r="L560" s="2">
        <v>761</v>
      </c>
      <c r="M560" s="2" t="s">
        <v>1670</v>
      </c>
    </row>
    <row r="561" spans="1:13" x14ac:dyDescent="0.35">
      <c r="A561" s="1" t="s">
        <v>13</v>
      </c>
      <c r="B561" s="2">
        <v>674900</v>
      </c>
      <c r="C561" s="2">
        <v>675406</v>
      </c>
      <c r="D561" s="4"/>
      <c r="E561" s="2" t="s">
        <v>14</v>
      </c>
      <c r="F561" s="2" t="s">
        <v>1671</v>
      </c>
      <c r="G561" s="4"/>
      <c r="H561" s="2">
        <v>72381646</v>
      </c>
      <c r="I561" s="2" t="s">
        <v>17</v>
      </c>
      <c r="J561" s="4"/>
      <c r="K561" s="2" t="s">
        <v>1672</v>
      </c>
      <c r="L561" s="2">
        <v>168</v>
      </c>
      <c r="M561" s="2" t="s">
        <v>1673</v>
      </c>
    </row>
    <row r="562" spans="1:13" x14ac:dyDescent="0.35">
      <c r="A562" s="1" t="s">
        <v>13</v>
      </c>
      <c r="B562" s="2">
        <v>675457</v>
      </c>
      <c r="C562" s="2">
        <v>676254</v>
      </c>
      <c r="D562" s="4"/>
      <c r="E562" s="2" t="s">
        <v>14</v>
      </c>
      <c r="F562" s="2" t="s">
        <v>69</v>
      </c>
      <c r="G562" s="4"/>
      <c r="H562" s="2">
        <v>72381647</v>
      </c>
      <c r="I562" s="2" t="s">
        <v>17</v>
      </c>
      <c r="J562" s="4"/>
      <c r="K562" s="2" t="s">
        <v>1674</v>
      </c>
      <c r="L562" s="2">
        <v>265</v>
      </c>
      <c r="M562" s="2" t="s">
        <v>1675</v>
      </c>
    </row>
    <row r="563" spans="1:13" x14ac:dyDescent="0.35">
      <c r="A563" s="1" t="s">
        <v>13</v>
      </c>
      <c r="B563" s="2">
        <v>676397</v>
      </c>
      <c r="C563" s="2">
        <v>678013</v>
      </c>
      <c r="D563" s="4"/>
      <c r="E563" s="2" t="s">
        <v>23</v>
      </c>
      <c r="F563" s="2" t="s">
        <v>1676</v>
      </c>
      <c r="G563" s="2" t="s">
        <v>1677</v>
      </c>
      <c r="H563" s="2">
        <v>72381648</v>
      </c>
      <c r="I563" s="2" t="s">
        <v>17</v>
      </c>
      <c r="J563" s="4"/>
      <c r="K563" s="2" t="s">
        <v>1678</v>
      </c>
      <c r="L563" s="2">
        <v>538</v>
      </c>
      <c r="M563" s="2" t="s">
        <v>1679</v>
      </c>
    </row>
    <row r="564" spans="1:13" x14ac:dyDescent="0.35">
      <c r="A564" s="1" t="s">
        <v>13</v>
      </c>
      <c r="B564" s="2">
        <v>678013</v>
      </c>
      <c r="C564" s="2">
        <v>680559</v>
      </c>
      <c r="D564" s="4"/>
      <c r="E564" s="2" t="s">
        <v>23</v>
      </c>
      <c r="F564" s="2" t="s">
        <v>1680</v>
      </c>
      <c r="G564" s="2" t="s">
        <v>1681</v>
      </c>
      <c r="H564" s="2">
        <v>72381649</v>
      </c>
      <c r="I564" s="2" t="s">
        <v>17</v>
      </c>
      <c r="J564" s="4"/>
      <c r="K564" s="2" t="s">
        <v>1682</v>
      </c>
      <c r="L564" s="2">
        <v>848</v>
      </c>
      <c r="M564" s="2" t="s">
        <v>1683</v>
      </c>
    </row>
    <row r="565" spans="1:13" x14ac:dyDescent="0.35">
      <c r="A565" s="1" t="s">
        <v>13</v>
      </c>
      <c r="B565" s="2">
        <v>680650</v>
      </c>
      <c r="C565" s="2">
        <v>681354</v>
      </c>
      <c r="D565" s="4"/>
      <c r="E565" s="2" t="s">
        <v>23</v>
      </c>
      <c r="F565" s="2" t="s">
        <v>1684</v>
      </c>
      <c r="G565" s="4"/>
      <c r="H565" s="2">
        <v>72381650</v>
      </c>
      <c r="I565" s="2" t="s">
        <v>17</v>
      </c>
      <c r="J565" s="4"/>
      <c r="K565" s="2" t="s">
        <v>1685</v>
      </c>
      <c r="L565" s="2">
        <v>234</v>
      </c>
      <c r="M565" s="2" t="s">
        <v>1686</v>
      </c>
    </row>
    <row r="566" spans="1:13" x14ac:dyDescent="0.35">
      <c r="A566" s="1" t="s">
        <v>13</v>
      </c>
      <c r="B566" s="2">
        <v>681660</v>
      </c>
      <c r="C566" s="2">
        <v>682256</v>
      </c>
      <c r="D566" s="4"/>
      <c r="E566" s="2" t="s">
        <v>14</v>
      </c>
      <c r="F566" s="2" t="s">
        <v>1687</v>
      </c>
      <c r="G566" s="4"/>
      <c r="H566" s="2">
        <v>72381651</v>
      </c>
      <c r="I566" s="2" t="s">
        <v>17</v>
      </c>
      <c r="J566" s="4"/>
      <c r="K566" s="2" t="s">
        <v>1688</v>
      </c>
      <c r="L566" s="2">
        <v>198</v>
      </c>
      <c r="M566" s="2" t="s">
        <v>1689</v>
      </c>
    </row>
    <row r="567" spans="1:13" x14ac:dyDescent="0.35">
      <c r="A567" s="1" t="s">
        <v>13</v>
      </c>
      <c r="B567" s="2">
        <v>682330</v>
      </c>
      <c r="C567" s="2">
        <v>682725</v>
      </c>
      <c r="D567" s="4"/>
      <c r="E567" s="2" t="s">
        <v>23</v>
      </c>
      <c r="F567" s="2" t="s">
        <v>805</v>
      </c>
      <c r="G567" s="4"/>
      <c r="H567" s="2">
        <v>72381652</v>
      </c>
      <c r="I567" s="2" t="s">
        <v>17</v>
      </c>
      <c r="J567" s="4"/>
      <c r="K567" s="2" t="s">
        <v>1690</v>
      </c>
      <c r="L567" s="2">
        <v>131</v>
      </c>
      <c r="M567" s="2" t="s">
        <v>1691</v>
      </c>
    </row>
    <row r="568" spans="1:13" x14ac:dyDescent="0.35">
      <c r="A568" s="1" t="s">
        <v>13</v>
      </c>
      <c r="B568" s="2">
        <v>682860</v>
      </c>
      <c r="C568" s="2">
        <v>683459</v>
      </c>
      <c r="D568" s="4"/>
      <c r="E568" s="2" t="s">
        <v>14</v>
      </c>
      <c r="F568" s="2" t="s">
        <v>808</v>
      </c>
      <c r="G568" s="4"/>
      <c r="H568" s="2">
        <v>72381653</v>
      </c>
      <c r="I568" s="2" t="s">
        <v>17</v>
      </c>
      <c r="J568" s="4"/>
      <c r="K568" s="2" t="s">
        <v>1692</v>
      </c>
      <c r="L568" s="2">
        <v>199</v>
      </c>
      <c r="M568" s="2" t="s">
        <v>1693</v>
      </c>
    </row>
    <row r="569" spans="1:13" x14ac:dyDescent="0.35">
      <c r="A569" s="1" t="s">
        <v>13</v>
      </c>
      <c r="B569" s="2">
        <v>683535</v>
      </c>
      <c r="C569" s="2">
        <v>684038</v>
      </c>
      <c r="D569" s="4"/>
      <c r="E569" s="2" t="s">
        <v>23</v>
      </c>
      <c r="F569" s="2" t="s">
        <v>1694</v>
      </c>
      <c r="G569" s="2" t="s">
        <v>1695</v>
      </c>
      <c r="H569" s="2">
        <v>72381654</v>
      </c>
      <c r="I569" s="2" t="s">
        <v>17</v>
      </c>
      <c r="J569" s="4"/>
      <c r="K569" s="2" t="s">
        <v>1696</v>
      </c>
      <c r="L569" s="2">
        <v>167</v>
      </c>
      <c r="M569" s="2" t="s">
        <v>1697</v>
      </c>
    </row>
    <row r="570" spans="1:13" x14ac:dyDescent="0.35">
      <c r="A570" s="1" t="s">
        <v>13</v>
      </c>
      <c r="B570" s="2">
        <v>684045</v>
      </c>
      <c r="C570" s="2">
        <v>684848</v>
      </c>
      <c r="D570" s="4"/>
      <c r="E570" s="2" t="s">
        <v>23</v>
      </c>
      <c r="F570" s="2" t="s">
        <v>1698</v>
      </c>
      <c r="G570" s="4"/>
      <c r="H570" s="2">
        <v>72381655</v>
      </c>
      <c r="I570" s="2" t="s">
        <v>17</v>
      </c>
      <c r="J570" s="4"/>
      <c r="K570" s="2" t="s">
        <v>1699</v>
      </c>
      <c r="L570" s="2">
        <v>267</v>
      </c>
      <c r="M570" s="2" t="s">
        <v>1700</v>
      </c>
    </row>
    <row r="571" spans="1:13" x14ac:dyDescent="0.35">
      <c r="A571" s="1" t="s">
        <v>13</v>
      </c>
      <c r="B571" s="2">
        <v>684857</v>
      </c>
      <c r="C571" s="2">
        <v>685720</v>
      </c>
      <c r="D571" s="4"/>
      <c r="E571" s="2" t="s">
        <v>23</v>
      </c>
      <c r="F571" s="2" t="s">
        <v>1701</v>
      </c>
      <c r="G571" s="4"/>
      <c r="H571" s="2">
        <v>72381656</v>
      </c>
      <c r="I571" s="2" t="s">
        <v>17</v>
      </c>
      <c r="J571" s="4"/>
      <c r="K571" s="2" t="s">
        <v>1702</v>
      </c>
      <c r="L571" s="2">
        <v>287</v>
      </c>
      <c r="M571" s="2" t="s">
        <v>1703</v>
      </c>
    </row>
    <row r="572" spans="1:13" x14ac:dyDescent="0.35">
      <c r="A572" s="1" t="s">
        <v>13</v>
      </c>
      <c r="B572" s="2">
        <v>685993</v>
      </c>
      <c r="C572" s="2">
        <v>687648</v>
      </c>
      <c r="D572" s="4"/>
      <c r="E572" s="2" t="s">
        <v>23</v>
      </c>
      <c r="F572" s="2" t="s">
        <v>1704</v>
      </c>
      <c r="G572" s="2" t="s">
        <v>1705</v>
      </c>
      <c r="H572" s="2">
        <v>72381657</v>
      </c>
      <c r="I572" s="2" t="s">
        <v>17</v>
      </c>
      <c r="J572" s="4"/>
      <c r="K572" s="2" t="s">
        <v>1706</v>
      </c>
      <c r="L572" s="2">
        <v>551</v>
      </c>
      <c r="M572" s="2" t="s">
        <v>1707</v>
      </c>
    </row>
    <row r="573" spans="1:13" x14ac:dyDescent="0.35">
      <c r="A573" s="1" t="s">
        <v>13</v>
      </c>
      <c r="B573" s="2">
        <v>687843</v>
      </c>
      <c r="C573" s="2">
        <v>688784</v>
      </c>
      <c r="D573" s="4"/>
      <c r="E573" s="2" t="s">
        <v>23</v>
      </c>
      <c r="F573" s="2" t="s">
        <v>1708</v>
      </c>
      <c r="G573" s="4"/>
      <c r="H573" s="2">
        <v>72381658</v>
      </c>
      <c r="I573" s="2" t="s">
        <v>17</v>
      </c>
      <c r="J573" s="4"/>
      <c r="K573" s="2" t="s">
        <v>1709</v>
      </c>
      <c r="L573" s="2">
        <v>313</v>
      </c>
      <c r="M573" s="2" t="s">
        <v>1710</v>
      </c>
    </row>
    <row r="574" spans="1:13" x14ac:dyDescent="0.35">
      <c r="A574" s="1" t="s">
        <v>13</v>
      </c>
      <c r="B574" s="2">
        <v>688990</v>
      </c>
      <c r="C574" s="2">
        <v>689685</v>
      </c>
      <c r="D574" s="4"/>
      <c r="E574" s="2" t="s">
        <v>14</v>
      </c>
      <c r="F574" s="2" t="s">
        <v>1711</v>
      </c>
      <c r="G574" s="4"/>
      <c r="H574" s="2">
        <v>72381659</v>
      </c>
      <c r="I574" s="2" t="s">
        <v>17</v>
      </c>
      <c r="J574" s="4"/>
      <c r="K574" s="2" t="s">
        <v>1712</v>
      </c>
      <c r="L574" s="2">
        <v>231</v>
      </c>
      <c r="M574" s="2" t="s">
        <v>1713</v>
      </c>
    </row>
    <row r="575" spans="1:13" x14ac:dyDescent="0.35">
      <c r="A575" s="1" t="s">
        <v>13</v>
      </c>
      <c r="B575" s="2">
        <v>689827</v>
      </c>
      <c r="C575" s="2">
        <v>692316</v>
      </c>
      <c r="D575" s="4"/>
      <c r="E575" s="2" t="s">
        <v>14</v>
      </c>
      <c r="F575" s="2" t="s">
        <v>1714</v>
      </c>
      <c r="G575" s="4"/>
      <c r="H575" s="2">
        <v>72381660</v>
      </c>
      <c r="I575" s="2" t="s">
        <v>17</v>
      </c>
      <c r="J575" s="4"/>
      <c r="K575" s="2" t="s">
        <v>1715</v>
      </c>
      <c r="L575" s="2">
        <v>829</v>
      </c>
      <c r="M575" s="2" t="s">
        <v>1716</v>
      </c>
    </row>
    <row r="576" spans="1:13" x14ac:dyDescent="0.35">
      <c r="A576" s="1" t="s">
        <v>13</v>
      </c>
      <c r="B576" s="2">
        <v>692498</v>
      </c>
      <c r="C576" s="2">
        <v>692971</v>
      </c>
      <c r="D576" s="4"/>
      <c r="E576" s="2" t="s">
        <v>23</v>
      </c>
      <c r="F576" s="2" t="s">
        <v>1717</v>
      </c>
      <c r="G576" s="4"/>
      <c r="H576" s="2">
        <v>72381661</v>
      </c>
      <c r="I576" s="2" t="s">
        <v>17</v>
      </c>
      <c r="J576" s="4"/>
      <c r="K576" s="2" t="s">
        <v>1718</v>
      </c>
      <c r="L576" s="2">
        <v>157</v>
      </c>
      <c r="M576" s="2" t="s">
        <v>1719</v>
      </c>
    </row>
    <row r="577" spans="1:13" x14ac:dyDescent="0.35">
      <c r="A577" s="1" t="s">
        <v>13</v>
      </c>
      <c r="B577" s="2">
        <v>692970</v>
      </c>
      <c r="C577" s="2">
        <v>693722</v>
      </c>
      <c r="D577" s="4"/>
      <c r="E577" s="2" t="s">
        <v>14</v>
      </c>
      <c r="F577" s="2" t="s">
        <v>1720</v>
      </c>
      <c r="G577" s="4"/>
      <c r="H577" s="2">
        <v>72381662</v>
      </c>
      <c r="I577" s="2" t="s">
        <v>17</v>
      </c>
      <c r="J577" s="4"/>
      <c r="K577" s="2" t="s">
        <v>1721</v>
      </c>
      <c r="L577" s="2">
        <v>250</v>
      </c>
      <c r="M577" s="2" t="s">
        <v>1722</v>
      </c>
    </row>
    <row r="578" spans="1:13" x14ac:dyDescent="0.35">
      <c r="A578" s="1" t="s">
        <v>13</v>
      </c>
      <c r="B578" s="2">
        <v>693735</v>
      </c>
      <c r="C578" s="2">
        <v>694382</v>
      </c>
      <c r="D578" s="4"/>
      <c r="E578" s="2" t="s">
        <v>23</v>
      </c>
      <c r="F578" s="2" t="s">
        <v>1324</v>
      </c>
      <c r="G578" s="4"/>
      <c r="H578" s="2">
        <v>72381663</v>
      </c>
      <c r="I578" s="2" t="s">
        <v>17</v>
      </c>
      <c r="J578" s="4"/>
      <c r="K578" s="2" t="s">
        <v>1723</v>
      </c>
      <c r="L578" s="2">
        <v>215</v>
      </c>
      <c r="M578" s="2" t="s">
        <v>1724</v>
      </c>
    </row>
    <row r="579" spans="1:13" x14ac:dyDescent="0.35">
      <c r="A579" s="1" t="s">
        <v>13</v>
      </c>
      <c r="B579" s="2">
        <v>694457</v>
      </c>
      <c r="C579" s="2">
        <v>694996</v>
      </c>
      <c r="D579" s="4"/>
      <c r="E579" s="2" t="s">
        <v>23</v>
      </c>
      <c r="F579" s="2" t="s">
        <v>1725</v>
      </c>
      <c r="G579" s="4"/>
      <c r="H579" s="2">
        <v>72381664</v>
      </c>
      <c r="I579" s="2" t="s">
        <v>17</v>
      </c>
      <c r="J579" s="4"/>
      <c r="K579" s="2" t="s">
        <v>1726</v>
      </c>
      <c r="L579" s="2">
        <v>179</v>
      </c>
      <c r="M579" s="2" t="s">
        <v>1727</v>
      </c>
    </row>
    <row r="580" spans="1:13" x14ac:dyDescent="0.35">
      <c r="A580" s="1" t="s">
        <v>13</v>
      </c>
      <c r="B580" s="2">
        <v>695152</v>
      </c>
      <c r="C580" s="2">
        <v>695682</v>
      </c>
      <c r="D580" s="4"/>
      <c r="E580" s="2" t="s">
        <v>14</v>
      </c>
      <c r="F580" s="2" t="s">
        <v>1728</v>
      </c>
      <c r="G580" s="4"/>
      <c r="H580" s="2">
        <v>72381665</v>
      </c>
      <c r="I580" s="2" t="s">
        <v>17</v>
      </c>
      <c r="J580" s="4"/>
      <c r="K580" s="2" t="s">
        <v>1729</v>
      </c>
      <c r="L580" s="2">
        <v>176</v>
      </c>
      <c r="M580" s="2" t="s">
        <v>1730</v>
      </c>
    </row>
    <row r="581" spans="1:13" x14ac:dyDescent="0.35">
      <c r="A581" s="1" t="s">
        <v>13</v>
      </c>
      <c r="B581" s="2">
        <v>695679</v>
      </c>
      <c r="C581" s="2">
        <v>697553</v>
      </c>
      <c r="D581" s="4"/>
      <c r="E581" s="2" t="s">
        <v>14</v>
      </c>
      <c r="F581" s="2" t="s">
        <v>1731</v>
      </c>
      <c r="G581" s="4"/>
      <c r="H581" s="2">
        <v>72381666</v>
      </c>
      <c r="I581" s="2" t="s">
        <v>17</v>
      </c>
      <c r="J581" s="4"/>
      <c r="K581" s="2" t="s">
        <v>1732</v>
      </c>
      <c r="L581" s="2">
        <v>624</v>
      </c>
      <c r="M581" s="2" t="s">
        <v>1733</v>
      </c>
    </row>
    <row r="582" spans="1:13" x14ac:dyDescent="0.35">
      <c r="A582" s="1" t="s">
        <v>13</v>
      </c>
      <c r="B582" s="2">
        <v>697572</v>
      </c>
      <c r="C582" s="2">
        <v>699251</v>
      </c>
      <c r="D582" s="4"/>
      <c r="E582" s="2" t="s">
        <v>14</v>
      </c>
      <c r="F582" s="2" t="s">
        <v>1734</v>
      </c>
      <c r="G582" s="4"/>
      <c r="H582" s="2">
        <v>72381667</v>
      </c>
      <c r="I582" s="2" t="s">
        <v>17</v>
      </c>
      <c r="J582" s="4"/>
      <c r="K582" s="2" t="s">
        <v>1735</v>
      </c>
      <c r="L582" s="2">
        <v>559</v>
      </c>
      <c r="M582" s="2" t="s">
        <v>1736</v>
      </c>
    </row>
    <row r="583" spans="1:13" x14ac:dyDescent="0.35">
      <c r="A583" s="1" t="s">
        <v>13</v>
      </c>
      <c r="B583" s="2">
        <v>699400</v>
      </c>
      <c r="C583" s="2">
        <v>700383</v>
      </c>
      <c r="D583" s="4"/>
      <c r="E583" s="2" t="s">
        <v>14</v>
      </c>
      <c r="F583" s="2" t="s">
        <v>1737</v>
      </c>
      <c r="G583" s="2" t="s">
        <v>1738</v>
      </c>
      <c r="H583" s="2">
        <v>72381668</v>
      </c>
      <c r="I583" s="2" t="s">
        <v>17</v>
      </c>
      <c r="J583" s="4"/>
      <c r="K583" s="2" t="s">
        <v>1739</v>
      </c>
      <c r="L583" s="2">
        <v>327</v>
      </c>
      <c r="M583" s="2" t="s">
        <v>1740</v>
      </c>
    </row>
    <row r="584" spans="1:13" x14ac:dyDescent="0.35">
      <c r="A584" s="1" t="s">
        <v>13</v>
      </c>
      <c r="B584" s="2">
        <v>700384</v>
      </c>
      <c r="C584" s="2">
        <v>700911</v>
      </c>
      <c r="D584" s="4"/>
      <c r="E584" s="2" t="s">
        <v>14</v>
      </c>
      <c r="F584" s="2" t="s">
        <v>69</v>
      </c>
      <c r="G584" s="4"/>
      <c r="H584" s="2">
        <v>72381669</v>
      </c>
      <c r="I584" s="2" t="s">
        <v>17</v>
      </c>
      <c r="J584" s="4"/>
      <c r="K584" s="2" t="s">
        <v>1741</v>
      </c>
      <c r="L584" s="2">
        <v>175</v>
      </c>
      <c r="M584" s="2" t="s">
        <v>1742</v>
      </c>
    </row>
    <row r="585" spans="1:13" x14ac:dyDescent="0.35">
      <c r="A585" s="1" t="s">
        <v>13</v>
      </c>
      <c r="B585" s="2">
        <v>701208</v>
      </c>
      <c r="C585" s="2">
        <v>703346</v>
      </c>
      <c r="D585" s="4"/>
      <c r="E585" s="2" t="s">
        <v>23</v>
      </c>
      <c r="F585" s="2" t="s">
        <v>1743</v>
      </c>
      <c r="G585" s="4"/>
      <c r="H585" s="2">
        <v>72381670</v>
      </c>
      <c r="I585" s="2" t="s">
        <v>17</v>
      </c>
      <c r="J585" s="4"/>
      <c r="K585" s="2" t="s">
        <v>1744</v>
      </c>
      <c r="L585" s="2">
        <v>712</v>
      </c>
      <c r="M585" s="2" t="s">
        <v>1745</v>
      </c>
    </row>
    <row r="586" spans="1:13" x14ac:dyDescent="0.35">
      <c r="A586" s="1" t="s">
        <v>13</v>
      </c>
      <c r="B586" s="2">
        <v>703343</v>
      </c>
      <c r="C586" s="2">
        <v>705556</v>
      </c>
      <c r="D586" s="4"/>
      <c r="E586" s="2" t="s">
        <v>23</v>
      </c>
      <c r="F586" s="2" t="s">
        <v>69</v>
      </c>
      <c r="G586" s="4"/>
      <c r="H586" s="2">
        <v>72381671</v>
      </c>
      <c r="I586" s="2" t="s">
        <v>17</v>
      </c>
      <c r="J586" s="4"/>
      <c r="K586" s="2" t="s">
        <v>1746</v>
      </c>
      <c r="L586" s="2">
        <v>737</v>
      </c>
      <c r="M586" s="2" t="s">
        <v>1747</v>
      </c>
    </row>
    <row r="587" spans="1:13" x14ac:dyDescent="0.35">
      <c r="A587" s="1" t="s">
        <v>13</v>
      </c>
      <c r="B587" s="2">
        <v>705514</v>
      </c>
      <c r="C587" s="2">
        <v>706314</v>
      </c>
      <c r="D587" s="4"/>
      <c r="E587" s="2" t="s">
        <v>23</v>
      </c>
      <c r="F587" s="2" t="s">
        <v>1748</v>
      </c>
      <c r="G587" s="2" t="s">
        <v>1749</v>
      </c>
      <c r="H587" s="2">
        <v>72381672</v>
      </c>
      <c r="I587" s="2" t="s">
        <v>17</v>
      </c>
      <c r="J587" s="4"/>
      <c r="K587" s="2" t="s">
        <v>1750</v>
      </c>
      <c r="L587" s="2">
        <v>266</v>
      </c>
      <c r="M587" s="2" t="s">
        <v>1751</v>
      </c>
    </row>
    <row r="588" spans="1:13" x14ac:dyDescent="0.35">
      <c r="A588" s="1" t="s">
        <v>13</v>
      </c>
      <c r="B588" s="2">
        <v>706345</v>
      </c>
      <c r="C588" s="2">
        <v>706833</v>
      </c>
      <c r="D588" s="4"/>
      <c r="E588" s="2" t="s">
        <v>23</v>
      </c>
      <c r="F588" s="2" t="s">
        <v>1752</v>
      </c>
      <c r="G588" s="4"/>
      <c r="H588" s="2">
        <v>72381673</v>
      </c>
      <c r="I588" s="2" t="s">
        <v>17</v>
      </c>
      <c r="J588" s="4"/>
      <c r="K588" s="2" t="s">
        <v>1753</v>
      </c>
      <c r="L588" s="2">
        <v>162</v>
      </c>
      <c r="M588" s="2" t="s">
        <v>1754</v>
      </c>
    </row>
    <row r="589" spans="1:13" x14ac:dyDescent="0.35">
      <c r="A589" s="1" t="s">
        <v>13</v>
      </c>
      <c r="B589" s="2">
        <v>707058</v>
      </c>
      <c r="C589" s="2">
        <v>707639</v>
      </c>
      <c r="D589" s="4"/>
      <c r="E589" s="2" t="s">
        <v>23</v>
      </c>
      <c r="F589" s="2" t="s">
        <v>1755</v>
      </c>
      <c r="G589" s="4"/>
      <c r="H589" s="2">
        <v>72381674</v>
      </c>
      <c r="I589" s="2" t="s">
        <v>17</v>
      </c>
      <c r="J589" s="4"/>
      <c r="K589" s="2" t="s">
        <v>1756</v>
      </c>
      <c r="L589" s="2">
        <v>193</v>
      </c>
      <c r="M589" s="2" t="s">
        <v>1757</v>
      </c>
    </row>
    <row r="590" spans="1:13" x14ac:dyDescent="0.35">
      <c r="A590" s="1" t="s">
        <v>13</v>
      </c>
      <c r="B590" s="2">
        <v>707810</v>
      </c>
      <c r="C590" s="2">
        <v>708433</v>
      </c>
      <c r="D590" s="4"/>
      <c r="E590" s="2" t="s">
        <v>14</v>
      </c>
      <c r="F590" s="2" t="s">
        <v>1758</v>
      </c>
      <c r="G590" s="2" t="s">
        <v>1759</v>
      </c>
      <c r="H590" s="2">
        <v>72381675</v>
      </c>
      <c r="I590" s="2" t="s">
        <v>17</v>
      </c>
      <c r="J590" s="4"/>
      <c r="K590" s="2" t="s">
        <v>1760</v>
      </c>
      <c r="L590" s="2">
        <v>207</v>
      </c>
      <c r="M590" s="2" t="s">
        <v>1761</v>
      </c>
    </row>
    <row r="591" spans="1:13" x14ac:dyDescent="0.35">
      <c r="A591" s="1" t="s">
        <v>13</v>
      </c>
      <c r="B591" s="2">
        <v>708619</v>
      </c>
      <c r="C591" s="2">
        <v>710313</v>
      </c>
      <c r="D591" s="4"/>
      <c r="E591" s="2" t="s">
        <v>14</v>
      </c>
      <c r="F591" s="2" t="s">
        <v>1762</v>
      </c>
      <c r="G591" s="4"/>
      <c r="H591" s="2">
        <v>72381676</v>
      </c>
      <c r="I591" s="2" t="s">
        <v>17</v>
      </c>
      <c r="J591" s="4"/>
      <c r="K591" s="2" t="s">
        <v>1763</v>
      </c>
      <c r="L591" s="2">
        <v>564</v>
      </c>
      <c r="M591" s="2" t="s">
        <v>1764</v>
      </c>
    </row>
    <row r="592" spans="1:13" x14ac:dyDescent="0.35">
      <c r="A592" s="1" t="s">
        <v>13</v>
      </c>
      <c r="B592" s="2">
        <v>710505</v>
      </c>
      <c r="C592" s="2">
        <v>711155</v>
      </c>
      <c r="D592" s="4"/>
      <c r="E592" s="2" t="s">
        <v>14</v>
      </c>
      <c r="F592" s="2" t="s">
        <v>271</v>
      </c>
      <c r="G592" s="4"/>
      <c r="H592" s="2">
        <v>72381677</v>
      </c>
      <c r="I592" s="2" t="s">
        <v>17</v>
      </c>
      <c r="J592" s="4"/>
      <c r="K592" s="2" t="s">
        <v>1765</v>
      </c>
      <c r="L592" s="2">
        <v>216</v>
      </c>
      <c r="M592" s="2" t="s">
        <v>1766</v>
      </c>
    </row>
    <row r="593" spans="1:13" x14ac:dyDescent="0.35">
      <c r="A593" s="1" t="s">
        <v>13</v>
      </c>
      <c r="B593" s="2">
        <v>711142</v>
      </c>
      <c r="C593" s="2">
        <v>711816</v>
      </c>
      <c r="D593" s="4"/>
      <c r="E593" s="2" t="s">
        <v>14</v>
      </c>
      <c r="F593" s="2" t="s">
        <v>1767</v>
      </c>
      <c r="G593" s="4"/>
      <c r="H593" s="2">
        <v>72381678</v>
      </c>
      <c r="I593" s="2" t="s">
        <v>17</v>
      </c>
      <c r="J593" s="4"/>
      <c r="K593" s="2" t="s">
        <v>1768</v>
      </c>
      <c r="L593" s="2">
        <v>224</v>
      </c>
      <c r="M593" s="2" t="s">
        <v>1769</v>
      </c>
    </row>
    <row r="594" spans="1:13" x14ac:dyDescent="0.35">
      <c r="A594" s="1" t="s">
        <v>13</v>
      </c>
      <c r="B594" s="2">
        <v>712247</v>
      </c>
      <c r="C594" s="2">
        <v>715285</v>
      </c>
      <c r="D594" s="4"/>
      <c r="E594" s="2" t="s">
        <v>14</v>
      </c>
      <c r="F594" s="2" t="s">
        <v>1770</v>
      </c>
      <c r="G594" s="2" t="s">
        <v>1771</v>
      </c>
      <c r="H594" s="2">
        <v>72381679</v>
      </c>
      <c r="I594" s="2" t="s">
        <v>17</v>
      </c>
      <c r="J594" s="4"/>
      <c r="K594" s="2" t="s">
        <v>1772</v>
      </c>
      <c r="L594" s="2">
        <v>1012</v>
      </c>
      <c r="M594" s="2" t="s">
        <v>1773</v>
      </c>
    </row>
    <row r="595" spans="1:13" x14ac:dyDescent="0.35">
      <c r="A595" s="1" t="s">
        <v>13</v>
      </c>
      <c r="B595" s="2">
        <v>715335</v>
      </c>
      <c r="C595" s="2">
        <v>715994</v>
      </c>
      <c r="D595" s="4"/>
      <c r="E595" s="2" t="s">
        <v>14</v>
      </c>
      <c r="F595" s="2" t="s">
        <v>333</v>
      </c>
      <c r="G595" s="4"/>
      <c r="H595" s="2">
        <v>72381680</v>
      </c>
      <c r="I595" s="2" t="s">
        <v>17</v>
      </c>
      <c r="J595" s="4"/>
      <c r="K595" s="2" t="s">
        <v>1774</v>
      </c>
      <c r="L595" s="2">
        <v>219</v>
      </c>
      <c r="M595" s="2" t="s">
        <v>1775</v>
      </c>
    </row>
    <row r="596" spans="1:13" x14ac:dyDescent="0.35">
      <c r="A596" s="1" t="s">
        <v>13</v>
      </c>
      <c r="B596" s="2">
        <v>716400</v>
      </c>
      <c r="C596" s="2">
        <v>717350</v>
      </c>
      <c r="D596" s="4"/>
      <c r="E596" s="2" t="s">
        <v>14</v>
      </c>
      <c r="F596" s="2" t="s">
        <v>1776</v>
      </c>
      <c r="G596" s="4"/>
      <c r="H596" s="2">
        <v>72381681</v>
      </c>
      <c r="I596" s="2" t="s">
        <v>17</v>
      </c>
      <c r="J596" s="4"/>
      <c r="K596" s="2" t="s">
        <v>1777</v>
      </c>
      <c r="L596" s="2">
        <v>316</v>
      </c>
      <c r="M596" s="2" t="s">
        <v>1778</v>
      </c>
    </row>
    <row r="597" spans="1:13" x14ac:dyDescent="0.35">
      <c r="A597" s="1" t="s">
        <v>13</v>
      </c>
      <c r="B597" s="2">
        <v>717620</v>
      </c>
      <c r="C597" s="2">
        <v>718051</v>
      </c>
      <c r="D597" s="4"/>
      <c r="E597" s="2" t="s">
        <v>14</v>
      </c>
      <c r="F597" s="2" t="s">
        <v>1779</v>
      </c>
      <c r="G597" s="4"/>
      <c r="H597" s="2">
        <v>72381682</v>
      </c>
      <c r="I597" s="2" t="s">
        <v>17</v>
      </c>
      <c r="J597" s="4"/>
      <c r="K597" s="2" t="s">
        <v>1780</v>
      </c>
      <c r="L597" s="2">
        <v>143</v>
      </c>
      <c r="M597" s="2" t="s">
        <v>1781</v>
      </c>
    </row>
    <row r="598" spans="1:13" x14ac:dyDescent="0.35">
      <c r="A598" s="1" t="s">
        <v>13</v>
      </c>
      <c r="B598" s="2">
        <v>718353</v>
      </c>
      <c r="C598" s="2">
        <v>718982</v>
      </c>
      <c r="D598" s="4"/>
      <c r="E598" s="2" t="s">
        <v>23</v>
      </c>
      <c r="F598" s="2" t="s">
        <v>1782</v>
      </c>
      <c r="G598" s="4"/>
      <c r="H598" s="2">
        <v>72381683</v>
      </c>
      <c r="I598" s="2" t="s">
        <v>17</v>
      </c>
      <c r="J598" s="4"/>
      <c r="K598" s="2" t="s">
        <v>1783</v>
      </c>
      <c r="L598" s="2">
        <v>209</v>
      </c>
      <c r="M598" s="2" t="s">
        <v>1784</v>
      </c>
    </row>
    <row r="599" spans="1:13" x14ac:dyDescent="0.35">
      <c r="A599" s="1" t="s">
        <v>13</v>
      </c>
      <c r="B599" s="2">
        <v>719105</v>
      </c>
      <c r="C599" s="2">
        <v>720121</v>
      </c>
      <c r="D599" s="4"/>
      <c r="E599" s="2" t="s">
        <v>23</v>
      </c>
      <c r="F599" s="2" t="s">
        <v>1785</v>
      </c>
      <c r="G599" s="2" t="s">
        <v>1786</v>
      </c>
      <c r="H599" s="2">
        <v>72381684</v>
      </c>
      <c r="I599" s="2" t="s">
        <v>17</v>
      </c>
      <c r="J599" s="4"/>
      <c r="K599" s="2" t="s">
        <v>1787</v>
      </c>
      <c r="L599" s="2">
        <v>338</v>
      </c>
      <c r="M599" s="2" t="s">
        <v>1788</v>
      </c>
    </row>
    <row r="600" spans="1:13" x14ac:dyDescent="0.35">
      <c r="A600" s="1" t="s">
        <v>13</v>
      </c>
      <c r="B600" s="2">
        <v>720133</v>
      </c>
      <c r="C600" s="2">
        <v>720339</v>
      </c>
      <c r="D600" s="4"/>
      <c r="E600" s="2" t="s">
        <v>23</v>
      </c>
      <c r="F600" s="2" t="s">
        <v>1789</v>
      </c>
      <c r="G600" s="4"/>
      <c r="H600" s="2">
        <v>72381685</v>
      </c>
      <c r="I600" s="2" t="s">
        <v>17</v>
      </c>
      <c r="J600" s="4"/>
      <c r="K600" s="2" t="s">
        <v>1790</v>
      </c>
      <c r="L600" s="2">
        <v>68</v>
      </c>
      <c r="M600" s="2" t="s">
        <v>1791</v>
      </c>
    </row>
    <row r="601" spans="1:13" x14ac:dyDescent="0.35">
      <c r="A601" s="1" t="s">
        <v>13</v>
      </c>
      <c r="B601" s="2">
        <v>720336</v>
      </c>
      <c r="C601" s="2">
        <v>720863</v>
      </c>
      <c r="D601" s="4"/>
      <c r="E601" s="2" t="s">
        <v>23</v>
      </c>
      <c r="F601" s="2" t="s">
        <v>1792</v>
      </c>
      <c r="G601" s="2" t="s">
        <v>1793</v>
      </c>
      <c r="H601" s="2">
        <v>72381686</v>
      </c>
      <c r="I601" s="2" t="s">
        <v>17</v>
      </c>
      <c r="J601" s="4"/>
      <c r="K601" s="2" t="s">
        <v>1794</v>
      </c>
      <c r="L601" s="2">
        <v>175</v>
      </c>
      <c r="M601" s="2" t="s">
        <v>1795</v>
      </c>
    </row>
    <row r="602" spans="1:13" x14ac:dyDescent="0.35">
      <c r="A602" s="1" t="s">
        <v>13</v>
      </c>
      <c r="B602" s="2">
        <v>720869</v>
      </c>
      <c r="C602" s="2">
        <v>723685</v>
      </c>
      <c r="D602" s="4"/>
      <c r="E602" s="2" t="s">
        <v>23</v>
      </c>
      <c r="F602" s="2" t="s">
        <v>1796</v>
      </c>
      <c r="G602" s="2" t="s">
        <v>1797</v>
      </c>
      <c r="H602" s="2">
        <v>72381687</v>
      </c>
      <c r="I602" s="2" t="s">
        <v>17</v>
      </c>
      <c r="J602" s="4"/>
      <c r="K602" s="2" t="s">
        <v>1798</v>
      </c>
      <c r="L602" s="2">
        <v>938</v>
      </c>
      <c r="M602" s="2" t="s">
        <v>1799</v>
      </c>
    </row>
    <row r="603" spans="1:13" x14ac:dyDescent="0.35">
      <c r="A603" s="1" t="s">
        <v>13</v>
      </c>
      <c r="B603" s="2">
        <v>724043</v>
      </c>
      <c r="C603" s="2">
        <v>724294</v>
      </c>
      <c r="D603" s="4"/>
      <c r="E603" s="2" t="s">
        <v>23</v>
      </c>
      <c r="F603" s="2" t="s">
        <v>1800</v>
      </c>
      <c r="G603" s="4"/>
      <c r="H603" s="2">
        <v>72381688</v>
      </c>
      <c r="I603" s="2" t="s">
        <v>17</v>
      </c>
      <c r="J603" s="4"/>
      <c r="K603" s="2" t="s">
        <v>1801</v>
      </c>
      <c r="L603" s="2">
        <v>83</v>
      </c>
      <c r="M603" s="2" t="s">
        <v>1802</v>
      </c>
    </row>
    <row r="604" spans="1:13" x14ac:dyDescent="0.35">
      <c r="A604" s="1" t="s">
        <v>13</v>
      </c>
      <c r="B604" s="2">
        <v>724547</v>
      </c>
      <c r="C604" s="2">
        <v>725611</v>
      </c>
      <c r="D604" s="4"/>
      <c r="E604" s="2" t="s">
        <v>23</v>
      </c>
      <c r="F604" s="2" t="s">
        <v>1803</v>
      </c>
      <c r="G604" s="4"/>
      <c r="H604" s="2">
        <v>72381689</v>
      </c>
      <c r="I604" s="2" t="s">
        <v>17</v>
      </c>
      <c r="J604" s="4"/>
      <c r="K604" s="2" t="s">
        <v>1804</v>
      </c>
      <c r="L604" s="2">
        <v>354</v>
      </c>
      <c r="M604" s="2" t="s">
        <v>1805</v>
      </c>
    </row>
    <row r="605" spans="1:13" x14ac:dyDescent="0.35">
      <c r="A605" s="1" t="s">
        <v>13</v>
      </c>
      <c r="B605" s="2">
        <v>725685</v>
      </c>
      <c r="C605" s="2">
        <v>726098</v>
      </c>
      <c r="D605" s="4"/>
      <c r="E605" s="2" t="s">
        <v>23</v>
      </c>
      <c r="F605" s="2" t="s">
        <v>1806</v>
      </c>
      <c r="G605" s="2" t="s">
        <v>1807</v>
      </c>
      <c r="H605" s="2">
        <v>72381690</v>
      </c>
      <c r="I605" s="2" t="s">
        <v>17</v>
      </c>
      <c r="J605" s="4"/>
      <c r="K605" s="2" t="s">
        <v>1808</v>
      </c>
      <c r="L605" s="2">
        <v>137</v>
      </c>
      <c r="M605" s="2" t="s">
        <v>1809</v>
      </c>
    </row>
    <row r="606" spans="1:13" x14ac:dyDescent="0.35">
      <c r="A606" s="1" t="s">
        <v>13</v>
      </c>
      <c r="B606" s="2">
        <v>726676</v>
      </c>
      <c r="C606" s="2">
        <v>726825</v>
      </c>
      <c r="D606" s="4"/>
      <c r="E606" s="2" t="s">
        <v>23</v>
      </c>
      <c r="F606" s="2" t="s">
        <v>69</v>
      </c>
      <c r="G606" s="4"/>
      <c r="H606" s="2">
        <v>72381691</v>
      </c>
      <c r="I606" s="2" t="s">
        <v>17</v>
      </c>
      <c r="J606" s="4"/>
      <c r="K606" s="2" t="s">
        <v>1810</v>
      </c>
      <c r="L606" s="2">
        <v>49</v>
      </c>
      <c r="M606" s="2" t="s">
        <v>1811</v>
      </c>
    </row>
    <row r="607" spans="1:13" x14ac:dyDescent="0.35">
      <c r="A607" s="1" t="s">
        <v>13</v>
      </c>
      <c r="B607" s="2">
        <v>726849</v>
      </c>
      <c r="C607" s="2">
        <v>728063</v>
      </c>
      <c r="D607" s="4"/>
      <c r="E607" s="2" t="s">
        <v>23</v>
      </c>
      <c r="F607" s="2" t="s">
        <v>1812</v>
      </c>
      <c r="G607" s="2" t="s">
        <v>1813</v>
      </c>
      <c r="H607" s="2">
        <v>72381692</v>
      </c>
      <c r="I607" s="2" t="s">
        <v>17</v>
      </c>
      <c r="J607" s="4"/>
      <c r="K607" s="2" t="s">
        <v>1814</v>
      </c>
      <c r="L607" s="2">
        <v>404</v>
      </c>
      <c r="M607" s="2" t="s">
        <v>1815</v>
      </c>
    </row>
    <row r="608" spans="1:13" x14ac:dyDescent="0.35">
      <c r="A608" s="1" t="s">
        <v>13</v>
      </c>
      <c r="B608" s="2">
        <v>728064</v>
      </c>
      <c r="C608" s="2">
        <v>729176</v>
      </c>
      <c r="D608" s="4"/>
      <c r="E608" s="2" t="s">
        <v>23</v>
      </c>
      <c r="F608" s="2" t="s">
        <v>333</v>
      </c>
      <c r="G608" s="4"/>
      <c r="H608" s="2">
        <v>72381693</v>
      </c>
      <c r="I608" s="2" t="s">
        <v>17</v>
      </c>
      <c r="J608" s="4"/>
      <c r="K608" s="2" t="s">
        <v>1816</v>
      </c>
      <c r="L608" s="2">
        <v>370</v>
      </c>
      <c r="M608" s="2" t="s">
        <v>1817</v>
      </c>
    </row>
    <row r="609" spans="1:13" x14ac:dyDescent="0.35">
      <c r="A609" s="1" t="s">
        <v>13</v>
      </c>
      <c r="B609" s="2">
        <v>729203</v>
      </c>
      <c r="C609" s="2">
        <v>730174</v>
      </c>
      <c r="D609" s="4"/>
      <c r="E609" s="2" t="s">
        <v>23</v>
      </c>
      <c r="F609" s="2" t="s">
        <v>1818</v>
      </c>
      <c r="G609" s="4"/>
      <c r="H609" s="2">
        <v>72381694</v>
      </c>
      <c r="I609" s="2" t="s">
        <v>17</v>
      </c>
      <c r="J609" s="4"/>
      <c r="K609" s="2" t="s">
        <v>1819</v>
      </c>
      <c r="L609" s="2">
        <v>323</v>
      </c>
      <c r="M609" s="2" t="s">
        <v>1820</v>
      </c>
    </row>
    <row r="610" spans="1:13" x14ac:dyDescent="0.35">
      <c r="A610" s="1" t="s">
        <v>13</v>
      </c>
      <c r="B610" s="2">
        <v>730475</v>
      </c>
      <c r="C610" s="2">
        <v>731164</v>
      </c>
      <c r="D610" s="4"/>
      <c r="E610" s="2" t="s">
        <v>23</v>
      </c>
      <c r="F610" s="2" t="s">
        <v>1821</v>
      </c>
      <c r="G610" s="4"/>
      <c r="H610" s="2">
        <v>72381695</v>
      </c>
      <c r="I610" s="2" t="s">
        <v>17</v>
      </c>
      <c r="J610" s="4"/>
      <c r="K610" s="2" t="s">
        <v>1822</v>
      </c>
      <c r="L610" s="2">
        <v>229</v>
      </c>
      <c r="M610" s="2" t="s">
        <v>1823</v>
      </c>
    </row>
    <row r="611" spans="1:13" x14ac:dyDescent="0.35">
      <c r="A611" s="1" t="s">
        <v>13</v>
      </c>
      <c r="B611" s="2">
        <v>731251</v>
      </c>
      <c r="C611" s="2">
        <v>732195</v>
      </c>
      <c r="D611" s="4"/>
      <c r="E611" s="2" t="s">
        <v>23</v>
      </c>
      <c r="F611" s="2" t="s">
        <v>1824</v>
      </c>
      <c r="G611" s="2" t="s">
        <v>1825</v>
      </c>
      <c r="H611" s="2">
        <v>72381696</v>
      </c>
      <c r="I611" s="2" t="s">
        <v>17</v>
      </c>
      <c r="J611" s="4"/>
      <c r="K611" s="2" t="s">
        <v>1826</v>
      </c>
      <c r="L611" s="2">
        <v>314</v>
      </c>
      <c r="M611" s="2" t="s">
        <v>1827</v>
      </c>
    </row>
    <row r="612" spans="1:13" x14ac:dyDescent="0.35">
      <c r="A612" s="1" t="s">
        <v>13</v>
      </c>
      <c r="B612" s="2">
        <v>732198</v>
      </c>
      <c r="C612" s="2">
        <v>732755</v>
      </c>
      <c r="D612" s="4"/>
      <c r="E612" s="2" t="s">
        <v>23</v>
      </c>
      <c r="F612" s="2" t="s">
        <v>1828</v>
      </c>
      <c r="G612" s="2" t="s">
        <v>1829</v>
      </c>
      <c r="H612" s="2">
        <v>72381697</v>
      </c>
      <c r="I612" s="2" t="s">
        <v>17</v>
      </c>
      <c r="J612" s="4"/>
      <c r="K612" s="2" t="s">
        <v>1830</v>
      </c>
      <c r="L612" s="2">
        <v>185</v>
      </c>
      <c r="M612" s="2" t="s">
        <v>1831</v>
      </c>
    </row>
    <row r="613" spans="1:13" x14ac:dyDescent="0.35">
      <c r="A613" s="1" t="s">
        <v>13</v>
      </c>
      <c r="B613" s="2">
        <v>732734</v>
      </c>
      <c r="C613" s="2">
        <v>733285</v>
      </c>
      <c r="D613" s="4"/>
      <c r="E613" s="2" t="s">
        <v>23</v>
      </c>
      <c r="F613" s="2" t="s">
        <v>1832</v>
      </c>
      <c r="G613" s="2" t="s">
        <v>1833</v>
      </c>
      <c r="H613" s="2">
        <v>72381698</v>
      </c>
      <c r="I613" s="2" t="s">
        <v>17</v>
      </c>
      <c r="J613" s="4"/>
      <c r="K613" s="2" t="s">
        <v>1834</v>
      </c>
      <c r="L613" s="2">
        <v>183</v>
      </c>
      <c r="M613" s="2" t="s">
        <v>1835</v>
      </c>
    </row>
    <row r="614" spans="1:13" x14ac:dyDescent="0.35">
      <c r="A614" s="1" t="s">
        <v>13</v>
      </c>
      <c r="B614" s="2">
        <v>733292</v>
      </c>
      <c r="C614" s="2">
        <v>734902</v>
      </c>
      <c r="D614" s="4"/>
      <c r="E614" s="2" t="s">
        <v>23</v>
      </c>
      <c r="F614" s="2" t="s">
        <v>1836</v>
      </c>
      <c r="G614" s="4"/>
      <c r="H614" s="2">
        <v>72381699</v>
      </c>
      <c r="I614" s="2" t="s">
        <v>17</v>
      </c>
      <c r="J614" s="4"/>
      <c r="K614" s="2" t="s">
        <v>1837</v>
      </c>
      <c r="L614" s="2">
        <v>536</v>
      </c>
      <c r="M614" s="2" t="s">
        <v>1838</v>
      </c>
    </row>
    <row r="615" spans="1:13" x14ac:dyDescent="0.35">
      <c r="A615" s="1" t="s">
        <v>13</v>
      </c>
      <c r="B615" s="2">
        <v>735155</v>
      </c>
      <c r="C615" s="2">
        <v>735820</v>
      </c>
      <c r="D615" s="4"/>
      <c r="E615" s="2" t="s">
        <v>14</v>
      </c>
      <c r="F615" s="2" t="s">
        <v>1839</v>
      </c>
      <c r="G615" s="4"/>
      <c r="H615" s="2">
        <v>72381700</v>
      </c>
      <c r="I615" s="2" t="s">
        <v>17</v>
      </c>
      <c r="J615" s="4"/>
      <c r="K615" s="2" t="s">
        <v>1840</v>
      </c>
      <c r="L615" s="2">
        <v>221</v>
      </c>
      <c r="M615" s="2" t="s">
        <v>1841</v>
      </c>
    </row>
    <row r="616" spans="1:13" x14ac:dyDescent="0.35">
      <c r="A616" s="1" t="s">
        <v>13</v>
      </c>
      <c r="B616" s="2">
        <v>735828</v>
      </c>
      <c r="C616" s="2">
        <v>736367</v>
      </c>
      <c r="D616" s="4"/>
      <c r="E616" s="2" t="s">
        <v>14</v>
      </c>
      <c r="F616" s="2" t="s">
        <v>1842</v>
      </c>
      <c r="G616" s="2" t="s">
        <v>1843</v>
      </c>
      <c r="H616" s="2">
        <v>72381701</v>
      </c>
      <c r="I616" s="2" t="s">
        <v>17</v>
      </c>
      <c r="J616" s="4"/>
      <c r="K616" s="2" t="s">
        <v>1844</v>
      </c>
      <c r="L616" s="2">
        <v>179</v>
      </c>
      <c r="M616" s="2" t="s">
        <v>1845</v>
      </c>
    </row>
    <row r="617" spans="1:13" x14ac:dyDescent="0.35">
      <c r="A617" s="1" t="s">
        <v>13</v>
      </c>
      <c r="B617" s="2">
        <v>736423</v>
      </c>
      <c r="C617" s="2">
        <v>737967</v>
      </c>
      <c r="D617" s="4"/>
      <c r="E617" s="2" t="s">
        <v>14</v>
      </c>
      <c r="F617" s="2" t="s">
        <v>1846</v>
      </c>
      <c r="G617" s="4"/>
      <c r="H617" s="2">
        <v>72381702</v>
      </c>
      <c r="I617" s="2" t="s">
        <v>17</v>
      </c>
      <c r="J617" s="4"/>
      <c r="K617" s="2" t="s">
        <v>1847</v>
      </c>
      <c r="L617" s="2">
        <v>514</v>
      </c>
      <c r="M617" s="2" t="s">
        <v>1848</v>
      </c>
    </row>
    <row r="618" spans="1:13" x14ac:dyDescent="0.35">
      <c r="A618" s="1" t="s">
        <v>13</v>
      </c>
      <c r="B618" s="2">
        <v>738041</v>
      </c>
      <c r="C618" s="2">
        <v>738271</v>
      </c>
      <c r="D618" s="4"/>
      <c r="E618" s="2" t="s">
        <v>14</v>
      </c>
      <c r="F618" s="2" t="s">
        <v>69</v>
      </c>
      <c r="G618" s="4"/>
      <c r="H618" s="2">
        <v>72381703</v>
      </c>
      <c r="I618" s="2" t="s">
        <v>17</v>
      </c>
      <c r="J618" s="4"/>
      <c r="K618" s="2" t="s">
        <v>1849</v>
      </c>
      <c r="L618" s="2">
        <v>76</v>
      </c>
      <c r="M618" s="2" t="s">
        <v>1850</v>
      </c>
    </row>
    <row r="619" spans="1:13" x14ac:dyDescent="0.35">
      <c r="A619" s="1" t="s">
        <v>13</v>
      </c>
      <c r="B619" s="2">
        <v>738398</v>
      </c>
      <c r="C619" s="2">
        <v>738679</v>
      </c>
      <c r="D619" s="4"/>
      <c r="E619" s="2" t="s">
        <v>14</v>
      </c>
      <c r="F619" s="2" t="s">
        <v>69</v>
      </c>
      <c r="G619" s="4"/>
      <c r="H619" s="2">
        <v>72381704</v>
      </c>
      <c r="I619" s="2" t="s">
        <v>17</v>
      </c>
      <c r="J619" s="4"/>
      <c r="K619" s="2" t="s">
        <v>1851</v>
      </c>
      <c r="L619" s="2">
        <v>93</v>
      </c>
      <c r="M619" s="2" t="s">
        <v>1852</v>
      </c>
    </row>
    <row r="620" spans="1:13" x14ac:dyDescent="0.35">
      <c r="A620" s="1" t="s">
        <v>13</v>
      </c>
      <c r="B620" s="2">
        <v>739507</v>
      </c>
      <c r="C620" s="2">
        <v>739773</v>
      </c>
      <c r="D620" s="4"/>
      <c r="E620" s="2" t="s">
        <v>14</v>
      </c>
      <c r="F620" s="2" t="s">
        <v>1853</v>
      </c>
      <c r="G620" s="4"/>
      <c r="H620" s="2">
        <v>72381705</v>
      </c>
      <c r="I620" s="2" t="s">
        <v>17</v>
      </c>
      <c r="J620" s="4"/>
      <c r="K620" s="2" t="s">
        <v>1854</v>
      </c>
      <c r="L620" s="2">
        <v>88</v>
      </c>
      <c r="M620" s="2" t="s">
        <v>1855</v>
      </c>
    </row>
    <row r="621" spans="1:13" x14ac:dyDescent="0.35">
      <c r="A621" s="1" t="s">
        <v>13</v>
      </c>
      <c r="B621" s="2">
        <v>739928</v>
      </c>
      <c r="C621" s="2">
        <v>740680</v>
      </c>
      <c r="D621" s="4"/>
      <c r="E621" s="2" t="s">
        <v>23</v>
      </c>
      <c r="F621" s="2" t="s">
        <v>389</v>
      </c>
      <c r="G621" s="4"/>
      <c r="H621" s="2">
        <v>72381706</v>
      </c>
      <c r="I621" s="2" t="s">
        <v>17</v>
      </c>
      <c r="J621" s="4"/>
      <c r="K621" s="2" t="s">
        <v>1856</v>
      </c>
      <c r="L621" s="2">
        <v>250</v>
      </c>
      <c r="M621" s="2" t="s">
        <v>1857</v>
      </c>
    </row>
    <row r="622" spans="1:13" x14ac:dyDescent="0.35">
      <c r="A622" s="1" t="s">
        <v>13</v>
      </c>
      <c r="B622" s="2">
        <v>740695</v>
      </c>
      <c r="C622" s="2">
        <v>743514</v>
      </c>
      <c r="D622" s="4"/>
      <c r="E622" s="2" t="s">
        <v>23</v>
      </c>
      <c r="F622" s="2" t="s">
        <v>714</v>
      </c>
      <c r="G622" s="4"/>
      <c r="H622" s="2">
        <v>72381707</v>
      </c>
      <c r="I622" s="2" t="s">
        <v>17</v>
      </c>
      <c r="J622" s="4"/>
      <c r="K622" s="2" t="s">
        <v>1858</v>
      </c>
      <c r="L622" s="2">
        <v>939</v>
      </c>
      <c r="M622" s="2" t="s">
        <v>1859</v>
      </c>
    </row>
    <row r="623" spans="1:13" x14ac:dyDescent="0.35">
      <c r="A623" s="1" t="s">
        <v>13</v>
      </c>
      <c r="B623" s="2">
        <v>743547</v>
      </c>
      <c r="C623" s="2">
        <v>744182</v>
      </c>
      <c r="D623" s="4"/>
      <c r="E623" s="2" t="s">
        <v>23</v>
      </c>
      <c r="F623" s="2" t="s">
        <v>1860</v>
      </c>
      <c r="G623" s="4"/>
      <c r="H623" s="2">
        <v>72381708</v>
      </c>
      <c r="I623" s="2" t="s">
        <v>17</v>
      </c>
      <c r="J623" s="4"/>
      <c r="K623" s="2" t="s">
        <v>1861</v>
      </c>
      <c r="L623" s="2">
        <v>211</v>
      </c>
      <c r="M623" s="2" t="s">
        <v>1862</v>
      </c>
    </row>
    <row r="624" spans="1:13" x14ac:dyDescent="0.35">
      <c r="A624" s="1" t="s">
        <v>13</v>
      </c>
      <c r="B624" s="2">
        <v>744194</v>
      </c>
      <c r="C624" s="2">
        <v>746272</v>
      </c>
      <c r="D624" s="4"/>
      <c r="E624" s="2" t="s">
        <v>23</v>
      </c>
      <c r="F624" s="2" t="s">
        <v>1863</v>
      </c>
      <c r="G624" s="2" t="s">
        <v>1864</v>
      </c>
      <c r="H624" s="2">
        <v>72381709</v>
      </c>
      <c r="I624" s="2" t="s">
        <v>17</v>
      </c>
      <c r="J624" s="4"/>
      <c r="K624" s="2" t="s">
        <v>1865</v>
      </c>
      <c r="L624" s="2">
        <v>692</v>
      </c>
      <c r="M624" s="2" t="s">
        <v>1866</v>
      </c>
    </row>
    <row r="625" spans="1:13" x14ac:dyDescent="0.35">
      <c r="A625" s="1" t="s">
        <v>13</v>
      </c>
      <c r="B625" s="2">
        <v>746303</v>
      </c>
      <c r="C625" s="2">
        <v>748096</v>
      </c>
      <c r="D625" s="4"/>
      <c r="E625" s="2" t="s">
        <v>23</v>
      </c>
      <c r="F625" s="2" t="s">
        <v>1867</v>
      </c>
      <c r="G625" s="2" t="s">
        <v>1868</v>
      </c>
      <c r="H625" s="2">
        <v>72381710</v>
      </c>
      <c r="I625" s="2" t="s">
        <v>17</v>
      </c>
      <c r="J625" s="4"/>
      <c r="K625" s="2" t="s">
        <v>1869</v>
      </c>
      <c r="L625" s="2">
        <v>597</v>
      </c>
      <c r="M625" s="2" t="s">
        <v>1870</v>
      </c>
    </row>
    <row r="626" spans="1:13" x14ac:dyDescent="0.35">
      <c r="A626" s="1" t="s">
        <v>13</v>
      </c>
      <c r="B626" s="2">
        <v>748265</v>
      </c>
      <c r="C626" s="2">
        <v>748654</v>
      </c>
      <c r="D626" s="4"/>
      <c r="E626" s="2" t="s">
        <v>14</v>
      </c>
      <c r="F626" s="2" t="s">
        <v>268</v>
      </c>
      <c r="G626" s="4"/>
      <c r="H626" s="2">
        <v>72384078</v>
      </c>
      <c r="I626" s="2" t="s">
        <v>17</v>
      </c>
      <c r="J626" s="4"/>
      <c r="K626" s="2" t="s">
        <v>1871</v>
      </c>
      <c r="L626" s="2">
        <v>129</v>
      </c>
      <c r="M626" s="2" t="s">
        <v>1872</v>
      </c>
    </row>
    <row r="627" spans="1:13" x14ac:dyDescent="0.35">
      <c r="A627" s="1" t="s">
        <v>13</v>
      </c>
      <c r="B627" s="2">
        <v>748647</v>
      </c>
      <c r="C627" s="2">
        <v>749486</v>
      </c>
      <c r="D627" s="4"/>
      <c r="E627" s="2" t="s">
        <v>14</v>
      </c>
      <c r="F627" s="2" t="s">
        <v>1873</v>
      </c>
      <c r="G627" s="2" t="s">
        <v>1874</v>
      </c>
      <c r="H627" s="2">
        <v>72381711</v>
      </c>
      <c r="I627" s="2" t="s">
        <v>17</v>
      </c>
      <c r="J627" s="4"/>
      <c r="K627" s="2" t="s">
        <v>1875</v>
      </c>
      <c r="L627" s="2">
        <v>279</v>
      </c>
      <c r="M627" s="2" t="s">
        <v>1876</v>
      </c>
    </row>
    <row r="628" spans="1:13" x14ac:dyDescent="0.35">
      <c r="A628" s="1" t="s">
        <v>13</v>
      </c>
      <c r="B628" s="2">
        <v>749495</v>
      </c>
      <c r="C628" s="2">
        <v>749968</v>
      </c>
      <c r="D628" s="4"/>
      <c r="E628" s="2" t="s">
        <v>14</v>
      </c>
      <c r="F628" s="2" t="s">
        <v>1877</v>
      </c>
      <c r="G628" s="4"/>
      <c r="H628" s="2">
        <v>72381712</v>
      </c>
      <c r="I628" s="2" t="s">
        <v>17</v>
      </c>
      <c r="J628" s="4"/>
      <c r="K628" s="2" t="s">
        <v>1878</v>
      </c>
      <c r="L628" s="2">
        <v>157</v>
      </c>
      <c r="M628" s="2" t="s">
        <v>1879</v>
      </c>
    </row>
    <row r="629" spans="1:13" x14ac:dyDescent="0.35">
      <c r="A629" s="1" t="s">
        <v>13</v>
      </c>
      <c r="B629" s="2">
        <v>749981</v>
      </c>
      <c r="C629" s="2">
        <v>751039</v>
      </c>
      <c r="D629" s="4"/>
      <c r="E629" s="2" t="s">
        <v>14</v>
      </c>
      <c r="F629" s="2" t="s">
        <v>1880</v>
      </c>
      <c r="G629" s="2" t="s">
        <v>1881</v>
      </c>
      <c r="H629" s="2">
        <v>72381713</v>
      </c>
      <c r="I629" s="2" t="s">
        <v>17</v>
      </c>
      <c r="J629" s="4"/>
      <c r="K629" s="2" t="s">
        <v>1882</v>
      </c>
      <c r="L629" s="2">
        <v>352</v>
      </c>
      <c r="M629" s="2" t="s">
        <v>1883</v>
      </c>
    </row>
    <row r="630" spans="1:13" x14ac:dyDescent="0.35">
      <c r="A630" s="1" t="s">
        <v>13</v>
      </c>
      <c r="B630" s="2">
        <v>751201</v>
      </c>
      <c r="C630" s="2">
        <v>751761</v>
      </c>
      <c r="D630" s="4"/>
      <c r="E630" s="2" t="s">
        <v>23</v>
      </c>
      <c r="F630" s="2" t="s">
        <v>1884</v>
      </c>
      <c r="G630" s="4"/>
      <c r="H630" s="2">
        <v>72381714</v>
      </c>
      <c r="I630" s="2" t="s">
        <v>17</v>
      </c>
      <c r="J630" s="4"/>
      <c r="K630" s="2" t="s">
        <v>1885</v>
      </c>
      <c r="L630" s="2">
        <v>186</v>
      </c>
      <c r="M630" s="2" t="s">
        <v>1886</v>
      </c>
    </row>
    <row r="631" spans="1:13" x14ac:dyDescent="0.35">
      <c r="A631" s="1" t="s">
        <v>13</v>
      </c>
      <c r="B631" s="2">
        <v>752028</v>
      </c>
      <c r="C631" s="2">
        <v>753269</v>
      </c>
      <c r="D631" s="4"/>
      <c r="E631" s="2" t="s">
        <v>14</v>
      </c>
      <c r="F631" s="2" t="s">
        <v>1887</v>
      </c>
      <c r="G631" s="2" t="s">
        <v>1888</v>
      </c>
      <c r="H631" s="2">
        <v>72381715</v>
      </c>
      <c r="I631" s="2" t="s">
        <v>17</v>
      </c>
      <c r="J631" s="4"/>
      <c r="K631" s="2" t="s">
        <v>1889</v>
      </c>
      <c r="L631" s="2">
        <v>413</v>
      </c>
      <c r="M631" s="2" t="s">
        <v>1890</v>
      </c>
    </row>
    <row r="632" spans="1:13" x14ac:dyDescent="0.35">
      <c r="A632" s="1" t="s">
        <v>13</v>
      </c>
      <c r="B632" s="2">
        <v>753284</v>
      </c>
      <c r="C632" s="2">
        <v>753949</v>
      </c>
      <c r="D632" s="4"/>
      <c r="E632" s="2" t="s">
        <v>14</v>
      </c>
      <c r="F632" s="2" t="s">
        <v>1891</v>
      </c>
      <c r="G632" s="4"/>
      <c r="H632" s="2">
        <v>72381716</v>
      </c>
      <c r="I632" s="2" t="s">
        <v>17</v>
      </c>
      <c r="J632" s="4"/>
      <c r="K632" s="2" t="s">
        <v>1892</v>
      </c>
      <c r="L632" s="2">
        <v>221</v>
      </c>
      <c r="M632" s="2" t="s">
        <v>1893</v>
      </c>
    </row>
    <row r="633" spans="1:13" x14ac:dyDescent="0.35">
      <c r="A633" s="1" t="s">
        <v>13</v>
      </c>
      <c r="B633" s="2">
        <v>754149</v>
      </c>
      <c r="C633" s="2">
        <v>754661</v>
      </c>
      <c r="D633" s="4"/>
      <c r="E633" s="2" t="s">
        <v>23</v>
      </c>
      <c r="F633" s="2" t="s">
        <v>1894</v>
      </c>
      <c r="G633" s="4"/>
      <c r="H633" s="2">
        <v>72381717</v>
      </c>
      <c r="I633" s="2" t="s">
        <v>17</v>
      </c>
      <c r="J633" s="4"/>
      <c r="K633" s="2" t="s">
        <v>1895</v>
      </c>
      <c r="L633" s="2">
        <v>170</v>
      </c>
      <c r="M633" s="2" t="s">
        <v>1896</v>
      </c>
    </row>
    <row r="634" spans="1:13" x14ac:dyDescent="0.35">
      <c r="A634" s="1" t="s">
        <v>13</v>
      </c>
      <c r="B634" s="2">
        <v>755084</v>
      </c>
      <c r="C634" s="2">
        <v>756091</v>
      </c>
      <c r="D634" s="4"/>
      <c r="E634" s="2" t="s">
        <v>14</v>
      </c>
      <c r="F634" s="2" t="s">
        <v>693</v>
      </c>
      <c r="G634" s="4"/>
      <c r="H634" s="2">
        <v>72381718</v>
      </c>
      <c r="I634" s="2" t="s">
        <v>17</v>
      </c>
      <c r="J634" s="4"/>
      <c r="K634" s="2" t="s">
        <v>1897</v>
      </c>
      <c r="L634" s="2">
        <v>335</v>
      </c>
      <c r="M634" s="2" t="s">
        <v>1898</v>
      </c>
    </row>
    <row r="635" spans="1:13" x14ac:dyDescent="0.35">
      <c r="A635" s="1" t="s">
        <v>13</v>
      </c>
      <c r="B635" s="2">
        <v>756260</v>
      </c>
      <c r="C635" s="2">
        <v>757087</v>
      </c>
      <c r="D635" s="4"/>
      <c r="E635" s="2" t="s">
        <v>14</v>
      </c>
      <c r="F635" s="2" t="s">
        <v>1283</v>
      </c>
      <c r="G635" s="4"/>
      <c r="H635" s="2">
        <v>72381719</v>
      </c>
      <c r="I635" s="2" t="s">
        <v>17</v>
      </c>
      <c r="J635" s="4"/>
      <c r="K635" s="2" t="s">
        <v>1899</v>
      </c>
      <c r="L635" s="2">
        <v>275</v>
      </c>
      <c r="M635" s="2" t="s">
        <v>1900</v>
      </c>
    </row>
    <row r="636" spans="1:13" x14ac:dyDescent="0.35">
      <c r="A636" s="1" t="s">
        <v>13</v>
      </c>
      <c r="B636" s="2">
        <v>757189</v>
      </c>
      <c r="C636" s="2">
        <v>757884</v>
      </c>
      <c r="D636" s="4"/>
      <c r="E636" s="2" t="s">
        <v>14</v>
      </c>
      <c r="F636" s="2" t="s">
        <v>274</v>
      </c>
      <c r="G636" s="4"/>
      <c r="H636" s="2">
        <v>72381720</v>
      </c>
      <c r="I636" s="2" t="s">
        <v>17</v>
      </c>
      <c r="J636" s="4"/>
      <c r="K636" s="2" t="s">
        <v>1901</v>
      </c>
      <c r="L636" s="2">
        <v>231</v>
      </c>
      <c r="M636" s="2" t="s">
        <v>1902</v>
      </c>
    </row>
    <row r="637" spans="1:13" x14ac:dyDescent="0.35">
      <c r="A637" s="1" t="s">
        <v>13</v>
      </c>
      <c r="B637" s="2">
        <v>757881</v>
      </c>
      <c r="C637" s="2">
        <v>758534</v>
      </c>
      <c r="D637" s="4"/>
      <c r="E637" s="2" t="s">
        <v>14</v>
      </c>
      <c r="F637" s="2" t="s">
        <v>277</v>
      </c>
      <c r="G637" s="4"/>
      <c r="H637" s="2">
        <v>72381721</v>
      </c>
      <c r="I637" s="2" t="s">
        <v>17</v>
      </c>
      <c r="J637" s="4"/>
      <c r="K637" s="2" t="s">
        <v>1903</v>
      </c>
      <c r="L637" s="2">
        <v>217</v>
      </c>
      <c r="M637" s="2" t="s">
        <v>1904</v>
      </c>
    </row>
    <row r="638" spans="1:13" x14ac:dyDescent="0.35">
      <c r="A638" s="1" t="s">
        <v>13</v>
      </c>
      <c r="B638" s="2">
        <v>758741</v>
      </c>
      <c r="C638" s="2">
        <v>760489</v>
      </c>
      <c r="D638" s="4"/>
      <c r="E638" s="2" t="s">
        <v>14</v>
      </c>
      <c r="F638" s="2" t="s">
        <v>1905</v>
      </c>
      <c r="G638" s="4"/>
      <c r="H638" s="2">
        <v>72381722</v>
      </c>
      <c r="I638" s="2" t="s">
        <v>17</v>
      </c>
      <c r="J638" s="4"/>
      <c r="K638" s="2" t="s">
        <v>1906</v>
      </c>
      <c r="L638" s="2">
        <v>582</v>
      </c>
      <c r="M638" s="2" t="s">
        <v>1907</v>
      </c>
    </row>
    <row r="639" spans="1:13" x14ac:dyDescent="0.35">
      <c r="A639" s="1" t="s">
        <v>13</v>
      </c>
      <c r="B639" s="2">
        <v>760644</v>
      </c>
      <c r="C639" s="2">
        <v>760883</v>
      </c>
      <c r="D639" s="4"/>
      <c r="E639" s="2" t="s">
        <v>14</v>
      </c>
      <c r="F639" s="2" t="s">
        <v>1908</v>
      </c>
      <c r="G639" s="4"/>
      <c r="H639" s="2">
        <v>72381723</v>
      </c>
      <c r="I639" s="2" t="s">
        <v>17</v>
      </c>
      <c r="J639" s="4"/>
      <c r="K639" s="2" t="s">
        <v>1909</v>
      </c>
      <c r="L639" s="2">
        <v>79</v>
      </c>
      <c r="M639" s="2" t="s">
        <v>1910</v>
      </c>
    </row>
    <row r="640" spans="1:13" x14ac:dyDescent="0.35">
      <c r="A640" s="1" t="s">
        <v>13</v>
      </c>
      <c r="B640" s="2">
        <v>760895</v>
      </c>
      <c r="C640" s="2">
        <v>761770</v>
      </c>
      <c r="D640" s="4"/>
      <c r="E640" s="2" t="s">
        <v>14</v>
      </c>
      <c r="F640" s="2" t="s">
        <v>1911</v>
      </c>
      <c r="G640" s="4"/>
      <c r="H640" s="2">
        <v>72381724</v>
      </c>
      <c r="I640" s="2" t="s">
        <v>17</v>
      </c>
      <c r="J640" s="4"/>
      <c r="K640" s="2" t="s">
        <v>1912</v>
      </c>
      <c r="L640" s="2">
        <v>291</v>
      </c>
      <c r="M640" s="2" t="s">
        <v>1913</v>
      </c>
    </row>
    <row r="641" spans="1:13" x14ac:dyDescent="0.35">
      <c r="A641" s="1" t="s">
        <v>13</v>
      </c>
      <c r="B641" s="2">
        <v>761787</v>
      </c>
      <c r="C641" s="2">
        <v>763745</v>
      </c>
      <c r="D641" s="4"/>
      <c r="E641" s="2" t="s">
        <v>23</v>
      </c>
      <c r="F641" s="2" t="s">
        <v>1914</v>
      </c>
      <c r="G641" s="4"/>
      <c r="H641" s="2">
        <v>72381725</v>
      </c>
      <c r="I641" s="2" t="s">
        <v>17</v>
      </c>
      <c r="J641" s="4"/>
      <c r="K641" s="2" t="s">
        <v>1915</v>
      </c>
      <c r="L641" s="2">
        <v>652</v>
      </c>
      <c r="M641" s="2" t="s">
        <v>1916</v>
      </c>
    </row>
    <row r="642" spans="1:13" x14ac:dyDescent="0.35">
      <c r="A642" s="1" t="s">
        <v>13</v>
      </c>
      <c r="B642" s="2">
        <v>763783</v>
      </c>
      <c r="C642" s="2">
        <v>765066</v>
      </c>
      <c r="D642" s="4"/>
      <c r="E642" s="2" t="s">
        <v>23</v>
      </c>
      <c r="F642" s="2" t="s">
        <v>1917</v>
      </c>
      <c r="G642" s="2" t="s">
        <v>1918</v>
      </c>
      <c r="H642" s="2">
        <v>72381726</v>
      </c>
      <c r="I642" s="2" t="s">
        <v>17</v>
      </c>
      <c r="J642" s="4"/>
      <c r="K642" s="2" t="s">
        <v>1919</v>
      </c>
      <c r="L642" s="2">
        <v>427</v>
      </c>
      <c r="M642" s="2" t="s">
        <v>1920</v>
      </c>
    </row>
    <row r="643" spans="1:13" x14ac:dyDescent="0.35">
      <c r="A643" s="1" t="s">
        <v>13</v>
      </c>
      <c r="B643" s="2">
        <v>765310</v>
      </c>
      <c r="C643" s="2">
        <v>765879</v>
      </c>
      <c r="D643" s="4"/>
      <c r="E643" s="2" t="s">
        <v>23</v>
      </c>
      <c r="F643" s="2" t="s">
        <v>160</v>
      </c>
      <c r="G643" s="4"/>
      <c r="H643" s="2">
        <v>72381727</v>
      </c>
      <c r="I643" s="2" t="s">
        <v>17</v>
      </c>
      <c r="J643" s="4"/>
      <c r="K643" s="2" t="s">
        <v>1921</v>
      </c>
      <c r="L643" s="2">
        <v>189</v>
      </c>
      <c r="M643" s="2" t="s">
        <v>1922</v>
      </c>
    </row>
    <row r="644" spans="1:13" x14ac:dyDescent="0.35">
      <c r="A644" s="1" t="s">
        <v>13</v>
      </c>
      <c r="B644" s="2">
        <v>766303</v>
      </c>
      <c r="C644" s="2">
        <v>767466</v>
      </c>
      <c r="D644" s="4"/>
      <c r="E644" s="2" t="s">
        <v>23</v>
      </c>
      <c r="F644" s="2" t="s">
        <v>1923</v>
      </c>
      <c r="G644" s="4"/>
      <c r="H644" s="2">
        <v>72381729</v>
      </c>
      <c r="I644" s="2" t="s">
        <v>17</v>
      </c>
      <c r="J644" s="4"/>
      <c r="K644" s="2" t="s">
        <v>1924</v>
      </c>
      <c r="L644" s="2">
        <v>387</v>
      </c>
      <c r="M644" s="2" t="s">
        <v>1925</v>
      </c>
    </row>
    <row r="645" spans="1:13" x14ac:dyDescent="0.35">
      <c r="A645" s="1" t="s">
        <v>13</v>
      </c>
      <c r="B645" s="2">
        <v>767463</v>
      </c>
      <c r="C645" s="2">
        <v>768257</v>
      </c>
      <c r="D645" s="4"/>
      <c r="E645" s="2" t="s">
        <v>23</v>
      </c>
      <c r="F645" s="2" t="s">
        <v>277</v>
      </c>
      <c r="G645" s="4"/>
      <c r="H645" s="2">
        <v>72381730</v>
      </c>
      <c r="I645" s="2" t="s">
        <v>17</v>
      </c>
      <c r="J645" s="4"/>
      <c r="K645" s="2" t="s">
        <v>1926</v>
      </c>
      <c r="L645" s="2">
        <v>264</v>
      </c>
      <c r="M645" s="2" t="s">
        <v>1927</v>
      </c>
    </row>
    <row r="646" spans="1:13" x14ac:dyDescent="0.35">
      <c r="A646" s="1" t="s">
        <v>13</v>
      </c>
      <c r="B646" s="2">
        <v>768250</v>
      </c>
      <c r="C646" s="2">
        <v>768576</v>
      </c>
      <c r="D646" s="4"/>
      <c r="E646" s="2" t="s">
        <v>23</v>
      </c>
      <c r="F646" s="2" t="s">
        <v>69</v>
      </c>
      <c r="G646" s="4"/>
      <c r="H646" s="2">
        <v>72381731</v>
      </c>
      <c r="I646" s="2" t="s">
        <v>17</v>
      </c>
      <c r="J646" s="4"/>
      <c r="K646" s="2" t="s">
        <v>1928</v>
      </c>
      <c r="L646" s="2">
        <v>108</v>
      </c>
      <c r="M646" s="2" t="s">
        <v>1929</v>
      </c>
    </row>
    <row r="647" spans="1:13" x14ac:dyDescent="0.35">
      <c r="A647" s="1" t="s">
        <v>13</v>
      </c>
      <c r="B647" s="2">
        <v>768862</v>
      </c>
      <c r="C647" s="2">
        <v>769761</v>
      </c>
      <c r="D647" s="4"/>
      <c r="E647" s="2" t="s">
        <v>23</v>
      </c>
      <c r="F647" s="2" t="s">
        <v>1930</v>
      </c>
      <c r="G647" s="2" t="s">
        <v>1931</v>
      </c>
      <c r="H647" s="2">
        <v>72381732</v>
      </c>
      <c r="I647" s="2" t="s">
        <v>17</v>
      </c>
      <c r="J647" s="4"/>
      <c r="K647" s="2" t="s">
        <v>1932</v>
      </c>
      <c r="L647" s="2">
        <v>299</v>
      </c>
      <c r="M647" s="2" t="s">
        <v>1933</v>
      </c>
    </row>
    <row r="648" spans="1:13" x14ac:dyDescent="0.35">
      <c r="A648" s="1" t="s">
        <v>13</v>
      </c>
      <c r="B648" s="2">
        <v>769782</v>
      </c>
      <c r="C648" s="2">
        <v>771242</v>
      </c>
      <c r="D648" s="4"/>
      <c r="E648" s="2" t="s">
        <v>23</v>
      </c>
      <c r="F648" s="2" t="s">
        <v>1934</v>
      </c>
      <c r="G648" s="4"/>
      <c r="H648" s="2">
        <v>72381733</v>
      </c>
      <c r="I648" s="2" t="s">
        <v>17</v>
      </c>
      <c r="J648" s="4"/>
      <c r="K648" s="2" t="s">
        <v>1935</v>
      </c>
      <c r="L648" s="2">
        <v>486</v>
      </c>
      <c r="M648" s="2" t="s">
        <v>1936</v>
      </c>
    </row>
    <row r="649" spans="1:13" x14ac:dyDescent="0.35">
      <c r="A649" s="1" t="s">
        <v>13</v>
      </c>
      <c r="B649" s="2">
        <v>771273</v>
      </c>
      <c r="C649" s="2">
        <v>772532</v>
      </c>
      <c r="D649" s="4"/>
      <c r="E649" s="2" t="s">
        <v>23</v>
      </c>
      <c r="F649" s="2" t="s">
        <v>1937</v>
      </c>
      <c r="G649" s="4"/>
      <c r="H649" s="2">
        <v>72381734</v>
      </c>
      <c r="I649" s="2" t="s">
        <v>17</v>
      </c>
      <c r="J649" s="4"/>
      <c r="K649" s="2" t="s">
        <v>1938</v>
      </c>
      <c r="L649" s="2">
        <v>419</v>
      </c>
      <c r="M649" s="2" t="s">
        <v>1939</v>
      </c>
    </row>
    <row r="650" spans="1:13" x14ac:dyDescent="0.35">
      <c r="A650" s="1" t="s">
        <v>13</v>
      </c>
      <c r="B650" s="2">
        <v>772529</v>
      </c>
      <c r="C650" s="2">
        <v>773485</v>
      </c>
      <c r="D650" s="4"/>
      <c r="E650" s="2" t="s">
        <v>23</v>
      </c>
      <c r="F650" s="2" t="s">
        <v>1940</v>
      </c>
      <c r="G650" s="4"/>
      <c r="H650" s="2">
        <v>72381735</v>
      </c>
      <c r="I650" s="2" t="s">
        <v>17</v>
      </c>
      <c r="J650" s="4"/>
      <c r="K650" s="2" t="s">
        <v>1941</v>
      </c>
      <c r="L650" s="2">
        <v>318</v>
      </c>
      <c r="M650" s="2" t="s">
        <v>1942</v>
      </c>
    </row>
    <row r="651" spans="1:13" x14ac:dyDescent="0.35">
      <c r="A651" s="1" t="s">
        <v>13</v>
      </c>
      <c r="B651" s="2">
        <v>773789</v>
      </c>
      <c r="C651" s="2">
        <v>774586</v>
      </c>
      <c r="D651" s="4"/>
      <c r="E651" s="2" t="s">
        <v>14</v>
      </c>
      <c r="F651" s="2" t="s">
        <v>103</v>
      </c>
      <c r="G651" s="4"/>
      <c r="H651" s="2">
        <v>72381736</v>
      </c>
      <c r="I651" s="2" t="s">
        <v>17</v>
      </c>
      <c r="J651" s="4"/>
      <c r="K651" s="2" t="s">
        <v>1943</v>
      </c>
      <c r="L651" s="2">
        <v>265</v>
      </c>
      <c r="M651" s="5" t="s">
        <v>1944</v>
      </c>
    </row>
    <row r="652" spans="1:13" x14ac:dyDescent="0.35">
      <c r="A652" s="1" t="s">
        <v>13</v>
      </c>
      <c r="B652" s="2">
        <v>774596</v>
      </c>
      <c r="C652" s="2">
        <v>775462</v>
      </c>
      <c r="D652" s="4"/>
      <c r="E652" s="2" t="s">
        <v>14</v>
      </c>
      <c r="F652" s="2" t="s">
        <v>1945</v>
      </c>
      <c r="G652" s="4"/>
      <c r="H652" s="2">
        <v>72381737</v>
      </c>
      <c r="I652" s="2" t="s">
        <v>17</v>
      </c>
      <c r="J652" s="4"/>
      <c r="K652" s="2" t="s">
        <v>1946</v>
      </c>
      <c r="L652" s="2">
        <v>288</v>
      </c>
      <c r="M652" s="2" t="s">
        <v>1947</v>
      </c>
    </row>
    <row r="653" spans="1:13" x14ac:dyDescent="0.35">
      <c r="A653" s="1" t="s">
        <v>13</v>
      </c>
      <c r="B653" s="2">
        <v>775476</v>
      </c>
      <c r="C653" s="2">
        <v>776720</v>
      </c>
      <c r="D653" s="4"/>
      <c r="E653" s="2" t="s">
        <v>14</v>
      </c>
      <c r="F653" s="2" t="s">
        <v>384</v>
      </c>
      <c r="G653" s="4"/>
      <c r="H653" s="2">
        <v>72381738</v>
      </c>
      <c r="I653" s="2" t="s">
        <v>17</v>
      </c>
      <c r="J653" s="4"/>
      <c r="K653" s="2" t="s">
        <v>1948</v>
      </c>
      <c r="L653" s="2">
        <v>414</v>
      </c>
      <c r="M653" s="2" t="s">
        <v>1949</v>
      </c>
    </row>
    <row r="654" spans="1:13" x14ac:dyDescent="0.35">
      <c r="A654" s="1" t="s">
        <v>13</v>
      </c>
      <c r="B654" s="2">
        <v>777024</v>
      </c>
      <c r="C654" s="2">
        <v>777362</v>
      </c>
      <c r="D654" s="4"/>
      <c r="E654" s="2" t="s">
        <v>14</v>
      </c>
      <c r="F654" s="2" t="s">
        <v>1950</v>
      </c>
      <c r="G654" s="4"/>
      <c r="H654" s="2">
        <v>72381739</v>
      </c>
      <c r="I654" s="2" t="s">
        <v>17</v>
      </c>
      <c r="J654" s="4"/>
      <c r="K654" s="2" t="s">
        <v>1951</v>
      </c>
      <c r="L654" s="2">
        <v>112</v>
      </c>
      <c r="M654" s="2" t="s">
        <v>1952</v>
      </c>
    </row>
    <row r="655" spans="1:13" x14ac:dyDescent="0.35">
      <c r="A655" s="1" t="s">
        <v>13</v>
      </c>
      <c r="B655" s="2">
        <v>777566</v>
      </c>
      <c r="C655" s="2">
        <v>778339</v>
      </c>
      <c r="D655" s="4"/>
      <c r="E655" s="2" t="s">
        <v>23</v>
      </c>
      <c r="F655" s="2" t="s">
        <v>1953</v>
      </c>
      <c r="G655" s="4"/>
      <c r="H655" s="2">
        <v>72381740</v>
      </c>
      <c r="I655" s="2" t="s">
        <v>17</v>
      </c>
      <c r="J655" s="4"/>
      <c r="K655" s="2" t="s">
        <v>1954</v>
      </c>
      <c r="L655" s="2">
        <v>257</v>
      </c>
      <c r="M655" s="2" t="s">
        <v>1955</v>
      </c>
    </row>
    <row r="656" spans="1:13" x14ac:dyDescent="0.35">
      <c r="A656" s="1" t="s">
        <v>13</v>
      </c>
      <c r="B656" s="2">
        <v>778488</v>
      </c>
      <c r="C656" s="2">
        <v>779822</v>
      </c>
      <c r="D656" s="4"/>
      <c r="E656" s="2" t="s">
        <v>14</v>
      </c>
      <c r="F656" s="2" t="s">
        <v>1956</v>
      </c>
      <c r="G656" s="4"/>
      <c r="H656" s="2">
        <v>72381741</v>
      </c>
      <c r="I656" s="2" t="s">
        <v>17</v>
      </c>
      <c r="J656" s="4"/>
      <c r="K656" s="2" t="s">
        <v>1957</v>
      </c>
      <c r="L656" s="2">
        <v>444</v>
      </c>
      <c r="M656" s="2" t="s">
        <v>1958</v>
      </c>
    </row>
    <row r="657" spans="1:13" x14ac:dyDescent="0.35">
      <c r="A657" s="1" t="s">
        <v>13</v>
      </c>
      <c r="B657" s="2">
        <v>779844</v>
      </c>
      <c r="C657" s="2">
        <v>780722</v>
      </c>
      <c r="D657" s="4"/>
      <c r="E657" s="2" t="s">
        <v>14</v>
      </c>
      <c r="F657" s="2" t="s">
        <v>1959</v>
      </c>
      <c r="G657" s="4"/>
      <c r="H657" s="2">
        <v>72381742</v>
      </c>
      <c r="I657" s="2" t="s">
        <v>17</v>
      </c>
      <c r="J657" s="4"/>
      <c r="K657" s="2" t="s">
        <v>1960</v>
      </c>
      <c r="L657" s="2">
        <v>292</v>
      </c>
      <c r="M657" s="2" t="s">
        <v>1961</v>
      </c>
    </row>
    <row r="658" spans="1:13" x14ac:dyDescent="0.35">
      <c r="A658" s="1" t="s">
        <v>13</v>
      </c>
      <c r="B658" s="2">
        <v>780874</v>
      </c>
      <c r="C658" s="2">
        <v>782844</v>
      </c>
      <c r="D658" s="4"/>
      <c r="E658" s="2" t="s">
        <v>14</v>
      </c>
      <c r="F658" s="2" t="s">
        <v>1962</v>
      </c>
      <c r="G658" s="4"/>
      <c r="H658" s="2">
        <v>72381743</v>
      </c>
      <c r="I658" s="2" t="s">
        <v>17</v>
      </c>
      <c r="J658" s="4"/>
      <c r="K658" s="2" t="s">
        <v>1963</v>
      </c>
      <c r="L658" s="2">
        <v>656</v>
      </c>
      <c r="M658" s="2" t="s">
        <v>1964</v>
      </c>
    </row>
    <row r="659" spans="1:13" x14ac:dyDescent="0.35">
      <c r="A659" s="1" t="s">
        <v>13</v>
      </c>
      <c r="B659" s="2">
        <v>782926</v>
      </c>
      <c r="C659" s="2">
        <v>784245</v>
      </c>
      <c r="D659" s="4"/>
      <c r="E659" s="2" t="s">
        <v>23</v>
      </c>
      <c r="F659" s="2" t="s">
        <v>384</v>
      </c>
      <c r="G659" s="4"/>
      <c r="H659" s="2">
        <v>72381744</v>
      </c>
      <c r="I659" s="2" t="s">
        <v>17</v>
      </c>
      <c r="J659" s="4"/>
      <c r="K659" s="2" t="s">
        <v>1965</v>
      </c>
      <c r="L659" s="2">
        <v>439</v>
      </c>
      <c r="M659" s="2" t="s">
        <v>1966</v>
      </c>
    </row>
    <row r="660" spans="1:13" x14ac:dyDescent="0.35">
      <c r="A660" s="1" t="s">
        <v>13</v>
      </c>
      <c r="B660" s="2">
        <v>784367</v>
      </c>
      <c r="C660" s="2">
        <v>785152</v>
      </c>
      <c r="D660" s="4"/>
      <c r="E660" s="2" t="s">
        <v>14</v>
      </c>
      <c r="F660" s="2" t="s">
        <v>1967</v>
      </c>
      <c r="G660" s="4"/>
      <c r="H660" s="2">
        <v>72381745</v>
      </c>
      <c r="I660" s="2" t="s">
        <v>17</v>
      </c>
      <c r="J660" s="4"/>
      <c r="K660" s="2" t="s">
        <v>1968</v>
      </c>
      <c r="L660" s="2">
        <v>261</v>
      </c>
      <c r="M660" s="2" t="s">
        <v>1969</v>
      </c>
    </row>
    <row r="661" spans="1:13" x14ac:dyDescent="0.35">
      <c r="A661" s="1" t="s">
        <v>13</v>
      </c>
      <c r="B661" s="2">
        <v>785258</v>
      </c>
      <c r="C661" s="2">
        <v>785608</v>
      </c>
      <c r="D661" s="4"/>
      <c r="E661" s="2" t="s">
        <v>14</v>
      </c>
      <c r="F661" s="2" t="s">
        <v>1970</v>
      </c>
      <c r="G661" s="2" t="s">
        <v>1971</v>
      </c>
      <c r="H661" s="2">
        <v>72381746</v>
      </c>
      <c r="I661" s="2" t="s">
        <v>17</v>
      </c>
      <c r="J661" s="4"/>
      <c r="K661" s="2" t="s">
        <v>1972</v>
      </c>
      <c r="L661" s="2">
        <v>116</v>
      </c>
      <c r="M661" s="2" t="s">
        <v>1973</v>
      </c>
    </row>
    <row r="662" spans="1:13" x14ac:dyDescent="0.35">
      <c r="A662" s="1" t="s">
        <v>13</v>
      </c>
      <c r="B662" s="2">
        <v>785835</v>
      </c>
      <c r="C662" s="2">
        <v>787415</v>
      </c>
      <c r="D662" s="4"/>
      <c r="E662" s="2" t="s">
        <v>14</v>
      </c>
      <c r="F662" s="2" t="s">
        <v>1974</v>
      </c>
      <c r="G662" s="2" t="s">
        <v>1975</v>
      </c>
      <c r="H662" s="2">
        <v>72381747</v>
      </c>
      <c r="I662" s="2" t="s">
        <v>17</v>
      </c>
      <c r="J662" s="4"/>
      <c r="K662" s="2" t="s">
        <v>1976</v>
      </c>
      <c r="L662" s="2">
        <v>526</v>
      </c>
      <c r="M662" s="2" t="s">
        <v>1977</v>
      </c>
    </row>
    <row r="663" spans="1:13" x14ac:dyDescent="0.35">
      <c r="A663" s="1" t="s">
        <v>13</v>
      </c>
      <c r="B663" s="2">
        <v>787433</v>
      </c>
      <c r="C663" s="2">
        <v>788536</v>
      </c>
      <c r="D663" s="4"/>
      <c r="E663" s="2" t="s">
        <v>14</v>
      </c>
      <c r="F663" s="2" t="s">
        <v>1978</v>
      </c>
      <c r="G663" s="2" t="s">
        <v>1979</v>
      </c>
      <c r="H663" s="2">
        <v>72381748</v>
      </c>
      <c r="I663" s="2" t="s">
        <v>17</v>
      </c>
      <c r="J663" s="4"/>
      <c r="K663" s="2" t="s">
        <v>1980</v>
      </c>
      <c r="L663" s="2">
        <v>367</v>
      </c>
      <c r="M663" s="2" t="s">
        <v>1981</v>
      </c>
    </row>
    <row r="664" spans="1:13" x14ac:dyDescent="0.35">
      <c r="A664" s="1" t="s">
        <v>13</v>
      </c>
      <c r="B664" s="2">
        <v>788721</v>
      </c>
      <c r="C664" s="2">
        <v>789086</v>
      </c>
      <c r="D664" s="4"/>
      <c r="E664" s="2" t="s">
        <v>23</v>
      </c>
      <c r="F664" s="2" t="s">
        <v>1982</v>
      </c>
      <c r="G664" s="4"/>
      <c r="H664" s="2">
        <v>72381749</v>
      </c>
      <c r="I664" s="2" t="s">
        <v>17</v>
      </c>
      <c r="J664" s="4"/>
      <c r="K664" s="2" t="s">
        <v>1983</v>
      </c>
      <c r="L664" s="2">
        <v>121</v>
      </c>
      <c r="M664" s="2" t="s">
        <v>1984</v>
      </c>
    </row>
    <row r="665" spans="1:13" x14ac:dyDescent="0.35">
      <c r="A665" s="1" t="s">
        <v>13</v>
      </c>
      <c r="B665" s="2">
        <v>789172</v>
      </c>
      <c r="C665" s="2">
        <v>791895</v>
      </c>
      <c r="D665" s="4"/>
      <c r="E665" s="2" t="s">
        <v>14</v>
      </c>
      <c r="F665" s="2" t="s">
        <v>838</v>
      </c>
      <c r="G665" s="4"/>
      <c r="H665" s="2">
        <v>72381750</v>
      </c>
      <c r="I665" s="2" t="s">
        <v>17</v>
      </c>
      <c r="J665" s="4"/>
      <c r="K665" s="2" t="s">
        <v>1985</v>
      </c>
      <c r="L665" s="2">
        <v>907</v>
      </c>
      <c r="M665" s="2" t="s">
        <v>1986</v>
      </c>
    </row>
    <row r="666" spans="1:13" x14ac:dyDescent="0.35">
      <c r="A666" s="1" t="s">
        <v>13</v>
      </c>
      <c r="B666" s="2">
        <v>791970</v>
      </c>
      <c r="C666" s="2">
        <v>792317</v>
      </c>
      <c r="D666" s="4"/>
      <c r="E666" s="2" t="s">
        <v>14</v>
      </c>
      <c r="F666" s="2" t="s">
        <v>1987</v>
      </c>
      <c r="G666" s="4"/>
      <c r="H666" s="2">
        <v>72381751</v>
      </c>
      <c r="I666" s="2" t="s">
        <v>17</v>
      </c>
      <c r="J666" s="4"/>
      <c r="K666" s="2" t="s">
        <v>1988</v>
      </c>
      <c r="L666" s="2">
        <v>115</v>
      </c>
      <c r="M666" s="2" t="s">
        <v>1989</v>
      </c>
    </row>
    <row r="667" spans="1:13" x14ac:dyDescent="0.35">
      <c r="A667" s="1" t="s">
        <v>13</v>
      </c>
      <c r="B667" s="2">
        <v>792426</v>
      </c>
      <c r="C667" s="2">
        <v>793094</v>
      </c>
      <c r="D667" s="4"/>
      <c r="E667" s="2" t="s">
        <v>23</v>
      </c>
      <c r="F667" s="2" t="s">
        <v>1990</v>
      </c>
      <c r="G667" s="4"/>
      <c r="H667" s="2">
        <v>72381752</v>
      </c>
      <c r="I667" s="2" t="s">
        <v>17</v>
      </c>
      <c r="J667" s="4"/>
      <c r="K667" s="2" t="s">
        <v>1991</v>
      </c>
      <c r="L667" s="2">
        <v>222</v>
      </c>
      <c r="M667" s="2" t="s">
        <v>1992</v>
      </c>
    </row>
    <row r="668" spans="1:13" x14ac:dyDescent="0.35">
      <c r="A668" s="1" t="s">
        <v>13</v>
      </c>
      <c r="B668" s="2">
        <v>793095</v>
      </c>
      <c r="C668" s="2">
        <v>793853</v>
      </c>
      <c r="D668" s="4"/>
      <c r="E668" s="2" t="s">
        <v>23</v>
      </c>
      <c r="F668" s="2" t="s">
        <v>1993</v>
      </c>
      <c r="G668" s="4"/>
      <c r="H668" s="2">
        <v>72381753</v>
      </c>
      <c r="I668" s="2" t="s">
        <v>17</v>
      </c>
      <c r="J668" s="4"/>
      <c r="K668" s="2" t="s">
        <v>1994</v>
      </c>
      <c r="L668" s="2">
        <v>252</v>
      </c>
      <c r="M668" s="2" t="s">
        <v>1995</v>
      </c>
    </row>
    <row r="669" spans="1:13" x14ac:dyDescent="0.35">
      <c r="A669" s="1" t="s">
        <v>13</v>
      </c>
      <c r="B669" s="2">
        <v>793856</v>
      </c>
      <c r="C669" s="2">
        <v>794548</v>
      </c>
      <c r="D669" s="4"/>
      <c r="E669" s="2" t="s">
        <v>23</v>
      </c>
      <c r="F669" s="2" t="s">
        <v>1990</v>
      </c>
      <c r="G669" s="4"/>
      <c r="H669" s="2">
        <v>72381754</v>
      </c>
      <c r="I669" s="2" t="s">
        <v>17</v>
      </c>
      <c r="J669" s="4"/>
      <c r="K669" s="2" t="s">
        <v>1996</v>
      </c>
      <c r="L669" s="2">
        <v>230</v>
      </c>
      <c r="M669" s="2" t="s">
        <v>1997</v>
      </c>
    </row>
    <row r="670" spans="1:13" x14ac:dyDescent="0.35">
      <c r="A670" s="1" t="s">
        <v>13</v>
      </c>
      <c r="B670" s="2">
        <v>794634</v>
      </c>
      <c r="C670" s="2">
        <v>795377</v>
      </c>
      <c r="D670" s="4"/>
      <c r="E670" s="2" t="s">
        <v>23</v>
      </c>
      <c r="F670" s="2" t="s">
        <v>820</v>
      </c>
      <c r="G670" s="4"/>
      <c r="H670" s="2">
        <v>72381755</v>
      </c>
      <c r="I670" s="2" t="s">
        <v>17</v>
      </c>
      <c r="J670" s="4"/>
      <c r="K670" s="2" t="s">
        <v>1998</v>
      </c>
      <c r="L670" s="2">
        <v>247</v>
      </c>
      <c r="M670" s="2" t="s">
        <v>1999</v>
      </c>
    </row>
    <row r="671" spans="1:13" x14ac:dyDescent="0.35">
      <c r="A671" s="1" t="s">
        <v>13</v>
      </c>
      <c r="B671" s="2">
        <v>795376</v>
      </c>
      <c r="C671" s="2">
        <v>795513</v>
      </c>
      <c r="D671" s="4"/>
      <c r="E671" s="2" t="s">
        <v>14</v>
      </c>
      <c r="F671" s="2" t="s">
        <v>69</v>
      </c>
      <c r="G671" s="4"/>
      <c r="H671" s="2">
        <v>72381756</v>
      </c>
      <c r="I671" s="2" t="s">
        <v>17</v>
      </c>
      <c r="J671" s="4"/>
      <c r="K671" s="2" t="s">
        <v>2000</v>
      </c>
      <c r="L671" s="2">
        <v>45</v>
      </c>
      <c r="M671" s="2" t="s">
        <v>2001</v>
      </c>
    </row>
    <row r="672" spans="1:13" x14ac:dyDescent="0.35">
      <c r="A672" s="1" t="s">
        <v>13</v>
      </c>
      <c r="B672" s="2">
        <v>795759</v>
      </c>
      <c r="C672" s="2">
        <v>797231</v>
      </c>
      <c r="D672" s="4"/>
      <c r="E672" s="2" t="s">
        <v>14</v>
      </c>
      <c r="F672" s="2" t="s">
        <v>2002</v>
      </c>
      <c r="G672" s="2" t="s">
        <v>2003</v>
      </c>
      <c r="H672" s="2">
        <v>72381757</v>
      </c>
      <c r="I672" s="2" t="s">
        <v>17</v>
      </c>
      <c r="J672" s="4"/>
      <c r="K672" s="2" t="s">
        <v>2004</v>
      </c>
      <c r="L672" s="2">
        <v>490</v>
      </c>
      <c r="M672" s="2" t="s">
        <v>2005</v>
      </c>
    </row>
    <row r="673" spans="1:13" x14ac:dyDescent="0.35">
      <c r="A673" s="1" t="s">
        <v>13</v>
      </c>
      <c r="B673" s="2">
        <v>797231</v>
      </c>
      <c r="C673" s="2">
        <v>798373</v>
      </c>
      <c r="D673" s="4"/>
      <c r="E673" s="2" t="s">
        <v>14</v>
      </c>
      <c r="F673" s="2" t="s">
        <v>961</v>
      </c>
      <c r="G673" s="4"/>
      <c r="H673" s="2">
        <v>72381758</v>
      </c>
      <c r="I673" s="2" t="s">
        <v>17</v>
      </c>
      <c r="J673" s="4"/>
      <c r="K673" s="2" t="s">
        <v>2006</v>
      </c>
      <c r="L673" s="2">
        <v>380</v>
      </c>
      <c r="M673" s="2" t="s">
        <v>2007</v>
      </c>
    </row>
    <row r="674" spans="1:13" x14ac:dyDescent="0.35">
      <c r="A674" s="1" t="s">
        <v>13</v>
      </c>
      <c r="B674" s="2">
        <v>798509</v>
      </c>
      <c r="C674" s="2">
        <v>798976</v>
      </c>
      <c r="D674" s="4"/>
      <c r="E674" s="2" t="s">
        <v>23</v>
      </c>
      <c r="F674" s="2" t="s">
        <v>2008</v>
      </c>
      <c r="G674" s="2" t="s">
        <v>2009</v>
      </c>
      <c r="H674" s="2">
        <v>72381759</v>
      </c>
      <c r="I674" s="2" t="s">
        <v>17</v>
      </c>
      <c r="J674" s="4"/>
      <c r="K674" s="2" t="s">
        <v>2010</v>
      </c>
      <c r="L674" s="2">
        <v>155</v>
      </c>
      <c r="M674" s="2" t="s">
        <v>2011</v>
      </c>
    </row>
    <row r="675" spans="1:13" x14ac:dyDescent="0.35">
      <c r="A675" s="1" t="s">
        <v>13</v>
      </c>
      <c r="B675" s="2">
        <v>799080</v>
      </c>
      <c r="C675" s="2">
        <v>799625</v>
      </c>
      <c r="D675" s="4"/>
      <c r="E675" s="2" t="s">
        <v>23</v>
      </c>
      <c r="F675" s="2" t="s">
        <v>2012</v>
      </c>
      <c r="G675" s="4"/>
      <c r="H675" s="2">
        <v>72381760</v>
      </c>
      <c r="I675" s="2" t="s">
        <v>17</v>
      </c>
      <c r="J675" s="4"/>
      <c r="K675" s="2" t="s">
        <v>2013</v>
      </c>
      <c r="L675" s="2">
        <v>181</v>
      </c>
      <c r="M675" s="2" t="s">
        <v>2014</v>
      </c>
    </row>
    <row r="676" spans="1:13" x14ac:dyDescent="0.35">
      <c r="A676" s="1" t="s">
        <v>13</v>
      </c>
      <c r="B676" s="2">
        <v>799826</v>
      </c>
      <c r="C676" s="2">
        <v>802291</v>
      </c>
      <c r="D676" s="4"/>
      <c r="E676" s="2" t="s">
        <v>23</v>
      </c>
      <c r="F676" s="2" t="s">
        <v>2015</v>
      </c>
      <c r="G676" s="4"/>
      <c r="H676" s="2">
        <v>72381761</v>
      </c>
      <c r="I676" s="2" t="s">
        <v>17</v>
      </c>
      <c r="J676" s="4"/>
      <c r="K676" s="2" t="s">
        <v>2016</v>
      </c>
      <c r="L676" s="2">
        <v>821</v>
      </c>
      <c r="M676" s="2" t="s">
        <v>2017</v>
      </c>
    </row>
    <row r="677" spans="1:13" x14ac:dyDescent="0.35">
      <c r="A677" s="1" t="s">
        <v>13</v>
      </c>
      <c r="B677" s="2">
        <v>802514</v>
      </c>
      <c r="C677" s="2">
        <v>805279</v>
      </c>
      <c r="D677" s="4"/>
      <c r="E677" s="2" t="s">
        <v>23</v>
      </c>
      <c r="F677" s="2" t="s">
        <v>2018</v>
      </c>
      <c r="G677" s="2" t="s">
        <v>2019</v>
      </c>
      <c r="H677" s="2">
        <v>72381762</v>
      </c>
      <c r="I677" s="2" t="s">
        <v>17</v>
      </c>
      <c r="J677" s="4"/>
      <c r="K677" s="2" t="s">
        <v>2020</v>
      </c>
      <c r="L677" s="2">
        <v>921</v>
      </c>
      <c r="M677" s="2" t="s">
        <v>2021</v>
      </c>
    </row>
    <row r="678" spans="1:13" x14ac:dyDescent="0.35">
      <c r="A678" s="1" t="s">
        <v>13</v>
      </c>
      <c r="B678" s="2">
        <v>805260</v>
      </c>
      <c r="C678" s="2">
        <v>805946</v>
      </c>
      <c r="D678" s="4"/>
      <c r="E678" s="2" t="s">
        <v>23</v>
      </c>
      <c r="F678" s="2" t="s">
        <v>277</v>
      </c>
      <c r="G678" s="4"/>
      <c r="H678" s="2">
        <v>72381763</v>
      </c>
      <c r="I678" s="2" t="s">
        <v>17</v>
      </c>
      <c r="J678" s="4"/>
      <c r="K678" s="2" t="s">
        <v>2022</v>
      </c>
      <c r="L678" s="2">
        <v>228</v>
      </c>
      <c r="M678" s="2" t="s">
        <v>2023</v>
      </c>
    </row>
    <row r="679" spans="1:13" x14ac:dyDescent="0.35">
      <c r="A679" s="1" t="s">
        <v>13</v>
      </c>
      <c r="B679" s="2">
        <v>805949</v>
      </c>
      <c r="C679" s="2">
        <v>807175</v>
      </c>
      <c r="D679" s="4"/>
      <c r="E679" s="2" t="s">
        <v>23</v>
      </c>
      <c r="F679" s="2" t="s">
        <v>2024</v>
      </c>
      <c r="G679" s="4"/>
      <c r="H679" s="2">
        <v>72381764</v>
      </c>
      <c r="I679" s="2" t="s">
        <v>17</v>
      </c>
      <c r="J679" s="4"/>
      <c r="K679" s="2" t="s">
        <v>2025</v>
      </c>
      <c r="L679" s="2">
        <v>408</v>
      </c>
      <c r="M679" s="2" t="s">
        <v>2026</v>
      </c>
    </row>
    <row r="680" spans="1:13" x14ac:dyDescent="0.35">
      <c r="A680" s="1" t="s">
        <v>13</v>
      </c>
      <c r="B680" s="2">
        <v>807608</v>
      </c>
      <c r="C680" s="2">
        <v>809701</v>
      </c>
      <c r="D680" s="4"/>
      <c r="E680" s="2" t="s">
        <v>23</v>
      </c>
      <c r="F680" s="2" t="s">
        <v>400</v>
      </c>
      <c r="G680" s="4"/>
      <c r="H680" s="2">
        <v>72381765</v>
      </c>
      <c r="I680" s="2" t="s">
        <v>17</v>
      </c>
      <c r="J680" s="4"/>
      <c r="K680" s="2" t="s">
        <v>2027</v>
      </c>
      <c r="L680" s="2">
        <v>697</v>
      </c>
      <c r="M680" s="2" t="s">
        <v>2028</v>
      </c>
    </row>
    <row r="681" spans="1:13" x14ac:dyDescent="0.35">
      <c r="A681" s="1" t="s">
        <v>13</v>
      </c>
      <c r="B681" s="2">
        <v>809992</v>
      </c>
      <c r="C681" s="2">
        <v>811497</v>
      </c>
      <c r="D681" s="4"/>
      <c r="E681" s="2" t="s">
        <v>23</v>
      </c>
      <c r="F681" s="2" t="s">
        <v>2029</v>
      </c>
      <c r="G681" s="2" t="s">
        <v>2030</v>
      </c>
      <c r="H681" s="2">
        <v>72381766</v>
      </c>
      <c r="I681" s="2" t="s">
        <v>17</v>
      </c>
      <c r="J681" s="4"/>
      <c r="K681" s="2" t="s">
        <v>2031</v>
      </c>
      <c r="L681" s="2">
        <v>501</v>
      </c>
      <c r="M681" s="2" t="s">
        <v>2032</v>
      </c>
    </row>
    <row r="682" spans="1:13" x14ac:dyDescent="0.35">
      <c r="A682" s="1" t="s">
        <v>13</v>
      </c>
      <c r="B682" s="2">
        <v>811879</v>
      </c>
      <c r="C682" s="2">
        <v>812439</v>
      </c>
      <c r="D682" s="4"/>
      <c r="E682" s="2" t="s">
        <v>14</v>
      </c>
      <c r="F682" s="2" t="s">
        <v>2033</v>
      </c>
      <c r="G682" s="4"/>
      <c r="H682" s="2">
        <v>72381767</v>
      </c>
      <c r="I682" s="2" t="s">
        <v>17</v>
      </c>
      <c r="J682" s="4"/>
      <c r="K682" s="2" t="s">
        <v>2034</v>
      </c>
      <c r="L682" s="2">
        <v>186</v>
      </c>
      <c r="M682" s="2" t="s">
        <v>2035</v>
      </c>
    </row>
    <row r="683" spans="1:13" x14ac:dyDescent="0.35">
      <c r="A683" s="1" t="s">
        <v>13</v>
      </c>
      <c r="B683" s="2">
        <v>812773</v>
      </c>
      <c r="C683" s="2">
        <v>814158</v>
      </c>
      <c r="D683" s="4"/>
      <c r="E683" s="2" t="s">
        <v>14</v>
      </c>
      <c r="F683" s="2" t="s">
        <v>2036</v>
      </c>
      <c r="G683" s="4"/>
      <c r="H683" s="2">
        <v>72381768</v>
      </c>
      <c r="I683" s="2" t="s">
        <v>17</v>
      </c>
      <c r="J683" s="4"/>
      <c r="K683" s="2" t="s">
        <v>2037</v>
      </c>
      <c r="L683" s="2">
        <v>461</v>
      </c>
      <c r="M683" s="2" t="s">
        <v>2038</v>
      </c>
    </row>
    <row r="684" spans="1:13" x14ac:dyDescent="0.35">
      <c r="A684" s="1" t="s">
        <v>13</v>
      </c>
      <c r="B684" s="2">
        <v>814308</v>
      </c>
      <c r="C684" s="2">
        <v>814988</v>
      </c>
      <c r="D684" s="4"/>
      <c r="E684" s="2" t="s">
        <v>14</v>
      </c>
      <c r="F684" s="2" t="s">
        <v>2039</v>
      </c>
      <c r="G684" s="4"/>
      <c r="H684" s="2">
        <v>72381769</v>
      </c>
      <c r="I684" s="2" t="s">
        <v>17</v>
      </c>
      <c r="J684" s="4"/>
      <c r="K684" s="2" t="s">
        <v>2040</v>
      </c>
      <c r="L684" s="2">
        <v>226</v>
      </c>
      <c r="M684" s="2" t="s">
        <v>2041</v>
      </c>
    </row>
    <row r="685" spans="1:13" x14ac:dyDescent="0.35">
      <c r="A685" s="1" t="s">
        <v>13</v>
      </c>
      <c r="B685" s="2">
        <v>815339</v>
      </c>
      <c r="C685" s="2">
        <v>817429</v>
      </c>
      <c r="D685" s="4"/>
      <c r="E685" s="2" t="s">
        <v>14</v>
      </c>
      <c r="F685" s="2" t="s">
        <v>400</v>
      </c>
      <c r="G685" s="4"/>
      <c r="H685" s="2">
        <v>72381770</v>
      </c>
      <c r="I685" s="2" t="s">
        <v>17</v>
      </c>
      <c r="J685" s="4"/>
      <c r="K685" s="2" t="s">
        <v>2042</v>
      </c>
      <c r="L685" s="2">
        <v>696</v>
      </c>
      <c r="M685" s="2" t="s">
        <v>2043</v>
      </c>
    </row>
    <row r="686" spans="1:13" x14ac:dyDescent="0.35">
      <c r="A686" s="1" t="s">
        <v>13</v>
      </c>
      <c r="B686" s="2">
        <v>817512</v>
      </c>
      <c r="C686" s="2">
        <v>818294</v>
      </c>
      <c r="D686" s="4"/>
      <c r="E686" s="2" t="s">
        <v>23</v>
      </c>
      <c r="F686" s="2" t="s">
        <v>103</v>
      </c>
      <c r="G686" s="4"/>
      <c r="H686" s="2">
        <v>72381771</v>
      </c>
      <c r="I686" s="2" t="s">
        <v>17</v>
      </c>
      <c r="J686" s="4"/>
      <c r="K686" s="2" t="s">
        <v>2044</v>
      </c>
      <c r="L686" s="2">
        <v>260</v>
      </c>
      <c r="M686" s="2" t="s">
        <v>2045</v>
      </c>
    </row>
    <row r="687" spans="1:13" x14ac:dyDescent="0.35">
      <c r="A687" s="1" t="s">
        <v>13</v>
      </c>
      <c r="B687" s="2">
        <v>818300</v>
      </c>
      <c r="C687" s="2">
        <v>818722</v>
      </c>
      <c r="D687" s="4"/>
      <c r="E687" s="2" t="s">
        <v>23</v>
      </c>
      <c r="F687" s="2" t="s">
        <v>2046</v>
      </c>
      <c r="G687" s="4"/>
      <c r="H687" s="2">
        <v>72381772</v>
      </c>
      <c r="I687" s="2" t="s">
        <v>17</v>
      </c>
      <c r="J687" s="4"/>
      <c r="K687" s="2" t="s">
        <v>2047</v>
      </c>
      <c r="L687" s="2">
        <v>140</v>
      </c>
      <c r="M687" s="2" t="s">
        <v>2048</v>
      </c>
    </row>
    <row r="688" spans="1:13" x14ac:dyDescent="0.35">
      <c r="A688" s="1" t="s">
        <v>13</v>
      </c>
      <c r="B688" s="2">
        <v>818924</v>
      </c>
      <c r="C688" s="2">
        <v>819703</v>
      </c>
      <c r="D688" s="4"/>
      <c r="E688" s="2" t="s">
        <v>14</v>
      </c>
      <c r="F688" s="2" t="s">
        <v>69</v>
      </c>
      <c r="G688" s="4"/>
      <c r="H688" s="2">
        <v>72381773</v>
      </c>
      <c r="I688" s="2" t="s">
        <v>17</v>
      </c>
      <c r="J688" s="4"/>
      <c r="K688" s="2" t="s">
        <v>2049</v>
      </c>
      <c r="L688" s="2">
        <v>259</v>
      </c>
      <c r="M688" s="2" t="s">
        <v>2050</v>
      </c>
    </row>
    <row r="689" spans="1:13" x14ac:dyDescent="0.35">
      <c r="A689" s="1" t="s">
        <v>13</v>
      </c>
      <c r="B689" s="2">
        <v>819940</v>
      </c>
      <c r="C689" s="2">
        <v>820503</v>
      </c>
      <c r="D689" s="4"/>
      <c r="E689" s="2" t="s">
        <v>23</v>
      </c>
      <c r="F689" s="2" t="s">
        <v>838</v>
      </c>
      <c r="G689" s="4"/>
      <c r="H689" s="2">
        <v>72381774</v>
      </c>
      <c r="I689" s="2" t="s">
        <v>17</v>
      </c>
      <c r="J689" s="4"/>
      <c r="K689" s="2" t="s">
        <v>2051</v>
      </c>
      <c r="L689" s="2">
        <v>187</v>
      </c>
      <c r="M689" s="2" t="s">
        <v>2052</v>
      </c>
    </row>
    <row r="690" spans="1:13" x14ac:dyDescent="0.35">
      <c r="A690" s="1" t="s">
        <v>13</v>
      </c>
      <c r="B690" s="2">
        <v>820840</v>
      </c>
      <c r="C690" s="2">
        <v>821535</v>
      </c>
      <c r="D690" s="4"/>
      <c r="E690" s="2" t="s">
        <v>23</v>
      </c>
      <c r="F690" s="2" t="s">
        <v>2053</v>
      </c>
      <c r="G690" s="2" t="s">
        <v>2054</v>
      </c>
      <c r="H690" s="2">
        <v>72381775</v>
      </c>
      <c r="I690" s="2" t="s">
        <v>17</v>
      </c>
      <c r="J690" s="4"/>
      <c r="K690" s="2" t="s">
        <v>2055</v>
      </c>
      <c r="L690" s="2">
        <v>231</v>
      </c>
      <c r="M690" s="2" t="s">
        <v>2056</v>
      </c>
    </row>
    <row r="691" spans="1:13" x14ac:dyDescent="0.35">
      <c r="A691" s="1" t="s">
        <v>13</v>
      </c>
      <c r="B691" s="2">
        <v>821532</v>
      </c>
      <c r="C691" s="2">
        <v>822665</v>
      </c>
      <c r="D691" s="4"/>
      <c r="E691" s="2" t="s">
        <v>23</v>
      </c>
      <c r="F691" s="2" t="s">
        <v>2057</v>
      </c>
      <c r="G691" s="2" t="s">
        <v>2058</v>
      </c>
      <c r="H691" s="2">
        <v>72381776</v>
      </c>
      <c r="I691" s="2" t="s">
        <v>17</v>
      </c>
      <c r="J691" s="4"/>
      <c r="K691" s="2" t="s">
        <v>2059</v>
      </c>
      <c r="L691" s="2">
        <v>377</v>
      </c>
      <c r="M691" s="2" t="s">
        <v>2060</v>
      </c>
    </row>
    <row r="692" spans="1:13" x14ac:dyDescent="0.35">
      <c r="A692" s="1" t="s">
        <v>13</v>
      </c>
      <c r="B692" s="2">
        <v>822877</v>
      </c>
      <c r="C692" s="2">
        <v>823329</v>
      </c>
      <c r="D692" s="4"/>
      <c r="E692" s="2" t="s">
        <v>23</v>
      </c>
      <c r="F692" s="2" t="s">
        <v>2061</v>
      </c>
      <c r="G692" s="4"/>
      <c r="H692" s="2">
        <v>72381777</v>
      </c>
      <c r="I692" s="2" t="s">
        <v>17</v>
      </c>
      <c r="J692" s="4"/>
      <c r="K692" s="2" t="s">
        <v>2062</v>
      </c>
      <c r="L692" s="2">
        <v>150</v>
      </c>
      <c r="M692" s="2" t="s">
        <v>2063</v>
      </c>
    </row>
    <row r="693" spans="1:13" x14ac:dyDescent="0.35">
      <c r="A693" s="1" t="s">
        <v>13</v>
      </c>
      <c r="B693" s="2">
        <v>823628</v>
      </c>
      <c r="C693" s="2">
        <v>824140</v>
      </c>
      <c r="D693" s="4"/>
      <c r="E693" s="2" t="s">
        <v>14</v>
      </c>
      <c r="F693" s="2" t="s">
        <v>69</v>
      </c>
      <c r="G693" s="4"/>
      <c r="H693" s="2">
        <v>72381778</v>
      </c>
      <c r="I693" s="2" t="s">
        <v>17</v>
      </c>
      <c r="J693" s="4"/>
      <c r="K693" s="2" t="s">
        <v>2064</v>
      </c>
      <c r="L693" s="2">
        <v>170</v>
      </c>
      <c r="M693" s="2" t="s">
        <v>2065</v>
      </c>
    </row>
    <row r="694" spans="1:13" x14ac:dyDescent="0.35">
      <c r="A694" s="1" t="s">
        <v>13</v>
      </c>
      <c r="B694" s="2">
        <v>824363</v>
      </c>
      <c r="C694" s="2">
        <v>824968</v>
      </c>
      <c r="D694" s="4"/>
      <c r="E694" s="2" t="s">
        <v>23</v>
      </c>
      <c r="F694" s="2" t="s">
        <v>855</v>
      </c>
      <c r="G694" s="4"/>
      <c r="H694" s="2">
        <v>72381779</v>
      </c>
      <c r="I694" s="2" t="s">
        <v>17</v>
      </c>
      <c r="J694" s="4"/>
      <c r="K694" s="2" t="s">
        <v>2066</v>
      </c>
      <c r="L694" s="2">
        <v>201</v>
      </c>
      <c r="M694" s="2" t="s">
        <v>2067</v>
      </c>
    </row>
    <row r="695" spans="1:13" x14ac:dyDescent="0.35">
      <c r="A695" s="1" t="s">
        <v>13</v>
      </c>
      <c r="B695" s="2">
        <v>825034</v>
      </c>
      <c r="C695" s="2">
        <v>825207</v>
      </c>
      <c r="D695" s="4"/>
      <c r="E695" s="2" t="s">
        <v>23</v>
      </c>
      <c r="F695" s="2" t="s">
        <v>69</v>
      </c>
      <c r="G695" s="4"/>
      <c r="H695" s="2">
        <v>72381780</v>
      </c>
      <c r="I695" s="2" t="s">
        <v>17</v>
      </c>
      <c r="J695" s="4"/>
      <c r="K695" s="2" t="s">
        <v>2068</v>
      </c>
      <c r="L695" s="2">
        <v>57</v>
      </c>
      <c r="M695" s="2" t="s">
        <v>2069</v>
      </c>
    </row>
    <row r="696" spans="1:13" x14ac:dyDescent="0.35">
      <c r="A696" s="1" t="s">
        <v>13</v>
      </c>
      <c r="B696" s="2">
        <v>825249</v>
      </c>
      <c r="C696" s="2">
        <v>825344</v>
      </c>
      <c r="D696" s="4"/>
      <c r="E696" s="2" t="s">
        <v>23</v>
      </c>
      <c r="F696" s="2" t="s">
        <v>2070</v>
      </c>
      <c r="G696" s="4"/>
      <c r="H696" s="2">
        <v>72381781</v>
      </c>
      <c r="I696" s="2" t="s">
        <v>17</v>
      </c>
      <c r="J696" s="4"/>
      <c r="K696" s="2" t="s">
        <v>2071</v>
      </c>
      <c r="L696" s="2">
        <v>31</v>
      </c>
      <c r="M696" s="2" t="s">
        <v>2072</v>
      </c>
    </row>
    <row r="697" spans="1:13" x14ac:dyDescent="0.35">
      <c r="A697" s="1" t="s">
        <v>13</v>
      </c>
      <c r="B697" s="2">
        <v>825774</v>
      </c>
      <c r="C697" s="2">
        <v>827771</v>
      </c>
      <c r="D697" s="4"/>
      <c r="E697" s="2" t="s">
        <v>14</v>
      </c>
      <c r="F697" s="2" t="s">
        <v>392</v>
      </c>
      <c r="G697" s="4"/>
      <c r="H697" s="2">
        <v>72381782</v>
      </c>
      <c r="I697" s="2" t="s">
        <v>17</v>
      </c>
      <c r="J697" s="4"/>
      <c r="K697" s="2" t="s">
        <v>2073</v>
      </c>
      <c r="L697" s="2">
        <v>665</v>
      </c>
      <c r="M697" s="2" t="s">
        <v>2074</v>
      </c>
    </row>
    <row r="698" spans="1:13" x14ac:dyDescent="0.35">
      <c r="A698" s="1" t="s">
        <v>13</v>
      </c>
      <c r="B698" s="2">
        <v>827844</v>
      </c>
      <c r="C698" s="2">
        <v>829205</v>
      </c>
      <c r="D698" s="4"/>
      <c r="E698" s="2" t="s">
        <v>14</v>
      </c>
      <c r="F698" s="2" t="s">
        <v>717</v>
      </c>
      <c r="G698" s="4"/>
      <c r="H698" s="2">
        <v>72381783</v>
      </c>
      <c r="I698" s="2" t="s">
        <v>17</v>
      </c>
      <c r="J698" s="4"/>
      <c r="K698" s="2" t="s">
        <v>2075</v>
      </c>
      <c r="L698" s="2">
        <v>453</v>
      </c>
      <c r="M698" s="2" t="s">
        <v>2076</v>
      </c>
    </row>
    <row r="699" spans="1:13" x14ac:dyDescent="0.35">
      <c r="A699" s="1" t="s">
        <v>13</v>
      </c>
      <c r="B699" s="2">
        <v>830064</v>
      </c>
      <c r="C699" s="2">
        <v>831182</v>
      </c>
      <c r="D699" s="4"/>
      <c r="E699" s="2" t="s">
        <v>23</v>
      </c>
      <c r="F699" s="2" t="s">
        <v>2077</v>
      </c>
      <c r="G699" s="4"/>
      <c r="H699" s="2">
        <v>72381784</v>
      </c>
      <c r="I699" s="2" t="s">
        <v>17</v>
      </c>
      <c r="J699" s="4"/>
      <c r="K699" s="2" t="s">
        <v>2078</v>
      </c>
      <c r="L699" s="2">
        <v>372</v>
      </c>
      <c r="M699" s="2" t="s">
        <v>2079</v>
      </c>
    </row>
    <row r="700" spans="1:13" x14ac:dyDescent="0.35">
      <c r="A700" s="1" t="s">
        <v>13</v>
      </c>
      <c r="B700" s="2">
        <v>831317</v>
      </c>
      <c r="C700" s="2">
        <v>832084</v>
      </c>
      <c r="D700" s="4"/>
      <c r="E700" s="2" t="s">
        <v>23</v>
      </c>
      <c r="F700" s="2" t="s">
        <v>2080</v>
      </c>
      <c r="G700" s="4"/>
      <c r="H700" s="2">
        <v>72381785</v>
      </c>
      <c r="I700" s="2" t="s">
        <v>17</v>
      </c>
      <c r="J700" s="4"/>
      <c r="K700" s="2" t="s">
        <v>2081</v>
      </c>
      <c r="L700" s="2">
        <v>255</v>
      </c>
      <c r="M700" s="2" t="s">
        <v>2082</v>
      </c>
    </row>
    <row r="701" spans="1:13" x14ac:dyDescent="0.35">
      <c r="A701" s="1" t="s">
        <v>13</v>
      </c>
      <c r="B701" s="2">
        <v>832186</v>
      </c>
      <c r="C701" s="2">
        <v>832872</v>
      </c>
      <c r="D701" s="4"/>
      <c r="E701" s="2" t="s">
        <v>23</v>
      </c>
      <c r="F701" s="2" t="s">
        <v>808</v>
      </c>
      <c r="G701" s="4"/>
      <c r="H701" s="2">
        <v>72381786</v>
      </c>
      <c r="I701" s="2" t="s">
        <v>17</v>
      </c>
      <c r="J701" s="4"/>
      <c r="K701" s="2" t="s">
        <v>2083</v>
      </c>
      <c r="L701" s="2">
        <v>228</v>
      </c>
      <c r="M701" s="2" t="s">
        <v>2084</v>
      </c>
    </row>
    <row r="702" spans="1:13" x14ac:dyDescent="0.35">
      <c r="A702" s="1" t="s">
        <v>13</v>
      </c>
      <c r="B702" s="2">
        <v>832869</v>
      </c>
      <c r="C702" s="2">
        <v>833495</v>
      </c>
      <c r="D702" s="4"/>
      <c r="E702" s="2" t="s">
        <v>23</v>
      </c>
      <c r="F702" s="2" t="s">
        <v>265</v>
      </c>
      <c r="G702" s="4"/>
      <c r="H702" s="2">
        <v>72381787</v>
      </c>
      <c r="I702" s="2" t="s">
        <v>17</v>
      </c>
      <c r="J702" s="4"/>
      <c r="K702" s="2" t="s">
        <v>2085</v>
      </c>
      <c r="L702" s="2">
        <v>208</v>
      </c>
      <c r="M702" s="2" t="s">
        <v>2086</v>
      </c>
    </row>
    <row r="703" spans="1:13" x14ac:dyDescent="0.35">
      <c r="A703" s="1" t="s">
        <v>13</v>
      </c>
      <c r="B703" s="2">
        <v>833833</v>
      </c>
      <c r="C703" s="2">
        <v>836382</v>
      </c>
      <c r="D703" s="4"/>
      <c r="E703" s="2" t="s">
        <v>14</v>
      </c>
      <c r="F703" s="2" t="s">
        <v>838</v>
      </c>
      <c r="G703" s="4"/>
      <c r="H703" s="2">
        <v>72381788</v>
      </c>
      <c r="I703" s="2" t="s">
        <v>17</v>
      </c>
      <c r="J703" s="4"/>
      <c r="K703" s="2" t="s">
        <v>2087</v>
      </c>
      <c r="L703" s="2">
        <v>849</v>
      </c>
      <c r="M703" s="2" t="s">
        <v>2088</v>
      </c>
    </row>
    <row r="704" spans="1:13" x14ac:dyDescent="0.35">
      <c r="A704" s="1" t="s">
        <v>13</v>
      </c>
      <c r="B704" s="2">
        <v>836663</v>
      </c>
      <c r="C704" s="2">
        <v>839926</v>
      </c>
      <c r="D704" s="4"/>
      <c r="E704" s="2" t="s">
        <v>23</v>
      </c>
      <c r="F704" s="2" t="s">
        <v>781</v>
      </c>
      <c r="G704" s="4"/>
      <c r="H704" s="2">
        <v>72381789</v>
      </c>
      <c r="I704" s="2" t="s">
        <v>17</v>
      </c>
      <c r="J704" s="4"/>
      <c r="K704" s="2" t="s">
        <v>2089</v>
      </c>
      <c r="L704" s="2">
        <v>1087</v>
      </c>
      <c r="M704" s="2" t="s">
        <v>2090</v>
      </c>
    </row>
    <row r="705" spans="1:13" x14ac:dyDescent="0.35">
      <c r="A705" s="1" t="s">
        <v>13</v>
      </c>
      <c r="B705" s="2">
        <v>840079</v>
      </c>
      <c r="C705" s="2">
        <v>841794</v>
      </c>
      <c r="D705" s="4"/>
      <c r="E705" s="2" t="s">
        <v>14</v>
      </c>
      <c r="F705" s="2" t="s">
        <v>2091</v>
      </c>
      <c r="G705" s="4"/>
      <c r="H705" s="2">
        <v>72381790</v>
      </c>
      <c r="I705" s="2" t="s">
        <v>17</v>
      </c>
      <c r="J705" s="4"/>
      <c r="K705" s="2" t="s">
        <v>2092</v>
      </c>
      <c r="L705" s="2">
        <v>571</v>
      </c>
      <c r="M705" s="2" t="s">
        <v>2093</v>
      </c>
    </row>
    <row r="706" spans="1:13" x14ac:dyDescent="0.35">
      <c r="A706" s="1" t="s">
        <v>13</v>
      </c>
      <c r="B706" s="2">
        <v>842029</v>
      </c>
      <c r="C706" s="2">
        <v>844194</v>
      </c>
      <c r="D706" s="4"/>
      <c r="E706" s="2" t="s">
        <v>14</v>
      </c>
      <c r="F706" s="2" t="s">
        <v>2094</v>
      </c>
      <c r="G706" s="4"/>
      <c r="H706" s="2">
        <v>72381791</v>
      </c>
      <c r="I706" s="2" t="s">
        <v>17</v>
      </c>
      <c r="J706" s="4"/>
      <c r="K706" s="2" t="s">
        <v>2095</v>
      </c>
      <c r="L706" s="2">
        <v>721</v>
      </c>
      <c r="M706" s="2" t="s">
        <v>2096</v>
      </c>
    </row>
    <row r="707" spans="1:13" x14ac:dyDescent="0.35">
      <c r="A707" s="1" t="s">
        <v>13</v>
      </c>
      <c r="B707" s="2">
        <v>844715</v>
      </c>
      <c r="C707" s="2">
        <v>846484</v>
      </c>
      <c r="D707" s="4"/>
      <c r="E707" s="2" t="s">
        <v>14</v>
      </c>
      <c r="F707" s="2" t="s">
        <v>400</v>
      </c>
      <c r="G707" s="4"/>
      <c r="H707" s="2">
        <v>72381792</v>
      </c>
      <c r="I707" s="2" t="s">
        <v>17</v>
      </c>
      <c r="J707" s="4"/>
      <c r="K707" s="2" t="s">
        <v>2097</v>
      </c>
      <c r="L707" s="2">
        <v>589</v>
      </c>
      <c r="M707" s="2" t="s">
        <v>2098</v>
      </c>
    </row>
    <row r="708" spans="1:13" x14ac:dyDescent="0.35">
      <c r="A708" s="1" t="s">
        <v>13</v>
      </c>
      <c r="B708" s="2">
        <v>846771</v>
      </c>
      <c r="C708" s="2">
        <v>848060</v>
      </c>
      <c r="D708" s="4"/>
      <c r="E708" s="2" t="s">
        <v>14</v>
      </c>
      <c r="F708" s="2" t="s">
        <v>2099</v>
      </c>
      <c r="G708" s="2" t="s">
        <v>2100</v>
      </c>
      <c r="H708" s="2">
        <v>72381793</v>
      </c>
      <c r="I708" s="2" t="s">
        <v>17</v>
      </c>
      <c r="J708" s="4"/>
      <c r="K708" s="2" t="s">
        <v>2101</v>
      </c>
      <c r="L708" s="2">
        <v>429</v>
      </c>
      <c r="M708" s="2" t="s">
        <v>2102</v>
      </c>
    </row>
    <row r="709" spans="1:13" x14ac:dyDescent="0.35">
      <c r="A709" s="1" t="s">
        <v>13</v>
      </c>
      <c r="B709" s="2">
        <v>848186</v>
      </c>
      <c r="C709" s="2">
        <v>848488</v>
      </c>
      <c r="D709" s="4"/>
      <c r="E709" s="2" t="s">
        <v>14</v>
      </c>
      <c r="F709" s="2" t="s">
        <v>2103</v>
      </c>
      <c r="G709" s="4"/>
      <c r="H709" s="2">
        <v>72381794</v>
      </c>
      <c r="I709" s="2" t="s">
        <v>17</v>
      </c>
      <c r="J709" s="4"/>
      <c r="K709" s="2" t="s">
        <v>2104</v>
      </c>
      <c r="L709" s="2">
        <v>100</v>
      </c>
      <c r="M709" s="2" t="s">
        <v>2105</v>
      </c>
    </row>
    <row r="710" spans="1:13" x14ac:dyDescent="0.35">
      <c r="A710" s="1" t="s">
        <v>13</v>
      </c>
      <c r="B710" s="2">
        <v>848640</v>
      </c>
      <c r="C710" s="2">
        <v>850262</v>
      </c>
      <c r="D710" s="4"/>
      <c r="E710" s="2" t="s">
        <v>23</v>
      </c>
      <c r="F710" s="2" t="s">
        <v>395</v>
      </c>
      <c r="G710" s="4"/>
      <c r="H710" s="2">
        <v>72381795</v>
      </c>
      <c r="I710" s="2" t="s">
        <v>17</v>
      </c>
      <c r="J710" s="4"/>
      <c r="K710" s="2" t="s">
        <v>2106</v>
      </c>
      <c r="L710" s="2">
        <v>540</v>
      </c>
      <c r="M710" s="2" t="s">
        <v>2107</v>
      </c>
    </row>
    <row r="711" spans="1:13" x14ac:dyDescent="0.35">
      <c r="A711" s="1" t="s">
        <v>13</v>
      </c>
      <c r="B711" s="2">
        <v>850432</v>
      </c>
      <c r="C711" s="2">
        <v>850824</v>
      </c>
      <c r="D711" s="4"/>
      <c r="E711" s="2" t="s">
        <v>23</v>
      </c>
      <c r="F711" s="2" t="s">
        <v>69</v>
      </c>
      <c r="G711" s="4"/>
      <c r="H711" s="2">
        <v>72381796</v>
      </c>
      <c r="I711" s="2" t="s">
        <v>17</v>
      </c>
      <c r="J711" s="4"/>
      <c r="K711" s="2" t="s">
        <v>2108</v>
      </c>
      <c r="L711" s="2">
        <v>130</v>
      </c>
      <c r="M711" s="2" t="s">
        <v>2109</v>
      </c>
    </row>
    <row r="712" spans="1:13" x14ac:dyDescent="0.35">
      <c r="A712" s="1" t="s">
        <v>13</v>
      </c>
      <c r="B712" s="2">
        <v>851123</v>
      </c>
      <c r="C712" s="2">
        <v>855100</v>
      </c>
      <c r="D712" s="4"/>
      <c r="E712" s="2" t="s">
        <v>23</v>
      </c>
      <c r="F712" s="2" t="s">
        <v>160</v>
      </c>
      <c r="G712" s="4"/>
      <c r="H712" s="2">
        <v>72381797</v>
      </c>
      <c r="I712" s="2" t="s">
        <v>17</v>
      </c>
      <c r="J712" s="4"/>
      <c r="K712" s="2" t="s">
        <v>2110</v>
      </c>
      <c r="L712" s="2">
        <v>1325</v>
      </c>
      <c r="M712" s="2" t="s">
        <v>2111</v>
      </c>
    </row>
    <row r="713" spans="1:13" x14ac:dyDescent="0.35">
      <c r="A713" s="1" t="s">
        <v>13</v>
      </c>
      <c r="B713" s="2">
        <v>855100</v>
      </c>
      <c r="C713" s="2">
        <v>856383</v>
      </c>
      <c r="D713" s="4"/>
      <c r="E713" s="2" t="s">
        <v>23</v>
      </c>
      <c r="F713" s="2" t="s">
        <v>2112</v>
      </c>
      <c r="G713" s="4"/>
      <c r="H713" s="2">
        <v>72381798</v>
      </c>
      <c r="I713" s="2" t="s">
        <v>17</v>
      </c>
      <c r="J713" s="4"/>
      <c r="K713" s="2" t="s">
        <v>2113</v>
      </c>
      <c r="L713" s="2">
        <v>427</v>
      </c>
      <c r="M713" s="2" t="s">
        <v>2114</v>
      </c>
    </row>
    <row r="714" spans="1:13" x14ac:dyDescent="0.35">
      <c r="A714" s="1" t="s">
        <v>13</v>
      </c>
      <c r="B714" s="2">
        <v>856648</v>
      </c>
      <c r="C714" s="2">
        <v>857730</v>
      </c>
      <c r="D714" s="4"/>
      <c r="E714" s="2" t="s">
        <v>23</v>
      </c>
      <c r="F714" s="2" t="s">
        <v>2115</v>
      </c>
      <c r="G714" s="4"/>
      <c r="H714" s="2">
        <v>72381799</v>
      </c>
      <c r="I714" s="2" t="s">
        <v>17</v>
      </c>
      <c r="J714" s="4"/>
      <c r="K714" s="2" t="s">
        <v>2116</v>
      </c>
      <c r="L714" s="2">
        <v>360</v>
      </c>
      <c r="M714" s="2" t="s">
        <v>2117</v>
      </c>
    </row>
    <row r="715" spans="1:13" x14ac:dyDescent="0.35">
      <c r="A715" s="1" t="s">
        <v>13</v>
      </c>
      <c r="B715" s="2">
        <v>857909</v>
      </c>
      <c r="C715" s="2">
        <v>858931</v>
      </c>
      <c r="D715" s="4"/>
      <c r="E715" s="2" t="s">
        <v>14</v>
      </c>
      <c r="F715" s="2" t="s">
        <v>136</v>
      </c>
      <c r="G715" s="4"/>
      <c r="H715" s="2">
        <v>72381800</v>
      </c>
      <c r="I715" s="2" t="s">
        <v>17</v>
      </c>
      <c r="J715" s="4"/>
      <c r="K715" s="2" t="s">
        <v>2118</v>
      </c>
      <c r="L715" s="2">
        <v>340</v>
      </c>
      <c r="M715" s="2" t="s">
        <v>2119</v>
      </c>
    </row>
    <row r="716" spans="1:13" x14ac:dyDescent="0.35">
      <c r="A716" s="1" t="s">
        <v>13</v>
      </c>
      <c r="B716" s="2">
        <v>858931</v>
      </c>
      <c r="C716" s="2">
        <v>859509</v>
      </c>
      <c r="D716" s="4"/>
      <c r="E716" s="2" t="s">
        <v>14</v>
      </c>
      <c r="F716" s="2" t="s">
        <v>838</v>
      </c>
      <c r="G716" s="4"/>
      <c r="H716" s="2">
        <v>72381801</v>
      </c>
      <c r="I716" s="2" t="s">
        <v>17</v>
      </c>
      <c r="J716" s="4"/>
      <c r="K716" s="2" t="s">
        <v>2120</v>
      </c>
      <c r="L716" s="2">
        <v>192</v>
      </c>
      <c r="M716" s="2" t="s">
        <v>2121</v>
      </c>
    </row>
    <row r="717" spans="1:13" x14ac:dyDescent="0.35">
      <c r="A717" s="1" t="s">
        <v>13</v>
      </c>
      <c r="B717" s="2">
        <v>859582</v>
      </c>
      <c r="C717" s="2">
        <v>859839</v>
      </c>
      <c r="D717" s="4"/>
      <c r="E717" s="2" t="s">
        <v>14</v>
      </c>
      <c r="F717" s="2" t="s">
        <v>69</v>
      </c>
      <c r="G717" s="4"/>
      <c r="H717" s="2">
        <v>72381802</v>
      </c>
      <c r="I717" s="2" t="s">
        <v>17</v>
      </c>
      <c r="J717" s="4"/>
      <c r="K717" s="2" t="s">
        <v>2122</v>
      </c>
      <c r="L717" s="2">
        <v>85</v>
      </c>
      <c r="M717" s="2" t="s">
        <v>2123</v>
      </c>
    </row>
    <row r="718" spans="1:13" x14ac:dyDescent="0.35">
      <c r="A718" s="1" t="s">
        <v>13</v>
      </c>
      <c r="B718" s="2">
        <v>860321</v>
      </c>
      <c r="C718" s="2">
        <v>861481</v>
      </c>
      <c r="D718" s="4"/>
      <c r="E718" s="2" t="s">
        <v>14</v>
      </c>
      <c r="F718" s="2" t="s">
        <v>2124</v>
      </c>
      <c r="G718" s="2" t="s">
        <v>2125</v>
      </c>
      <c r="H718" s="2">
        <v>72381803</v>
      </c>
      <c r="I718" s="2" t="s">
        <v>17</v>
      </c>
      <c r="J718" s="4"/>
      <c r="K718" s="2" t="s">
        <v>2126</v>
      </c>
      <c r="L718" s="2">
        <v>386</v>
      </c>
      <c r="M718" s="2" t="s">
        <v>2127</v>
      </c>
    </row>
    <row r="719" spans="1:13" x14ac:dyDescent="0.35">
      <c r="A719" s="1" t="s">
        <v>13</v>
      </c>
      <c r="B719" s="2">
        <v>861481</v>
      </c>
      <c r="C719" s="2">
        <v>862329</v>
      </c>
      <c r="D719" s="4"/>
      <c r="E719" s="2" t="s">
        <v>14</v>
      </c>
      <c r="F719" s="2" t="s">
        <v>2128</v>
      </c>
      <c r="G719" s="2" t="s">
        <v>2129</v>
      </c>
      <c r="H719" s="2">
        <v>72381804</v>
      </c>
      <c r="I719" s="2" t="s">
        <v>17</v>
      </c>
      <c r="J719" s="4"/>
      <c r="K719" s="2" t="s">
        <v>2130</v>
      </c>
      <c r="L719" s="2">
        <v>282</v>
      </c>
      <c r="M719" s="2" t="s">
        <v>2131</v>
      </c>
    </row>
    <row r="720" spans="1:13" x14ac:dyDescent="0.35">
      <c r="A720" s="1" t="s">
        <v>13</v>
      </c>
      <c r="B720" s="2">
        <v>862363</v>
      </c>
      <c r="C720" s="2">
        <v>863055</v>
      </c>
      <c r="D720" s="4"/>
      <c r="E720" s="2" t="s">
        <v>14</v>
      </c>
      <c r="F720" s="2" t="s">
        <v>2132</v>
      </c>
      <c r="G720" s="4"/>
      <c r="H720" s="2">
        <v>72381805</v>
      </c>
      <c r="I720" s="2" t="s">
        <v>17</v>
      </c>
      <c r="J720" s="4"/>
      <c r="K720" s="2" t="s">
        <v>2133</v>
      </c>
      <c r="L720" s="2">
        <v>230</v>
      </c>
      <c r="M720" s="2" t="s">
        <v>2134</v>
      </c>
    </row>
    <row r="721" spans="1:13" x14ac:dyDescent="0.35">
      <c r="A721" s="1" t="s">
        <v>13</v>
      </c>
      <c r="B721" s="2">
        <v>863435</v>
      </c>
      <c r="C721" s="2">
        <v>864469</v>
      </c>
      <c r="D721" s="4"/>
      <c r="E721" s="2" t="s">
        <v>14</v>
      </c>
      <c r="F721" s="2" t="s">
        <v>2135</v>
      </c>
      <c r="G721" s="4"/>
      <c r="H721" s="2">
        <v>72381806</v>
      </c>
      <c r="I721" s="2" t="s">
        <v>17</v>
      </c>
      <c r="J721" s="4"/>
      <c r="K721" s="2" t="s">
        <v>2136</v>
      </c>
      <c r="L721" s="2">
        <v>344</v>
      </c>
      <c r="M721" s="2" t="s">
        <v>2137</v>
      </c>
    </row>
    <row r="722" spans="1:13" x14ac:dyDescent="0.35">
      <c r="A722" s="1" t="s">
        <v>13</v>
      </c>
      <c r="B722" s="2">
        <v>864679</v>
      </c>
      <c r="C722" s="2">
        <v>865341</v>
      </c>
      <c r="D722" s="4"/>
      <c r="E722" s="2" t="s">
        <v>14</v>
      </c>
      <c r="F722" s="2" t="s">
        <v>2138</v>
      </c>
      <c r="G722" s="4"/>
      <c r="H722" s="2">
        <v>72381807</v>
      </c>
      <c r="I722" s="2" t="s">
        <v>17</v>
      </c>
      <c r="J722" s="4"/>
      <c r="K722" s="2" t="s">
        <v>2139</v>
      </c>
      <c r="L722" s="2">
        <v>220</v>
      </c>
      <c r="M722" s="2" t="s">
        <v>2140</v>
      </c>
    </row>
    <row r="723" spans="1:13" x14ac:dyDescent="0.35">
      <c r="A723" s="1" t="s">
        <v>13</v>
      </c>
      <c r="B723" s="2">
        <v>865304</v>
      </c>
      <c r="C723" s="2">
        <v>866218</v>
      </c>
      <c r="D723" s="4"/>
      <c r="E723" s="2" t="s">
        <v>14</v>
      </c>
      <c r="F723" s="2" t="s">
        <v>2141</v>
      </c>
      <c r="G723" s="4"/>
      <c r="H723" s="2">
        <v>72381808</v>
      </c>
      <c r="I723" s="2" t="s">
        <v>17</v>
      </c>
      <c r="J723" s="4"/>
      <c r="K723" s="2" t="s">
        <v>2142</v>
      </c>
      <c r="L723" s="2">
        <v>304</v>
      </c>
      <c r="M723" s="2" t="s">
        <v>2143</v>
      </c>
    </row>
    <row r="724" spans="1:13" x14ac:dyDescent="0.35">
      <c r="A724" s="1" t="s">
        <v>13</v>
      </c>
      <c r="B724" s="2">
        <v>866258</v>
      </c>
      <c r="C724" s="2">
        <v>867079</v>
      </c>
      <c r="D724" s="4"/>
      <c r="E724" s="2" t="s">
        <v>14</v>
      </c>
      <c r="F724" s="2" t="s">
        <v>2144</v>
      </c>
      <c r="G724" s="4"/>
      <c r="H724" s="2">
        <v>72381809</v>
      </c>
      <c r="I724" s="2" t="s">
        <v>17</v>
      </c>
      <c r="J724" s="4"/>
      <c r="K724" s="2" t="s">
        <v>2145</v>
      </c>
      <c r="L724" s="2">
        <v>273</v>
      </c>
      <c r="M724" s="2" t="s">
        <v>2146</v>
      </c>
    </row>
    <row r="725" spans="1:13" x14ac:dyDescent="0.35">
      <c r="A725" s="1" t="s">
        <v>13</v>
      </c>
      <c r="B725" s="2">
        <v>867187</v>
      </c>
      <c r="C725" s="2">
        <v>868104</v>
      </c>
      <c r="D725" s="4"/>
      <c r="E725" s="2" t="s">
        <v>14</v>
      </c>
      <c r="F725" s="2" t="s">
        <v>293</v>
      </c>
      <c r="G725" s="4"/>
      <c r="H725" s="2">
        <v>72381810</v>
      </c>
      <c r="I725" s="2" t="s">
        <v>17</v>
      </c>
      <c r="J725" s="4"/>
      <c r="K725" s="2" t="s">
        <v>2147</v>
      </c>
      <c r="L725" s="2">
        <v>305</v>
      </c>
      <c r="M725" s="2" t="s">
        <v>2148</v>
      </c>
    </row>
    <row r="726" spans="1:13" x14ac:dyDescent="0.35">
      <c r="A726" s="1" t="s">
        <v>13</v>
      </c>
      <c r="B726" s="2">
        <v>868547</v>
      </c>
      <c r="C726" s="2">
        <v>869896</v>
      </c>
      <c r="D726" s="4"/>
      <c r="E726" s="2" t="s">
        <v>14</v>
      </c>
      <c r="F726" s="2" t="s">
        <v>2149</v>
      </c>
      <c r="G726" s="4"/>
      <c r="H726" s="2">
        <v>72381811</v>
      </c>
      <c r="I726" s="2" t="s">
        <v>17</v>
      </c>
      <c r="J726" s="4"/>
      <c r="K726" s="2" t="s">
        <v>2150</v>
      </c>
      <c r="L726" s="2">
        <v>449</v>
      </c>
      <c r="M726" s="2" t="s">
        <v>2151</v>
      </c>
    </row>
    <row r="727" spans="1:13" x14ac:dyDescent="0.35">
      <c r="A727" s="1" t="s">
        <v>13</v>
      </c>
      <c r="B727" s="2">
        <v>870052</v>
      </c>
      <c r="C727" s="2">
        <v>871029</v>
      </c>
      <c r="D727" s="4"/>
      <c r="E727" s="2" t="s">
        <v>23</v>
      </c>
      <c r="F727" s="2" t="s">
        <v>2152</v>
      </c>
      <c r="G727" s="4"/>
      <c r="H727" s="2">
        <v>72381812</v>
      </c>
      <c r="I727" s="2" t="s">
        <v>17</v>
      </c>
      <c r="J727" s="4"/>
      <c r="K727" s="2" t="s">
        <v>2153</v>
      </c>
      <c r="L727" s="2">
        <v>325</v>
      </c>
      <c r="M727" s="2" t="s">
        <v>2154</v>
      </c>
    </row>
    <row r="728" spans="1:13" x14ac:dyDescent="0.35">
      <c r="A728" s="1" t="s">
        <v>13</v>
      </c>
      <c r="B728" s="2">
        <v>871031</v>
      </c>
      <c r="C728" s="2">
        <v>871528</v>
      </c>
      <c r="D728" s="4"/>
      <c r="E728" s="2" t="s">
        <v>23</v>
      </c>
      <c r="F728" s="2" t="s">
        <v>2155</v>
      </c>
      <c r="G728" s="4"/>
      <c r="H728" s="2">
        <v>72381813</v>
      </c>
      <c r="I728" s="2" t="s">
        <v>17</v>
      </c>
      <c r="J728" s="4"/>
      <c r="K728" s="2" t="s">
        <v>2156</v>
      </c>
      <c r="L728" s="2">
        <v>165</v>
      </c>
      <c r="M728" s="2" t="s">
        <v>2157</v>
      </c>
    </row>
    <row r="729" spans="1:13" x14ac:dyDescent="0.35">
      <c r="A729" s="1" t="s">
        <v>13</v>
      </c>
      <c r="B729" s="2">
        <v>871528</v>
      </c>
      <c r="C729" s="2">
        <v>872643</v>
      </c>
      <c r="D729" s="4"/>
      <c r="E729" s="2" t="s">
        <v>23</v>
      </c>
      <c r="F729" s="2" t="s">
        <v>2158</v>
      </c>
      <c r="G729" s="2" t="s">
        <v>2159</v>
      </c>
      <c r="H729" s="2">
        <v>72381814</v>
      </c>
      <c r="I729" s="2" t="s">
        <v>17</v>
      </c>
      <c r="J729" s="4"/>
      <c r="K729" s="2" t="s">
        <v>2160</v>
      </c>
      <c r="L729" s="2">
        <v>371</v>
      </c>
      <c r="M729" s="2" t="s">
        <v>2161</v>
      </c>
    </row>
    <row r="730" spans="1:13" x14ac:dyDescent="0.35">
      <c r="A730" s="1" t="s">
        <v>13</v>
      </c>
      <c r="B730" s="2">
        <v>872768</v>
      </c>
      <c r="C730" s="2">
        <v>873532</v>
      </c>
      <c r="D730" s="4"/>
      <c r="E730" s="2" t="s">
        <v>23</v>
      </c>
      <c r="F730" s="2" t="s">
        <v>2162</v>
      </c>
      <c r="G730" s="2" t="s">
        <v>2163</v>
      </c>
      <c r="H730" s="2">
        <v>72381815</v>
      </c>
      <c r="I730" s="2" t="s">
        <v>17</v>
      </c>
      <c r="J730" s="4"/>
      <c r="K730" s="2" t="s">
        <v>2164</v>
      </c>
      <c r="L730" s="2">
        <v>254</v>
      </c>
      <c r="M730" s="2" t="s">
        <v>2165</v>
      </c>
    </row>
    <row r="731" spans="1:13" x14ac:dyDescent="0.35">
      <c r="A731" s="1" t="s">
        <v>13</v>
      </c>
      <c r="B731" s="2">
        <v>873731</v>
      </c>
      <c r="C731" s="2">
        <v>874405</v>
      </c>
      <c r="D731" s="4"/>
      <c r="E731" s="2" t="s">
        <v>14</v>
      </c>
      <c r="F731" s="2" t="s">
        <v>69</v>
      </c>
      <c r="G731" s="4"/>
      <c r="H731" s="2">
        <v>72381816</v>
      </c>
      <c r="I731" s="2" t="s">
        <v>17</v>
      </c>
      <c r="J731" s="4"/>
      <c r="K731" s="2" t="s">
        <v>2166</v>
      </c>
      <c r="L731" s="2">
        <v>224</v>
      </c>
      <c r="M731" s="2" t="s">
        <v>2167</v>
      </c>
    </row>
    <row r="732" spans="1:13" x14ac:dyDescent="0.35">
      <c r="A732" s="1" t="s">
        <v>13</v>
      </c>
      <c r="B732" s="2">
        <v>875283</v>
      </c>
      <c r="C732" s="2">
        <v>876812</v>
      </c>
      <c r="D732" s="4"/>
      <c r="E732" s="2" t="s">
        <v>23</v>
      </c>
      <c r="F732" s="2" t="s">
        <v>2168</v>
      </c>
      <c r="G732" s="2" t="s">
        <v>2169</v>
      </c>
      <c r="H732" s="2">
        <v>72381817</v>
      </c>
      <c r="I732" s="2" t="s">
        <v>17</v>
      </c>
      <c r="J732" s="4"/>
      <c r="K732" s="2" t="s">
        <v>2170</v>
      </c>
      <c r="L732" s="2">
        <v>509</v>
      </c>
      <c r="M732" s="2" t="s">
        <v>2171</v>
      </c>
    </row>
    <row r="733" spans="1:13" x14ac:dyDescent="0.35">
      <c r="A733" s="1" t="s">
        <v>13</v>
      </c>
      <c r="B733" s="2">
        <v>877063</v>
      </c>
      <c r="C733" s="2">
        <v>877650</v>
      </c>
      <c r="D733" s="4"/>
      <c r="E733" s="2" t="s">
        <v>23</v>
      </c>
      <c r="F733" s="2" t="s">
        <v>2172</v>
      </c>
      <c r="G733" s="4"/>
      <c r="H733" s="2">
        <v>72381818</v>
      </c>
      <c r="I733" s="2" t="s">
        <v>17</v>
      </c>
      <c r="J733" s="4"/>
      <c r="K733" s="2" t="s">
        <v>2173</v>
      </c>
      <c r="L733" s="2">
        <v>195</v>
      </c>
      <c r="M733" s="2" t="s">
        <v>2174</v>
      </c>
    </row>
    <row r="734" spans="1:13" x14ac:dyDescent="0.35">
      <c r="A734" s="1" t="s">
        <v>13</v>
      </c>
      <c r="B734" s="2">
        <v>877815</v>
      </c>
      <c r="C734" s="2">
        <v>878621</v>
      </c>
      <c r="D734" s="4"/>
      <c r="E734" s="2" t="s">
        <v>14</v>
      </c>
      <c r="F734" s="2" t="s">
        <v>2175</v>
      </c>
      <c r="G734" s="4"/>
      <c r="H734" s="2">
        <v>72381819</v>
      </c>
      <c r="I734" s="2" t="s">
        <v>17</v>
      </c>
      <c r="J734" s="4"/>
      <c r="K734" s="2" t="s">
        <v>2176</v>
      </c>
      <c r="L734" s="2">
        <v>268</v>
      </c>
      <c r="M734" s="2" t="s">
        <v>2177</v>
      </c>
    </row>
    <row r="735" spans="1:13" x14ac:dyDescent="0.35">
      <c r="A735" s="1" t="s">
        <v>13</v>
      </c>
      <c r="B735" s="2">
        <v>879183</v>
      </c>
      <c r="C735" s="2">
        <v>881639</v>
      </c>
      <c r="D735" s="4"/>
      <c r="E735" s="2" t="s">
        <v>14</v>
      </c>
      <c r="F735" s="2" t="s">
        <v>2178</v>
      </c>
      <c r="G735" s="4"/>
      <c r="H735" s="2">
        <v>72381820</v>
      </c>
      <c r="I735" s="2" t="s">
        <v>17</v>
      </c>
      <c r="J735" s="4"/>
      <c r="K735" s="2" t="s">
        <v>2179</v>
      </c>
      <c r="L735" s="2">
        <v>818</v>
      </c>
      <c r="M735" s="2" t="s">
        <v>2180</v>
      </c>
    </row>
    <row r="736" spans="1:13" x14ac:dyDescent="0.35">
      <c r="A736" s="1" t="s">
        <v>13</v>
      </c>
      <c r="B736" s="2">
        <v>881678</v>
      </c>
      <c r="C736" s="2">
        <v>882295</v>
      </c>
      <c r="D736" s="4"/>
      <c r="E736" s="2" t="s">
        <v>14</v>
      </c>
      <c r="F736" s="2" t="s">
        <v>2181</v>
      </c>
      <c r="G736" s="4"/>
      <c r="H736" s="2">
        <v>72381821</v>
      </c>
      <c r="I736" s="2" t="s">
        <v>17</v>
      </c>
      <c r="J736" s="4"/>
      <c r="K736" s="2" t="s">
        <v>2182</v>
      </c>
      <c r="L736" s="2">
        <v>205</v>
      </c>
      <c r="M736" s="2" t="s">
        <v>2183</v>
      </c>
    </row>
    <row r="737" spans="1:13" x14ac:dyDescent="0.35">
      <c r="A737" s="1" t="s">
        <v>13</v>
      </c>
      <c r="B737" s="2">
        <v>882297</v>
      </c>
      <c r="C737" s="2">
        <v>883175</v>
      </c>
      <c r="D737" s="4"/>
      <c r="E737" s="2" t="s">
        <v>14</v>
      </c>
      <c r="F737" s="2" t="s">
        <v>2184</v>
      </c>
      <c r="G737" s="4"/>
      <c r="H737" s="2">
        <v>72381822</v>
      </c>
      <c r="I737" s="2" t="s">
        <v>17</v>
      </c>
      <c r="J737" s="4"/>
      <c r="K737" s="2" t="s">
        <v>2185</v>
      </c>
      <c r="L737" s="2">
        <v>292</v>
      </c>
      <c r="M737" s="2" t="s">
        <v>2186</v>
      </c>
    </row>
    <row r="738" spans="1:13" x14ac:dyDescent="0.35">
      <c r="A738" s="1" t="s">
        <v>13</v>
      </c>
      <c r="B738" s="2">
        <v>883201</v>
      </c>
      <c r="C738" s="2">
        <v>883905</v>
      </c>
      <c r="D738" s="4"/>
      <c r="E738" s="2" t="s">
        <v>14</v>
      </c>
      <c r="F738" s="2" t="s">
        <v>2187</v>
      </c>
      <c r="G738" s="4"/>
      <c r="H738" s="2">
        <v>72381823</v>
      </c>
      <c r="I738" s="2" t="s">
        <v>17</v>
      </c>
      <c r="J738" s="4"/>
      <c r="K738" s="2" t="s">
        <v>2188</v>
      </c>
      <c r="L738" s="2">
        <v>234</v>
      </c>
      <c r="M738" s="2" t="s">
        <v>2189</v>
      </c>
    </row>
    <row r="739" spans="1:13" x14ac:dyDescent="0.35">
      <c r="A739" s="1" t="s">
        <v>13</v>
      </c>
      <c r="B739" s="2">
        <v>884072</v>
      </c>
      <c r="C739" s="2">
        <v>884401</v>
      </c>
      <c r="D739" s="4"/>
      <c r="E739" s="2" t="s">
        <v>23</v>
      </c>
      <c r="F739" s="2" t="s">
        <v>69</v>
      </c>
      <c r="G739" s="4"/>
      <c r="H739" s="2">
        <v>72381824</v>
      </c>
      <c r="I739" s="2" t="s">
        <v>17</v>
      </c>
      <c r="J739" s="4"/>
      <c r="K739" s="2" t="s">
        <v>2190</v>
      </c>
      <c r="L739" s="2">
        <v>109</v>
      </c>
      <c r="M739" s="2" t="s">
        <v>2191</v>
      </c>
    </row>
    <row r="740" spans="1:13" x14ac:dyDescent="0.35">
      <c r="A740" s="1" t="s">
        <v>13</v>
      </c>
      <c r="B740" s="2">
        <v>884557</v>
      </c>
      <c r="C740" s="2">
        <v>885651</v>
      </c>
      <c r="D740" s="4"/>
      <c r="E740" s="2" t="s">
        <v>23</v>
      </c>
      <c r="F740" s="2" t="s">
        <v>193</v>
      </c>
      <c r="G740" s="4"/>
      <c r="H740" s="2">
        <v>72381825</v>
      </c>
      <c r="I740" s="2" t="s">
        <v>17</v>
      </c>
      <c r="J740" s="4"/>
      <c r="K740" s="2" t="s">
        <v>2192</v>
      </c>
      <c r="L740" s="2">
        <v>364</v>
      </c>
      <c r="M740" s="2" t="s">
        <v>2193</v>
      </c>
    </row>
    <row r="741" spans="1:13" x14ac:dyDescent="0.35">
      <c r="A741" s="1" t="s">
        <v>13</v>
      </c>
      <c r="B741" s="2">
        <v>885648</v>
      </c>
      <c r="C741" s="2">
        <v>885902</v>
      </c>
      <c r="D741" s="4"/>
      <c r="E741" s="2" t="s">
        <v>23</v>
      </c>
      <c r="F741" s="2" t="s">
        <v>69</v>
      </c>
      <c r="G741" s="4"/>
      <c r="H741" s="2">
        <v>72381826</v>
      </c>
      <c r="I741" s="2" t="s">
        <v>17</v>
      </c>
      <c r="J741" s="4"/>
      <c r="K741" s="2" t="s">
        <v>2194</v>
      </c>
      <c r="L741" s="2">
        <v>84</v>
      </c>
      <c r="M741" s="2" t="s">
        <v>2195</v>
      </c>
    </row>
    <row r="742" spans="1:13" x14ac:dyDescent="0.35">
      <c r="A742" s="1" t="s">
        <v>13</v>
      </c>
      <c r="B742" s="2">
        <v>885938</v>
      </c>
      <c r="C742" s="2">
        <v>887854</v>
      </c>
      <c r="D742" s="4"/>
      <c r="E742" s="2" t="s">
        <v>14</v>
      </c>
      <c r="F742" s="2" t="s">
        <v>2196</v>
      </c>
      <c r="G742" s="2" t="s">
        <v>2197</v>
      </c>
      <c r="H742" s="2">
        <v>72381827</v>
      </c>
      <c r="I742" s="2" t="s">
        <v>17</v>
      </c>
      <c r="J742" s="4"/>
      <c r="K742" s="2" t="s">
        <v>2198</v>
      </c>
      <c r="L742" s="2">
        <v>638</v>
      </c>
      <c r="M742" s="2" t="s">
        <v>2199</v>
      </c>
    </row>
    <row r="743" spans="1:13" x14ac:dyDescent="0.35">
      <c r="A743" s="1" t="s">
        <v>13</v>
      </c>
      <c r="B743" s="2">
        <v>888852</v>
      </c>
      <c r="C743" s="2">
        <v>889829</v>
      </c>
      <c r="D743" s="4"/>
      <c r="E743" s="2" t="s">
        <v>23</v>
      </c>
      <c r="F743" s="2" t="s">
        <v>277</v>
      </c>
      <c r="G743" s="4"/>
      <c r="H743" s="2">
        <v>72381828</v>
      </c>
      <c r="I743" s="2" t="s">
        <v>17</v>
      </c>
      <c r="J743" s="4"/>
      <c r="K743" s="2" t="s">
        <v>2200</v>
      </c>
      <c r="L743" s="2">
        <v>325</v>
      </c>
      <c r="M743" s="2" t="s">
        <v>2201</v>
      </c>
    </row>
    <row r="744" spans="1:13" x14ac:dyDescent="0.35">
      <c r="A744" s="1" t="s">
        <v>13</v>
      </c>
      <c r="B744" s="2">
        <v>889823</v>
      </c>
      <c r="C744" s="2">
        <v>890929</v>
      </c>
      <c r="D744" s="4"/>
      <c r="E744" s="2" t="s">
        <v>23</v>
      </c>
      <c r="F744" s="2" t="s">
        <v>2202</v>
      </c>
      <c r="G744" s="2" t="s">
        <v>2203</v>
      </c>
      <c r="H744" s="2">
        <v>72381829</v>
      </c>
      <c r="I744" s="2" t="s">
        <v>17</v>
      </c>
      <c r="J744" s="4"/>
      <c r="K744" s="2" t="s">
        <v>2204</v>
      </c>
      <c r="L744" s="2">
        <v>368</v>
      </c>
      <c r="M744" s="2" t="s">
        <v>2205</v>
      </c>
    </row>
    <row r="745" spans="1:13" x14ac:dyDescent="0.35">
      <c r="A745" s="1" t="s">
        <v>13</v>
      </c>
      <c r="B745" s="2">
        <v>891061</v>
      </c>
      <c r="C745" s="2">
        <v>892500</v>
      </c>
      <c r="D745" s="4"/>
      <c r="E745" s="2" t="s">
        <v>14</v>
      </c>
      <c r="F745" s="2" t="s">
        <v>2206</v>
      </c>
      <c r="G745" s="4"/>
      <c r="H745" s="2">
        <v>72381830</v>
      </c>
      <c r="I745" s="2" t="s">
        <v>17</v>
      </c>
      <c r="J745" s="4"/>
      <c r="K745" s="2" t="s">
        <v>2207</v>
      </c>
      <c r="L745" s="2">
        <v>479</v>
      </c>
      <c r="M745" s="2" t="s">
        <v>2208</v>
      </c>
    </row>
    <row r="746" spans="1:13" x14ac:dyDescent="0.35">
      <c r="A746" s="1" t="s">
        <v>13</v>
      </c>
      <c r="B746" s="2">
        <v>892719</v>
      </c>
      <c r="C746" s="2">
        <v>892907</v>
      </c>
      <c r="D746" s="4"/>
      <c r="E746" s="2" t="s">
        <v>14</v>
      </c>
      <c r="F746" s="2" t="s">
        <v>2209</v>
      </c>
      <c r="G746" s="4"/>
      <c r="H746" s="2">
        <v>72381831</v>
      </c>
      <c r="I746" s="2" t="s">
        <v>17</v>
      </c>
      <c r="J746" s="4"/>
      <c r="K746" s="2" t="s">
        <v>2210</v>
      </c>
      <c r="L746" s="2">
        <v>62</v>
      </c>
      <c r="M746" s="2" t="s">
        <v>2211</v>
      </c>
    </row>
    <row r="747" spans="1:13" x14ac:dyDescent="0.35">
      <c r="A747" s="1" t="s">
        <v>13</v>
      </c>
      <c r="B747" s="2">
        <v>893208</v>
      </c>
      <c r="C747" s="2">
        <v>893879</v>
      </c>
      <c r="D747" s="4"/>
      <c r="E747" s="2" t="s">
        <v>14</v>
      </c>
      <c r="F747" s="2" t="s">
        <v>69</v>
      </c>
      <c r="G747" s="4"/>
      <c r="H747" s="2">
        <v>72381832</v>
      </c>
      <c r="I747" s="2" t="s">
        <v>17</v>
      </c>
      <c r="J747" s="4"/>
      <c r="K747" s="2" t="s">
        <v>2212</v>
      </c>
      <c r="L747" s="2">
        <v>223</v>
      </c>
      <c r="M747" s="2" t="s">
        <v>2213</v>
      </c>
    </row>
    <row r="748" spans="1:13" x14ac:dyDescent="0.35">
      <c r="A748" s="1" t="s">
        <v>13</v>
      </c>
      <c r="B748" s="2">
        <v>893902</v>
      </c>
      <c r="C748" s="2">
        <v>894294</v>
      </c>
      <c r="D748" s="4"/>
      <c r="E748" s="2" t="s">
        <v>14</v>
      </c>
      <c r="F748" s="2" t="s">
        <v>69</v>
      </c>
      <c r="G748" s="4"/>
      <c r="H748" s="2">
        <v>72381833</v>
      </c>
      <c r="I748" s="2" t="s">
        <v>17</v>
      </c>
      <c r="J748" s="4"/>
      <c r="K748" s="2" t="s">
        <v>2214</v>
      </c>
      <c r="L748" s="2">
        <v>130</v>
      </c>
      <c r="M748" s="2" t="s">
        <v>2215</v>
      </c>
    </row>
    <row r="749" spans="1:13" x14ac:dyDescent="0.35">
      <c r="A749" s="1" t="s">
        <v>13</v>
      </c>
      <c r="B749" s="2">
        <v>894291</v>
      </c>
      <c r="C749" s="2">
        <v>894917</v>
      </c>
      <c r="D749" s="4"/>
      <c r="E749" s="2" t="s">
        <v>14</v>
      </c>
      <c r="F749" s="2" t="s">
        <v>838</v>
      </c>
      <c r="G749" s="4"/>
      <c r="H749" s="2">
        <v>72381834</v>
      </c>
      <c r="I749" s="2" t="s">
        <v>17</v>
      </c>
      <c r="J749" s="4"/>
      <c r="K749" s="2" t="s">
        <v>2216</v>
      </c>
      <c r="L749" s="2">
        <v>208</v>
      </c>
      <c r="M749" s="2" t="s">
        <v>2217</v>
      </c>
    </row>
    <row r="750" spans="1:13" x14ac:dyDescent="0.35">
      <c r="A750" s="1" t="s">
        <v>13</v>
      </c>
      <c r="B750" s="2">
        <v>895077</v>
      </c>
      <c r="C750" s="2">
        <v>895715</v>
      </c>
      <c r="D750" s="4"/>
      <c r="E750" s="2" t="s">
        <v>23</v>
      </c>
      <c r="F750" s="2" t="s">
        <v>2218</v>
      </c>
      <c r="G750" s="4"/>
      <c r="H750" s="2">
        <v>72381835</v>
      </c>
      <c r="I750" s="2" t="s">
        <v>17</v>
      </c>
      <c r="J750" s="4"/>
      <c r="K750" s="2" t="s">
        <v>2219</v>
      </c>
      <c r="L750" s="2">
        <v>212</v>
      </c>
      <c r="M750" s="2" t="s">
        <v>2220</v>
      </c>
    </row>
    <row r="751" spans="1:13" x14ac:dyDescent="0.35">
      <c r="A751" s="1" t="s">
        <v>13</v>
      </c>
      <c r="B751" s="2">
        <v>895712</v>
      </c>
      <c r="C751" s="2">
        <v>896260</v>
      </c>
      <c r="D751" s="4"/>
      <c r="E751" s="2" t="s">
        <v>23</v>
      </c>
      <c r="F751" s="2" t="s">
        <v>944</v>
      </c>
      <c r="G751" s="4"/>
      <c r="H751" s="2">
        <v>72381836</v>
      </c>
      <c r="I751" s="2" t="s">
        <v>17</v>
      </c>
      <c r="J751" s="4"/>
      <c r="K751" s="2" t="s">
        <v>2221</v>
      </c>
      <c r="L751" s="2">
        <v>182</v>
      </c>
      <c r="M751" s="2" t="s">
        <v>2222</v>
      </c>
    </row>
    <row r="752" spans="1:13" x14ac:dyDescent="0.35">
      <c r="A752" s="1" t="s">
        <v>13</v>
      </c>
      <c r="B752" s="2">
        <v>896426</v>
      </c>
      <c r="C752" s="2">
        <v>896920</v>
      </c>
      <c r="D752" s="4"/>
      <c r="E752" s="2" t="s">
        <v>14</v>
      </c>
      <c r="F752" s="2" t="s">
        <v>2223</v>
      </c>
      <c r="G752" s="4"/>
      <c r="H752" s="2">
        <v>72381837</v>
      </c>
      <c r="I752" s="2" t="s">
        <v>17</v>
      </c>
      <c r="J752" s="4"/>
      <c r="K752" s="2" t="s">
        <v>2224</v>
      </c>
      <c r="L752" s="2">
        <v>164</v>
      </c>
      <c r="M752" s="2" t="s">
        <v>2225</v>
      </c>
    </row>
    <row r="753" spans="1:13" x14ac:dyDescent="0.35">
      <c r="A753" s="1" t="s">
        <v>13</v>
      </c>
      <c r="B753" s="2">
        <v>897325</v>
      </c>
      <c r="C753" s="2">
        <v>898653</v>
      </c>
      <c r="D753" s="4"/>
      <c r="E753" s="2" t="s">
        <v>14</v>
      </c>
      <c r="F753" s="2" t="s">
        <v>2226</v>
      </c>
      <c r="G753" s="4"/>
      <c r="H753" s="2">
        <v>72381838</v>
      </c>
      <c r="I753" s="2" t="s">
        <v>17</v>
      </c>
      <c r="J753" s="4"/>
      <c r="K753" s="2" t="s">
        <v>2227</v>
      </c>
      <c r="L753" s="2">
        <v>442</v>
      </c>
      <c r="M753" s="2" t="s">
        <v>2228</v>
      </c>
    </row>
    <row r="754" spans="1:13" x14ac:dyDescent="0.35">
      <c r="A754" s="1" t="s">
        <v>13</v>
      </c>
      <c r="B754" s="2">
        <v>898703</v>
      </c>
      <c r="C754" s="2">
        <v>900118</v>
      </c>
      <c r="D754" s="4"/>
      <c r="E754" s="2" t="s">
        <v>14</v>
      </c>
      <c r="F754" s="2" t="s">
        <v>2229</v>
      </c>
      <c r="G754" s="4"/>
      <c r="H754" s="2">
        <v>72381839</v>
      </c>
      <c r="I754" s="2" t="s">
        <v>17</v>
      </c>
      <c r="J754" s="4"/>
      <c r="K754" s="2" t="s">
        <v>2230</v>
      </c>
      <c r="L754" s="2">
        <v>471</v>
      </c>
      <c r="M754" s="2" t="s">
        <v>2231</v>
      </c>
    </row>
    <row r="755" spans="1:13" x14ac:dyDescent="0.35">
      <c r="A755" s="1" t="s">
        <v>13</v>
      </c>
      <c r="B755" s="2">
        <v>900121</v>
      </c>
      <c r="C755" s="2">
        <v>900537</v>
      </c>
      <c r="D755" s="4"/>
      <c r="E755" s="2" t="s">
        <v>14</v>
      </c>
      <c r="F755" s="2" t="s">
        <v>2232</v>
      </c>
      <c r="G755" s="2" t="s">
        <v>2233</v>
      </c>
      <c r="H755" s="2">
        <v>72381840</v>
      </c>
      <c r="I755" s="2" t="s">
        <v>17</v>
      </c>
      <c r="J755" s="4"/>
      <c r="K755" s="2" t="s">
        <v>2234</v>
      </c>
      <c r="L755" s="2">
        <v>138</v>
      </c>
      <c r="M755" s="2" t="s">
        <v>2235</v>
      </c>
    </row>
    <row r="756" spans="1:13" x14ac:dyDescent="0.35">
      <c r="A756" s="1" t="s">
        <v>13</v>
      </c>
      <c r="B756" s="2">
        <v>900542</v>
      </c>
      <c r="C756" s="2">
        <v>901339</v>
      </c>
      <c r="D756" s="4"/>
      <c r="E756" s="2" t="s">
        <v>14</v>
      </c>
      <c r="F756" s="2" t="s">
        <v>2236</v>
      </c>
      <c r="G756" s="2" t="s">
        <v>2237</v>
      </c>
      <c r="H756" s="2">
        <v>72381841</v>
      </c>
      <c r="I756" s="2" t="s">
        <v>17</v>
      </c>
      <c r="J756" s="4"/>
      <c r="K756" s="2" t="s">
        <v>2238</v>
      </c>
      <c r="L756" s="2">
        <v>265</v>
      </c>
      <c r="M756" s="2" t="s">
        <v>2239</v>
      </c>
    </row>
    <row r="757" spans="1:13" x14ac:dyDescent="0.35">
      <c r="A757" s="1" t="s">
        <v>13</v>
      </c>
      <c r="B757" s="2">
        <v>901483</v>
      </c>
      <c r="C757" s="2">
        <v>902223</v>
      </c>
      <c r="D757" s="4"/>
      <c r="E757" s="2" t="s">
        <v>23</v>
      </c>
      <c r="F757" s="2" t="s">
        <v>2240</v>
      </c>
      <c r="G757" s="4"/>
      <c r="H757" s="2">
        <v>72381842</v>
      </c>
      <c r="I757" s="2" t="s">
        <v>17</v>
      </c>
      <c r="J757" s="4"/>
      <c r="K757" s="2" t="s">
        <v>2241</v>
      </c>
      <c r="L757" s="2">
        <v>246</v>
      </c>
      <c r="M757" s="2" t="s">
        <v>2242</v>
      </c>
    </row>
    <row r="758" spans="1:13" x14ac:dyDescent="0.35">
      <c r="A758" s="1" t="s">
        <v>13</v>
      </c>
      <c r="B758" s="2">
        <v>902264</v>
      </c>
      <c r="C758" s="2">
        <v>903235</v>
      </c>
      <c r="D758" s="4"/>
      <c r="E758" s="2" t="s">
        <v>23</v>
      </c>
      <c r="F758" s="2" t="s">
        <v>838</v>
      </c>
      <c r="G758" s="4"/>
      <c r="H758" s="2">
        <v>72381843</v>
      </c>
      <c r="I758" s="2" t="s">
        <v>17</v>
      </c>
      <c r="J758" s="4"/>
      <c r="K758" s="2" t="s">
        <v>2243</v>
      </c>
      <c r="L758" s="2">
        <v>323</v>
      </c>
      <c r="M758" s="2" t="s">
        <v>2244</v>
      </c>
    </row>
    <row r="759" spans="1:13" x14ac:dyDescent="0.35">
      <c r="A759" s="1" t="s">
        <v>13</v>
      </c>
      <c r="B759" s="2">
        <v>903305</v>
      </c>
      <c r="C759" s="2">
        <v>903658</v>
      </c>
      <c r="D759" s="4"/>
      <c r="E759" s="2" t="s">
        <v>14</v>
      </c>
      <c r="F759" s="2" t="s">
        <v>1155</v>
      </c>
      <c r="G759" s="4"/>
      <c r="H759" s="2">
        <v>72381844</v>
      </c>
      <c r="I759" s="2" t="s">
        <v>17</v>
      </c>
      <c r="J759" s="4"/>
      <c r="K759" s="2" t="s">
        <v>2245</v>
      </c>
      <c r="L759" s="2">
        <v>117</v>
      </c>
      <c r="M759" s="2" t="s">
        <v>2246</v>
      </c>
    </row>
    <row r="760" spans="1:13" x14ac:dyDescent="0.35">
      <c r="A760" s="1" t="s">
        <v>13</v>
      </c>
      <c r="B760" s="2">
        <v>903777</v>
      </c>
      <c r="C760" s="2">
        <v>904442</v>
      </c>
      <c r="D760" s="4"/>
      <c r="E760" s="2" t="s">
        <v>14</v>
      </c>
      <c r="F760" s="2" t="s">
        <v>2247</v>
      </c>
      <c r="G760" s="2" t="s">
        <v>2248</v>
      </c>
      <c r="H760" s="2">
        <v>72381845</v>
      </c>
      <c r="I760" s="2" t="s">
        <v>17</v>
      </c>
      <c r="J760" s="4"/>
      <c r="K760" s="2" t="s">
        <v>2249</v>
      </c>
      <c r="L760" s="2">
        <v>221</v>
      </c>
      <c r="M760" s="2" t="s">
        <v>2250</v>
      </c>
    </row>
    <row r="761" spans="1:13" x14ac:dyDescent="0.35">
      <c r="A761" s="1" t="s">
        <v>13</v>
      </c>
      <c r="B761" s="2">
        <v>904557</v>
      </c>
      <c r="C761" s="2">
        <v>905552</v>
      </c>
      <c r="D761" s="4"/>
      <c r="E761" s="2" t="s">
        <v>23</v>
      </c>
      <c r="F761" s="2" t="s">
        <v>69</v>
      </c>
      <c r="G761" s="4"/>
      <c r="H761" s="2">
        <v>72381846</v>
      </c>
      <c r="I761" s="2" t="s">
        <v>17</v>
      </c>
      <c r="J761" s="4"/>
      <c r="K761" s="2" t="s">
        <v>2251</v>
      </c>
      <c r="L761" s="2">
        <v>331</v>
      </c>
      <c r="M761" s="2" t="s">
        <v>2252</v>
      </c>
    </row>
    <row r="762" spans="1:13" x14ac:dyDescent="0.35">
      <c r="A762" s="1" t="s">
        <v>13</v>
      </c>
      <c r="B762" s="2">
        <v>905795</v>
      </c>
      <c r="C762" s="2">
        <v>906562</v>
      </c>
      <c r="D762" s="4"/>
      <c r="E762" s="2" t="s">
        <v>14</v>
      </c>
      <c r="F762" s="2" t="s">
        <v>1701</v>
      </c>
      <c r="G762" s="4"/>
      <c r="H762" s="2">
        <v>72381847</v>
      </c>
      <c r="I762" s="2" t="s">
        <v>17</v>
      </c>
      <c r="J762" s="4"/>
      <c r="K762" s="2" t="s">
        <v>2253</v>
      </c>
      <c r="L762" s="2">
        <v>255</v>
      </c>
      <c r="M762" s="2" t="s">
        <v>2254</v>
      </c>
    </row>
    <row r="763" spans="1:13" x14ac:dyDescent="0.35">
      <c r="A763" s="1" t="s">
        <v>13</v>
      </c>
      <c r="B763" s="2">
        <v>906597</v>
      </c>
      <c r="C763" s="2">
        <v>907139</v>
      </c>
      <c r="D763" s="4"/>
      <c r="E763" s="2" t="s">
        <v>23</v>
      </c>
      <c r="F763" s="2" t="s">
        <v>69</v>
      </c>
      <c r="G763" s="4"/>
      <c r="H763" s="2">
        <v>72381848</v>
      </c>
      <c r="I763" s="2" t="s">
        <v>17</v>
      </c>
      <c r="J763" s="4"/>
      <c r="K763" s="2" t="s">
        <v>2255</v>
      </c>
      <c r="L763" s="2">
        <v>180</v>
      </c>
      <c r="M763" s="2" t="s">
        <v>2256</v>
      </c>
    </row>
    <row r="764" spans="1:13" x14ac:dyDescent="0.35">
      <c r="A764" s="1" t="s">
        <v>13</v>
      </c>
      <c r="B764" s="2">
        <v>907162</v>
      </c>
      <c r="C764" s="2">
        <v>908619</v>
      </c>
      <c r="D764" s="4"/>
      <c r="E764" s="2" t="s">
        <v>23</v>
      </c>
      <c r="F764" s="2" t="s">
        <v>2257</v>
      </c>
      <c r="G764" s="4"/>
      <c r="H764" s="2">
        <v>72381849</v>
      </c>
      <c r="I764" s="2" t="s">
        <v>17</v>
      </c>
      <c r="J764" s="4"/>
      <c r="K764" s="2" t="s">
        <v>2258</v>
      </c>
      <c r="L764" s="2">
        <v>485</v>
      </c>
      <c r="M764" s="2" t="s">
        <v>2259</v>
      </c>
    </row>
    <row r="765" spans="1:13" x14ac:dyDescent="0.35">
      <c r="A765" s="1" t="s">
        <v>13</v>
      </c>
      <c r="B765" s="2">
        <v>908839</v>
      </c>
      <c r="C765" s="2">
        <v>909834</v>
      </c>
      <c r="D765" s="4"/>
      <c r="E765" s="2" t="s">
        <v>14</v>
      </c>
      <c r="F765" s="2" t="s">
        <v>193</v>
      </c>
      <c r="G765" s="4"/>
      <c r="H765" s="2">
        <v>72381850</v>
      </c>
      <c r="I765" s="2" t="s">
        <v>17</v>
      </c>
      <c r="J765" s="4"/>
      <c r="K765" s="2" t="s">
        <v>2260</v>
      </c>
      <c r="L765" s="2">
        <v>331</v>
      </c>
      <c r="M765" s="2" t="s">
        <v>2261</v>
      </c>
    </row>
    <row r="766" spans="1:13" x14ac:dyDescent="0.35">
      <c r="A766" s="1" t="s">
        <v>13</v>
      </c>
      <c r="B766" s="2">
        <v>909831</v>
      </c>
      <c r="C766" s="2">
        <v>911672</v>
      </c>
      <c r="D766" s="4"/>
      <c r="E766" s="2" t="s">
        <v>14</v>
      </c>
      <c r="F766" s="2" t="s">
        <v>704</v>
      </c>
      <c r="G766" s="4"/>
      <c r="H766" s="2">
        <v>72381851</v>
      </c>
      <c r="I766" s="2" t="s">
        <v>17</v>
      </c>
      <c r="J766" s="4"/>
      <c r="K766" s="2" t="s">
        <v>2262</v>
      </c>
      <c r="L766" s="2">
        <v>613</v>
      </c>
      <c r="M766" s="2" t="s">
        <v>2263</v>
      </c>
    </row>
    <row r="767" spans="1:13" x14ac:dyDescent="0.35">
      <c r="A767" s="1" t="s">
        <v>13</v>
      </c>
      <c r="B767" s="2">
        <v>911736</v>
      </c>
      <c r="C767" s="2">
        <v>912863</v>
      </c>
      <c r="D767" s="4"/>
      <c r="E767" s="2" t="s">
        <v>14</v>
      </c>
      <c r="F767" s="2" t="s">
        <v>274</v>
      </c>
      <c r="G767" s="4"/>
      <c r="H767" s="2">
        <v>72381852</v>
      </c>
      <c r="I767" s="2" t="s">
        <v>17</v>
      </c>
      <c r="J767" s="4"/>
      <c r="K767" s="2" t="s">
        <v>2264</v>
      </c>
      <c r="L767" s="2">
        <v>375</v>
      </c>
      <c r="M767" s="2" t="s">
        <v>2265</v>
      </c>
    </row>
    <row r="768" spans="1:13" x14ac:dyDescent="0.35">
      <c r="A768" s="1" t="s">
        <v>13</v>
      </c>
      <c r="B768" s="2">
        <v>912863</v>
      </c>
      <c r="C768" s="2">
        <v>914020</v>
      </c>
      <c r="D768" s="4"/>
      <c r="E768" s="2" t="s">
        <v>14</v>
      </c>
      <c r="F768" s="2" t="s">
        <v>274</v>
      </c>
      <c r="G768" s="4"/>
      <c r="H768" s="2">
        <v>72381853</v>
      </c>
      <c r="I768" s="2" t="s">
        <v>17</v>
      </c>
      <c r="J768" s="4"/>
      <c r="K768" s="2" t="s">
        <v>2266</v>
      </c>
      <c r="L768" s="2">
        <v>385</v>
      </c>
      <c r="M768" s="2" t="s">
        <v>2267</v>
      </c>
    </row>
    <row r="769" spans="1:13" x14ac:dyDescent="0.35">
      <c r="A769" s="1" t="s">
        <v>13</v>
      </c>
      <c r="B769" s="2">
        <v>914118</v>
      </c>
      <c r="C769" s="2">
        <v>914861</v>
      </c>
      <c r="D769" s="4"/>
      <c r="E769" s="2" t="s">
        <v>23</v>
      </c>
      <c r="F769" s="2" t="s">
        <v>1648</v>
      </c>
      <c r="G769" s="4"/>
      <c r="H769" s="2">
        <v>72381854</v>
      </c>
      <c r="I769" s="2" t="s">
        <v>17</v>
      </c>
      <c r="J769" s="4"/>
      <c r="K769" s="2" t="s">
        <v>2268</v>
      </c>
      <c r="L769" s="2">
        <v>247</v>
      </c>
      <c r="M769" s="2" t="s">
        <v>2269</v>
      </c>
    </row>
    <row r="770" spans="1:13" x14ac:dyDescent="0.35">
      <c r="A770" s="1" t="s">
        <v>13</v>
      </c>
      <c r="B770" s="2">
        <v>915028</v>
      </c>
      <c r="C770" s="2">
        <v>915519</v>
      </c>
      <c r="D770" s="4"/>
      <c r="E770" s="2" t="s">
        <v>14</v>
      </c>
      <c r="F770" s="2" t="s">
        <v>69</v>
      </c>
      <c r="G770" s="4"/>
      <c r="H770" s="2">
        <v>72381855</v>
      </c>
      <c r="I770" s="2" t="s">
        <v>17</v>
      </c>
      <c r="J770" s="4"/>
      <c r="K770" s="2" t="s">
        <v>2270</v>
      </c>
      <c r="L770" s="2">
        <v>163</v>
      </c>
      <c r="M770" s="2" t="s">
        <v>2271</v>
      </c>
    </row>
    <row r="771" spans="1:13" x14ac:dyDescent="0.35">
      <c r="A771" s="1" t="s">
        <v>13</v>
      </c>
      <c r="B771" s="2">
        <v>915827</v>
      </c>
      <c r="C771" s="2">
        <v>916420</v>
      </c>
      <c r="D771" s="4"/>
      <c r="E771" s="2" t="s">
        <v>23</v>
      </c>
      <c r="F771" s="2" t="s">
        <v>2272</v>
      </c>
      <c r="G771" s="2" t="s">
        <v>2273</v>
      </c>
      <c r="H771" s="2">
        <v>72381857</v>
      </c>
      <c r="I771" s="2" t="s">
        <v>17</v>
      </c>
      <c r="J771" s="4"/>
      <c r="K771" s="2" t="s">
        <v>2274</v>
      </c>
      <c r="L771" s="2">
        <v>197</v>
      </c>
      <c r="M771" s="2" t="s">
        <v>2275</v>
      </c>
    </row>
    <row r="772" spans="1:13" x14ac:dyDescent="0.35">
      <c r="A772" s="1" t="s">
        <v>13</v>
      </c>
      <c r="B772" s="2">
        <v>916431</v>
      </c>
      <c r="C772" s="2">
        <v>917324</v>
      </c>
      <c r="D772" s="4"/>
      <c r="E772" s="2" t="s">
        <v>23</v>
      </c>
      <c r="F772" s="2" t="s">
        <v>2276</v>
      </c>
      <c r="G772" s="4"/>
      <c r="H772" s="2">
        <v>72381858</v>
      </c>
      <c r="I772" s="2" t="s">
        <v>17</v>
      </c>
      <c r="J772" s="4"/>
      <c r="K772" s="2" t="s">
        <v>2277</v>
      </c>
      <c r="L772" s="2">
        <v>297</v>
      </c>
      <c r="M772" s="2" t="s">
        <v>2278</v>
      </c>
    </row>
    <row r="773" spans="1:13" x14ac:dyDescent="0.35">
      <c r="A773" s="1" t="s">
        <v>13</v>
      </c>
      <c r="B773" s="2">
        <v>917334</v>
      </c>
      <c r="C773" s="2">
        <v>918167</v>
      </c>
      <c r="D773" s="4"/>
      <c r="E773" s="2" t="s">
        <v>23</v>
      </c>
      <c r="F773" s="2" t="s">
        <v>2279</v>
      </c>
      <c r="G773" s="4"/>
      <c r="H773" s="2">
        <v>72381859</v>
      </c>
      <c r="I773" s="2" t="s">
        <v>17</v>
      </c>
      <c r="J773" s="4"/>
      <c r="K773" s="2" t="s">
        <v>2280</v>
      </c>
      <c r="L773" s="2">
        <v>277</v>
      </c>
      <c r="M773" s="2" t="s">
        <v>2281</v>
      </c>
    </row>
    <row r="774" spans="1:13" x14ac:dyDescent="0.35">
      <c r="A774" s="1" t="s">
        <v>13</v>
      </c>
      <c r="B774" s="2">
        <v>918381</v>
      </c>
      <c r="C774" s="2">
        <v>918884</v>
      </c>
      <c r="D774" s="4"/>
      <c r="E774" s="2" t="s">
        <v>14</v>
      </c>
      <c r="F774" s="2" t="s">
        <v>2282</v>
      </c>
      <c r="G774" s="2" t="s">
        <v>2283</v>
      </c>
      <c r="H774" s="2">
        <v>72381860</v>
      </c>
      <c r="I774" s="2" t="s">
        <v>17</v>
      </c>
      <c r="J774" s="4"/>
      <c r="K774" s="2" t="s">
        <v>2284</v>
      </c>
      <c r="L774" s="2">
        <v>167</v>
      </c>
      <c r="M774" s="2" t="s">
        <v>2285</v>
      </c>
    </row>
    <row r="775" spans="1:13" x14ac:dyDescent="0.35">
      <c r="A775" s="1" t="s">
        <v>13</v>
      </c>
      <c r="B775" s="2">
        <v>919056</v>
      </c>
      <c r="C775" s="2">
        <v>920813</v>
      </c>
      <c r="D775" s="4"/>
      <c r="E775" s="2" t="s">
        <v>14</v>
      </c>
      <c r="F775" s="2" t="s">
        <v>2286</v>
      </c>
      <c r="G775" s="4"/>
      <c r="H775" s="2">
        <v>72381861</v>
      </c>
      <c r="I775" s="2" t="s">
        <v>17</v>
      </c>
      <c r="J775" s="4"/>
      <c r="K775" s="2" t="s">
        <v>2287</v>
      </c>
      <c r="L775" s="2">
        <v>585</v>
      </c>
      <c r="M775" s="2" t="s">
        <v>2288</v>
      </c>
    </row>
    <row r="776" spans="1:13" x14ac:dyDescent="0.35">
      <c r="A776" s="1" t="s">
        <v>13</v>
      </c>
      <c r="B776" s="2">
        <v>920854</v>
      </c>
      <c r="C776" s="2">
        <v>921984</v>
      </c>
      <c r="D776" s="4"/>
      <c r="E776" s="2" t="s">
        <v>14</v>
      </c>
      <c r="F776" s="2" t="s">
        <v>69</v>
      </c>
      <c r="G776" s="4"/>
      <c r="H776" s="2">
        <v>72381862</v>
      </c>
      <c r="I776" s="2" t="s">
        <v>17</v>
      </c>
      <c r="J776" s="4"/>
      <c r="K776" s="2" t="s">
        <v>2289</v>
      </c>
      <c r="L776" s="2">
        <v>376</v>
      </c>
      <c r="M776" s="2" t="s">
        <v>2290</v>
      </c>
    </row>
    <row r="777" spans="1:13" x14ac:dyDescent="0.35">
      <c r="A777" s="1" t="s">
        <v>13</v>
      </c>
      <c r="B777" s="2">
        <v>921994</v>
      </c>
      <c r="C777" s="2">
        <v>923388</v>
      </c>
      <c r="D777" s="4"/>
      <c r="E777" s="2" t="s">
        <v>14</v>
      </c>
      <c r="F777" s="2" t="s">
        <v>2291</v>
      </c>
      <c r="G777" s="2" t="s">
        <v>2292</v>
      </c>
      <c r="H777" s="2">
        <v>72381863</v>
      </c>
      <c r="I777" s="2" t="s">
        <v>17</v>
      </c>
      <c r="J777" s="4"/>
      <c r="K777" s="2" t="s">
        <v>2293</v>
      </c>
      <c r="L777" s="2">
        <v>464</v>
      </c>
      <c r="M777" s="2" t="s">
        <v>2294</v>
      </c>
    </row>
    <row r="778" spans="1:13" x14ac:dyDescent="0.35">
      <c r="A778" s="1" t="s">
        <v>13</v>
      </c>
      <c r="B778" s="2">
        <v>923446</v>
      </c>
      <c r="C778" s="2">
        <v>924570</v>
      </c>
      <c r="D778" s="4"/>
      <c r="E778" s="2" t="s">
        <v>14</v>
      </c>
      <c r="F778" s="2" t="s">
        <v>2295</v>
      </c>
      <c r="G778" s="4"/>
      <c r="H778" s="2">
        <v>72381864</v>
      </c>
      <c r="I778" s="2" t="s">
        <v>17</v>
      </c>
      <c r="J778" s="4"/>
      <c r="K778" s="2" t="s">
        <v>2296</v>
      </c>
      <c r="L778" s="2">
        <v>374</v>
      </c>
      <c r="M778" s="2" t="s">
        <v>2297</v>
      </c>
    </row>
    <row r="779" spans="1:13" x14ac:dyDescent="0.35">
      <c r="A779" s="1" t="s">
        <v>13</v>
      </c>
      <c r="B779" s="2">
        <v>924675</v>
      </c>
      <c r="C779" s="2">
        <v>927278</v>
      </c>
      <c r="D779" s="4"/>
      <c r="E779" s="2" t="s">
        <v>23</v>
      </c>
      <c r="F779" s="2" t="s">
        <v>2298</v>
      </c>
      <c r="G779" s="2" t="s">
        <v>2299</v>
      </c>
      <c r="H779" s="2">
        <v>72381865</v>
      </c>
      <c r="I779" s="2" t="s">
        <v>17</v>
      </c>
      <c r="J779" s="4"/>
      <c r="K779" s="2" t="s">
        <v>2300</v>
      </c>
      <c r="L779" s="2">
        <v>867</v>
      </c>
      <c r="M779" s="2" t="s">
        <v>2301</v>
      </c>
    </row>
    <row r="780" spans="1:13" x14ac:dyDescent="0.35">
      <c r="A780" s="1" t="s">
        <v>13</v>
      </c>
      <c r="B780" s="2">
        <v>927360</v>
      </c>
      <c r="C780" s="2">
        <v>927677</v>
      </c>
      <c r="D780" s="4"/>
      <c r="E780" s="2" t="s">
        <v>23</v>
      </c>
      <c r="F780" s="2" t="s">
        <v>2302</v>
      </c>
      <c r="G780" s="4"/>
      <c r="H780" s="2">
        <v>72381866</v>
      </c>
      <c r="I780" s="2" t="s">
        <v>17</v>
      </c>
      <c r="J780" s="4"/>
      <c r="K780" s="2" t="s">
        <v>2303</v>
      </c>
      <c r="L780" s="2">
        <v>105</v>
      </c>
      <c r="M780" s="2" t="s">
        <v>2304</v>
      </c>
    </row>
    <row r="781" spans="1:13" x14ac:dyDescent="0.35">
      <c r="A781" s="1" t="s">
        <v>13</v>
      </c>
      <c r="B781" s="2">
        <v>927793</v>
      </c>
      <c r="C781" s="2">
        <v>928767</v>
      </c>
      <c r="D781" s="4"/>
      <c r="E781" s="2" t="s">
        <v>23</v>
      </c>
      <c r="F781" s="2" t="s">
        <v>2305</v>
      </c>
      <c r="G781" s="4"/>
      <c r="H781" s="2">
        <v>72381867</v>
      </c>
      <c r="I781" s="2" t="s">
        <v>17</v>
      </c>
      <c r="J781" s="4"/>
      <c r="K781" s="2" t="s">
        <v>2306</v>
      </c>
      <c r="L781" s="2">
        <v>324</v>
      </c>
      <c r="M781" s="2" t="s">
        <v>2307</v>
      </c>
    </row>
    <row r="782" spans="1:13" x14ac:dyDescent="0.35">
      <c r="A782" s="1" t="s">
        <v>13</v>
      </c>
      <c r="B782" s="2">
        <v>928990</v>
      </c>
      <c r="C782" s="2">
        <v>929565</v>
      </c>
      <c r="D782" s="4"/>
      <c r="E782" s="2" t="s">
        <v>23</v>
      </c>
      <c r="F782" s="2" t="s">
        <v>69</v>
      </c>
      <c r="G782" s="4"/>
      <c r="H782" s="2">
        <v>72381868</v>
      </c>
      <c r="I782" s="2" t="s">
        <v>17</v>
      </c>
      <c r="J782" s="4"/>
      <c r="K782" s="2" t="s">
        <v>2308</v>
      </c>
      <c r="L782" s="2">
        <v>191</v>
      </c>
      <c r="M782" s="2" t="s">
        <v>2309</v>
      </c>
    </row>
    <row r="783" spans="1:13" x14ac:dyDescent="0.35">
      <c r="A783" s="1" t="s">
        <v>13</v>
      </c>
      <c r="B783" s="2">
        <v>929565</v>
      </c>
      <c r="C783" s="2">
        <v>930101</v>
      </c>
      <c r="D783" s="4"/>
      <c r="E783" s="2" t="s">
        <v>23</v>
      </c>
      <c r="F783" s="2" t="s">
        <v>312</v>
      </c>
      <c r="G783" s="4"/>
      <c r="H783" s="2">
        <v>72381869</v>
      </c>
      <c r="I783" s="2" t="s">
        <v>17</v>
      </c>
      <c r="J783" s="4"/>
      <c r="K783" s="2" t="s">
        <v>2310</v>
      </c>
      <c r="L783" s="2">
        <v>178</v>
      </c>
      <c r="M783" s="2" t="s">
        <v>2311</v>
      </c>
    </row>
    <row r="784" spans="1:13" x14ac:dyDescent="0.35">
      <c r="A784" s="1" t="s">
        <v>13</v>
      </c>
      <c r="B784" s="2">
        <v>930122</v>
      </c>
      <c r="C784" s="2">
        <v>931873</v>
      </c>
      <c r="D784" s="4"/>
      <c r="E784" s="2" t="s">
        <v>23</v>
      </c>
      <c r="F784" s="2" t="s">
        <v>69</v>
      </c>
      <c r="G784" s="4"/>
      <c r="H784" s="2">
        <v>72381870</v>
      </c>
      <c r="I784" s="2" t="s">
        <v>17</v>
      </c>
      <c r="J784" s="4"/>
      <c r="K784" s="2" t="s">
        <v>2312</v>
      </c>
      <c r="L784" s="2">
        <v>583</v>
      </c>
      <c r="M784" s="2" t="s">
        <v>2313</v>
      </c>
    </row>
    <row r="785" spans="1:13" x14ac:dyDescent="0.35">
      <c r="A785" s="1" t="s">
        <v>13</v>
      </c>
      <c r="B785" s="2">
        <v>931962</v>
      </c>
      <c r="C785" s="2">
        <v>932189</v>
      </c>
      <c r="D785" s="4"/>
      <c r="E785" s="2" t="s">
        <v>23</v>
      </c>
      <c r="F785" s="2" t="s">
        <v>69</v>
      </c>
      <c r="G785" s="4"/>
      <c r="H785" s="2">
        <v>72381871</v>
      </c>
      <c r="I785" s="2" t="s">
        <v>17</v>
      </c>
      <c r="J785" s="4"/>
      <c r="K785" s="2" t="s">
        <v>2314</v>
      </c>
      <c r="L785" s="2">
        <v>75</v>
      </c>
      <c r="M785" s="2" t="s">
        <v>2315</v>
      </c>
    </row>
    <row r="786" spans="1:13" x14ac:dyDescent="0.35">
      <c r="A786" s="1" t="s">
        <v>13</v>
      </c>
      <c r="B786" s="2">
        <v>932179</v>
      </c>
      <c r="C786" s="2">
        <v>932433</v>
      </c>
      <c r="D786" s="4"/>
      <c r="E786" s="2" t="s">
        <v>23</v>
      </c>
      <c r="F786" s="2" t="s">
        <v>69</v>
      </c>
      <c r="G786" s="4"/>
      <c r="H786" s="2">
        <v>72381872</v>
      </c>
      <c r="I786" s="2" t="s">
        <v>17</v>
      </c>
      <c r="J786" s="4"/>
      <c r="K786" s="2" t="s">
        <v>2316</v>
      </c>
      <c r="L786" s="2">
        <v>84</v>
      </c>
      <c r="M786" s="2" t="s">
        <v>2317</v>
      </c>
    </row>
    <row r="787" spans="1:13" x14ac:dyDescent="0.35">
      <c r="A787" s="1" t="s">
        <v>13</v>
      </c>
      <c r="B787" s="2">
        <v>932763</v>
      </c>
      <c r="C787" s="2">
        <v>933437</v>
      </c>
      <c r="D787" s="4"/>
      <c r="E787" s="2" t="s">
        <v>14</v>
      </c>
      <c r="F787" s="2" t="s">
        <v>2318</v>
      </c>
      <c r="G787" s="4"/>
      <c r="H787" s="2">
        <v>72381873</v>
      </c>
      <c r="I787" s="2" t="s">
        <v>17</v>
      </c>
      <c r="J787" s="4"/>
      <c r="K787" s="2" t="s">
        <v>2319</v>
      </c>
      <c r="L787" s="2">
        <v>224</v>
      </c>
      <c r="M787" s="2" t="s">
        <v>2320</v>
      </c>
    </row>
    <row r="788" spans="1:13" x14ac:dyDescent="0.35">
      <c r="A788" s="1" t="s">
        <v>13</v>
      </c>
      <c r="B788" s="2">
        <v>933612</v>
      </c>
      <c r="C788" s="2">
        <v>933857</v>
      </c>
      <c r="D788" s="4"/>
      <c r="E788" s="2" t="s">
        <v>23</v>
      </c>
      <c r="F788" s="2" t="s">
        <v>69</v>
      </c>
      <c r="G788" s="4"/>
      <c r="H788" s="2">
        <v>72381874</v>
      </c>
      <c r="I788" s="2" t="s">
        <v>17</v>
      </c>
      <c r="J788" s="4"/>
      <c r="K788" s="2" t="s">
        <v>2321</v>
      </c>
      <c r="L788" s="2">
        <v>81</v>
      </c>
      <c r="M788" s="2" t="s">
        <v>2322</v>
      </c>
    </row>
    <row r="789" spans="1:13" x14ac:dyDescent="0.35">
      <c r="A789" s="1" t="s">
        <v>13</v>
      </c>
      <c r="B789" s="2">
        <v>934063</v>
      </c>
      <c r="C789" s="2">
        <v>934455</v>
      </c>
      <c r="D789" s="4"/>
      <c r="E789" s="2" t="s">
        <v>14</v>
      </c>
      <c r="F789" s="2" t="s">
        <v>2323</v>
      </c>
      <c r="G789" s="4"/>
      <c r="H789" s="2">
        <v>72381875</v>
      </c>
      <c r="I789" s="2" t="s">
        <v>17</v>
      </c>
      <c r="J789" s="4"/>
      <c r="K789" s="2" t="s">
        <v>2324</v>
      </c>
      <c r="L789" s="2">
        <v>130</v>
      </c>
      <c r="M789" s="2" t="s">
        <v>2325</v>
      </c>
    </row>
    <row r="790" spans="1:13" x14ac:dyDescent="0.35">
      <c r="A790" s="1" t="s">
        <v>13</v>
      </c>
      <c r="B790" s="2">
        <v>934611</v>
      </c>
      <c r="C790" s="2">
        <v>935060</v>
      </c>
      <c r="D790" s="4"/>
      <c r="E790" s="2" t="s">
        <v>14</v>
      </c>
      <c r="F790" s="2" t="s">
        <v>2323</v>
      </c>
      <c r="G790" s="4"/>
      <c r="H790" s="2">
        <v>72381876</v>
      </c>
      <c r="I790" s="2" t="s">
        <v>17</v>
      </c>
      <c r="J790" s="4"/>
      <c r="K790" s="2" t="s">
        <v>2326</v>
      </c>
      <c r="L790" s="2">
        <v>149</v>
      </c>
      <c r="M790" s="2" t="s">
        <v>2327</v>
      </c>
    </row>
    <row r="791" spans="1:13" x14ac:dyDescent="0.35">
      <c r="A791" s="1" t="s">
        <v>13</v>
      </c>
      <c r="B791" s="2">
        <v>935063</v>
      </c>
      <c r="C791" s="2">
        <v>935773</v>
      </c>
      <c r="D791" s="4"/>
      <c r="E791" s="2" t="s">
        <v>14</v>
      </c>
      <c r="F791" s="2" t="s">
        <v>867</v>
      </c>
      <c r="G791" s="4"/>
      <c r="H791" s="2">
        <v>72381877</v>
      </c>
      <c r="I791" s="2" t="s">
        <v>17</v>
      </c>
      <c r="J791" s="4"/>
      <c r="K791" s="2" t="s">
        <v>2328</v>
      </c>
      <c r="L791" s="2">
        <v>236</v>
      </c>
      <c r="M791" s="2" t="s">
        <v>2329</v>
      </c>
    </row>
    <row r="792" spans="1:13" x14ac:dyDescent="0.35">
      <c r="A792" s="1" t="s">
        <v>13</v>
      </c>
      <c r="B792" s="2">
        <v>935773</v>
      </c>
      <c r="C792" s="2">
        <v>937338</v>
      </c>
      <c r="D792" s="4"/>
      <c r="E792" s="2" t="s">
        <v>14</v>
      </c>
      <c r="F792" s="2" t="s">
        <v>714</v>
      </c>
      <c r="G792" s="4"/>
      <c r="H792" s="2">
        <v>72381878</v>
      </c>
      <c r="I792" s="2" t="s">
        <v>17</v>
      </c>
      <c r="J792" s="4"/>
      <c r="K792" s="2" t="s">
        <v>2330</v>
      </c>
      <c r="L792" s="2">
        <v>521</v>
      </c>
      <c r="M792" s="2" t="s">
        <v>2331</v>
      </c>
    </row>
    <row r="793" spans="1:13" x14ac:dyDescent="0.35">
      <c r="A793" s="1" t="s">
        <v>13</v>
      </c>
      <c r="B793" s="2">
        <v>937338</v>
      </c>
      <c r="C793" s="2">
        <v>938564</v>
      </c>
      <c r="D793" s="4"/>
      <c r="E793" s="2" t="s">
        <v>14</v>
      </c>
      <c r="F793" s="2" t="s">
        <v>2332</v>
      </c>
      <c r="G793" s="4"/>
      <c r="H793" s="2">
        <v>72381879</v>
      </c>
      <c r="I793" s="2" t="s">
        <v>17</v>
      </c>
      <c r="J793" s="4"/>
      <c r="K793" s="2" t="s">
        <v>2333</v>
      </c>
      <c r="L793" s="2">
        <v>408</v>
      </c>
      <c r="M793" s="2" t="s">
        <v>2334</v>
      </c>
    </row>
    <row r="794" spans="1:13" x14ac:dyDescent="0.35">
      <c r="A794" s="1" t="s">
        <v>13</v>
      </c>
      <c r="B794" s="2">
        <v>938632</v>
      </c>
      <c r="C794" s="2">
        <v>941784</v>
      </c>
      <c r="D794" s="4"/>
      <c r="E794" s="2" t="s">
        <v>14</v>
      </c>
      <c r="F794" s="2" t="s">
        <v>2335</v>
      </c>
      <c r="G794" s="4"/>
      <c r="H794" s="2">
        <v>72381880</v>
      </c>
      <c r="I794" s="2" t="s">
        <v>17</v>
      </c>
      <c r="J794" s="4"/>
      <c r="K794" s="2" t="s">
        <v>2336</v>
      </c>
      <c r="L794" s="2">
        <v>1050</v>
      </c>
      <c r="M794" s="2" t="s">
        <v>2337</v>
      </c>
    </row>
    <row r="795" spans="1:13" x14ac:dyDescent="0.35">
      <c r="A795" s="1" t="s">
        <v>13</v>
      </c>
      <c r="B795" s="2">
        <v>941781</v>
      </c>
      <c r="C795" s="2">
        <v>945131</v>
      </c>
      <c r="D795" s="4"/>
      <c r="E795" s="2" t="s">
        <v>14</v>
      </c>
      <c r="F795" s="2" t="s">
        <v>196</v>
      </c>
      <c r="G795" s="4"/>
      <c r="H795" s="2">
        <v>72381881</v>
      </c>
      <c r="I795" s="2" t="s">
        <v>17</v>
      </c>
      <c r="J795" s="4"/>
      <c r="K795" s="2" t="s">
        <v>2338</v>
      </c>
      <c r="L795" s="2">
        <v>1116</v>
      </c>
      <c r="M795" s="2" t="s">
        <v>2339</v>
      </c>
    </row>
    <row r="796" spans="1:13" x14ac:dyDescent="0.35">
      <c r="A796" s="1" t="s">
        <v>13</v>
      </c>
      <c r="B796" s="2">
        <v>945179</v>
      </c>
      <c r="C796" s="2">
        <v>946804</v>
      </c>
      <c r="D796" s="4"/>
      <c r="E796" s="2" t="s">
        <v>14</v>
      </c>
      <c r="F796" s="2" t="s">
        <v>741</v>
      </c>
      <c r="G796" s="4"/>
      <c r="H796" s="2">
        <v>72381882</v>
      </c>
      <c r="I796" s="2" t="s">
        <v>17</v>
      </c>
      <c r="J796" s="4"/>
      <c r="K796" s="2" t="s">
        <v>2340</v>
      </c>
      <c r="L796" s="2">
        <v>541</v>
      </c>
      <c r="M796" s="2" t="s">
        <v>2341</v>
      </c>
    </row>
    <row r="797" spans="1:13" x14ac:dyDescent="0.35">
      <c r="A797" s="1" t="s">
        <v>13</v>
      </c>
      <c r="B797" s="2">
        <v>946886</v>
      </c>
      <c r="C797" s="2">
        <v>948061</v>
      </c>
      <c r="D797" s="4"/>
      <c r="E797" s="2" t="s">
        <v>14</v>
      </c>
      <c r="F797" s="2" t="s">
        <v>481</v>
      </c>
      <c r="G797" s="4"/>
      <c r="H797" s="2">
        <v>72381883</v>
      </c>
      <c r="I797" s="2" t="s">
        <v>17</v>
      </c>
      <c r="J797" s="4"/>
      <c r="K797" s="2" t="s">
        <v>2342</v>
      </c>
      <c r="L797" s="2">
        <v>391</v>
      </c>
      <c r="M797" s="2" t="s">
        <v>2343</v>
      </c>
    </row>
    <row r="798" spans="1:13" x14ac:dyDescent="0.35">
      <c r="A798" s="1" t="s">
        <v>13</v>
      </c>
      <c r="B798" s="2">
        <v>948139</v>
      </c>
      <c r="C798" s="2">
        <v>948426</v>
      </c>
      <c r="D798" s="4"/>
      <c r="E798" s="2" t="s">
        <v>23</v>
      </c>
      <c r="F798" s="2" t="s">
        <v>2344</v>
      </c>
      <c r="G798" s="4"/>
      <c r="H798" s="2">
        <v>72381884</v>
      </c>
      <c r="I798" s="2" t="s">
        <v>17</v>
      </c>
      <c r="J798" s="4"/>
      <c r="K798" s="2" t="s">
        <v>2345</v>
      </c>
      <c r="L798" s="2">
        <v>95</v>
      </c>
      <c r="M798" s="2" t="s">
        <v>2346</v>
      </c>
    </row>
    <row r="799" spans="1:13" x14ac:dyDescent="0.35">
      <c r="A799" s="1" t="s">
        <v>13</v>
      </c>
      <c r="B799" s="2">
        <v>948404</v>
      </c>
      <c r="C799" s="2">
        <v>950539</v>
      </c>
      <c r="D799" s="4"/>
      <c r="E799" s="2" t="s">
        <v>23</v>
      </c>
      <c r="F799" s="2" t="s">
        <v>1184</v>
      </c>
      <c r="G799" s="4"/>
      <c r="H799" s="2">
        <v>72381885</v>
      </c>
      <c r="I799" s="2" t="s">
        <v>17</v>
      </c>
      <c r="J799" s="4"/>
      <c r="K799" s="2" t="s">
        <v>2347</v>
      </c>
      <c r="L799" s="2">
        <v>711</v>
      </c>
      <c r="M799" s="2" t="s">
        <v>2348</v>
      </c>
    </row>
    <row r="800" spans="1:13" x14ac:dyDescent="0.35">
      <c r="A800" s="1" t="s">
        <v>13</v>
      </c>
      <c r="B800" s="2">
        <v>950690</v>
      </c>
      <c r="C800" s="2">
        <v>950944</v>
      </c>
      <c r="D800" s="4"/>
      <c r="E800" s="2" t="s">
        <v>23</v>
      </c>
      <c r="F800" s="2" t="s">
        <v>69</v>
      </c>
      <c r="G800" s="4"/>
      <c r="H800" s="2">
        <v>72381886</v>
      </c>
      <c r="I800" s="2" t="s">
        <v>17</v>
      </c>
      <c r="J800" s="4"/>
      <c r="K800" s="2" t="s">
        <v>2349</v>
      </c>
      <c r="L800" s="2">
        <v>84</v>
      </c>
      <c r="M800" s="2" t="s">
        <v>2350</v>
      </c>
    </row>
    <row r="801" spans="1:13" x14ac:dyDescent="0.35">
      <c r="A801" s="1" t="s">
        <v>13</v>
      </c>
      <c r="B801" s="2">
        <v>951103</v>
      </c>
      <c r="C801" s="2">
        <v>951351</v>
      </c>
      <c r="D801" s="4"/>
      <c r="E801" s="2" t="s">
        <v>23</v>
      </c>
      <c r="F801" s="2" t="s">
        <v>2351</v>
      </c>
      <c r="G801" s="4"/>
      <c r="H801" s="2">
        <v>72381887</v>
      </c>
      <c r="I801" s="2" t="s">
        <v>17</v>
      </c>
      <c r="J801" s="4"/>
      <c r="K801" s="2" t="s">
        <v>2352</v>
      </c>
      <c r="L801" s="2">
        <v>82</v>
      </c>
      <c r="M801" s="5" t="s">
        <v>2353</v>
      </c>
    </row>
    <row r="802" spans="1:13" x14ac:dyDescent="0.35">
      <c r="A802" s="1" t="s">
        <v>13</v>
      </c>
      <c r="B802" s="2">
        <v>951554</v>
      </c>
      <c r="C802" s="2">
        <v>952084</v>
      </c>
      <c r="D802" s="4"/>
      <c r="E802" s="2" t="s">
        <v>14</v>
      </c>
      <c r="F802" s="2" t="s">
        <v>69</v>
      </c>
      <c r="G802" s="4"/>
      <c r="H802" s="2">
        <v>72381888</v>
      </c>
      <c r="I802" s="2" t="s">
        <v>17</v>
      </c>
      <c r="J802" s="4"/>
      <c r="K802" s="2" t="s">
        <v>2354</v>
      </c>
      <c r="L802" s="2">
        <v>176</v>
      </c>
      <c r="M802" s="2" t="s">
        <v>2355</v>
      </c>
    </row>
    <row r="803" spans="1:13" x14ac:dyDescent="0.35">
      <c r="A803" s="1" t="s">
        <v>13</v>
      </c>
      <c r="B803" s="2">
        <v>952084</v>
      </c>
      <c r="C803" s="2">
        <v>952491</v>
      </c>
      <c r="D803" s="4"/>
      <c r="E803" s="2" t="s">
        <v>14</v>
      </c>
      <c r="F803" s="2" t="s">
        <v>69</v>
      </c>
      <c r="G803" s="4"/>
      <c r="H803" s="2">
        <v>72381889</v>
      </c>
      <c r="I803" s="2" t="s">
        <v>17</v>
      </c>
      <c r="J803" s="4"/>
      <c r="K803" s="2" t="s">
        <v>2356</v>
      </c>
      <c r="L803" s="2">
        <v>135</v>
      </c>
      <c r="M803" s="2" t="s">
        <v>2357</v>
      </c>
    </row>
    <row r="804" spans="1:13" x14ac:dyDescent="0.35">
      <c r="A804" s="1" t="s">
        <v>13</v>
      </c>
      <c r="B804" s="2">
        <v>952811</v>
      </c>
      <c r="C804" s="2">
        <v>954856</v>
      </c>
      <c r="D804" s="4"/>
      <c r="E804" s="2" t="s">
        <v>23</v>
      </c>
      <c r="F804" s="2" t="s">
        <v>2358</v>
      </c>
      <c r="G804" s="2" t="s">
        <v>2359</v>
      </c>
      <c r="H804" s="2">
        <v>72381890</v>
      </c>
      <c r="I804" s="2" t="s">
        <v>17</v>
      </c>
      <c r="J804" s="4"/>
      <c r="K804" s="2" t="s">
        <v>2360</v>
      </c>
      <c r="L804" s="2">
        <v>681</v>
      </c>
      <c r="M804" s="2" t="s">
        <v>2361</v>
      </c>
    </row>
    <row r="805" spans="1:13" x14ac:dyDescent="0.35">
      <c r="A805" s="1" t="s">
        <v>13</v>
      </c>
      <c r="B805" s="2">
        <v>954971</v>
      </c>
      <c r="C805" s="2">
        <v>955297</v>
      </c>
      <c r="D805" s="4"/>
      <c r="E805" s="2" t="s">
        <v>23</v>
      </c>
      <c r="F805" s="2" t="s">
        <v>69</v>
      </c>
      <c r="G805" s="4"/>
      <c r="H805" s="2">
        <v>72381891</v>
      </c>
      <c r="I805" s="2" t="s">
        <v>17</v>
      </c>
      <c r="J805" s="4"/>
      <c r="K805" s="2" t="s">
        <v>2362</v>
      </c>
      <c r="L805" s="2">
        <v>108</v>
      </c>
      <c r="M805" s="2" t="s">
        <v>2363</v>
      </c>
    </row>
    <row r="806" spans="1:13" x14ac:dyDescent="0.35">
      <c r="A806" s="1" t="s">
        <v>13</v>
      </c>
      <c r="B806" s="2">
        <v>955406</v>
      </c>
      <c r="C806" s="2">
        <v>956176</v>
      </c>
      <c r="D806" s="4"/>
      <c r="E806" s="2" t="s">
        <v>23</v>
      </c>
      <c r="F806" s="2" t="s">
        <v>2364</v>
      </c>
      <c r="G806" s="4"/>
      <c r="H806" s="2">
        <v>72381892</v>
      </c>
      <c r="I806" s="2" t="s">
        <v>17</v>
      </c>
      <c r="J806" s="4"/>
      <c r="K806" s="2" t="s">
        <v>2365</v>
      </c>
      <c r="L806" s="2">
        <v>256</v>
      </c>
      <c r="M806" s="2" t="s">
        <v>2366</v>
      </c>
    </row>
    <row r="807" spans="1:13" x14ac:dyDescent="0.35">
      <c r="A807" s="1" t="s">
        <v>13</v>
      </c>
      <c r="B807" s="2">
        <v>956189</v>
      </c>
      <c r="C807" s="2">
        <v>956749</v>
      </c>
      <c r="D807" s="4"/>
      <c r="E807" s="2" t="s">
        <v>23</v>
      </c>
      <c r="F807" s="2" t="s">
        <v>2367</v>
      </c>
      <c r="G807" s="2" t="s">
        <v>2368</v>
      </c>
      <c r="H807" s="2">
        <v>72381893</v>
      </c>
      <c r="I807" s="2" t="s">
        <v>17</v>
      </c>
      <c r="J807" s="4"/>
      <c r="K807" s="2" t="s">
        <v>2369</v>
      </c>
      <c r="L807" s="2">
        <v>186</v>
      </c>
      <c r="M807" s="2" t="s">
        <v>2370</v>
      </c>
    </row>
    <row r="808" spans="1:13" x14ac:dyDescent="0.35">
      <c r="A808" s="1" t="s">
        <v>13</v>
      </c>
      <c r="B808" s="2">
        <v>956749</v>
      </c>
      <c r="C808" s="2">
        <v>956970</v>
      </c>
      <c r="D808" s="4"/>
      <c r="E808" s="2" t="s">
        <v>23</v>
      </c>
      <c r="F808" s="2" t="s">
        <v>2371</v>
      </c>
      <c r="G808" s="4"/>
      <c r="H808" s="2">
        <v>72381894</v>
      </c>
      <c r="I808" s="2" t="s">
        <v>17</v>
      </c>
      <c r="J808" s="4"/>
      <c r="K808" s="2" t="s">
        <v>2372</v>
      </c>
      <c r="L808" s="2">
        <v>73</v>
      </c>
      <c r="M808" s="2" t="s">
        <v>2373</v>
      </c>
    </row>
    <row r="809" spans="1:13" x14ac:dyDescent="0.35">
      <c r="A809" s="1" t="s">
        <v>13</v>
      </c>
      <c r="B809" s="2">
        <v>957084</v>
      </c>
      <c r="C809" s="2">
        <v>957944</v>
      </c>
      <c r="D809" s="4"/>
      <c r="E809" s="2" t="s">
        <v>14</v>
      </c>
      <c r="F809" s="2" t="s">
        <v>2374</v>
      </c>
      <c r="G809" s="4"/>
      <c r="H809" s="2">
        <v>72381895</v>
      </c>
      <c r="I809" s="2" t="s">
        <v>17</v>
      </c>
      <c r="J809" s="4"/>
      <c r="K809" s="2" t="s">
        <v>2375</v>
      </c>
      <c r="L809" s="2">
        <v>286</v>
      </c>
      <c r="M809" s="2" t="s">
        <v>2376</v>
      </c>
    </row>
    <row r="810" spans="1:13" x14ac:dyDescent="0.35">
      <c r="A810" s="1" t="s">
        <v>13</v>
      </c>
      <c r="B810" s="2">
        <v>958047</v>
      </c>
      <c r="C810" s="2">
        <v>959456</v>
      </c>
      <c r="D810" s="4"/>
      <c r="E810" s="2" t="s">
        <v>14</v>
      </c>
      <c r="F810" s="2" t="s">
        <v>312</v>
      </c>
      <c r="G810" s="4"/>
      <c r="H810" s="2">
        <v>72381896</v>
      </c>
      <c r="I810" s="2" t="s">
        <v>17</v>
      </c>
      <c r="J810" s="4"/>
      <c r="K810" s="2" t="s">
        <v>2377</v>
      </c>
      <c r="L810" s="2">
        <v>469</v>
      </c>
      <c r="M810" s="2" t="s">
        <v>2378</v>
      </c>
    </row>
    <row r="811" spans="1:13" x14ac:dyDescent="0.35">
      <c r="A811" s="1" t="s">
        <v>13</v>
      </c>
      <c r="B811" s="2">
        <v>959598</v>
      </c>
      <c r="C811" s="2">
        <v>959921</v>
      </c>
      <c r="D811" s="4"/>
      <c r="E811" s="2" t="s">
        <v>14</v>
      </c>
      <c r="F811" s="2" t="s">
        <v>293</v>
      </c>
      <c r="G811" s="4"/>
      <c r="H811" s="2">
        <v>72381897</v>
      </c>
      <c r="I811" s="2" t="s">
        <v>17</v>
      </c>
      <c r="J811" s="4"/>
      <c r="K811" s="2" t="s">
        <v>2379</v>
      </c>
      <c r="L811" s="2">
        <v>107</v>
      </c>
      <c r="M811" s="2" t="s">
        <v>2380</v>
      </c>
    </row>
    <row r="812" spans="1:13" x14ac:dyDescent="0.35">
      <c r="A812" s="1" t="s">
        <v>13</v>
      </c>
      <c r="B812" s="2">
        <v>960059</v>
      </c>
      <c r="C812" s="2">
        <v>962638</v>
      </c>
      <c r="D812" s="4"/>
      <c r="E812" s="2" t="s">
        <v>23</v>
      </c>
      <c r="F812" s="2" t="s">
        <v>2381</v>
      </c>
      <c r="G812" s="2" t="s">
        <v>2382</v>
      </c>
      <c r="H812" s="2">
        <v>72381898</v>
      </c>
      <c r="I812" s="2" t="s">
        <v>17</v>
      </c>
      <c r="J812" s="4"/>
      <c r="K812" s="2" t="s">
        <v>2383</v>
      </c>
      <c r="L812" s="2">
        <v>859</v>
      </c>
      <c r="M812" s="2" t="s">
        <v>2384</v>
      </c>
    </row>
    <row r="813" spans="1:13" x14ac:dyDescent="0.35">
      <c r="A813" s="1" t="s">
        <v>13</v>
      </c>
      <c r="B813" s="2">
        <v>963016</v>
      </c>
      <c r="C813" s="2">
        <v>964380</v>
      </c>
      <c r="D813" s="4"/>
      <c r="E813" s="2" t="s">
        <v>23</v>
      </c>
      <c r="F813" s="2" t="s">
        <v>838</v>
      </c>
      <c r="G813" s="4"/>
      <c r="H813" s="2">
        <v>72381899</v>
      </c>
      <c r="I813" s="2" t="s">
        <v>17</v>
      </c>
      <c r="J813" s="4"/>
      <c r="K813" s="2" t="s">
        <v>2385</v>
      </c>
      <c r="L813" s="2">
        <v>454</v>
      </c>
      <c r="M813" s="2" t="s">
        <v>2386</v>
      </c>
    </row>
    <row r="814" spans="1:13" x14ac:dyDescent="0.35">
      <c r="A814" s="1" t="s">
        <v>13</v>
      </c>
      <c r="B814" s="2">
        <v>965148</v>
      </c>
      <c r="C814" s="2">
        <v>965465</v>
      </c>
      <c r="D814" s="4"/>
      <c r="E814" s="2" t="s">
        <v>14</v>
      </c>
      <c r="F814" s="2" t="s">
        <v>2387</v>
      </c>
      <c r="G814" s="2" t="s">
        <v>2388</v>
      </c>
      <c r="H814" s="2">
        <v>72381900</v>
      </c>
      <c r="I814" s="2" t="s">
        <v>17</v>
      </c>
      <c r="J814" s="4"/>
      <c r="K814" s="2" t="s">
        <v>2389</v>
      </c>
      <c r="L814" s="2">
        <v>105</v>
      </c>
      <c r="M814" s="2" t="s">
        <v>2390</v>
      </c>
    </row>
    <row r="815" spans="1:13" x14ac:dyDescent="0.35">
      <c r="A815" s="1" t="s">
        <v>13</v>
      </c>
      <c r="B815" s="2">
        <v>965478</v>
      </c>
      <c r="C815" s="2">
        <v>966107</v>
      </c>
      <c r="D815" s="4"/>
      <c r="E815" s="2" t="s">
        <v>14</v>
      </c>
      <c r="F815" s="2" t="s">
        <v>2391</v>
      </c>
      <c r="G815" s="2" t="s">
        <v>2392</v>
      </c>
      <c r="H815" s="2">
        <v>72381901</v>
      </c>
      <c r="I815" s="2" t="s">
        <v>17</v>
      </c>
      <c r="J815" s="4"/>
      <c r="K815" s="2" t="s">
        <v>2393</v>
      </c>
      <c r="L815" s="2">
        <v>209</v>
      </c>
      <c r="M815" s="2" t="s">
        <v>2394</v>
      </c>
    </row>
    <row r="816" spans="1:13" x14ac:dyDescent="0.35">
      <c r="A816" s="1" t="s">
        <v>13</v>
      </c>
      <c r="B816" s="2">
        <v>966119</v>
      </c>
      <c r="C816" s="2">
        <v>966751</v>
      </c>
      <c r="D816" s="4"/>
      <c r="E816" s="2" t="s">
        <v>14</v>
      </c>
      <c r="F816" s="2" t="s">
        <v>2395</v>
      </c>
      <c r="G816" s="2" t="s">
        <v>2396</v>
      </c>
      <c r="H816" s="2">
        <v>72381902</v>
      </c>
      <c r="I816" s="2" t="s">
        <v>17</v>
      </c>
      <c r="J816" s="4"/>
      <c r="K816" s="2" t="s">
        <v>2397</v>
      </c>
      <c r="L816" s="2">
        <v>210</v>
      </c>
      <c r="M816" s="2" t="s">
        <v>2398</v>
      </c>
    </row>
    <row r="817" spans="1:13" x14ac:dyDescent="0.35">
      <c r="A817" s="1" t="s">
        <v>13</v>
      </c>
      <c r="B817" s="2">
        <v>966753</v>
      </c>
      <c r="C817" s="2">
        <v>967043</v>
      </c>
      <c r="D817" s="4"/>
      <c r="E817" s="2" t="s">
        <v>14</v>
      </c>
      <c r="F817" s="2" t="s">
        <v>2399</v>
      </c>
      <c r="G817" s="2" t="s">
        <v>2400</v>
      </c>
      <c r="H817" s="2">
        <v>72381903</v>
      </c>
      <c r="I817" s="2" t="s">
        <v>17</v>
      </c>
      <c r="J817" s="4"/>
      <c r="K817" s="2" t="s">
        <v>2401</v>
      </c>
      <c r="L817" s="2">
        <v>96</v>
      </c>
      <c r="M817" s="2" t="s">
        <v>2402</v>
      </c>
    </row>
    <row r="818" spans="1:13" x14ac:dyDescent="0.35">
      <c r="A818" s="1" t="s">
        <v>13</v>
      </c>
      <c r="B818" s="2">
        <v>967046</v>
      </c>
      <c r="C818" s="2">
        <v>967894</v>
      </c>
      <c r="D818" s="4"/>
      <c r="E818" s="2" t="s">
        <v>14</v>
      </c>
      <c r="F818" s="2" t="s">
        <v>2403</v>
      </c>
      <c r="G818" s="2" t="s">
        <v>2404</v>
      </c>
      <c r="H818" s="2">
        <v>72381904</v>
      </c>
      <c r="I818" s="2" t="s">
        <v>17</v>
      </c>
      <c r="J818" s="4"/>
      <c r="K818" s="2" t="s">
        <v>2405</v>
      </c>
      <c r="L818" s="2">
        <v>282</v>
      </c>
      <c r="M818" s="2" t="s">
        <v>2406</v>
      </c>
    </row>
    <row r="819" spans="1:13" x14ac:dyDescent="0.35">
      <c r="A819" s="1" t="s">
        <v>13</v>
      </c>
      <c r="B819" s="2">
        <v>967904</v>
      </c>
      <c r="C819" s="2">
        <v>968188</v>
      </c>
      <c r="D819" s="4"/>
      <c r="E819" s="2" t="s">
        <v>14</v>
      </c>
      <c r="F819" s="2" t="s">
        <v>2407</v>
      </c>
      <c r="G819" s="2" t="s">
        <v>2408</v>
      </c>
      <c r="H819" s="2">
        <v>72381905</v>
      </c>
      <c r="I819" s="2" t="s">
        <v>17</v>
      </c>
      <c r="J819" s="4"/>
      <c r="K819" s="2" t="s">
        <v>2409</v>
      </c>
      <c r="L819" s="2">
        <v>94</v>
      </c>
      <c r="M819" s="2" t="s">
        <v>2410</v>
      </c>
    </row>
    <row r="820" spans="1:13" x14ac:dyDescent="0.35">
      <c r="A820" s="1" t="s">
        <v>13</v>
      </c>
      <c r="B820" s="2">
        <v>968198</v>
      </c>
      <c r="C820" s="2">
        <v>968536</v>
      </c>
      <c r="D820" s="4"/>
      <c r="E820" s="2" t="s">
        <v>14</v>
      </c>
      <c r="F820" s="2" t="s">
        <v>2411</v>
      </c>
      <c r="G820" s="2" t="s">
        <v>2412</v>
      </c>
      <c r="H820" s="2">
        <v>72381906</v>
      </c>
      <c r="I820" s="2" t="s">
        <v>17</v>
      </c>
      <c r="J820" s="4"/>
      <c r="K820" s="2" t="s">
        <v>2413</v>
      </c>
      <c r="L820" s="2">
        <v>112</v>
      </c>
      <c r="M820" s="2" t="s">
        <v>2414</v>
      </c>
    </row>
    <row r="821" spans="1:13" x14ac:dyDescent="0.35">
      <c r="A821" s="1" t="s">
        <v>13</v>
      </c>
      <c r="B821" s="2">
        <v>968540</v>
      </c>
      <c r="C821" s="2">
        <v>969181</v>
      </c>
      <c r="D821" s="4"/>
      <c r="E821" s="2" t="s">
        <v>14</v>
      </c>
      <c r="F821" s="2" t="s">
        <v>2415</v>
      </c>
      <c r="G821" s="2" t="s">
        <v>2416</v>
      </c>
      <c r="H821" s="2">
        <v>72381907</v>
      </c>
      <c r="I821" s="2" t="s">
        <v>17</v>
      </c>
      <c r="J821" s="4"/>
      <c r="K821" s="2" t="s">
        <v>2417</v>
      </c>
      <c r="L821" s="2">
        <v>213</v>
      </c>
      <c r="M821" s="2" t="s">
        <v>2418</v>
      </c>
    </row>
    <row r="822" spans="1:13" x14ac:dyDescent="0.35">
      <c r="A822" s="1" t="s">
        <v>13</v>
      </c>
      <c r="B822" s="2">
        <v>969181</v>
      </c>
      <c r="C822" s="2">
        <v>969594</v>
      </c>
      <c r="D822" s="4"/>
      <c r="E822" s="2" t="s">
        <v>14</v>
      </c>
      <c r="F822" s="2" t="s">
        <v>2419</v>
      </c>
      <c r="G822" s="2" t="s">
        <v>2420</v>
      </c>
      <c r="H822" s="2">
        <v>72381908</v>
      </c>
      <c r="I822" s="2" t="s">
        <v>17</v>
      </c>
      <c r="J822" s="4"/>
      <c r="K822" s="2" t="s">
        <v>2421</v>
      </c>
      <c r="L822" s="2">
        <v>137</v>
      </c>
      <c r="M822" s="2" t="s">
        <v>2422</v>
      </c>
    </row>
    <row r="823" spans="1:13" x14ac:dyDescent="0.35">
      <c r="A823" s="1" t="s">
        <v>13</v>
      </c>
      <c r="B823" s="2">
        <v>969595</v>
      </c>
      <c r="C823" s="2">
        <v>969825</v>
      </c>
      <c r="D823" s="4"/>
      <c r="E823" s="2" t="s">
        <v>14</v>
      </c>
      <c r="F823" s="2" t="s">
        <v>2423</v>
      </c>
      <c r="G823" s="2" t="s">
        <v>2424</v>
      </c>
      <c r="H823" s="2">
        <v>72381909</v>
      </c>
      <c r="I823" s="2" t="s">
        <v>17</v>
      </c>
      <c r="J823" s="4"/>
      <c r="K823" s="2" t="s">
        <v>2425</v>
      </c>
      <c r="L823" s="2">
        <v>76</v>
      </c>
      <c r="M823" s="2" t="s">
        <v>2426</v>
      </c>
    </row>
    <row r="824" spans="1:13" x14ac:dyDescent="0.35">
      <c r="A824" s="1" t="s">
        <v>13</v>
      </c>
      <c r="B824" s="2">
        <v>969828</v>
      </c>
      <c r="C824" s="2">
        <v>970091</v>
      </c>
      <c r="D824" s="4"/>
      <c r="E824" s="2" t="s">
        <v>14</v>
      </c>
      <c r="F824" s="2" t="s">
        <v>2427</v>
      </c>
      <c r="G824" s="2" t="s">
        <v>2428</v>
      </c>
      <c r="H824" s="2">
        <v>72381910</v>
      </c>
      <c r="I824" s="2" t="s">
        <v>17</v>
      </c>
      <c r="J824" s="4"/>
      <c r="K824" s="2" t="s">
        <v>2429</v>
      </c>
      <c r="L824" s="2">
        <v>87</v>
      </c>
      <c r="M824" s="2" t="s">
        <v>2430</v>
      </c>
    </row>
    <row r="825" spans="1:13" x14ac:dyDescent="0.35">
      <c r="A825" s="1" t="s">
        <v>13</v>
      </c>
      <c r="B825" s="2">
        <v>970101</v>
      </c>
      <c r="C825" s="2">
        <v>970469</v>
      </c>
      <c r="D825" s="4"/>
      <c r="E825" s="2" t="s">
        <v>14</v>
      </c>
      <c r="F825" s="2" t="s">
        <v>2431</v>
      </c>
      <c r="G825" s="2" t="s">
        <v>2432</v>
      </c>
      <c r="H825" s="2">
        <v>72381911</v>
      </c>
      <c r="I825" s="2" t="s">
        <v>17</v>
      </c>
      <c r="J825" s="4"/>
      <c r="K825" s="2" t="s">
        <v>2433</v>
      </c>
      <c r="L825" s="2">
        <v>122</v>
      </c>
      <c r="M825" s="2" t="s">
        <v>2434</v>
      </c>
    </row>
    <row r="826" spans="1:13" x14ac:dyDescent="0.35">
      <c r="A826" s="1" t="s">
        <v>13</v>
      </c>
      <c r="B826" s="2">
        <v>970479</v>
      </c>
      <c r="C826" s="2">
        <v>970811</v>
      </c>
      <c r="D826" s="4"/>
      <c r="E826" s="2" t="s">
        <v>14</v>
      </c>
      <c r="F826" s="2" t="s">
        <v>2435</v>
      </c>
      <c r="G826" s="2" t="s">
        <v>2436</v>
      </c>
      <c r="H826" s="2">
        <v>72381912</v>
      </c>
      <c r="I826" s="2" t="s">
        <v>17</v>
      </c>
      <c r="J826" s="4"/>
      <c r="K826" s="2" t="s">
        <v>2437</v>
      </c>
      <c r="L826" s="2">
        <v>110</v>
      </c>
      <c r="M826" s="2" t="s">
        <v>2438</v>
      </c>
    </row>
    <row r="827" spans="1:13" x14ac:dyDescent="0.35">
      <c r="A827" s="1" t="s">
        <v>13</v>
      </c>
      <c r="B827" s="2">
        <v>970821</v>
      </c>
      <c r="C827" s="2">
        <v>971360</v>
      </c>
      <c r="D827" s="4"/>
      <c r="E827" s="2" t="s">
        <v>14</v>
      </c>
      <c r="F827" s="2" t="s">
        <v>2439</v>
      </c>
      <c r="G827" s="2" t="s">
        <v>2440</v>
      </c>
      <c r="H827" s="2">
        <v>72381913</v>
      </c>
      <c r="I827" s="2" t="s">
        <v>17</v>
      </c>
      <c r="J827" s="4"/>
      <c r="K827" s="2" t="s">
        <v>2441</v>
      </c>
      <c r="L827" s="2">
        <v>179</v>
      </c>
      <c r="M827" s="2" t="s">
        <v>2442</v>
      </c>
    </row>
    <row r="828" spans="1:13" x14ac:dyDescent="0.35">
      <c r="A828" s="1" t="s">
        <v>13</v>
      </c>
      <c r="B828" s="2">
        <v>971371</v>
      </c>
      <c r="C828" s="2">
        <v>971556</v>
      </c>
      <c r="D828" s="4"/>
      <c r="E828" s="2" t="s">
        <v>14</v>
      </c>
      <c r="F828" s="2" t="s">
        <v>2443</v>
      </c>
      <c r="G828" s="4"/>
      <c r="H828" s="2">
        <v>72381914</v>
      </c>
      <c r="I828" s="2" t="s">
        <v>17</v>
      </c>
      <c r="J828" s="4"/>
      <c r="K828" s="2" t="s">
        <v>2444</v>
      </c>
      <c r="L828" s="2">
        <v>61</v>
      </c>
      <c r="M828" s="2" t="s">
        <v>2445</v>
      </c>
    </row>
    <row r="829" spans="1:13" x14ac:dyDescent="0.35">
      <c r="A829" s="1" t="s">
        <v>13</v>
      </c>
      <c r="B829" s="2">
        <v>971659</v>
      </c>
      <c r="C829" s="2">
        <v>972039</v>
      </c>
      <c r="D829" s="4"/>
      <c r="E829" s="2" t="s">
        <v>14</v>
      </c>
      <c r="F829" s="2" t="s">
        <v>2446</v>
      </c>
      <c r="G829" s="2" t="s">
        <v>2447</v>
      </c>
      <c r="H829" s="2">
        <v>72381915</v>
      </c>
      <c r="I829" s="2" t="s">
        <v>17</v>
      </c>
      <c r="J829" s="4"/>
      <c r="K829" s="2" t="s">
        <v>2448</v>
      </c>
      <c r="L829" s="2">
        <v>126</v>
      </c>
      <c r="M829" s="2" t="s">
        <v>2449</v>
      </c>
    </row>
    <row r="830" spans="1:13" x14ac:dyDescent="0.35">
      <c r="A830" s="1" t="s">
        <v>13</v>
      </c>
      <c r="B830" s="2">
        <v>972050</v>
      </c>
      <c r="C830" s="2">
        <v>972589</v>
      </c>
      <c r="D830" s="4"/>
      <c r="E830" s="2" t="s">
        <v>14</v>
      </c>
      <c r="F830" s="2" t="s">
        <v>2450</v>
      </c>
      <c r="G830" s="2" t="s">
        <v>2451</v>
      </c>
      <c r="H830" s="2">
        <v>72381916</v>
      </c>
      <c r="I830" s="2" t="s">
        <v>17</v>
      </c>
      <c r="J830" s="4"/>
      <c r="K830" s="2" t="s">
        <v>2452</v>
      </c>
      <c r="L830" s="2">
        <v>179</v>
      </c>
      <c r="M830" s="2" t="s">
        <v>2453</v>
      </c>
    </row>
    <row r="831" spans="1:13" x14ac:dyDescent="0.35">
      <c r="A831" s="1" t="s">
        <v>13</v>
      </c>
      <c r="B831" s="2">
        <v>972601</v>
      </c>
      <c r="C831" s="2">
        <v>972960</v>
      </c>
      <c r="D831" s="4"/>
      <c r="E831" s="2" t="s">
        <v>14</v>
      </c>
      <c r="F831" s="2" t="s">
        <v>2454</v>
      </c>
      <c r="G831" s="2" t="s">
        <v>2455</v>
      </c>
      <c r="H831" s="2">
        <v>72381917</v>
      </c>
      <c r="I831" s="2" t="s">
        <v>17</v>
      </c>
      <c r="J831" s="4"/>
      <c r="K831" s="2" t="s">
        <v>2456</v>
      </c>
      <c r="L831" s="2">
        <v>119</v>
      </c>
      <c r="M831" s="2" t="s">
        <v>2457</v>
      </c>
    </row>
    <row r="832" spans="1:13" x14ac:dyDescent="0.35">
      <c r="A832" s="1" t="s">
        <v>13</v>
      </c>
      <c r="B832" s="2">
        <v>972962</v>
      </c>
      <c r="C832" s="2">
        <v>973474</v>
      </c>
      <c r="D832" s="4"/>
      <c r="E832" s="2" t="s">
        <v>14</v>
      </c>
      <c r="F832" s="2" t="s">
        <v>2458</v>
      </c>
      <c r="G832" s="2" t="s">
        <v>2459</v>
      </c>
      <c r="H832" s="2">
        <v>72381918</v>
      </c>
      <c r="I832" s="2" t="s">
        <v>17</v>
      </c>
      <c r="J832" s="4"/>
      <c r="K832" s="2" t="s">
        <v>2460</v>
      </c>
      <c r="L832" s="2">
        <v>170</v>
      </c>
      <c r="M832" s="2" t="s">
        <v>2461</v>
      </c>
    </row>
    <row r="833" spans="1:13" x14ac:dyDescent="0.35">
      <c r="A833" s="1" t="s">
        <v>13</v>
      </c>
      <c r="B833" s="2">
        <v>973477</v>
      </c>
      <c r="C833" s="2">
        <v>973653</v>
      </c>
      <c r="D833" s="4"/>
      <c r="E833" s="2" t="s">
        <v>14</v>
      </c>
      <c r="F833" s="2" t="s">
        <v>2462</v>
      </c>
      <c r="G833" s="2" t="s">
        <v>2463</v>
      </c>
      <c r="H833" s="2">
        <v>72381919</v>
      </c>
      <c r="I833" s="2" t="s">
        <v>17</v>
      </c>
      <c r="J833" s="4"/>
      <c r="K833" s="2" t="s">
        <v>2464</v>
      </c>
      <c r="L833" s="2">
        <v>58</v>
      </c>
      <c r="M833" s="2" t="s">
        <v>2465</v>
      </c>
    </row>
    <row r="834" spans="1:13" x14ac:dyDescent="0.35">
      <c r="A834" s="1" t="s">
        <v>13</v>
      </c>
      <c r="B834" s="2">
        <v>973671</v>
      </c>
      <c r="C834" s="2">
        <v>974135</v>
      </c>
      <c r="D834" s="4"/>
      <c r="E834" s="2" t="s">
        <v>14</v>
      </c>
      <c r="F834" s="2" t="s">
        <v>2466</v>
      </c>
      <c r="G834" s="2" t="s">
        <v>2467</v>
      </c>
      <c r="H834" s="2">
        <v>72381920</v>
      </c>
      <c r="I834" s="2" t="s">
        <v>17</v>
      </c>
      <c r="J834" s="4"/>
      <c r="K834" s="2" t="s">
        <v>2468</v>
      </c>
      <c r="L834" s="2">
        <v>154</v>
      </c>
      <c r="M834" s="2" t="s">
        <v>2469</v>
      </c>
    </row>
    <row r="835" spans="1:13" x14ac:dyDescent="0.35">
      <c r="A835" s="1" t="s">
        <v>13</v>
      </c>
      <c r="B835" s="2">
        <v>974257</v>
      </c>
      <c r="C835" s="2">
        <v>975570</v>
      </c>
      <c r="D835" s="4"/>
      <c r="E835" s="2" t="s">
        <v>14</v>
      </c>
      <c r="F835" s="2" t="s">
        <v>2470</v>
      </c>
      <c r="G835" s="2" t="s">
        <v>2471</v>
      </c>
      <c r="H835" s="2">
        <v>72381921</v>
      </c>
      <c r="I835" s="2" t="s">
        <v>17</v>
      </c>
      <c r="J835" s="4"/>
      <c r="K835" s="2" t="s">
        <v>2472</v>
      </c>
      <c r="L835" s="2">
        <v>437</v>
      </c>
      <c r="M835" s="2" t="s">
        <v>2473</v>
      </c>
    </row>
    <row r="836" spans="1:13" x14ac:dyDescent="0.35">
      <c r="A836" s="1" t="s">
        <v>13</v>
      </c>
      <c r="B836" s="2">
        <v>975633</v>
      </c>
      <c r="C836" s="2">
        <v>976427</v>
      </c>
      <c r="D836" s="4"/>
      <c r="E836" s="2" t="s">
        <v>14</v>
      </c>
      <c r="F836" s="2" t="s">
        <v>2474</v>
      </c>
      <c r="G836" s="2" t="s">
        <v>2475</v>
      </c>
      <c r="H836" s="2">
        <v>72381922</v>
      </c>
      <c r="I836" s="2" t="s">
        <v>17</v>
      </c>
      <c r="J836" s="4"/>
      <c r="K836" s="2" t="s">
        <v>2476</v>
      </c>
      <c r="L836" s="2">
        <v>264</v>
      </c>
      <c r="M836" s="2" t="s">
        <v>2477</v>
      </c>
    </row>
    <row r="837" spans="1:13" x14ac:dyDescent="0.35">
      <c r="A837" s="1" t="s">
        <v>13</v>
      </c>
      <c r="B837" s="2">
        <v>976565</v>
      </c>
      <c r="C837" s="2">
        <v>976678</v>
      </c>
      <c r="D837" s="4"/>
      <c r="E837" s="2" t="s">
        <v>14</v>
      </c>
      <c r="F837" s="2" t="s">
        <v>2478</v>
      </c>
      <c r="G837" s="2" t="s">
        <v>2479</v>
      </c>
      <c r="H837" s="2">
        <v>72381923</v>
      </c>
      <c r="I837" s="2" t="s">
        <v>17</v>
      </c>
      <c r="J837" s="4"/>
      <c r="K837" s="2" t="s">
        <v>2480</v>
      </c>
      <c r="L837" s="2">
        <v>37</v>
      </c>
      <c r="M837" s="2" t="s">
        <v>2481</v>
      </c>
    </row>
    <row r="838" spans="1:13" x14ac:dyDescent="0.35">
      <c r="A838" s="1" t="s">
        <v>13</v>
      </c>
      <c r="B838" s="2">
        <v>976694</v>
      </c>
      <c r="C838" s="2">
        <v>977062</v>
      </c>
      <c r="D838" s="4"/>
      <c r="E838" s="2" t="s">
        <v>14</v>
      </c>
      <c r="F838" s="2" t="s">
        <v>2482</v>
      </c>
      <c r="G838" s="2" t="s">
        <v>2483</v>
      </c>
      <c r="H838" s="2">
        <v>72381924</v>
      </c>
      <c r="I838" s="2" t="s">
        <v>17</v>
      </c>
      <c r="J838" s="4"/>
      <c r="K838" s="2" t="s">
        <v>2484</v>
      </c>
      <c r="L838" s="2">
        <v>122</v>
      </c>
      <c r="M838" s="2" t="s">
        <v>2485</v>
      </c>
    </row>
    <row r="839" spans="1:13" x14ac:dyDescent="0.35">
      <c r="A839" s="1" t="s">
        <v>13</v>
      </c>
      <c r="B839" s="2">
        <v>977186</v>
      </c>
      <c r="C839" s="2">
        <v>977575</v>
      </c>
      <c r="D839" s="4"/>
      <c r="E839" s="2" t="s">
        <v>14</v>
      </c>
      <c r="F839" s="2" t="s">
        <v>2486</v>
      </c>
      <c r="G839" s="2" t="s">
        <v>2487</v>
      </c>
      <c r="H839" s="2">
        <v>72381925</v>
      </c>
      <c r="I839" s="2" t="s">
        <v>17</v>
      </c>
      <c r="J839" s="4"/>
      <c r="K839" s="2" t="s">
        <v>2488</v>
      </c>
      <c r="L839" s="2">
        <v>129</v>
      </c>
      <c r="M839" s="2" t="s">
        <v>2489</v>
      </c>
    </row>
    <row r="840" spans="1:13" x14ac:dyDescent="0.35">
      <c r="A840" s="1" t="s">
        <v>13</v>
      </c>
      <c r="B840" s="2">
        <v>977623</v>
      </c>
      <c r="C840" s="2">
        <v>978249</v>
      </c>
      <c r="D840" s="4"/>
      <c r="E840" s="2" t="s">
        <v>14</v>
      </c>
      <c r="F840" s="2" t="s">
        <v>2490</v>
      </c>
      <c r="G840" s="2" t="s">
        <v>2491</v>
      </c>
      <c r="H840" s="2">
        <v>72381926</v>
      </c>
      <c r="I840" s="2" t="s">
        <v>17</v>
      </c>
      <c r="J840" s="4"/>
      <c r="K840" s="2" t="s">
        <v>2492</v>
      </c>
      <c r="L840" s="2">
        <v>208</v>
      </c>
      <c r="M840" s="2" t="s">
        <v>2493</v>
      </c>
    </row>
    <row r="841" spans="1:13" x14ac:dyDescent="0.35">
      <c r="A841" s="1" t="s">
        <v>13</v>
      </c>
      <c r="B841" s="2">
        <v>978262</v>
      </c>
      <c r="C841" s="2">
        <v>979305</v>
      </c>
      <c r="D841" s="4"/>
      <c r="E841" s="2" t="s">
        <v>14</v>
      </c>
      <c r="F841" s="2" t="s">
        <v>2494</v>
      </c>
      <c r="G841" s="4"/>
      <c r="H841" s="2">
        <v>72381927</v>
      </c>
      <c r="I841" s="2" t="s">
        <v>17</v>
      </c>
      <c r="J841" s="4"/>
      <c r="K841" s="2" t="s">
        <v>2495</v>
      </c>
      <c r="L841" s="2">
        <v>347</v>
      </c>
      <c r="M841" s="2" t="s">
        <v>2496</v>
      </c>
    </row>
    <row r="842" spans="1:13" x14ac:dyDescent="0.35">
      <c r="A842" s="1" t="s">
        <v>13</v>
      </c>
      <c r="B842" s="2">
        <v>979295</v>
      </c>
      <c r="C842" s="2">
        <v>979750</v>
      </c>
      <c r="D842" s="4"/>
      <c r="E842" s="2" t="s">
        <v>14</v>
      </c>
      <c r="F842" s="2" t="s">
        <v>2497</v>
      </c>
      <c r="G842" s="2" t="s">
        <v>2498</v>
      </c>
      <c r="H842" s="2">
        <v>72381928</v>
      </c>
      <c r="I842" s="2" t="s">
        <v>17</v>
      </c>
      <c r="J842" s="4"/>
      <c r="K842" s="2" t="s">
        <v>2499</v>
      </c>
      <c r="L842" s="2">
        <v>151</v>
      </c>
      <c r="M842" s="2" t="s">
        <v>2500</v>
      </c>
    </row>
    <row r="843" spans="1:13" x14ac:dyDescent="0.35">
      <c r="A843" s="1" t="s">
        <v>13</v>
      </c>
      <c r="B843" s="2">
        <v>980107</v>
      </c>
      <c r="C843" s="2">
        <v>981239</v>
      </c>
      <c r="D843" s="4"/>
      <c r="E843" s="2" t="s">
        <v>14</v>
      </c>
      <c r="F843" s="2" t="s">
        <v>87</v>
      </c>
      <c r="G843" s="4"/>
      <c r="H843" s="2">
        <v>72381929</v>
      </c>
      <c r="I843" s="2" t="s">
        <v>17</v>
      </c>
      <c r="J843" s="4"/>
      <c r="K843" s="2" t="s">
        <v>88</v>
      </c>
      <c r="L843" s="2">
        <v>377</v>
      </c>
      <c r="M843" s="2" t="s">
        <v>2501</v>
      </c>
    </row>
    <row r="844" spans="1:13" x14ac:dyDescent="0.35">
      <c r="A844" s="1" t="s">
        <v>13</v>
      </c>
      <c r="B844" s="2">
        <v>981286</v>
      </c>
      <c r="C844" s="2">
        <v>981384</v>
      </c>
      <c r="D844" s="4"/>
      <c r="E844" s="2" t="s">
        <v>14</v>
      </c>
      <c r="F844" s="2" t="s">
        <v>87</v>
      </c>
      <c r="G844" s="4"/>
      <c r="H844" s="2">
        <v>300419382</v>
      </c>
      <c r="I844" s="2" t="s">
        <v>17</v>
      </c>
      <c r="J844" s="4"/>
      <c r="K844" s="2" t="s">
        <v>2502</v>
      </c>
      <c r="L844" s="2">
        <v>32</v>
      </c>
      <c r="M844" s="2" t="s">
        <v>2503</v>
      </c>
    </row>
    <row r="845" spans="1:13" x14ac:dyDescent="0.35">
      <c r="A845" s="1" t="s">
        <v>13</v>
      </c>
      <c r="B845" s="2">
        <v>981471</v>
      </c>
      <c r="C845" s="2">
        <v>982604</v>
      </c>
      <c r="D845" s="4"/>
      <c r="E845" s="2" t="s">
        <v>23</v>
      </c>
      <c r="F845" s="2" t="s">
        <v>950</v>
      </c>
      <c r="G845" s="4"/>
      <c r="H845" s="2">
        <v>72381930</v>
      </c>
      <c r="I845" s="2" t="s">
        <v>17</v>
      </c>
      <c r="J845" s="4"/>
      <c r="K845" s="2" t="s">
        <v>2504</v>
      </c>
      <c r="L845" s="2">
        <v>377</v>
      </c>
      <c r="M845" s="2" t="s">
        <v>2505</v>
      </c>
    </row>
    <row r="846" spans="1:13" x14ac:dyDescent="0.35">
      <c r="A846" s="1" t="s">
        <v>13</v>
      </c>
      <c r="B846" s="2">
        <v>983120</v>
      </c>
      <c r="C846" s="2">
        <v>983659</v>
      </c>
      <c r="D846" s="4"/>
      <c r="E846" s="2" t="s">
        <v>14</v>
      </c>
      <c r="F846" s="2" t="s">
        <v>2506</v>
      </c>
      <c r="G846" s="4"/>
      <c r="H846" s="2">
        <v>72381931</v>
      </c>
      <c r="I846" s="2" t="s">
        <v>17</v>
      </c>
      <c r="J846" s="4"/>
      <c r="K846" s="2" t="s">
        <v>2507</v>
      </c>
      <c r="L846" s="2">
        <v>179</v>
      </c>
      <c r="M846" s="2" t="s">
        <v>2508</v>
      </c>
    </row>
    <row r="847" spans="1:13" x14ac:dyDescent="0.35">
      <c r="A847" s="1" t="s">
        <v>13</v>
      </c>
      <c r="B847" s="2">
        <v>983696</v>
      </c>
      <c r="C847" s="2">
        <v>984193</v>
      </c>
      <c r="D847" s="4"/>
      <c r="E847" s="2" t="s">
        <v>14</v>
      </c>
      <c r="F847" s="2" t="s">
        <v>908</v>
      </c>
      <c r="G847" s="4"/>
      <c r="H847" s="2">
        <v>72381932</v>
      </c>
      <c r="I847" s="2" t="s">
        <v>17</v>
      </c>
      <c r="J847" s="4"/>
      <c r="K847" s="2" t="s">
        <v>2509</v>
      </c>
      <c r="L847" s="2">
        <v>165</v>
      </c>
      <c r="M847" s="2" t="s">
        <v>2510</v>
      </c>
    </row>
    <row r="848" spans="1:13" x14ac:dyDescent="0.35">
      <c r="A848" s="1" t="s">
        <v>13</v>
      </c>
      <c r="B848" s="2">
        <v>984304</v>
      </c>
      <c r="C848" s="2">
        <v>984969</v>
      </c>
      <c r="D848" s="4"/>
      <c r="E848" s="2" t="s">
        <v>23</v>
      </c>
      <c r="F848" s="2" t="s">
        <v>2511</v>
      </c>
      <c r="G848" s="4"/>
      <c r="H848" s="2">
        <v>72381933</v>
      </c>
      <c r="I848" s="2" t="s">
        <v>17</v>
      </c>
      <c r="J848" s="4"/>
      <c r="K848" s="2" t="s">
        <v>2512</v>
      </c>
      <c r="L848" s="2">
        <v>221</v>
      </c>
      <c r="M848" s="2" t="s">
        <v>2513</v>
      </c>
    </row>
    <row r="849" spans="1:13" x14ac:dyDescent="0.35">
      <c r="A849" s="1" t="s">
        <v>13</v>
      </c>
      <c r="B849" s="2">
        <v>985096</v>
      </c>
      <c r="C849" s="2">
        <v>985680</v>
      </c>
      <c r="D849" s="4"/>
      <c r="E849" s="2" t="s">
        <v>23</v>
      </c>
      <c r="F849" s="2" t="s">
        <v>271</v>
      </c>
      <c r="G849" s="4"/>
      <c r="H849" s="2">
        <v>72381934</v>
      </c>
      <c r="I849" s="2" t="s">
        <v>17</v>
      </c>
      <c r="J849" s="4"/>
      <c r="K849" s="2" t="s">
        <v>2514</v>
      </c>
      <c r="L849" s="2">
        <v>194</v>
      </c>
      <c r="M849" s="2" t="s">
        <v>2515</v>
      </c>
    </row>
    <row r="850" spans="1:13" x14ac:dyDescent="0.35">
      <c r="A850" s="1" t="s">
        <v>13</v>
      </c>
      <c r="B850" s="2">
        <v>985975</v>
      </c>
      <c r="C850" s="2">
        <v>986796</v>
      </c>
      <c r="D850" s="4"/>
      <c r="E850" s="2" t="s">
        <v>23</v>
      </c>
      <c r="F850" s="2" t="s">
        <v>2367</v>
      </c>
      <c r="G850" s="4"/>
      <c r="H850" s="2">
        <v>72381935</v>
      </c>
      <c r="I850" s="2" t="s">
        <v>17</v>
      </c>
      <c r="J850" s="4"/>
      <c r="K850" s="2" t="s">
        <v>2516</v>
      </c>
      <c r="L850" s="2">
        <v>273</v>
      </c>
      <c r="M850" s="2" t="s">
        <v>2517</v>
      </c>
    </row>
    <row r="851" spans="1:13" x14ac:dyDescent="0.35">
      <c r="A851" s="1" t="s">
        <v>13</v>
      </c>
      <c r="B851" s="2">
        <v>986801</v>
      </c>
      <c r="C851" s="2">
        <v>987934</v>
      </c>
      <c r="D851" s="4"/>
      <c r="E851" s="2" t="s">
        <v>23</v>
      </c>
      <c r="F851" s="2" t="s">
        <v>199</v>
      </c>
      <c r="G851" s="4"/>
      <c r="H851" s="2">
        <v>72381936</v>
      </c>
      <c r="I851" s="2" t="s">
        <v>17</v>
      </c>
      <c r="J851" s="4"/>
      <c r="K851" s="2" t="s">
        <v>2518</v>
      </c>
      <c r="L851" s="2">
        <v>377</v>
      </c>
      <c r="M851" s="2" t="s">
        <v>2519</v>
      </c>
    </row>
    <row r="852" spans="1:13" x14ac:dyDescent="0.35">
      <c r="A852" s="1" t="s">
        <v>13</v>
      </c>
      <c r="B852" s="2">
        <v>988456</v>
      </c>
      <c r="C852" s="2">
        <v>989559</v>
      </c>
      <c r="D852" s="4"/>
      <c r="E852" s="2" t="s">
        <v>14</v>
      </c>
      <c r="F852" s="2" t="s">
        <v>2520</v>
      </c>
      <c r="G852" s="4"/>
      <c r="H852" s="2">
        <v>72381937</v>
      </c>
      <c r="I852" s="2" t="s">
        <v>17</v>
      </c>
      <c r="J852" s="4"/>
      <c r="K852" s="2" t="s">
        <v>2521</v>
      </c>
      <c r="L852" s="2">
        <v>367</v>
      </c>
      <c r="M852" s="2" t="s">
        <v>2522</v>
      </c>
    </row>
    <row r="853" spans="1:13" x14ac:dyDescent="0.35">
      <c r="A853" s="1" t="s">
        <v>13</v>
      </c>
      <c r="B853" s="2">
        <v>989822</v>
      </c>
      <c r="C853" s="2">
        <v>990115</v>
      </c>
      <c r="D853" s="4"/>
      <c r="E853" s="2" t="s">
        <v>14</v>
      </c>
      <c r="F853" s="2" t="s">
        <v>268</v>
      </c>
      <c r="G853" s="4"/>
      <c r="H853" s="2">
        <v>72381938</v>
      </c>
      <c r="I853" s="2" t="s">
        <v>17</v>
      </c>
      <c r="J853" s="4"/>
      <c r="K853" s="2" t="s">
        <v>2523</v>
      </c>
      <c r="L853" s="2">
        <v>97</v>
      </c>
      <c r="M853" s="2" t="s">
        <v>2524</v>
      </c>
    </row>
    <row r="854" spans="1:13" x14ac:dyDescent="0.35">
      <c r="A854" s="1" t="s">
        <v>13</v>
      </c>
      <c r="B854" s="2">
        <v>990112</v>
      </c>
      <c r="C854" s="2">
        <v>994029</v>
      </c>
      <c r="D854" s="4"/>
      <c r="E854" s="2" t="s">
        <v>14</v>
      </c>
      <c r="F854" s="2" t="s">
        <v>199</v>
      </c>
      <c r="G854" s="4"/>
      <c r="H854" s="2">
        <v>72381939</v>
      </c>
      <c r="I854" s="2" t="s">
        <v>17</v>
      </c>
      <c r="J854" s="4"/>
      <c r="K854" s="2" t="s">
        <v>2525</v>
      </c>
      <c r="L854" s="2">
        <v>1305</v>
      </c>
      <c r="M854" s="2" t="s">
        <v>2526</v>
      </c>
    </row>
    <row r="855" spans="1:13" x14ac:dyDescent="0.35">
      <c r="A855" s="1" t="s">
        <v>13</v>
      </c>
      <c r="B855" s="2">
        <v>994193</v>
      </c>
      <c r="C855" s="2">
        <v>994834</v>
      </c>
      <c r="D855" s="4"/>
      <c r="E855" s="2" t="s">
        <v>23</v>
      </c>
      <c r="F855" s="2" t="s">
        <v>439</v>
      </c>
      <c r="G855" s="4"/>
      <c r="H855" s="2">
        <v>72381940</v>
      </c>
      <c r="I855" s="2" t="s">
        <v>17</v>
      </c>
      <c r="J855" s="4"/>
      <c r="K855" s="2" t="s">
        <v>2527</v>
      </c>
      <c r="L855" s="2">
        <v>213</v>
      </c>
      <c r="M855" s="2" t="s">
        <v>2528</v>
      </c>
    </row>
    <row r="856" spans="1:13" x14ac:dyDescent="0.35">
      <c r="A856" s="1" t="s">
        <v>13</v>
      </c>
      <c r="B856" s="2">
        <v>994905</v>
      </c>
      <c r="C856" s="2">
        <v>995390</v>
      </c>
      <c r="D856" s="4"/>
      <c r="E856" s="2" t="s">
        <v>23</v>
      </c>
      <c r="F856" s="2" t="s">
        <v>69</v>
      </c>
      <c r="G856" s="4"/>
      <c r="H856" s="2">
        <v>72381941</v>
      </c>
      <c r="I856" s="2" t="s">
        <v>17</v>
      </c>
      <c r="J856" s="4"/>
      <c r="K856" s="2" t="s">
        <v>2529</v>
      </c>
      <c r="L856" s="2">
        <v>161</v>
      </c>
      <c r="M856" s="2" t="s">
        <v>2530</v>
      </c>
    </row>
    <row r="857" spans="1:13" x14ac:dyDescent="0.35">
      <c r="A857" s="1" t="s">
        <v>13</v>
      </c>
      <c r="B857" s="2">
        <v>995701</v>
      </c>
      <c r="C857" s="2">
        <v>996234</v>
      </c>
      <c r="D857" s="4"/>
      <c r="E857" s="2" t="s">
        <v>23</v>
      </c>
      <c r="F857" s="2" t="s">
        <v>2531</v>
      </c>
      <c r="G857" s="4"/>
      <c r="H857" s="2">
        <v>72381942</v>
      </c>
      <c r="I857" s="2" t="s">
        <v>17</v>
      </c>
      <c r="J857" s="4"/>
      <c r="K857" s="2" t="s">
        <v>2532</v>
      </c>
      <c r="L857" s="2">
        <v>177</v>
      </c>
      <c r="M857" s="2" t="s">
        <v>2533</v>
      </c>
    </row>
    <row r="858" spans="1:13" x14ac:dyDescent="0.35">
      <c r="A858" s="1" t="s">
        <v>13</v>
      </c>
      <c r="B858" s="2">
        <v>996307</v>
      </c>
      <c r="C858" s="2">
        <v>996996</v>
      </c>
      <c r="D858" s="4"/>
      <c r="E858" s="2" t="s">
        <v>23</v>
      </c>
      <c r="F858" s="2" t="s">
        <v>2132</v>
      </c>
      <c r="G858" s="4"/>
      <c r="H858" s="2">
        <v>72381943</v>
      </c>
      <c r="I858" s="2" t="s">
        <v>17</v>
      </c>
      <c r="J858" s="4"/>
      <c r="K858" s="2" t="s">
        <v>2534</v>
      </c>
      <c r="L858" s="2">
        <v>229</v>
      </c>
      <c r="M858" s="2" t="s">
        <v>2535</v>
      </c>
    </row>
    <row r="859" spans="1:13" x14ac:dyDescent="0.35">
      <c r="A859" s="1" t="s">
        <v>13</v>
      </c>
      <c r="B859" s="2">
        <v>997207</v>
      </c>
      <c r="C859" s="2">
        <v>997653</v>
      </c>
      <c r="D859" s="4"/>
      <c r="E859" s="2" t="s">
        <v>14</v>
      </c>
      <c r="F859" s="2" t="s">
        <v>2536</v>
      </c>
      <c r="G859" s="4"/>
      <c r="H859" s="2">
        <v>72381944</v>
      </c>
      <c r="I859" s="2" t="s">
        <v>17</v>
      </c>
      <c r="J859" s="4"/>
      <c r="K859" s="2" t="s">
        <v>2537</v>
      </c>
      <c r="L859" s="2">
        <v>148</v>
      </c>
      <c r="M859" s="2" t="s">
        <v>2538</v>
      </c>
    </row>
    <row r="860" spans="1:13" x14ac:dyDescent="0.35">
      <c r="A860" s="1" t="s">
        <v>13</v>
      </c>
      <c r="B860" s="2">
        <v>997634</v>
      </c>
      <c r="C860" s="2">
        <v>998962</v>
      </c>
      <c r="D860" s="4"/>
      <c r="E860" s="2" t="s">
        <v>14</v>
      </c>
      <c r="F860" s="2" t="s">
        <v>2539</v>
      </c>
      <c r="G860" s="4"/>
      <c r="H860" s="2">
        <v>72381945</v>
      </c>
      <c r="I860" s="2" t="s">
        <v>17</v>
      </c>
      <c r="J860" s="4"/>
      <c r="K860" s="2" t="s">
        <v>2540</v>
      </c>
      <c r="L860" s="2">
        <v>442</v>
      </c>
      <c r="M860" s="2" t="s">
        <v>2541</v>
      </c>
    </row>
    <row r="861" spans="1:13" x14ac:dyDescent="0.35">
      <c r="A861" s="1" t="s">
        <v>13</v>
      </c>
      <c r="B861" s="2">
        <v>999420</v>
      </c>
      <c r="C861" s="2">
        <v>1000628</v>
      </c>
      <c r="D861" s="4"/>
      <c r="E861" s="2" t="s">
        <v>14</v>
      </c>
      <c r="F861" s="2" t="s">
        <v>2542</v>
      </c>
      <c r="G861" s="4"/>
      <c r="H861" s="2">
        <v>72381946</v>
      </c>
      <c r="I861" s="2" t="s">
        <v>17</v>
      </c>
      <c r="J861" s="4"/>
      <c r="K861" s="2" t="s">
        <v>2543</v>
      </c>
      <c r="L861" s="2">
        <v>402</v>
      </c>
      <c r="M861" s="2" t="s">
        <v>2544</v>
      </c>
    </row>
    <row r="862" spans="1:13" x14ac:dyDescent="0.35">
      <c r="A862" s="1" t="s">
        <v>13</v>
      </c>
      <c r="B862" s="2">
        <v>1000618</v>
      </c>
      <c r="C862" s="2">
        <v>1001457</v>
      </c>
      <c r="D862" s="4"/>
      <c r="E862" s="2" t="s">
        <v>14</v>
      </c>
      <c r="F862" s="2" t="s">
        <v>274</v>
      </c>
      <c r="G862" s="4"/>
      <c r="H862" s="2">
        <v>72381947</v>
      </c>
      <c r="I862" s="2" t="s">
        <v>17</v>
      </c>
      <c r="J862" s="4"/>
      <c r="K862" s="2" t="s">
        <v>2545</v>
      </c>
      <c r="L862" s="2">
        <v>279</v>
      </c>
      <c r="M862" s="2" t="s">
        <v>2546</v>
      </c>
    </row>
    <row r="863" spans="1:13" x14ac:dyDescent="0.35">
      <c r="A863" s="1" t="s">
        <v>13</v>
      </c>
      <c r="B863" s="2">
        <v>1001471</v>
      </c>
      <c r="C863" s="2">
        <v>1002337</v>
      </c>
      <c r="D863" s="4"/>
      <c r="E863" s="2" t="s">
        <v>14</v>
      </c>
      <c r="F863" s="2" t="s">
        <v>2547</v>
      </c>
      <c r="G863" s="4"/>
      <c r="H863" s="2">
        <v>72381948</v>
      </c>
      <c r="I863" s="2" t="s">
        <v>17</v>
      </c>
      <c r="J863" s="4"/>
      <c r="K863" s="2" t="s">
        <v>2548</v>
      </c>
      <c r="L863" s="2">
        <v>288</v>
      </c>
      <c r="M863" s="2" t="s">
        <v>2549</v>
      </c>
    </row>
    <row r="864" spans="1:13" x14ac:dyDescent="0.35">
      <c r="A864" s="1" t="s">
        <v>13</v>
      </c>
      <c r="B864" s="2">
        <v>1002414</v>
      </c>
      <c r="C864" s="2">
        <v>1005116</v>
      </c>
      <c r="D864" s="4"/>
      <c r="E864" s="2" t="s">
        <v>23</v>
      </c>
      <c r="F864" s="2" t="s">
        <v>2550</v>
      </c>
      <c r="G864" s="4"/>
      <c r="H864" s="2">
        <v>72381949</v>
      </c>
      <c r="I864" s="2" t="s">
        <v>17</v>
      </c>
      <c r="J864" s="4"/>
      <c r="K864" s="2" t="s">
        <v>2551</v>
      </c>
      <c r="L864" s="2">
        <v>900</v>
      </c>
      <c r="M864" s="2" t="s">
        <v>2552</v>
      </c>
    </row>
    <row r="865" spans="1:13" x14ac:dyDescent="0.35">
      <c r="A865" s="1" t="s">
        <v>13</v>
      </c>
      <c r="B865" s="2">
        <v>1005219</v>
      </c>
      <c r="C865" s="2">
        <v>1005674</v>
      </c>
      <c r="D865" s="4"/>
      <c r="E865" s="2" t="s">
        <v>23</v>
      </c>
      <c r="F865" s="2" t="s">
        <v>2553</v>
      </c>
      <c r="G865" s="2" t="s">
        <v>2554</v>
      </c>
      <c r="H865" s="2">
        <v>72381950</v>
      </c>
      <c r="I865" s="2" t="s">
        <v>17</v>
      </c>
      <c r="J865" s="4"/>
      <c r="K865" s="2" t="s">
        <v>2555</v>
      </c>
      <c r="L865" s="2">
        <v>151</v>
      </c>
      <c r="M865" s="2" t="s">
        <v>2556</v>
      </c>
    </row>
    <row r="866" spans="1:13" x14ac:dyDescent="0.35">
      <c r="A866" s="1" t="s">
        <v>13</v>
      </c>
      <c r="B866" s="2">
        <v>1005671</v>
      </c>
      <c r="C866" s="2">
        <v>1007443</v>
      </c>
      <c r="D866" s="4"/>
      <c r="E866" s="2" t="s">
        <v>23</v>
      </c>
      <c r="F866" s="2" t="s">
        <v>2557</v>
      </c>
      <c r="G866" s="2" t="s">
        <v>2558</v>
      </c>
      <c r="H866" s="2">
        <v>72381951</v>
      </c>
      <c r="I866" s="2" t="s">
        <v>17</v>
      </c>
      <c r="J866" s="4"/>
      <c r="K866" s="2" t="s">
        <v>2559</v>
      </c>
      <c r="L866" s="2">
        <v>590</v>
      </c>
      <c r="M866" s="2" t="s">
        <v>2560</v>
      </c>
    </row>
    <row r="867" spans="1:13" x14ac:dyDescent="0.35">
      <c r="A867" s="1" t="s">
        <v>13</v>
      </c>
      <c r="B867" s="2">
        <v>1007445</v>
      </c>
      <c r="C867" s="2">
        <v>1007735</v>
      </c>
      <c r="D867" s="4"/>
      <c r="E867" s="2" t="s">
        <v>23</v>
      </c>
      <c r="F867" s="2" t="s">
        <v>2561</v>
      </c>
      <c r="G867" s="4"/>
      <c r="H867" s="2">
        <v>72381952</v>
      </c>
      <c r="I867" s="2" t="s">
        <v>17</v>
      </c>
      <c r="J867" s="4"/>
      <c r="K867" s="2" t="s">
        <v>2562</v>
      </c>
      <c r="L867" s="2">
        <v>96</v>
      </c>
      <c r="M867" s="2" t="s">
        <v>2563</v>
      </c>
    </row>
    <row r="868" spans="1:13" x14ac:dyDescent="0.35">
      <c r="A868" s="1" t="s">
        <v>13</v>
      </c>
      <c r="B868" s="2">
        <v>1007809</v>
      </c>
      <c r="C868" s="2">
        <v>1008558</v>
      </c>
      <c r="D868" s="4"/>
      <c r="E868" s="2" t="s">
        <v>23</v>
      </c>
      <c r="F868" s="2" t="s">
        <v>2564</v>
      </c>
      <c r="G868" s="4"/>
      <c r="H868" s="2">
        <v>72381953</v>
      </c>
      <c r="I868" s="2" t="s">
        <v>17</v>
      </c>
      <c r="J868" s="4"/>
      <c r="K868" s="2" t="s">
        <v>2565</v>
      </c>
      <c r="L868" s="2">
        <v>249</v>
      </c>
      <c r="M868" s="2" t="s">
        <v>2566</v>
      </c>
    </row>
    <row r="869" spans="1:13" x14ac:dyDescent="0.35">
      <c r="A869" s="1" t="s">
        <v>13</v>
      </c>
      <c r="B869" s="2">
        <v>1008729</v>
      </c>
      <c r="C869" s="2">
        <v>1009580</v>
      </c>
      <c r="D869" s="4"/>
      <c r="E869" s="2" t="s">
        <v>23</v>
      </c>
      <c r="F869" s="2" t="s">
        <v>2567</v>
      </c>
      <c r="G869" s="2" t="s">
        <v>2568</v>
      </c>
      <c r="H869" s="2">
        <v>72381954</v>
      </c>
      <c r="I869" s="2" t="s">
        <v>17</v>
      </c>
      <c r="J869" s="4"/>
      <c r="K869" s="2" t="s">
        <v>2569</v>
      </c>
      <c r="L869" s="2">
        <v>283</v>
      </c>
      <c r="M869" s="2" t="s">
        <v>2570</v>
      </c>
    </row>
    <row r="870" spans="1:13" x14ac:dyDescent="0.35">
      <c r="A870" s="1" t="s">
        <v>13</v>
      </c>
      <c r="B870" s="2">
        <v>1009522</v>
      </c>
      <c r="C870" s="2">
        <v>1009911</v>
      </c>
      <c r="D870" s="4"/>
      <c r="E870" s="2" t="s">
        <v>23</v>
      </c>
      <c r="F870" s="2" t="s">
        <v>2571</v>
      </c>
      <c r="G870" s="4"/>
      <c r="H870" s="2">
        <v>72381955</v>
      </c>
      <c r="I870" s="2" t="s">
        <v>17</v>
      </c>
      <c r="J870" s="4"/>
      <c r="K870" s="2" t="s">
        <v>2572</v>
      </c>
      <c r="L870" s="2">
        <v>129</v>
      </c>
      <c r="M870" s="2" t="s">
        <v>2573</v>
      </c>
    </row>
    <row r="871" spans="1:13" x14ac:dyDescent="0.35">
      <c r="A871" s="1" t="s">
        <v>13</v>
      </c>
      <c r="B871" s="2">
        <v>1009974</v>
      </c>
      <c r="C871" s="2">
        <v>1010747</v>
      </c>
      <c r="D871" s="4"/>
      <c r="E871" s="2" t="s">
        <v>23</v>
      </c>
      <c r="F871" s="2" t="s">
        <v>2574</v>
      </c>
      <c r="G871" s="4"/>
      <c r="H871" s="2">
        <v>72381956</v>
      </c>
      <c r="I871" s="2" t="s">
        <v>17</v>
      </c>
      <c r="J871" s="4"/>
      <c r="K871" s="2" t="s">
        <v>2575</v>
      </c>
      <c r="L871" s="2">
        <v>257</v>
      </c>
      <c r="M871" s="2" t="s">
        <v>2576</v>
      </c>
    </row>
    <row r="872" spans="1:13" x14ac:dyDescent="0.35">
      <c r="A872" s="1" t="s">
        <v>13</v>
      </c>
      <c r="B872" s="2">
        <v>1011035</v>
      </c>
      <c r="C872" s="2">
        <v>1011382</v>
      </c>
      <c r="D872" s="4"/>
      <c r="E872" s="2" t="s">
        <v>23</v>
      </c>
      <c r="F872" s="2" t="s">
        <v>2577</v>
      </c>
      <c r="G872" s="2" t="s">
        <v>2578</v>
      </c>
      <c r="H872" s="2">
        <v>72381957</v>
      </c>
      <c r="I872" s="2" t="s">
        <v>17</v>
      </c>
      <c r="J872" s="4"/>
      <c r="K872" s="2" t="s">
        <v>2579</v>
      </c>
      <c r="L872" s="2">
        <v>115</v>
      </c>
      <c r="M872" s="2" t="s">
        <v>2580</v>
      </c>
    </row>
    <row r="873" spans="1:13" x14ac:dyDescent="0.35">
      <c r="A873" s="1" t="s">
        <v>13</v>
      </c>
      <c r="B873" s="2">
        <v>1011461</v>
      </c>
      <c r="C873" s="2">
        <v>1012768</v>
      </c>
      <c r="D873" s="4"/>
      <c r="E873" s="2" t="s">
        <v>23</v>
      </c>
      <c r="F873" s="2" t="s">
        <v>2581</v>
      </c>
      <c r="G873" s="2" t="s">
        <v>2582</v>
      </c>
      <c r="H873" s="2">
        <v>72381958</v>
      </c>
      <c r="I873" s="2" t="s">
        <v>17</v>
      </c>
      <c r="J873" s="4"/>
      <c r="K873" s="2" t="s">
        <v>2583</v>
      </c>
      <c r="L873" s="2">
        <v>435</v>
      </c>
      <c r="M873" s="2" t="s">
        <v>2584</v>
      </c>
    </row>
    <row r="874" spans="1:13" x14ac:dyDescent="0.35">
      <c r="A874" s="1" t="s">
        <v>13</v>
      </c>
      <c r="B874" s="2">
        <v>1012824</v>
      </c>
      <c r="C874" s="2">
        <v>1013645</v>
      </c>
      <c r="D874" s="4"/>
      <c r="E874" s="2" t="s">
        <v>23</v>
      </c>
      <c r="F874" s="2" t="s">
        <v>2585</v>
      </c>
      <c r="G874" s="4"/>
      <c r="H874" s="2">
        <v>72381959</v>
      </c>
      <c r="I874" s="2" t="s">
        <v>17</v>
      </c>
      <c r="J874" s="4"/>
      <c r="K874" s="2" t="s">
        <v>2586</v>
      </c>
      <c r="L874" s="2">
        <v>273</v>
      </c>
      <c r="M874" s="2" t="s">
        <v>2587</v>
      </c>
    </row>
    <row r="875" spans="1:13" x14ac:dyDescent="0.35">
      <c r="A875" s="1" t="s">
        <v>13</v>
      </c>
      <c r="B875" s="2">
        <v>1013757</v>
      </c>
      <c r="C875" s="2">
        <v>1015820</v>
      </c>
      <c r="D875" s="4"/>
      <c r="E875" s="2" t="s">
        <v>23</v>
      </c>
      <c r="F875" s="2" t="s">
        <v>2588</v>
      </c>
      <c r="G875" s="4"/>
      <c r="H875" s="2">
        <v>72381960</v>
      </c>
      <c r="I875" s="2" t="s">
        <v>17</v>
      </c>
      <c r="J875" s="4"/>
      <c r="K875" s="2" t="s">
        <v>2589</v>
      </c>
      <c r="L875" s="2">
        <v>687</v>
      </c>
      <c r="M875" s="2" t="s">
        <v>2590</v>
      </c>
    </row>
    <row r="876" spans="1:13" x14ac:dyDescent="0.35">
      <c r="A876" s="1" t="s">
        <v>13</v>
      </c>
      <c r="B876" s="2">
        <v>1016044</v>
      </c>
      <c r="C876" s="2">
        <v>1016775</v>
      </c>
      <c r="D876" s="4"/>
      <c r="E876" s="2" t="s">
        <v>14</v>
      </c>
      <c r="F876" s="2" t="s">
        <v>69</v>
      </c>
      <c r="G876" s="4"/>
      <c r="H876" s="2">
        <v>72381961</v>
      </c>
      <c r="I876" s="2" t="s">
        <v>17</v>
      </c>
      <c r="J876" s="4"/>
      <c r="K876" s="2" t="s">
        <v>2591</v>
      </c>
      <c r="L876" s="2">
        <v>243</v>
      </c>
      <c r="M876" s="2" t="s">
        <v>2592</v>
      </c>
    </row>
    <row r="877" spans="1:13" x14ac:dyDescent="0.35">
      <c r="A877" s="1" t="s">
        <v>13</v>
      </c>
      <c r="B877" s="2">
        <v>1016889</v>
      </c>
      <c r="C877" s="2">
        <v>1017275</v>
      </c>
      <c r="D877" s="4"/>
      <c r="E877" s="2" t="s">
        <v>23</v>
      </c>
      <c r="F877" s="2" t="s">
        <v>2593</v>
      </c>
      <c r="G877" s="4"/>
      <c r="H877" s="2">
        <v>72381962</v>
      </c>
      <c r="I877" s="2" t="s">
        <v>17</v>
      </c>
      <c r="J877" s="4"/>
      <c r="K877" s="2" t="s">
        <v>2594</v>
      </c>
      <c r="L877" s="2">
        <v>128</v>
      </c>
      <c r="M877" s="2" t="s">
        <v>2595</v>
      </c>
    </row>
    <row r="878" spans="1:13" x14ac:dyDescent="0.35">
      <c r="A878" s="1" t="s">
        <v>13</v>
      </c>
      <c r="B878" s="2">
        <v>1017375</v>
      </c>
      <c r="C878" s="2">
        <v>1018478</v>
      </c>
      <c r="D878" s="4"/>
      <c r="E878" s="2" t="s">
        <v>14</v>
      </c>
      <c r="F878" s="2" t="s">
        <v>2596</v>
      </c>
      <c r="G878" s="4"/>
      <c r="H878" s="2">
        <v>72381963</v>
      </c>
      <c r="I878" s="2" t="s">
        <v>17</v>
      </c>
      <c r="J878" s="4"/>
      <c r="K878" s="2" t="s">
        <v>2597</v>
      </c>
      <c r="L878" s="2">
        <v>367</v>
      </c>
      <c r="M878" s="2" t="s">
        <v>2598</v>
      </c>
    </row>
    <row r="879" spans="1:13" x14ac:dyDescent="0.35">
      <c r="A879" s="1" t="s">
        <v>13</v>
      </c>
      <c r="B879" s="2">
        <v>1019228</v>
      </c>
      <c r="C879" s="2">
        <v>1019587</v>
      </c>
      <c r="D879" s="4"/>
      <c r="E879" s="2" t="s">
        <v>14</v>
      </c>
      <c r="F879" s="2" t="s">
        <v>241</v>
      </c>
      <c r="G879" s="4"/>
      <c r="H879" s="2">
        <v>72381964</v>
      </c>
      <c r="I879" s="2" t="s">
        <v>17</v>
      </c>
      <c r="J879" s="4"/>
      <c r="K879" s="2" t="s">
        <v>2599</v>
      </c>
      <c r="L879" s="2">
        <v>119</v>
      </c>
      <c r="M879" s="2" t="s">
        <v>2600</v>
      </c>
    </row>
    <row r="880" spans="1:13" x14ac:dyDescent="0.35">
      <c r="A880" s="1" t="s">
        <v>13</v>
      </c>
      <c r="B880" s="2">
        <v>1019838</v>
      </c>
      <c r="C880" s="2">
        <v>1020596</v>
      </c>
      <c r="D880" s="4"/>
      <c r="E880" s="2" t="s">
        <v>14</v>
      </c>
      <c r="F880" s="2" t="s">
        <v>2601</v>
      </c>
      <c r="G880" s="4"/>
      <c r="H880" s="2">
        <v>72381965</v>
      </c>
      <c r="I880" s="2" t="s">
        <v>17</v>
      </c>
      <c r="J880" s="4"/>
      <c r="K880" s="2" t="s">
        <v>2602</v>
      </c>
      <c r="L880" s="2">
        <v>252</v>
      </c>
      <c r="M880" s="2" t="s">
        <v>2603</v>
      </c>
    </row>
    <row r="881" spans="1:13" x14ac:dyDescent="0.35">
      <c r="A881" s="1" t="s">
        <v>13</v>
      </c>
      <c r="B881" s="2">
        <v>1020749</v>
      </c>
      <c r="C881" s="2">
        <v>1022134</v>
      </c>
      <c r="D881" s="4"/>
      <c r="E881" s="2" t="s">
        <v>23</v>
      </c>
      <c r="F881" s="2" t="s">
        <v>2604</v>
      </c>
      <c r="G881" s="4"/>
      <c r="H881" s="2">
        <v>72381966</v>
      </c>
      <c r="I881" s="2" t="s">
        <v>17</v>
      </c>
      <c r="J881" s="4"/>
      <c r="K881" s="2" t="s">
        <v>2605</v>
      </c>
      <c r="L881" s="2">
        <v>461</v>
      </c>
      <c r="M881" s="2" t="s">
        <v>2606</v>
      </c>
    </row>
    <row r="882" spans="1:13" x14ac:dyDescent="0.35">
      <c r="A882" s="1" t="s">
        <v>13</v>
      </c>
      <c r="B882" s="2">
        <v>1022174</v>
      </c>
      <c r="C882" s="2">
        <v>1023610</v>
      </c>
      <c r="D882" s="4"/>
      <c r="E882" s="2" t="s">
        <v>23</v>
      </c>
      <c r="F882" s="2" t="s">
        <v>2607</v>
      </c>
      <c r="G882" s="2" t="s">
        <v>2608</v>
      </c>
      <c r="H882" s="2">
        <v>72381967</v>
      </c>
      <c r="I882" s="2" t="s">
        <v>17</v>
      </c>
      <c r="J882" s="4"/>
      <c r="K882" s="2" t="s">
        <v>2609</v>
      </c>
      <c r="L882" s="2">
        <v>478</v>
      </c>
      <c r="M882" s="2" t="s">
        <v>2610</v>
      </c>
    </row>
    <row r="883" spans="1:13" x14ac:dyDescent="0.35">
      <c r="A883" s="1" t="s">
        <v>13</v>
      </c>
      <c r="B883" s="2">
        <v>1023726</v>
      </c>
      <c r="C883" s="2">
        <v>1025018</v>
      </c>
      <c r="D883" s="4"/>
      <c r="E883" s="2" t="s">
        <v>23</v>
      </c>
      <c r="F883" s="2" t="s">
        <v>2611</v>
      </c>
      <c r="G883" s="4"/>
      <c r="H883" s="2">
        <v>72381968</v>
      </c>
      <c r="I883" s="2" t="s">
        <v>17</v>
      </c>
      <c r="J883" s="4"/>
      <c r="K883" s="2" t="s">
        <v>2612</v>
      </c>
      <c r="L883" s="2">
        <v>430</v>
      </c>
      <c r="M883" s="2" t="s">
        <v>2613</v>
      </c>
    </row>
    <row r="884" spans="1:13" x14ac:dyDescent="0.35">
      <c r="A884" s="1" t="s">
        <v>13</v>
      </c>
      <c r="B884" s="2">
        <v>1025454</v>
      </c>
      <c r="C884" s="2">
        <v>1026521</v>
      </c>
      <c r="D884" s="4"/>
      <c r="E884" s="2" t="s">
        <v>14</v>
      </c>
      <c r="F884" s="2" t="s">
        <v>147</v>
      </c>
      <c r="G884" s="4"/>
      <c r="H884" s="2">
        <v>72381970</v>
      </c>
      <c r="I884" s="2" t="s">
        <v>17</v>
      </c>
      <c r="J884" s="4"/>
      <c r="K884" s="2" t="s">
        <v>2614</v>
      </c>
      <c r="L884" s="2">
        <v>355</v>
      </c>
      <c r="M884" s="2" t="s">
        <v>2615</v>
      </c>
    </row>
    <row r="885" spans="1:13" x14ac:dyDescent="0.35">
      <c r="A885" s="1" t="s">
        <v>13</v>
      </c>
      <c r="B885" s="2">
        <v>1026762</v>
      </c>
      <c r="C885" s="2">
        <v>1027235</v>
      </c>
      <c r="D885" s="4"/>
      <c r="E885" s="2" t="s">
        <v>23</v>
      </c>
      <c r="F885" s="2" t="s">
        <v>69</v>
      </c>
      <c r="G885" s="4"/>
      <c r="H885" s="2">
        <v>72381971</v>
      </c>
      <c r="I885" s="2" t="s">
        <v>17</v>
      </c>
      <c r="J885" s="4"/>
      <c r="K885" s="2" t="s">
        <v>2616</v>
      </c>
      <c r="L885" s="2">
        <v>157</v>
      </c>
      <c r="M885" s="2" t="s">
        <v>2617</v>
      </c>
    </row>
    <row r="886" spans="1:13" x14ac:dyDescent="0.35">
      <c r="A886" s="1" t="s">
        <v>13</v>
      </c>
      <c r="B886" s="2">
        <v>1027228</v>
      </c>
      <c r="C886" s="2">
        <v>1028205</v>
      </c>
      <c r="D886" s="4"/>
      <c r="E886" s="2" t="s">
        <v>23</v>
      </c>
      <c r="F886" s="2" t="s">
        <v>2618</v>
      </c>
      <c r="G886" s="2" t="s">
        <v>2619</v>
      </c>
      <c r="H886" s="2">
        <v>72381972</v>
      </c>
      <c r="I886" s="2" t="s">
        <v>17</v>
      </c>
      <c r="J886" s="4"/>
      <c r="K886" s="2" t="s">
        <v>2620</v>
      </c>
      <c r="L886" s="2">
        <v>325</v>
      </c>
      <c r="M886" s="2" t="s">
        <v>2621</v>
      </c>
    </row>
    <row r="887" spans="1:13" x14ac:dyDescent="0.35">
      <c r="A887" s="1" t="s">
        <v>13</v>
      </c>
      <c r="B887" s="2">
        <v>1028923</v>
      </c>
      <c r="C887" s="2">
        <v>1032621</v>
      </c>
      <c r="D887" s="4"/>
      <c r="E887" s="2" t="s">
        <v>23</v>
      </c>
      <c r="F887" s="2" t="s">
        <v>2622</v>
      </c>
      <c r="G887" s="4"/>
      <c r="H887" s="2">
        <v>72381973</v>
      </c>
      <c r="I887" s="2" t="s">
        <v>17</v>
      </c>
      <c r="J887" s="4"/>
      <c r="K887" s="2" t="s">
        <v>2623</v>
      </c>
      <c r="L887" s="2">
        <v>1232</v>
      </c>
      <c r="M887" s="2" t="s">
        <v>2624</v>
      </c>
    </row>
    <row r="888" spans="1:13" x14ac:dyDescent="0.35">
      <c r="A888" s="1" t="s">
        <v>13</v>
      </c>
      <c r="B888" s="2">
        <v>1032815</v>
      </c>
      <c r="C888" s="2">
        <v>1034572</v>
      </c>
      <c r="D888" s="4"/>
      <c r="E888" s="2" t="s">
        <v>23</v>
      </c>
      <c r="F888" s="2" t="s">
        <v>69</v>
      </c>
      <c r="G888" s="4"/>
      <c r="H888" s="2">
        <v>72381974</v>
      </c>
      <c r="I888" s="2" t="s">
        <v>17</v>
      </c>
      <c r="J888" s="4"/>
      <c r="K888" s="2" t="s">
        <v>2625</v>
      </c>
      <c r="L888" s="2">
        <v>585</v>
      </c>
      <c r="M888" s="2" t="s">
        <v>2626</v>
      </c>
    </row>
    <row r="889" spans="1:13" x14ac:dyDescent="0.35">
      <c r="A889" s="1" t="s">
        <v>13</v>
      </c>
      <c r="B889" s="2">
        <v>1035516</v>
      </c>
      <c r="C889" s="2">
        <v>1037243</v>
      </c>
      <c r="D889" s="4"/>
      <c r="E889" s="2" t="s">
        <v>14</v>
      </c>
      <c r="F889" s="2" t="s">
        <v>2627</v>
      </c>
      <c r="G889" s="4"/>
      <c r="H889" s="2">
        <v>72381975</v>
      </c>
      <c r="I889" s="2" t="s">
        <v>17</v>
      </c>
      <c r="J889" s="4"/>
      <c r="K889" s="2" t="s">
        <v>2628</v>
      </c>
      <c r="L889" s="2">
        <v>575</v>
      </c>
      <c r="M889" s="2" t="s">
        <v>2629</v>
      </c>
    </row>
    <row r="890" spans="1:13" x14ac:dyDescent="0.35">
      <c r="A890" s="1" t="s">
        <v>13</v>
      </c>
      <c r="B890" s="2">
        <v>1037245</v>
      </c>
      <c r="C890" s="2">
        <v>1037559</v>
      </c>
      <c r="D890" s="4"/>
      <c r="E890" s="2" t="s">
        <v>23</v>
      </c>
      <c r="F890" s="2" t="s">
        <v>241</v>
      </c>
      <c r="G890" s="4"/>
      <c r="H890" s="2">
        <v>72381976</v>
      </c>
      <c r="I890" s="2" t="s">
        <v>17</v>
      </c>
      <c r="J890" s="4"/>
      <c r="K890" s="2" t="s">
        <v>2630</v>
      </c>
      <c r="L890" s="2">
        <v>104</v>
      </c>
      <c r="M890" s="2" t="s">
        <v>2631</v>
      </c>
    </row>
    <row r="891" spans="1:13" x14ac:dyDescent="0.35">
      <c r="A891" s="1" t="s">
        <v>13</v>
      </c>
      <c r="B891" s="2">
        <v>1037731</v>
      </c>
      <c r="C891" s="2">
        <v>1039209</v>
      </c>
      <c r="D891" s="4"/>
      <c r="E891" s="2" t="s">
        <v>14</v>
      </c>
      <c r="F891" s="2" t="s">
        <v>69</v>
      </c>
      <c r="G891" s="4"/>
      <c r="H891" s="2">
        <v>72381977</v>
      </c>
      <c r="I891" s="2" t="s">
        <v>17</v>
      </c>
      <c r="J891" s="4"/>
      <c r="K891" s="2" t="s">
        <v>2632</v>
      </c>
      <c r="L891" s="2">
        <v>492</v>
      </c>
      <c r="M891" s="2" t="s">
        <v>2633</v>
      </c>
    </row>
    <row r="892" spans="1:13" x14ac:dyDescent="0.35">
      <c r="A892" s="1" t="s">
        <v>13</v>
      </c>
      <c r="B892" s="2">
        <v>1039223</v>
      </c>
      <c r="C892" s="2">
        <v>1039597</v>
      </c>
      <c r="D892" s="4"/>
      <c r="E892" s="2" t="s">
        <v>14</v>
      </c>
      <c r="F892" s="2" t="s">
        <v>69</v>
      </c>
      <c r="G892" s="4"/>
      <c r="H892" s="2">
        <v>72381978</v>
      </c>
      <c r="I892" s="2" t="s">
        <v>17</v>
      </c>
      <c r="J892" s="4"/>
      <c r="K892" s="2" t="s">
        <v>2634</v>
      </c>
      <c r="L892" s="2">
        <v>124</v>
      </c>
      <c r="M892" s="2" t="s">
        <v>2635</v>
      </c>
    </row>
    <row r="893" spans="1:13" x14ac:dyDescent="0.35">
      <c r="A893" s="1" t="s">
        <v>13</v>
      </c>
      <c r="B893" s="2">
        <v>1039624</v>
      </c>
      <c r="C893" s="2">
        <v>1039983</v>
      </c>
      <c r="D893" s="4"/>
      <c r="E893" s="2" t="s">
        <v>14</v>
      </c>
      <c r="F893" s="2" t="s">
        <v>69</v>
      </c>
      <c r="G893" s="4"/>
      <c r="H893" s="2">
        <v>72381979</v>
      </c>
      <c r="I893" s="2" t="s">
        <v>17</v>
      </c>
      <c r="J893" s="4"/>
      <c r="K893" s="2" t="s">
        <v>2636</v>
      </c>
      <c r="L893" s="2">
        <v>119</v>
      </c>
      <c r="M893" s="2" t="s">
        <v>2637</v>
      </c>
    </row>
    <row r="894" spans="1:13" x14ac:dyDescent="0.35">
      <c r="A894" s="1" t="s">
        <v>13</v>
      </c>
      <c r="B894" s="2">
        <v>1040107</v>
      </c>
      <c r="C894" s="2">
        <v>1041486</v>
      </c>
      <c r="D894" s="4"/>
      <c r="E894" s="2" t="s">
        <v>23</v>
      </c>
      <c r="F894" s="2" t="s">
        <v>2638</v>
      </c>
      <c r="G894" s="4"/>
      <c r="H894" s="2">
        <v>72381980</v>
      </c>
      <c r="I894" s="2" t="s">
        <v>17</v>
      </c>
      <c r="J894" s="4"/>
      <c r="K894" s="2" t="s">
        <v>2639</v>
      </c>
      <c r="L894" s="2">
        <v>459</v>
      </c>
      <c r="M894" s="2" t="s">
        <v>2640</v>
      </c>
    </row>
    <row r="895" spans="1:13" x14ac:dyDescent="0.35">
      <c r="A895" s="1" t="s">
        <v>13</v>
      </c>
      <c r="B895" s="2">
        <v>1041658</v>
      </c>
      <c r="C895" s="2">
        <v>1042023</v>
      </c>
      <c r="D895" s="4"/>
      <c r="E895" s="2" t="s">
        <v>23</v>
      </c>
      <c r="F895" s="2" t="s">
        <v>241</v>
      </c>
      <c r="G895" s="4"/>
      <c r="H895" s="2">
        <v>72381981</v>
      </c>
      <c r="I895" s="2" t="s">
        <v>17</v>
      </c>
      <c r="J895" s="4"/>
      <c r="K895" s="2" t="s">
        <v>2641</v>
      </c>
      <c r="L895" s="2">
        <v>121</v>
      </c>
      <c r="M895" s="2" t="s">
        <v>2642</v>
      </c>
    </row>
    <row r="896" spans="1:13" x14ac:dyDescent="0.35">
      <c r="A896" s="1" t="s">
        <v>13</v>
      </c>
      <c r="B896" s="2">
        <v>1043396</v>
      </c>
      <c r="C896" s="2">
        <v>1043830</v>
      </c>
      <c r="D896" s="4"/>
      <c r="E896" s="2" t="s">
        <v>23</v>
      </c>
      <c r="F896" s="2" t="s">
        <v>2643</v>
      </c>
      <c r="G896" s="4"/>
      <c r="H896" s="2">
        <v>72381983</v>
      </c>
      <c r="I896" s="2" t="s">
        <v>17</v>
      </c>
      <c r="J896" s="4"/>
      <c r="K896" s="2" t="s">
        <v>2644</v>
      </c>
      <c r="L896" s="2">
        <v>144</v>
      </c>
      <c r="M896" s="2" t="s">
        <v>2645</v>
      </c>
    </row>
    <row r="897" spans="1:13" x14ac:dyDescent="0.35">
      <c r="A897" s="1" t="s">
        <v>13</v>
      </c>
      <c r="B897" s="2">
        <v>1044447</v>
      </c>
      <c r="C897" s="2">
        <v>1046348</v>
      </c>
      <c r="D897" s="4"/>
      <c r="E897" s="2" t="s">
        <v>14</v>
      </c>
      <c r="F897" s="2" t="s">
        <v>400</v>
      </c>
      <c r="G897" s="4"/>
      <c r="H897" s="2">
        <v>72381984</v>
      </c>
      <c r="I897" s="2" t="s">
        <v>17</v>
      </c>
      <c r="J897" s="4"/>
      <c r="K897" s="2" t="s">
        <v>2646</v>
      </c>
      <c r="L897" s="2">
        <v>633</v>
      </c>
      <c r="M897" s="2" t="s">
        <v>2647</v>
      </c>
    </row>
    <row r="898" spans="1:13" x14ac:dyDescent="0.35">
      <c r="A898" s="1" t="s">
        <v>13</v>
      </c>
      <c r="B898" s="2">
        <v>1046944</v>
      </c>
      <c r="C898" s="2">
        <v>1048683</v>
      </c>
      <c r="D898" s="4"/>
      <c r="E898" s="2" t="s">
        <v>14</v>
      </c>
      <c r="F898" s="2" t="s">
        <v>2648</v>
      </c>
      <c r="G898" s="4"/>
      <c r="H898" s="2">
        <v>72381985</v>
      </c>
      <c r="I898" s="2" t="s">
        <v>17</v>
      </c>
      <c r="J898" s="4"/>
      <c r="K898" s="2" t="s">
        <v>2649</v>
      </c>
      <c r="L898" s="2">
        <v>579</v>
      </c>
      <c r="M898" s="2" t="s">
        <v>2650</v>
      </c>
    </row>
    <row r="899" spans="1:13" x14ac:dyDescent="0.35">
      <c r="A899" s="1" t="s">
        <v>13</v>
      </c>
      <c r="B899" s="2">
        <v>1048954</v>
      </c>
      <c r="C899" s="2">
        <v>1050381</v>
      </c>
      <c r="D899" s="4"/>
      <c r="E899" s="2" t="s">
        <v>14</v>
      </c>
      <c r="F899" s="2" t="s">
        <v>2651</v>
      </c>
      <c r="G899" s="4"/>
      <c r="H899" s="2">
        <v>72381986</v>
      </c>
      <c r="I899" s="2" t="s">
        <v>17</v>
      </c>
      <c r="J899" s="4"/>
      <c r="K899" s="2" t="s">
        <v>2652</v>
      </c>
      <c r="L899" s="2">
        <v>475</v>
      </c>
      <c r="M899" s="2" t="s">
        <v>2653</v>
      </c>
    </row>
    <row r="900" spans="1:13" x14ac:dyDescent="0.35">
      <c r="A900" s="1" t="s">
        <v>13</v>
      </c>
      <c r="B900" s="2">
        <v>1050494</v>
      </c>
      <c r="C900" s="2">
        <v>1051501</v>
      </c>
      <c r="D900" s="4"/>
      <c r="E900" s="2" t="s">
        <v>23</v>
      </c>
      <c r="F900" s="2" t="s">
        <v>2654</v>
      </c>
      <c r="G900" s="4"/>
      <c r="H900" s="2">
        <v>72381987</v>
      </c>
      <c r="I900" s="2" t="s">
        <v>17</v>
      </c>
      <c r="J900" s="4"/>
      <c r="K900" s="2" t="s">
        <v>2655</v>
      </c>
      <c r="L900" s="2">
        <v>335</v>
      </c>
      <c r="M900" s="2" t="s">
        <v>2656</v>
      </c>
    </row>
    <row r="901" spans="1:13" x14ac:dyDescent="0.35">
      <c r="A901" s="1" t="s">
        <v>13</v>
      </c>
      <c r="B901" s="2">
        <v>1051652</v>
      </c>
      <c r="C901" s="2">
        <v>1052431</v>
      </c>
      <c r="D901" s="4"/>
      <c r="E901" s="2" t="s">
        <v>23</v>
      </c>
      <c r="F901" s="2" t="s">
        <v>66</v>
      </c>
      <c r="G901" s="4"/>
      <c r="H901" s="2">
        <v>72381988</v>
      </c>
      <c r="I901" s="2" t="s">
        <v>17</v>
      </c>
      <c r="J901" s="4"/>
      <c r="K901" s="2" t="s">
        <v>2657</v>
      </c>
      <c r="L901" s="2">
        <v>259</v>
      </c>
      <c r="M901" s="2" t="s">
        <v>2658</v>
      </c>
    </row>
    <row r="902" spans="1:13" x14ac:dyDescent="0.35">
      <c r="A902" s="1" t="s">
        <v>13</v>
      </c>
      <c r="B902" s="2">
        <v>1053104</v>
      </c>
      <c r="C902" s="2">
        <v>1054159</v>
      </c>
      <c r="D902" s="4"/>
      <c r="E902" s="2" t="s">
        <v>14</v>
      </c>
      <c r="F902" s="2" t="s">
        <v>378</v>
      </c>
      <c r="G902" s="4"/>
      <c r="H902" s="2">
        <v>72381989</v>
      </c>
      <c r="I902" s="2" t="s">
        <v>17</v>
      </c>
      <c r="J902" s="4"/>
      <c r="K902" s="2" t="s">
        <v>2659</v>
      </c>
      <c r="L902" s="2">
        <v>351</v>
      </c>
      <c r="M902" s="2" t="s">
        <v>2660</v>
      </c>
    </row>
    <row r="903" spans="1:13" x14ac:dyDescent="0.35">
      <c r="A903" s="1" t="s">
        <v>13</v>
      </c>
      <c r="B903" s="2">
        <v>1054301</v>
      </c>
      <c r="C903" s="2">
        <v>1054951</v>
      </c>
      <c r="D903" s="4"/>
      <c r="E903" s="2" t="s">
        <v>14</v>
      </c>
      <c r="F903" s="2" t="s">
        <v>2661</v>
      </c>
      <c r="G903" s="4"/>
      <c r="H903" s="2">
        <v>72381990</v>
      </c>
      <c r="I903" s="2" t="s">
        <v>17</v>
      </c>
      <c r="J903" s="4"/>
      <c r="K903" s="2" t="s">
        <v>2662</v>
      </c>
      <c r="L903" s="2">
        <v>216</v>
      </c>
      <c r="M903" s="2" t="s">
        <v>2663</v>
      </c>
    </row>
    <row r="904" spans="1:13" x14ac:dyDescent="0.35">
      <c r="A904" s="1" t="s">
        <v>13</v>
      </c>
      <c r="B904" s="2">
        <v>1055011</v>
      </c>
      <c r="C904" s="2">
        <v>1056351</v>
      </c>
      <c r="D904" s="4"/>
      <c r="E904" s="2" t="s">
        <v>14</v>
      </c>
      <c r="F904" s="2" t="s">
        <v>2664</v>
      </c>
      <c r="G904" s="4"/>
      <c r="H904" s="2">
        <v>72381991</v>
      </c>
      <c r="I904" s="2" t="s">
        <v>17</v>
      </c>
      <c r="J904" s="4"/>
      <c r="K904" s="2" t="s">
        <v>2665</v>
      </c>
      <c r="L904" s="2">
        <v>446</v>
      </c>
      <c r="M904" s="2" t="s">
        <v>2666</v>
      </c>
    </row>
    <row r="905" spans="1:13" x14ac:dyDescent="0.35">
      <c r="A905" s="1" t="s">
        <v>13</v>
      </c>
      <c r="B905" s="2">
        <v>1056366</v>
      </c>
      <c r="C905" s="2">
        <v>1057724</v>
      </c>
      <c r="D905" s="4"/>
      <c r="E905" s="2" t="s">
        <v>14</v>
      </c>
      <c r="F905" s="2" t="s">
        <v>2667</v>
      </c>
      <c r="G905" s="4"/>
      <c r="H905" s="2">
        <v>72381992</v>
      </c>
      <c r="I905" s="2" t="s">
        <v>17</v>
      </c>
      <c r="J905" s="4"/>
      <c r="K905" s="2" t="s">
        <v>2668</v>
      </c>
      <c r="L905" s="2">
        <v>452</v>
      </c>
      <c r="M905" s="2" t="s">
        <v>2669</v>
      </c>
    </row>
    <row r="906" spans="1:13" x14ac:dyDescent="0.35">
      <c r="A906" s="1" t="s">
        <v>13</v>
      </c>
      <c r="B906" s="2">
        <v>1057795</v>
      </c>
      <c r="C906" s="2">
        <v>1058622</v>
      </c>
      <c r="D906" s="4"/>
      <c r="E906" s="2" t="s">
        <v>14</v>
      </c>
      <c r="F906" s="2" t="s">
        <v>2670</v>
      </c>
      <c r="G906" s="2" t="s">
        <v>2671</v>
      </c>
      <c r="H906" s="2">
        <v>72381993</v>
      </c>
      <c r="I906" s="2" t="s">
        <v>17</v>
      </c>
      <c r="J906" s="4"/>
      <c r="K906" s="2" t="s">
        <v>2672</v>
      </c>
      <c r="L906" s="2">
        <v>275</v>
      </c>
      <c r="M906" s="2" t="s">
        <v>2673</v>
      </c>
    </row>
    <row r="907" spans="1:13" x14ac:dyDescent="0.35">
      <c r="A907" s="1" t="s">
        <v>13</v>
      </c>
      <c r="B907" s="2">
        <v>1058727</v>
      </c>
      <c r="C907" s="2">
        <v>1059506</v>
      </c>
      <c r="D907" s="4"/>
      <c r="E907" s="2" t="s">
        <v>23</v>
      </c>
      <c r="F907" s="2" t="s">
        <v>2674</v>
      </c>
      <c r="G907" s="4"/>
      <c r="H907" s="2">
        <v>72381994</v>
      </c>
      <c r="I907" s="2" t="s">
        <v>17</v>
      </c>
      <c r="J907" s="4"/>
      <c r="K907" s="2" t="s">
        <v>2675</v>
      </c>
      <c r="L907" s="2">
        <v>259</v>
      </c>
      <c r="M907" s="2" t="s">
        <v>2676</v>
      </c>
    </row>
    <row r="908" spans="1:13" x14ac:dyDescent="0.35">
      <c r="A908" s="1" t="s">
        <v>13</v>
      </c>
      <c r="B908" s="2">
        <v>1059743</v>
      </c>
      <c r="C908" s="2">
        <v>1059946</v>
      </c>
      <c r="D908" s="4"/>
      <c r="E908" s="2" t="s">
        <v>23</v>
      </c>
      <c r="F908" s="2" t="s">
        <v>69</v>
      </c>
      <c r="G908" s="4"/>
      <c r="H908" s="2">
        <v>72381995</v>
      </c>
      <c r="I908" s="2" t="s">
        <v>17</v>
      </c>
      <c r="J908" s="4"/>
      <c r="K908" s="2" t="s">
        <v>2677</v>
      </c>
      <c r="L908" s="2">
        <v>67</v>
      </c>
      <c r="M908" s="2" t="s">
        <v>2678</v>
      </c>
    </row>
    <row r="909" spans="1:13" x14ac:dyDescent="0.35">
      <c r="A909" s="1" t="s">
        <v>13</v>
      </c>
      <c r="B909" s="2">
        <v>1059995</v>
      </c>
      <c r="C909" s="2">
        <v>1061032</v>
      </c>
      <c r="D909" s="4"/>
      <c r="E909" s="2" t="s">
        <v>23</v>
      </c>
      <c r="F909" s="2" t="s">
        <v>2679</v>
      </c>
      <c r="G909" s="4"/>
      <c r="H909" s="2">
        <v>72381996</v>
      </c>
      <c r="I909" s="2" t="s">
        <v>17</v>
      </c>
      <c r="J909" s="4"/>
      <c r="K909" s="2" t="s">
        <v>2680</v>
      </c>
      <c r="L909" s="2">
        <v>345</v>
      </c>
      <c r="M909" s="2" t="s">
        <v>2681</v>
      </c>
    </row>
    <row r="910" spans="1:13" x14ac:dyDescent="0.35">
      <c r="A910" s="1" t="s">
        <v>13</v>
      </c>
      <c r="B910" s="2">
        <v>1061307</v>
      </c>
      <c r="C910" s="2">
        <v>1062743</v>
      </c>
      <c r="D910" s="4"/>
      <c r="E910" s="2" t="s">
        <v>23</v>
      </c>
      <c r="F910" s="2" t="s">
        <v>2682</v>
      </c>
      <c r="G910" s="4"/>
      <c r="H910" s="2">
        <v>72381997</v>
      </c>
      <c r="I910" s="2" t="s">
        <v>17</v>
      </c>
      <c r="J910" s="4"/>
      <c r="K910" s="2" t="s">
        <v>2683</v>
      </c>
      <c r="L910" s="2">
        <v>478</v>
      </c>
      <c r="M910" s="2" t="s">
        <v>2684</v>
      </c>
    </row>
    <row r="911" spans="1:13" x14ac:dyDescent="0.35">
      <c r="A911" s="1" t="s">
        <v>13</v>
      </c>
      <c r="B911" s="2">
        <v>1062999</v>
      </c>
      <c r="C911" s="2">
        <v>1063547</v>
      </c>
      <c r="D911" s="4"/>
      <c r="E911" s="2" t="s">
        <v>14</v>
      </c>
      <c r="F911" s="2" t="s">
        <v>219</v>
      </c>
      <c r="G911" s="4"/>
      <c r="H911" s="2">
        <v>72381998</v>
      </c>
      <c r="I911" s="2" t="s">
        <v>17</v>
      </c>
      <c r="J911" s="4"/>
      <c r="K911" s="2" t="s">
        <v>2685</v>
      </c>
      <c r="L911" s="2">
        <v>182</v>
      </c>
      <c r="M911" s="2" t="s">
        <v>2686</v>
      </c>
    </row>
    <row r="912" spans="1:13" x14ac:dyDescent="0.35">
      <c r="A912" s="1" t="s">
        <v>13</v>
      </c>
      <c r="B912" s="2">
        <v>1063608</v>
      </c>
      <c r="C912" s="2">
        <v>1064630</v>
      </c>
      <c r="D912" s="4"/>
      <c r="E912" s="2" t="s">
        <v>14</v>
      </c>
      <c r="F912" s="2" t="s">
        <v>215</v>
      </c>
      <c r="G912" s="2" t="s">
        <v>216</v>
      </c>
      <c r="H912" s="2">
        <v>72381999</v>
      </c>
      <c r="I912" s="2" t="s">
        <v>17</v>
      </c>
      <c r="J912" s="4"/>
      <c r="K912" s="2" t="s">
        <v>2687</v>
      </c>
      <c r="L912" s="2">
        <v>340</v>
      </c>
      <c r="M912" s="2" t="s">
        <v>2688</v>
      </c>
    </row>
    <row r="913" spans="1:13" x14ac:dyDescent="0.35">
      <c r="A913" s="1" t="s">
        <v>13</v>
      </c>
      <c r="B913" s="2">
        <v>1065136</v>
      </c>
      <c r="C913" s="2">
        <v>1067091</v>
      </c>
      <c r="D913" s="4"/>
      <c r="E913" s="2" t="s">
        <v>14</v>
      </c>
      <c r="F913" s="2" t="s">
        <v>2689</v>
      </c>
      <c r="G913" s="4"/>
      <c r="H913" s="2">
        <v>72382000</v>
      </c>
      <c r="I913" s="2" t="s">
        <v>17</v>
      </c>
      <c r="J913" s="4"/>
      <c r="K913" s="2" t="s">
        <v>2690</v>
      </c>
      <c r="L913" s="2">
        <v>651</v>
      </c>
      <c r="M913" s="2" t="s">
        <v>2691</v>
      </c>
    </row>
    <row r="914" spans="1:13" x14ac:dyDescent="0.35">
      <c r="A914" s="1" t="s">
        <v>13</v>
      </c>
      <c r="B914" s="2">
        <v>1067091</v>
      </c>
      <c r="C914" s="2">
        <v>1067942</v>
      </c>
      <c r="D914" s="4"/>
      <c r="E914" s="2" t="s">
        <v>14</v>
      </c>
      <c r="F914" s="2" t="s">
        <v>1169</v>
      </c>
      <c r="G914" s="4"/>
      <c r="H914" s="2">
        <v>72382001</v>
      </c>
      <c r="I914" s="2" t="s">
        <v>17</v>
      </c>
      <c r="J914" s="4"/>
      <c r="K914" s="2" t="s">
        <v>2692</v>
      </c>
      <c r="L914" s="2">
        <v>283</v>
      </c>
      <c r="M914" s="2" t="s">
        <v>2693</v>
      </c>
    </row>
    <row r="915" spans="1:13" x14ac:dyDescent="0.35">
      <c r="A915" s="1" t="s">
        <v>13</v>
      </c>
      <c r="B915" s="2">
        <v>1067955</v>
      </c>
      <c r="C915" s="2">
        <v>1068515</v>
      </c>
      <c r="D915" s="4"/>
      <c r="E915" s="2" t="s">
        <v>14</v>
      </c>
      <c r="F915" s="2" t="s">
        <v>1166</v>
      </c>
      <c r="G915" s="4"/>
      <c r="H915" s="2">
        <v>72382002</v>
      </c>
      <c r="I915" s="2" t="s">
        <v>17</v>
      </c>
      <c r="J915" s="4"/>
      <c r="K915" s="2" t="s">
        <v>2694</v>
      </c>
      <c r="L915" s="2">
        <v>186</v>
      </c>
      <c r="M915" s="2" t="s">
        <v>2695</v>
      </c>
    </row>
    <row r="916" spans="1:13" x14ac:dyDescent="0.35">
      <c r="A916" s="1" t="s">
        <v>13</v>
      </c>
      <c r="B916" s="2">
        <v>1068534</v>
      </c>
      <c r="C916" s="2">
        <v>1069010</v>
      </c>
      <c r="D916" s="4"/>
      <c r="E916" s="2" t="s">
        <v>14</v>
      </c>
      <c r="F916" s="2" t="s">
        <v>1161</v>
      </c>
      <c r="G916" s="4"/>
      <c r="H916" s="2">
        <v>72382003</v>
      </c>
      <c r="I916" s="2" t="s">
        <v>17</v>
      </c>
      <c r="J916" s="4"/>
      <c r="K916" s="2" t="s">
        <v>2696</v>
      </c>
      <c r="L916" s="2">
        <v>158</v>
      </c>
      <c r="M916" s="2" t="s">
        <v>2697</v>
      </c>
    </row>
    <row r="917" spans="1:13" x14ac:dyDescent="0.35">
      <c r="A917" s="1" t="s">
        <v>13</v>
      </c>
      <c r="B917" s="2">
        <v>1069007</v>
      </c>
      <c r="C917" s="2">
        <v>1070089</v>
      </c>
      <c r="D917" s="4"/>
      <c r="E917" s="2" t="s">
        <v>14</v>
      </c>
      <c r="F917" s="2" t="s">
        <v>1158</v>
      </c>
      <c r="G917" s="4"/>
      <c r="H917" s="2">
        <v>72382004</v>
      </c>
      <c r="I917" s="2" t="s">
        <v>17</v>
      </c>
      <c r="J917" s="4"/>
      <c r="K917" s="2" t="s">
        <v>2698</v>
      </c>
      <c r="L917" s="2">
        <v>360</v>
      </c>
      <c r="M917" s="2" t="s">
        <v>2699</v>
      </c>
    </row>
    <row r="918" spans="1:13" x14ac:dyDescent="0.35">
      <c r="A918" s="1" t="s">
        <v>13</v>
      </c>
      <c r="B918" s="2">
        <v>1070093</v>
      </c>
      <c r="C918" s="2">
        <v>1070476</v>
      </c>
      <c r="D918" s="4"/>
      <c r="E918" s="2" t="s">
        <v>14</v>
      </c>
      <c r="F918" s="2" t="s">
        <v>1143</v>
      </c>
      <c r="G918" s="4"/>
      <c r="H918" s="2">
        <v>72382005</v>
      </c>
      <c r="I918" s="2" t="s">
        <v>17</v>
      </c>
      <c r="J918" s="4"/>
      <c r="K918" s="2" t="s">
        <v>2700</v>
      </c>
      <c r="L918" s="2">
        <v>127</v>
      </c>
      <c r="M918" s="2" t="s">
        <v>2701</v>
      </c>
    </row>
    <row r="919" spans="1:13" x14ac:dyDescent="0.35">
      <c r="A919" s="1" t="s">
        <v>13</v>
      </c>
      <c r="B919" s="2">
        <v>1070573</v>
      </c>
      <c r="C919" s="2">
        <v>1071169</v>
      </c>
      <c r="D919" s="4"/>
      <c r="E919" s="2" t="s">
        <v>23</v>
      </c>
      <c r="F919" s="2" t="s">
        <v>2702</v>
      </c>
      <c r="G919" s="4"/>
      <c r="H919" s="2">
        <v>72382006</v>
      </c>
      <c r="I919" s="2" t="s">
        <v>17</v>
      </c>
      <c r="J919" s="4"/>
      <c r="K919" s="2" t="s">
        <v>2703</v>
      </c>
      <c r="L919" s="2">
        <v>198</v>
      </c>
      <c r="M919" s="2" t="s">
        <v>2704</v>
      </c>
    </row>
    <row r="920" spans="1:13" x14ac:dyDescent="0.35">
      <c r="A920" s="1" t="s">
        <v>13</v>
      </c>
      <c r="B920" s="2">
        <v>1071147</v>
      </c>
      <c r="C920" s="2">
        <v>1071785</v>
      </c>
      <c r="D920" s="4"/>
      <c r="E920" s="2" t="s">
        <v>23</v>
      </c>
      <c r="F920" s="2" t="s">
        <v>2705</v>
      </c>
      <c r="G920" s="4"/>
      <c r="H920" s="2">
        <v>72382007</v>
      </c>
      <c r="I920" s="2" t="s">
        <v>17</v>
      </c>
      <c r="J920" s="4"/>
      <c r="K920" s="2" t="s">
        <v>2706</v>
      </c>
      <c r="L920" s="2">
        <v>212</v>
      </c>
      <c r="M920" s="2" t="s">
        <v>2707</v>
      </c>
    </row>
    <row r="921" spans="1:13" x14ac:dyDescent="0.35">
      <c r="A921" s="1" t="s">
        <v>13</v>
      </c>
      <c r="B921" s="2">
        <v>1071800</v>
      </c>
      <c r="C921" s="2">
        <v>1073071</v>
      </c>
      <c r="D921" s="4"/>
      <c r="E921" s="2" t="s">
        <v>23</v>
      </c>
      <c r="F921" s="2" t="s">
        <v>274</v>
      </c>
      <c r="G921" s="4"/>
      <c r="H921" s="2">
        <v>72382008</v>
      </c>
      <c r="I921" s="2" t="s">
        <v>17</v>
      </c>
      <c r="J921" s="4"/>
      <c r="K921" s="2" t="s">
        <v>2708</v>
      </c>
      <c r="L921" s="2">
        <v>423</v>
      </c>
      <c r="M921" s="2" t="s">
        <v>2709</v>
      </c>
    </row>
    <row r="922" spans="1:13" x14ac:dyDescent="0.35">
      <c r="A922" s="1" t="s">
        <v>13</v>
      </c>
      <c r="B922" s="2">
        <v>1073068</v>
      </c>
      <c r="C922" s="2">
        <v>1073856</v>
      </c>
      <c r="D922" s="4"/>
      <c r="E922" s="2" t="s">
        <v>23</v>
      </c>
      <c r="F922" s="2" t="s">
        <v>277</v>
      </c>
      <c r="G922" s="4"/>
      <c r="H922" s="2">
        <v>72382009</v>
      </c>
      <c r="I922" s="2" t="s">
        <v>17</v>
      </c>
      <c r="J922" s="4"/>
      <c r="K922" s="2" t="s">
        <v>2710</v>
      </c>
      <c r="L922" s="2">
        <v>262</v>
      </c>
      <c r="M922" s="2" t="s">
        <v>2711</v>
      </c>
    </row>
    <row r="923" spans="1:13" x14ac:dyDescent="0.35">
      <c r="A923" s="1" t="s">
        <v>13</v>
      </c>
      <c r="B923" s="2">
        <v>1073862</v>
      </c>
      <c r="C923" s="2">
        <v>1074491</v>
      </c>
      <c r="D923" s="4"/>
      <c r="E923" s="2" t="s">
        <v>23</v>
      </c>
      <c r="F923" s="2" t="s">
        <v>2712</v>
      </c>
      <c r="G923" s="4"/>
      <c r="H923" s="2">
        <v>72382010</v>
      </c>
      <c r="I923" s="2" t="s">
        <v>17</v>
      </c>
      <c r="J923" s="4"/>
      <c r="K923" s="2" t="s">
        <v>2713</v>
      </c>
      <c r="L923" s="2">
        <v>209</v>
      </c>
      <c r="M923" s="2" t="s">
        <v>2714</v>
      </c>
    </row>
    <row r="924" spans="1:13" x14ac:dyDescent="0.35">
      <c r="A924" s="1" t="s">
        <v>13</v>
      </c>
      <c r="B924" s="2">
        <v>1074649</v>
      </c>
      <c r="C924" s="2">
        <v>1075908</v>
      </c>
      <c r="D924" s="4"/>
      <c r="E924" s="2" t="s">
        <v>23</v>
      </c>
      <c r="F924" s="2" t="s">
        <v>199</v>
      </c>
      <c r="G924" s="4"/>
      <c r="H924" s="2">
        <v>72382011</v>
      </c>
      <c r="I924" s="2" t="s">
        <v>17</v>
      </c>
      <c r="J924" s="4"/>
      <c r="K924" s="2" t="s">
        <v>2715</v>
      </c>
      <c r="L924" s="2">
        <v>419</v>
      </c>
      <c r="M924" s="2" t="s">
        <v>2716</v>
      </c>
    </row>
    <row r="925" spans="1:13" x14ac:dyDescent="0.35">
      <c r="A925" s="1" t="s">
        <v>13</v>
      </c>
      <c r="B925" s="2">
        <v>1075986</v>
      </c>
      <c r="C925" s="2">
        <v>1078550</v>
      </c>
      <c r="D925" s="4"/>
      <c r="E925" s="2" t="s">
        <v>23</v>
      </c>
      <c r="F925" s="2" t="s">
        <v>2717</v>
      </c>
      <c r="G925" s="4"/>
      <c r="H925" s="2">
        <v>72382012</v>
      </c>
      <c r="I925" s="2" t="s">
        <v>17</v>
      </c>
      <c r="J925" s="4"/>
      <c r="K925" s="2" t="s">
        <v>2718</v>
      </c>
      <c r="L925" s="2">
        <v>854</v>
      </c>
      <c r="M925" s="2" t="s">
        <v>2719</v>
      </c>
    </row>
    <row r="926" spans="1:13" x14ac:dyDescent="0.35">
      <c r="A926" s="1" t="s">
        <v>13</v>
      </c>
      <c r="B926" s="2">
        <v>1078629</v>
      </c>
      <c r="C926" s="2">
        <v>1081340</v>
      </c>
      <c r="D926" s="4"/>
      <c r="E926" s="2" t="s">
        <v>23</v>
      </c>
      <c r="F926" s="2" t="s">
        <v>2720</v>
      </c>
      <c r="G926" s="4"/>
      <c r="H926" s="2">
        <v>72382013</v>
      </c>
      <c r="I926" s="2" t="s">
        <v>17</v>
      </c>
      <c r="J926" s="4"/>
      <c r="K926" s="2" t="s">
        <v>2721</v>
      </c>
      <c r="L926" s="2">
        <v>903</v>
      </c>
      <c r="M926" s="2" t="s">
        <v>2722</v>
      </c>
    </row>
    <row r="927" spans="1:13" x14ac:dyDescent="0.35">
      <c r="A927" s="1" t="s">
        <v>13</v>
      </c>
      <c r="B927" s="2">
        <v>1081593</v>
      </c>
      <c r="C927" s="2">
        <v>1081898</v>
      </c>
      <c r="D927" s="4"/>
      <c r="E927" s="2" t="s">
        <v>14</v>
      </c>
      <c r="F927" s="2" t="s">
        <v>2723</v>
      </c>
      <c r="G927" s="4"/>
      <c r="H927" s="2">
        <v>72382014</v>
      </c>
      <c r="I927" s="2" t="s">
        <v>17</v>
      </c>
      <c r="J927" s="4"/>
      <c r="K927" s="2" t="s">
        <v>2724</v>
      </c>
      <c r="L927" s="2">
        <v>101</v>
      </c>
      <c r="M927" s="2" t="s">
        <v>2725</v>
      </c>
    </row>
    <row r="928" spans="1:13" x14ac:dyDescent="0.35">
      <c r="A928" s="1" t="s">
        <v>13</v>
      </c>
      <c r="B928" s="2">
        <v>1081916</v>
      </c>
      <c r="C928" s="2">
        <v>1082980</v>
      </c>
      <c r="D928" s="4"/>
      <c r="E928" s="2" t="s">
        <v>14</v>
      </c>
      <c r="F928" s="2" t="s">
        <v>103</v>
      </c>
      <c r="G928" s="4"/>
      <c r="H928" s="2">
        <v>72382015</v>
      </c>
      <c r="I928" s="2" t="s">
        <v>17</v>
      </c>
      <c r="J928" s="4"/>
      <c r="K928" s="2" t="s">
        <v>2726</v>
      </c>
      <c r="L928" s="2">
        <v>354</v>
      </c>
      <c r="M928" s="2" t="s">
        <v>2727</v>
      </c>
    </row>
    <row r="929" spans="1:13" x14ac:dyDescent="0.35">
      <c r="A929" s="1" t="s">
        <v>13</v>
      </c>
      <c r="B929" s="2">
        <v>1082994</v>
      </c>
      <c r="C929" s="2">
        <v>1083590</v>
      </c>
      <c r="D929" s="4"/>
      <c r="E929" s="2" t="s">
        <v>14</v>
      </c>
      <c r="F929" s="2" t="s">
        <v>2728</v>
      </c>
      <c r="G929" s="4"/>
      <c r="H929" s="2">
        <v>72382016</v>
      </c>
      <c r="I929" s="2" t="s">
        <v>17</v>
      </c>
      <c r="J929" s="4"/>
      <c r="K929" s="2" t="s">
        <v>2729</v>
      </c>
      <c r="L929" s="2">
        <v>198</v>
      </c>
      <c r="M929" s="2" t="s">
        <v>2730</v>
      </c>
    </row>
    <row r="930" spans="1:13" x14ac:dyDescent="0.35">
      <c r="A930" s="1" t="s">
        <v>13</v>
      </c>
      <c r="B930" s="2">
        <v>1083683</v>
      </c>
      <c r="C930" s="2">
        <v>1083994</v>
      </c>
      <c r="D930" s="4"/>
      <c r="E930" s="2" t="s">
        <v>14</v>
      </c>
      <c r="F930" s="2" t="s">
        <v>69</v>
      </c>
      <c r="G930" s="4"/>
      <c r="H930" s="2">
        <v>72382017</v>
      </c>
      <c r="I930" s="2" t="s">
        <v>17</v>
      </c>
      <c r="J930" s="4"/>
      <c r="K930" s="2" t="s">
        <v>2731</v>
      </c>
      <c r="L930" s="2">
        <v>103</v>
      </c>
      <c r="M930" s="2" t="s">
        <v>2732</v>
      </c>
    </row>
    <row r="931" spans="1:13" x14ac:dyDescent="0.35">
      <c r="A931" s="1" t="s">
        <v>13</v>
      </c>
      <c r="B931" s="2">
        <v>1084054</v>
      </c>
      <c r="C931" s="2">
        <v>1084959</v>
      </c>
      <c r="D931" s="4"/>
      <c r="E931" s="2" t="s">
        <v>14</v>
      </c>
      <c r="F931" s="2" t="s">
        <v>69</v>
      </c>
      <c r="G931" s="4"/>
      <c r="H931" s="2">
        <v>72382018</v>
      </c>
      <c r="I931" s="2" t="s">
        <v>17</v>
      </c>
      <c r="J931" s="4"/>
      <c r="K931" s="2" t="s">
        <v>2733</v>
      </c>
      <c r="L931" s="2">
        <v>301</v>
      </c>
      <c r="M931" s="2" t="s">
        <v>2734</v>
      </c>
    </row>
    <row r="932" spans="1:13" x14ac:dyDescent="0.35">
      <c r="A932" s="1" t="s">
        <v>13</v>
      </c>
      <c r="B932" s="2">
        <v>1085130</v>
      </c>
      <c r="C932" s="2">
        <v>1085642</v>
      </c>
      <c r="D932" s="4"/>
      <c r="E932" s="2" t="s">
        <v>14</v>
      </c>
      <c r="F932" s="2" t="s">
        <v>2735</v>
      </c>
      <c r="G932" s="4"/>
      <c r="H932" s="2">
        <v>72382019</v>
      </c>
      <c r="I932" s="2" t="s">
        <v>17</v>
      </c>
      <c r="J932" s="4"/>
      <c r="K932" s="2" t="s">
        <v>2736</v>
      </c>
      <c r="L932" s="2">
        <v>170</v>
      </c>
      <c r="M932" s="2" t="s">
        <v>2737</v>
      </c>
    </row>
    <row r="933" spans="1:13" x14ac:dyDescent="0.35">
      <c r="A933" s="1" t="s">
        <v>13</v>
      </c>
      <c r="B933" s="2">
        <v>1085642</v>
      </c>
      <c r="C933" s="2">
        <v>1086028</v>
      </c>
      <c r="D933" s="4"/>
      <c r="E933" s="2" t="s">
        <v>14</v>
      </c>
      <c r="F933" s="2" t="s">
        <v>69</v>
      </c>
      <c r="G933" s="4"/>
      <c r="H933" s="2">
        <v>72382020</v>
      </c>
      <c r="I933" s="2" t="s">
        <v>17</v>
      </c>
      <c r="J933" s="4"/>
      <c r="K933" s="2" t="s">
        <v>2738</v>
      </c>
      <c r="L933" s="2">
        <v>128</v>
      </c>
      <c r="M933" s="2" t="s">
        <v>2739</v>
      </c>
    </row>
    <row r="934" spans="1:13" x14ac:dyDescent="0.35">
      <c r="A934" s="1" t="s">
        <v>13</v>
      </c>
      <c r="B934" s="2">
        <v>1086070</v>
      </c>
      <c r="C934" s="2">
        <v>1087410</v>
      </c>
      <c r="D934" s="4"/>
      <c r="E934" s="2" t="s">
        <v>14</v>
      </c>
      <c r="F934" s="2" t="s">
        <v>2740</v>
      </c>
      <c r="G934" s="4"/>
      <c r="H934" s="2">
        <v>72382021</v>
      </c>
      <c r="I934" s="2" t="s">
        <v>17</v>
      </c>
      <c r="J934" s="4"/>
      <c r="K934" s="2" t="s">
        <v>2741</v>
      </c>
      <c r="L934" s="2">
        <v>446</v>
      </c>
      <c r="M934" s="2" t="s">
        <v>2742</v>
      </c>
    </row>
    <row r="935" spans="1:13" x14ac:dyDescent="0.35">
      <c r="A935" s="1" t="s">
        <v>13</v>
      </c>
      <c r="B935" s="2">
        <v>1087674</v>
      </c>
      <c r="C935" s="2">
        <v>1089164</v>
      </c>
      <c r="D935" s="4"/>
      <c r="E935" s="2" t="s">
        <v>14</v>
      </c>
      <c r="F935" s="2" t="s">
        <v>714</v>
      </c>
      <c r="G935" s="4"/>
      <c r="H935" s="2">
        <v>72382022</v>
      </c>
      <c r="I935" s="2" t="s">
        <v>17</v>
      </c>
      <c r="J935" s="4"/>
      <c r="K935" s="2" t="s">
        <v>2743</v>
      </c>
      <c r="L935" s="2">
        <v>496</v>
      </c>
      <c r="M935" s="2" t="s">
        <v>2744</v>
      </c>
    </row>
    <row r="936" spans="1:13" x14ac:dyDescent="0.35">
      <c r="A936" s="1" t="s">
        <v>13</v>
      </c>
      <c r="B936" s="2">
        <v>1089173</v>
      </c>
      <c r="C936" s="2">
        <v>1090552</v>
      </c>
      <c r="D936" s="4"/>
      <c r="E936" s="2" t="s">
        <v>14</v>
      </c>
      <c r="F936" s="2" t="s">
        <v>717</v>
      </c>
      <c r="G936" s="4"/>
      <c r="H936" s="2">
        <v>72382023</v>
      </c>
      <c r="I936" s="2" t="s">
        <v>17</v>
      </c>
      <c r="J936" s="4"/>
      <c r="K936" s="2" t="s">
        <v>2745</v>
      </c>
      <c r="L936" s="2">
        <v>459</v>
      </c>
      <c r="M936" s="2" t="s">
        <v>2746</v>
      </c>
    </row>
    <row r="937" spans="1:13" x14ac:dyDescent="0.35">
      <c r="A937" s="1" t="s">
        <v>13</v>
      </c>
      <c r="B937" s="2">
        <v>1091139</v>
      </c>
      <c r="C937" s="2">
        <v>1092395</v>
      </c>
      <c r="D937" s="4"/>
      <c r="E937" s="2" t="s">
        <v>23</v>
      </c>
      <c r="F937" s="2" t="s">
        <v>2747</v>
      </c>
      <c r="G937" s="4"/>
      <c r="H937" s="2">
        <v>72382024</v>
      </c>
      <c r="I937" s="2" t="s">
        <v>17</v>
      </c>
      <c r="J937" s="4"/>
      <c r="K937" s="2" t="s">
        <v>2748</v>
      </c>
      <c r="L937" s="2">
        <v>418</v>
      </c>
      <c r="M937" s="2" t="s">
        <v>2749</v>
      </c>
    </row>
    <row r="938" spans="1:13" x14ac:dyDescent="0.35">
      <c r="A938" s="1" t="s">
        <v>13</v>
      </c>
      <c r="B938" s="2">
        <v>1092722</v>
      </c>
      <c r="C938" s="2">
        <v>1093510</v>
      </c>
      <c r="D938" s="4"/>
      <c r="E938" s="2" t="s">
        <v>14</v>
      </c>
      <c r="F938" s="2" t="s">
        <v>2750</v>
      </c>
      <c r="G938" s="4"/>
      <c r="H938" s="2">
        <v>72382025</v>
      </c>
      <c r="I938" s="2" t="s">
        <v>17</v>
      </c>
      <c r="J938" s="4"/>
      <c r="K938" s="2" t="s">
        <v>2751</v>
      </c>
      <c r="L938" s="2">
        <v>262</v>
      </c>
      <c r="M938" s="2" t="s">
        <v>2752</v>
      </c>
    </row>
    <row r="939" spans="1:13" x14ac:dyDescent="0.35">
      <c r="A939" s="1" t="s">
        <v>13</v>
      </c>
      <c r="B939" s="2">
        <v>1093768</v>
      </c>
      <c r="C939" s="2">
        <v>1094601</v>
      </c>
      <c r="D939" s="4"/>
      <c r="E939" s="2" t="s">
        <v>23</v>
      </c>
      <c r="F939" s="2" t="s">
        <v>384</v>
      </c>
      <c r="G939" s="4"/>
      <c r="H939" s="2">
        <v>72382027</v>
      </c>
      <c r="I939" s="2" t="s">
        <v>17</v>
      </c>
      <c r="J939" s="4"/>
      <c r="K939" s="2" t="s">
        <v>2753</v>
      </c>
      <c r="L939" s="2">
        <v>277</v>
      </c>
      <c r="M939" s="2" t="s">
        <v>2754</v>
      </c>
    </row>
    <row r="940" spans="1:13" x14ac:dyDescent="0.35">
      <c r="A940" s="1" t="s">
        <v>13</v>
      </c>
      <c r="B940" s="2">
        <v>1094611</v>
      </c>
      <c r="C940" s="2">
        <v>1095579</v>
      </c>
      <c r="D940" s="4"/>
      <c r="E940" s="2" t="s">
        <v>23</v>
      </c>
      <c r="F940" s="2" t="s">
        <v>2755</v>
      </c>
      <c r="G940" s="4"/>
      <c r="H940" s="2">
        <v>72382028</v>
      </c>
      <c r="I940" s="2" t="s">
        <v>17</v>
      </c>
      <c r="J940" s="4"/>
      <c r="K940" s="2" t="s">
        <v>2756</v>
      </c>
      <c r="L940" s="2">
        <v>322</v>
      </c>
      <c r="M940" s="2" t="s">
        <v>2757</v>
      </c>
    </row>
    <row r="941" spans="1:13" x14ac:dyDescent="0.35">
      <c r="A941" s="1" t="s">
        <v>13</v>
      </c>
      <c r="B941" s="2">
        <v>1095925</v>
      </c>
      <c r="C941" s="2">
        <v>1096392</v>
      </c>
      <c r="D941" s="4"/>
      <c r="E941" s="2" t="s">
        <v>23</v>
      </c>
      <c r="F941" s="2" t="s">
        <v>2758</v>
      </c>
      <c r="G941" s="2" t="s">
        <v>2759</v>
      </c>
      <c r="H941" s="2">
        <v>72382029</v>
      </c>
      <c r="I941" s="2" t="s">
        <v>17</v>
      </c>
      <c r="J941" s="4"/>
      <c r="K941" s="2" t="s">
        <v>2760</v>
      </c>
      <c r="L941" s="2">
        <v>155</v>
      </c>
      <c r="M941" s="2" t="s">
        <v>2761</v>
      </c>
    </row>
    <row r="942" spans="1:13" x14ac:dyDescent="0.35">
      <c r="A942" s="1" t="s">
        <v>13</v>
      </c>
      <c r="B942" s="2">
        <v>1096624</v>
      </c>
      <c r="C942" s="2">
        <v>1097937</v>
      </c>
      <c r="D942" s="4"/>
      <c r="E942" s="2" t="s">
        <v>23</v>
      </c>
      <c r="F942" s="2" t="s">
        <v>2762</v>
      </c>
      <c r="G942" s="4"/>
      <c r="H942" s="2">
        <v>72382030</v>
      </c>
      <c r="I942" s="2" t="s">
        <v>17</v>
      </c>
      <c r="J942" s="4"/>
      <c r="K942" s="2" t="s">
        <v>2763</v>
      </c>
      <c r="L942" s="2">
        <v>437</v>
      </c>
      <c r="M942" s="2" t="s">
        <v>2764</v>
      </c>
    </row>
    <row r="943" spans="1:13" x14ac:dyDescent="0.35">
      <c r="A943" s="1" t="s">
        <v>13</v>
      </c>
      <c r="B943" s="2">
        <v>1097970</v>
      </c>
      <c r="C943" s="2">
        <v>1099049</v>
      </c>
      <c r="D943" s="4"/>
      <c r="E943" s="2" t="s">
        <v>23</v>
      </c>
      <c r="F943" s="2" t="s">
        <v>2765</v>
      </c>
      <c r="G943" s="4"/>
      <c r="H943" s="2">
        <v>72382031</v>
      </c>
      <c r="I943" s="2" t="s">
        <v>17</v>
      </c>
      <c r="J943" s="4"/>
      <c r="K943" s="2" t="s">
        <v>2766</v>
      </c>
      <c r="L943" s="2">
        <v>359</v>
      </c>
      <c r="M943" s="2" t="s">
        <v>2767</v>
      </c>
    </row>
    <row r="944" spans="1:13" x14ac:dyDescent="0.35">
      <c r="A944" s="1" t="s">
        <v>13</v>
      </c>
      <c r="B944" s="2">
        <v>1099263</v>
      </c>
      <c r="C944" s="2">
        <v>1100234</v>
      </c>
      <c r="D944" s="4"/>
      <c r="E944" s="2" t="s">
        <v>23</v>
      </c>
      <c r="F944" s="2" t="s">
        <v>2768</v>
      </c>
      <c r="G944" s="2" t="s">
        <v>2769</v>
      </c>
      <c r="H944" s="2">
        <v>72382032</v>
      </c>
      <c r="I944" s="2" t="s">
        <v>17</v>
      </c>
      <c r="J944" s="4"/>
      <c r="K944" s="2" t="s">
        <v>2770</v>
      </c>
      <c r="L944" s="2">
        <v>323</v>
      </c>
      <c r="M944" s="2" t="s">
        <v>2771</v>
      </c>
    </row>
    <row r="945" spans="1:13" x14ac:dyDescent="0.35">
      <c r="A945" s="1" t="s">
        <v>13</v>
      </c>
      <c r="B945" s="2">
        <v>1100244</v>
      </c>
      <c r="C945" s="2">
        <v>1100696</v>
      </c>
      <c r="D945" s="4"/>
      <c r="E945" s="2" t="s">
        <v>23</v>
      </c>
      <c r="F945" s="2" t="s">
        <v>2772</v>
      </c>
      <c r="G945" s="4"/>
      <c r="H945" s="2">
        <v>72382033</v>
      </c>
      <c r="I945" s="2" t="s">
        <v>17</v>
      </c>
      <c r="J945" s="4"/>
      <c r="K945" s="2" t="s">
        <v>2773</v>
      </c>
      <c r="L945" s="2">
        <v>150</v>
      </c>
      <c r="M945" s="2" t="s">
        <v>2774</v>
      </c>
    </row>
    <row r="946" spans="1:13" x14ac:dyDescent="0.35">
      <c r="A946" s="1" t="s">
        <v>13</v>
      </c>
      <c r="B946" s="2">
        <v>1100698</v>
      </c>
      <c r="C946" s="2">
        <v>1101393</v>
      </c>
      <c r="D946" s="4"/>
      <c r="E946" s="2" t="s">
        <v>23</v>
      </c>
      <c r="F946" s="2" t="s">
        <v>2775</v>
      </c>
      <c r="G946" s="2" t="s">
        <v>2776</v>
      </c>
      <c r="H946" s="2">
        <v>72382034</v>
      </c>
      <c r="I946" s="2" t="s">
        <v>17</v>
      </c>
      <c r="J946" s="4"/>
      <c r="K946" s="2" t="s">
        <v>2777</v>
      </c>
      <c r="L946" s="2">
        <v>231</v>
      </c>
      <c r="M946" s="2" t="s">
        <v>2778</v>
      </c>
    </row>
    <row r="947" spans="1:13" x14ac:dyDescent="0.35">
      <c r="A947" s="1" t="s">
        <v>13</v>
      </c>
      <c r="B947" s="2">
        <v>1101947</v>
      </c>
      <c r="C947" s="2">
        <v>1103380</v>
      </c>
      <c r="D947" s="4"/>
      <c r="E947" s="2" t="s">
        <v>14</v>
      </c>
      <c r="F947" s="2" t="s">
        <v>2779</v>
      </c>
      <c r="G947" s="4"/>
      <c r="H947" s="2">
        <v>72382035</v>
      </c>
      <c r="I947" s="2" t="s">
        <v>17</v>
      </c>
      <c r="J947" s="4"/>
      <c r="K947" s="2" t="s">
        <v>2780</v>
      </c>
      <c r="L947" s="2">
        <v>477</v>
      </c>
      <c r="M947" s="2" t="s">
        <v>2781</v>
      </c>
    </row>
    <row r="948" spans="1:13" x14ac:dyDescent="0.35">
      <c r="A948" s="1" t="s">
        <v>13</v>
      </c>
      <c r="B948" s="2">
        <v>1103423</v>
      </c>
      <c r="C948" s="2">
        <v>1105081</v>
      </c>
      <c r="D948" s="4"/>
      <c r="E948" s="2" t="s">
        <v>14</v>
      </c>
      <c r="F948" s="2" t="s">
        <v>2782</v>
      </c>
      <c r="G948" s="4"/>
      <c r="H948" s="2">
        <v>72382036</v>
      </c>
      <c r="I948" s="2" t="s">
        <v>17</v>
      </c>
      <c r="J948" s="4"/>
      <c r="K948" s="2" t="s">
        <v>2783</v>
      </c>
      <c r="L948" s="2">
        <v>552</v>
      </c>
      <c r="M948" s="2" t="s">
        <v>2784</v>
      </c>
    </row>
    <row r="949" spans="1:13" x14ac:dyDescent="0.35">
      <c r="A949" s="1" t="s">
        <v>13</v>
      </c>
      <c r="B949" s="2">
        <v>1105390</v>
      </c>
      <c r="C949" s="2">
        <v>1106094</v>
      </c>
      <c r="D949" s="4"/>
      <c r="E949" s="2" t="s">
        <v>23</v>
      </c>
      <c r="F949" s="2" t="s">
        <v>277</v>
      </c>
      <c r="G949" s="4"/>
      <c r="H949" s="2">
        <v>72382037</v>
      </c>
      <c r="I949" s="2" t="s">
        <v>17</v>
      </c>
      <c r="J949" s="4"/>
      <c r="K949" s="2" t="s">
        <v>2785</v>
      </c>
      <c r="L949" s="2">
        <v>234</v>
      </c>
      <c r="M949" s="2" t="s">
        <v>2786</v>
      </c>
    </row>
    <row r="950" spans="1:13" x14ac:dyDescent="0.35">
      <c r="A950" s="1" t="s">
        <v>13</v>
      </c>
      <c r="B950" s="2">
        <v>1106087</v>
      </c>
      <c r="C950" s="2">
        <v>1106872</v>
      </c>
      <c r="D950" s="4"/>
      <c r="E950" s="2" t="s">
        <v>23</v>
      </c>
      <c r="F950" s="2" t="s">
        <v>277</v>
      </c>
      <c r="G950" s="4"/>
      <c r="H950" s="2">
        <v>72382038</v>
      </c>
      <c r="I950" s="2" t="s">
        <v>17</v>
      </c>
      <c r="J950" s="4"/>
      <c r="K950" s="2" t="s">
        <v>2787</v>
      </c>
      <c r="L950" s="2">
        <v>261</v>
      </c>
      <c r="M950" s="2" t="s">
        <v>2788</v>
      </c>
    </row>
    <row r="951" spans="1:13" x14ac:dyDescent="0.35">
      <c r="A951" s="1" t="s">
        <v>13</v>
      </c>
      <c r="B951" s="2">
        <v>1106872</v>
      </c>
      <c r="C951" s="2">
        <v>1108092</v>
      </c>
      <c r="D951" s="4"/>
      <c r="E951" s="2" t="s">
        <v>23</v>
      </c>
      <c r="F951" s="2" t="s">
        <v>2789</v>
      </c>
      <c r="G951" s="4"/>
      <c r="H951" s="2">
        <v>72382039</v>
      </c>
      <c r="I951" s="2" t="s">
        <v>17</v>
      </c>
      <c r="J951" s="4"/>
      <c r="K951" s="2" t="s">
        <v>2790</v>
      </c>
      <c r="L951" s="2">
        <v>406</v>
      </c>
      <c r="M951" s="2" t="s">
        <v>2791</v>
      </c>
    </row>
    <row r="952" spans="1:13" x14ac:dyDescent="0.35">
      <c r="A952" s="1" t="s">
        <v>13</v>
      </c>
      <c r="B952" s="2">
        <v>1108095</v>
      </c>
      <c r="C952" s="2">
        <v>1109003</v>
      </c>
      <c r="D952" s="4"/>
      <c r="E952" s="2" t="s">
        <v>23</v>
      </c>
      <c r="F952" s="2" t="s">
        <v>2789</v>
      </c>
      <c r="G952" s="4"/>
      <c r="H952" s="2">
        <v>72382040</v>
      </c>
      <c r="I952" s="2" t="s">
        <v>17</v>
      </c>
      <c r="J952" s="4"/>
      <c r="K952" s="2" t="s">
        <v>2792</v>
      </c>
      <c r="L952" s="2">
        <v>302</v>
      </c>
      <c r="M952" s="2" t="s">
        <v>2793</v>
      </c>
    </row>
    <row r="953" spans="1:13" x14ac:dyDescent="0.35">
      <c r="A953" s="1" t="s">
        <v>13</v>
      </c>
      <c r="B953" s="2">
        <v>1109124</v>
      </c>
      <c r="C953" s="2">
        <v>1110254</v>
      </c>
      <c r="D953" s="4"/>
      <c r="E953" s="2" t="s">
        <v>23</v>
      </c>
      <c r="F953" s="2" t="s">
        <v>2794</v>
      </c>
      <c r="G953" s="4"/>
      <c r="H953" s="2">
        <v>72382041</v>
      </c>
      <c r="I953" s="2" t="s">
        <v>17</v>
      </c>
      <c r="J953" s="4"/>
      <c r="K953" s="2" t="s">
        <v>2795</v>
      </c>
      <c r="L953" s="2">
        <v>376</v>
      </c>
      <c r="M953" s="2" t="s">
        <v>2796</v>
      </c>
    </row>
    <row r="954" spans="1:13" x14ac:dyDescent="0.35">
      <c r="A954" s="1" t="s">
        <v>13</v>
      </c>
      <c r="B954" s="2">
        <v>1110318</v>
      </c>
      <c r="C954" s="2">
        <v>1111856</v>
      </c>
      <c r="D954" s="4"/>
      <c r="E954" s="2" t="s">
        <v>23</v>
      </c>
      <c r="F954" s="2" t="s">
        <v>2797</v>
      </c>
      <c r="G954" s="4"/>
      <c r="H954" s="2">
        <v>72382042</v>
      </c>
      <c r="I954" s="2" t="s">
        <v>17</v>
      </c>
      <c r="J954" s="4"/>
      <c r="K954" s="2" t="s">
        <v>2798</v>
      </c>
      <c r="L954" s="2">
        <v>512</v>
      </c>
      <c r="M954" s="2" t="s">
        <v>2799</v>
      </c>
    </row>
    <row r="955" spans="1:13" x14ac:dyDescent="0.35">
      <c r="A955" s="1" t="s">
        <v>13</v>
      </c>
      <c r="B955" s="2">
        <v>1112013</v>
      </c>
      <c r="C955" s="2">
        <v>1113032</v>
      </c>
      <c r="D955" s="4"/>
      <c r="E955" s="2" t="s">
        <v>14</v>
      </c>
      <c r="F955" s="2" t="s">
        <v>293</v>
      </c>
      <c r="G955" s="4"/>
      <c r="H955" s="2">
        <v>72382043</v>
      </c>
      <c r="I955" s="2" t="s">
        <v>17</v>
      </c>
      <c r="J955" s="4"/>
      <c r="K955" s="2" t="s">
        <v>2800</v>
      </c>
      <c r="L955" s="2">
        <v>339</v>
      </c>
      <c r="M955" s="2" t="s">
        <v>2801</v>
      </c>
    </row>
    <row r="956" spans="1:13" x14ac:dyDescent="0.35">
      <c r="A956" s="1" t="s">
        <v>13</v>
      </c>
      <c r="B956" s="2">
        <v>1113147</v>
      </c>
      <c r="C956" s="2">
        <v>1114742</v>
      </c>
      <c r="D956" s="4"/>
      <c r="E956" s="2" t="s">
        <v>23</v>
      </c>
      <c r="F956" s="2" t="s">
        <v>1350</v>
      </c>
      <c r="G956" s="4"/>
      <c r="H956" s="2">
        <v>72382044</v>
      </c>
      <c r="I956" s="2" t="s">
        <v>17</v>
      </c>
      <c r="J956" s="4"/>
      <c r="K956" s="2" t="s">
        <v>2802</v>
      </c>
      <c r="L956" s="2">
        <v>531</v>
      </c>
      <c r="M956" s="2" t="s">
        <v>2803</v>
      </c>
    </row>
    <row r="957" spans="1:13" x14ac:dyDescent="0.35">
      <c r="A957" s="1" t="s">
        <v>13</v>
      </c>
      <c r="B957" s="2">
        <v>1114754</v>
      </c>
      <c r="C957" s="2">
        <v>1115692</v>
      </c>
      <c r="D957" s="4"/>
      <c r="E957" s="2" t="s">
        <v>23</v>
      </c>
      <c r="F957" s="2" t="s">
        <v>2804</v>
      </c>
      <c r="G957" s="4"/>
      <c r="H957" s="2">
        <v>72382045</v>
      </c>
      <c r="I957" s="2" t="s">
        <v>17</v>
      </c>
      <c r="J957" s="4"/>
      <c r="K957" s="2" t="s">
        <v>2805</v>
      </c>
      <c r="L957" s="2">
        <v>312</v>
      </c>
      <c r="M957" s="2" t="s">
        <v>2806</v>
      </c>
    </row>
    <row r="958" spans="1:13" x14ac:dyDescent="0.35">
      <c r="A958" s="1" t="s">
        <v>13</v>
      </c>
      <c r="B958" s="2">
        <v>1116188</v>
      </c>
      <c r="C958" s="2">
        <v>1116604</v>
      </c>
      <c r="D958" s="4"/>
      <c r="E958" s="2" t="s">
        <v>23</v>
      </c>
      <c r="F958" s="2" t="s">
        <v>247</v>
      </c>
      <c r="G958" s="4"/>
      <c r="H958" s="2">
        <v>72382046</v>
      </c>
      <c r="I958" s="2" t="s">
        <v>17</v>
      </c>
      <c r="J958" s="4"/>
      <c r="K958" s="2" t="s">
        <v>2807</v>
      </c>
      <c r="L958" s="2">
        <v>138</v>
      </c>
      <c r="M958" s="2" t="s">
        <v>2808</v>
      </c>
    </row>
    <row r="959" spans="1:13" x14ac:dyDescent="0.35">
      <c r="A959" s="1" t="s">
        <v>13</v>
      </c>
      <c r="B959" s="2">
        <v>1116938</v>
      </c>
      <c r="C959" s="2">
        <v>1117486</v>
      </c>
      <c r="D959" s="4"/>
      <c r="E959" s="2" t="s">
        <v>14</v>
      </c>
      <c r="F959" s="2" t="s">
        <v>247</v>
      </c>
      <c r="G959" s="4"/>
      <c r="H959" s="2">
        <v>72382047</v>
      </c>
      <c r="I959" s="2" t="s">
        <v>17</v>
      </c>
      <c r="J959" s="4"/>
      <c r="K959" s="2" t="s">
        <v>2809</v>
      </c>
      <c r="L959" s="2">
        <v>182</v>
      </c>
      <c r="M959" s="2" t="s">
        <v>2810</v>
      </c>
    </row>
    <row r="960" spans="1:13" x14ac:dyDescent="0.35">
      <c r="A960" s="1" t="s">
        <v>13</v>
      </c>
      <c r="B960" s="2">
        <v>1117410</v>
      </c>
      <c r="C960" s="2">
        <v>1117763</v>
      </c>
      <c r="D960" s="4"/>
      <c r="E960" s="2" t="s">
        <v>14</v>
      </c>
      <c r="F960" s="2" t="s">
        <v>389</v>
      </c>
      <c r="G960" s="4"/>
      <c r="H960" s="2">
        <v>72382048</v>
      </c>
      <c r="I960" s="2" t="s">
        <v>17</v>
      </c>
      <c r="J960" s="4"/>
      <c r="K960" s="2" t="s">
        <v>2811</v>
      </c>
      <c r="L960" s="2">
        <v>117</v>
      </c>
      <c r="M960" s="2" t="s">
        <v>2812</v>
      </c>
    </row>
    <row r="961" spans="1:13" x14ac:dyDescent="0.35">
      <c r="A961" s="1" t="s">
        <v>13</v>
      </c>
      <c r="B961" s="2">
        <v>1117951</v>
      </c>
      <c r="C961" s="2">
        <v>1119336</v>
      </c>
      <c r="D961" s="4"/>
      <c r="E961" s="2" t="s">
        <v>23</v>
      </c>
      <c r="F961" s="2" t="s">
        <v>2813</v>
      </c>
      <c r="G961" s="2" t="s">
        <v>2814</v>
      </c>
      <c r="H961" s="2">
        <v>72382049</v>
      </c>
      <c r="I961" s="2" t="s">
        <v>17</v>
      </c>
      <c r="J961" s="4"/>
      <c r="K961" s="2" t="s">
        <v>2815</v>
      </c>
      <c r="L961" s="2">
        <v>461</v>
      </c>
      <c r="M961" s="2" t="s">
        <v>2816</v>
      </c>
    </row>
    <row r="962" spans="1:13" x14ac:dyDescent="0.35">
      <c r="A962" s="1" t="s">
        <v>13</v>
      </c>
      <c r="B962" s="2">
        <v>1119379</v>
      </c>
      <c r="C962" s="2">
        <v>1120059</v>
      </c>
      <c r="D962" s="4"/>
      <c r="E962" s="2" t="s">
        <v>23</v>
      </c>
      <c r="F962" s="2" t="s">
        <v>2817</v>
      </c>
      <c r="G962" s="2" t="s">
        <v>2818</v>
      </c>
      <c r="H962" s="2">
        <v>72382050</v>
      </c>
      <c r="I962" s="2" t="s">
        <v>17</v>
      </c>
      <c r="J962" s="4"/>
      <c r="K962" s="2" t="s">
        <v>2819</v>
      </c>
      <c r="L962" s="2">
        <v>226</v>
      </c>
      <c r="M962" s="2" t="s">
        <v>2820</v>
      </c>
    </row>
    <row r="963" spans="1:13" x14ac:dyDescent="0.35">
      <c r="A963" s="1" t="s">
        <v>13</v>
      </c>
      <c r="B963" s="2">
        <v>1120107</v>
      </c>
      <c r="C963" s="2">
        <v>1120514</v>
      </c>
      <c r="D963" s="4"/>
      <c r="E963" s="2" t="s">
        <v>23</v>
      </c>
      <c r="F963" s="2" t="s">
        <v>1779</v>
      </c>
      <c r="G963" s="4"/>
      <c r="H963" s="2">
        <v>72382051</v>
      </c>
      <c r="I963" s="2" t="s">
        <v>17</v>
      </c>
      <c r="J963" s="4"/>
      <c r="K963" s="2" t="s">
        <v>2821</v>
      </c>
      <c r="L963" s="2">
        <v>135</v>
      </c>
      <c r="M963" s="2" t="s">
        <v>2822</v>
      </c>
    </row>
    <row r="964" spans="1:13" x14ac:dyDescent="0.35">
      <c r="A964" s="1" t="s">
        <v>13</v>
      </c>
      <c r="B964" s="2">
        <v>1120632</v>
      </c>
      <c r="C964" s="2">
        <v>1120916</v>
      </c>
      <c r="D964" s="4"/>
      <c r="E964" s="2" t="s">
        <v>23</v>
      </c>
      <c r="F964" s="2" t="s">
        <v>69</v>
      </c>
      <c r="G964" s="4"/>
      <c r="H964" s="2">
        <v>72382052</v>
      </c>
      <c r="I964" s="2" t="s">
        <v>17</v>
      </c>
      <c r="J964" s="4"/>
      <c r="K964" s="2" t="s">
        <v>2823</v>
      </c>
      <c r="L964" s="2">
        <v>94</v>
      </c>
      <c r="M964" s="2" t="s">
        <v>2824</v>
      </c>
    </row>
    <row r="965" spans="1:13" x14ac:dyDescent="0.35">
      <c r="A965" s="1" t="s">
        <v>13</v>
      </c>
      <c r="B965" s="2">
        <v>1121768</v>
      </c>
      <c r="C965" s="2">
        <v>1125937</v>
      </c>
      <c r="D965" s="4"/>
      <c r="E965" s="2" t="s">
        <v>23</v>
      </c>
      <c r="F965" s="2" t="s">
        <v>2825</v>
      </c>
      <c r="G965" s="2" t="s">
        <v>2826</v>
      </c>
      <c r="H965" s="2">
        <v>72382053</v>
      </c>
      <c r="I965" s="2" t="s">
        <v>17</v>
      </c>
      <c r="J965" s="4"/>
      <c r="K965" s="2" t="s">
        <v>2827</v>
      </c>
      <c r="L965" s="2">
        <v>1389</v>
      </c>
      <c r="M965" s="2" t="s">
        <v>2828</v>
      </c>
    </row>
    <row r="966" spans="1:13" x14ac:dyDescent="0.35">
      <c r="A966" s="1" t="s">
        <v>13</v>
      </c>
      <c r="B966" s="2">
        <v>1126056</v>
      </c>
      <c r="C966" s="2">
        <v>1130192</v>
      </c>
      <c r="D966" s="4"/>
      <c r="E966" s="2" t="s">
        <v>23</v>
      </c>
      <c r="F966" s="2" t="s">
        <v>2829</v>
      </c>
      <c r="G966" s="2" t="s">
        <v>2830</v>
      </c>
      <c r="H966" s="2">
        <v>72382054</v>
      </c>
      <c r="I966" s="2" t="s">
        <v>17</v>
      </c>
      <c r="J966" s="4"/>
      <c r="K966" s="2" t="s">
        <v>2831</v>
      </c>
      <c r="L966" s="2">
        <v>1378</v>
      </c>
      <c r="M966" s="2" t="s">
        <v>2832</v>
      </c>
    </row>
    <row r="967" spans="1:13" x14ac:dyDescent="0.35">
      <c r="A967" s="1" t="s">
        <v>13</v>
      </c>
      <c r="B967" s="2">
        <v>1130673</v>
      </c>
      <c r="C967" s="2">
        <v>1132013</v>
      </c>
      <c r="D967" s="4"/>
      <c r="E967" s="2" t="s">
        <v>23</v>
      </c>
      <c r="F967" s="2" t="s">
        <v>69</v>
      </c>
      <c r="G967" s="4"/>
      <c r="H967" s="2">
        <v>72382055</v>
      </c>
      <c r="I967" s="2" t="s">
        <v>17</v>
      </c>
      <c r="J967" s="4"/>
      <c r="K967" s="2" t="s">
        <v>2833</v>
      </c>
      <c r="L967" s="2">
        <v>446</v>
      </c>
      <c r="M967" s="2" t="s">
        <v>2834</v>
      </c>
    </row>
    <row r="968" spans="1:13" x14ac:dyDescent="0.35">
      <c r="A968" s="1" t="s">
        <v>13</v>
      </c>
      <c r="B968" s="2">
        <v>1132126</v>
      </c>
      <c r="C968" s="2">
        <v>1134369</v>
      </c>
      <c r="D968" s="4"/>
      <c r="E968" s="2" t="s">
        <v>23</v>
      </c>
      <c r="F968" s="2" t="s">
        <v>2835</v>
      </c>
      <c r="G968" s="4"/>
      <c r="H968" s="2">
        <v>72382056</v>
      </c>
      <c r="I968" s="2" t="s">
        <v>17</v>
      </c>
      <c r="J968" s="4"/>
      <c r="K968" s="2" t="s">
        <v>2836</v>
      </c>
      <c r="L968" s="2">
        <v>747</v>
      </c>
      <c r="M968" s="2" t="s">
        <v>2837</v>
      </c>
    </row>
    <row r="969" spans="1:13" x14ac:dyDescent="0.35">
      <c r="A969" s="1" t="s">
        <v>13</v>
      </c>
      <c r="B969" s="2">
        <v>1134448</v>
      </c>
      <c r="C969" s="2">
        <v>1134744</v>
      </c>
      <c r="D969" s="4"/>
      <c r="E969" s="2" t="s">
        <v>23</v>
      </c>
      <c r="F969" s="2" t="s">
        <v>2838</v>
      </c>
      <c r="G969" s="4"/>
      <c r="H969" s="2">
        <v>72382057</v>
      </c>
      <c r="I969" s="2" t="s">
        <v>17</v>
      </c>
      <c r="J969" s="4"/>
      <c r="K969" s="2" t="s">
        <v>2839</v>
      </c>
      <c r="L969" s="2">
        <v>98</v>
      </c>
      <c r="M969" s="2" t="s">
        <v>2840</v>
      </c>
    </row>
    <row r="970" spans="1:13" x14ac:dyDescent="0.35">
      <c r="A970" s="1" t="s">
        <v>13</v>
      </c>
      <c r="B970" s="2">
        <v>1134912</v>
      </c>
      <c r="C970" s="2">
        <v>1135727</v>
      </c>
      <c r="D970" s="4"/>
      <c r="E970" s="2" t="s">
        <v>23</v>
      </c>
      <c r="F970" s="2" t="s">
        <v>1497</v>
      </c>
      <c r="G970" s="4"/>
      <c r="H970" s="2">
        <v>72382058</v>
      </c>
      <c r="I970" s="2" t="s">
        <v>17</v>
      </c>
      <c r="J970" s="4"/>
      <c r="K970" s="2" t="s">
        <v>2841</v>
      </c>
      <c r="L970" s="2">
        <v>271</v>
      </c>
      <c r="M970" s="2" t="s">
        <v>2842</v>
      </c>
    </row>
    <row r="971" spans="1:13" x14ac:dyDescent="0.35">
      <c r="A971" s="1" t="s">
        <v>13</v>
      </c>
      <c r="B971" s="2">
        <v>1135835</v>
      </c>
      <c r="C971" s="2">
        <v>1137076</v>
      </c>
      <c r="D971" s="4"/>
      <c r="E971" s="2" t="s">
        <v>14</v>
      </c>
      <c r="F971" s="2" t="s">
        <v>193</v>
      </c>
      <c r="G971" s="4"/>
      <c r="H971" s="2">
        <v>72382059</v>
      </c>
      <c r="I971" s="2" t="s">
        <v>17</v>
      </c>
      <c r="J971" s="4"/>
      <c r="K971" s="2" t="s">
        <v>2843</v>
      </c>
      <c r="L971" s="2">
        <v>413</v>
      </c>
      <c r="M971" s="2" t="s">
        <v>2844</v>
      </c>
    </row>
    <row r="972" spans="1:13" x14ac:dyDescent="0.35">
      <c r="A972" s="1" t="s">
        <v>13</v>
      </c>
      <c r="B972" s="2">
        <v>1137080</v>
      </c>
      <c r="C972" s="2">
        <v>1140220</v>
      </c>
      <c r="D972" s="4"/>
      <c r="E972" s="2" t="s">
        <v>14</v>
      </c>
      <c r="F972" s="2" t="s">
        <v>196</v>
      </c>
      <c r="G972" s="4"/>
      <c r="H972" s="2">
        <v>72382060</v>
      </c>
      <c r="I972" s="2" t="s">
        <v>17</v>
      </c>
      <c r="J972" s="4"/>
      <c r="K972" s="2" t="s">
        <v>2845</v>
      </c>
      <c r="L972" s="2">
        <v>1046</v>
      </c>
      <c r="M972" s="2" t="s">
        <v>2846</v>
      </c>
    </row>
    <row r="973" spans="1:13" x14ac:dyDescent="0.35">
      <c r="A973" s="1" t="s">
        <v>13</v>
      </c>
      <c r="B973" s="2">
        <v>1140267</v>
      </c>
      <c r="C973" s="2">
        <v>1140803</v>
      </c>
      <c r="D973" s="4"/>
      <c r="E973" s="2" t="s">
        <v>14</v>
      </c>
      <c r="F973" s="2" t="s">
        <v>312</v>
      </c>
      <c r="G973" s="4"/>
      <c r="H973" s="2">
        <v>72382061</v>
      </c>
      <c r="I973" s="2" t="s">
        <v>17</v>
      </c>
      <c r="J973" s="4"/>
      <c r="K973" s="2" t="s">
        <v>2847</v>
      </c>
      <c r="L973" s="2">
        <v>178</v>
      </c>
      <c r="M973" s="2" t="s">
        <v>2848</v>
      </c>
    </row>
    <row r="974" spans="1:13" x14ac:dyDescent="0.35">
      <c r="A974" s="1" t="s">
        <v>13</v>
      </c>
      <c r="B974" s="2">
        <v>1140896</v>
      </c>
      <c r="C974" s="2">
        <v>1142113</v>
      </c>
      <c r="D974" s="4"/>
      <c r="E974" s="2" t="s">
        <v>23</v>
      </c>
      <c r="F974" s="2" t="s">
        <v>2849</v>
      </c>
      <c r="G974" s="2" t="s">
        <v>2850</v>
      </c>
      <c r="H974" s="2">
        <v>72382062</v>
      </c>
      <c r="I974" s="2" t="s">
        <v>17</v>
      </c>
      <c r="J974" s="4"/>
      <c r="K974" s="2" t="s">
        <v>2851</v>
      </c>
      <c r="L974" s="2">
        <v>405</v>
      </c>
      <c r="M974" s="2" t="s">
        <v>2852</v>
      </c>
    </row>
    <row r="975" spans="1:13" x14ac:dyDescent="0.35">
      <c r="A975" s="1" t="s">
        <v>13</v>
      </c>
      <c r="B975" s="2">
        <v>1142761</v>
      </c>
      <c r="C975" s="2">
        <v>1143540</v>
      </c>
      <c r="D975" s="4"/>
      <c r="E975" s="2" t="s">
        <v>14</v>
      </c>
      <c r="F975" s="2" t="s">
        <v>69</v>
      </c>
      <c r="G975" s="4"/>
      <c r="H975" s="2">
        <v>72382063</v>
      </c>
      <c r="I975" s="2" t="s">
        <v>17</v>
      </c>
      <c r="J975" s="4"/>
      <c r="K975" s="2" t="s">
        <v>2853</v>
      </c>
      <c r="L975" s="2">
        <v>259</v>
      </c>
      <c r="M975" s="2" t="s">
        <v>2854</v>
      </c>
    </row>
    <row r="976" spans="1:13" x14ac:dyDescent="0.35">
      <c r="A976" s="1" t="s">
        <v>13</v>
      </c>
      <c r="B976" s="2">
        <v>1143986</v>
      </c>
      <c r="C976" s="2">
        <v>1144219</v>
      </c>
      <c r="D976" s="4"/>
      <c r="E976" s="2" t="s">
        <v>23</v>
      </c>
      <c r="F976" s="2" t="s">
        <v>69</v>
      </c>
      <c r="G976" s="4"/>
      <c r="H976" s="2">
        <v>72382064</v>
      </c>
      <c r="I976" s="2" t="s">
        <v>17</v>
      </c>
      <c r="J976" s="4"/>
      <c r="K976" s="2" t="s">
        <v>2855</v>
      </c>
      <c r="L976" s="2">
        <v>77</v>
      </c>
      <c r="M976" s="2" t="s">
        <v>2856</v>
      </c>
    </row>
    <row r="977" spans="1:13" x14ac:dyDescent="0.35">
      <c r="A977" s="1" t="s">
        <v>13</v>
      </c>
      <c r="B977" s="2">
        <v>1144218</v>
      </c>
      <c r="C977" s="2">
        <v>1145078</v>
      </c>
      <c r="D977" s="4"/>
      <c r="E977" s="2" t="s">
        <v>14</v>
      </c>
      <c r="F977" s="2" t="s">
        <v>2857</v>
      </c>
      <c r="G977" s="4"/>
      <c r="H977" s="2">
        <v>72382065</v>
      </c>
      <c r="I977" s="2" t="s">
        <v>17</v>
      </c>
      <c r="J977" s="4"/>
      <c r="K977" s="2" t="s">
        <v>2858</v>
      </c>
      <c r="L977" s="2">
        <v>286</v>
      </c>
      <c r="M977" s="2" t="s">
        <v>2859</v>
      </c>
    </row>
    <row r="978" spans="1:13" x14ac:dyDescent="0.35">
      <c r="A978" s="1" t="s">
        <v>13</v>
      </c>
      <c r="B978" s="2">
        <v>1145079</v>
      </c>
      <c r="C978" s="2">
        <v>1146017</v>
      </c>
      <c r="D978" s="4"/>
      <c r="E978" s="2" t="s">
        <v>14</v>
      </c>
      <c r="F978" s="2" t="s">
        <v>2860</v>
      </c>
      <c r="G978" s="4"/>
      <c r="H978" s="2">
        <v>72382066</v>
      </c>
      <c r="I978" s="2" t="s">
        <v>17</v>
      </c>
      <c r="J978" s="4"/>
      <c r="K978" s="2" t="s">
        <v>2861</v>
      </c>
      <c r="L978" s="2">
        <v>312</v>
      </c>
      <c r="M978" s="2" t="s">
        <v>2862</v>
      </c>
    </row>
    <row r="979" spans="1:13" x14ac:dyDescent="0.35">
      <c r="A979" s="1" t="s">
        <v>13</v>
      </c>
      <c r="B979" s="2">
        <v>1146014</v>
      </c>
      <c r="C979" s="2">
        <v>1147093</v>
      </c>
      <c r="D979" s="4"/>
      <c r="E979" s="2" t="s">
        <v>14</v>
      </c>
      <c r="F979" s="2" t="s">
        <v>2863</v>
      </c>
      <c r="G979" s="4"/>
      <c r="H979" s="2">
        <v>72382067</v>
      </c>
      <c r="I979" s="2" t="s">
        <v>17</v>
      </c>
      <c r="J979" s="4"/>
      <c r="K979" s="2" t="s">
        <v>2864</v>
      </c>
      <c r="L979" s="2">
        <v>359</v>
      </c>
      <c r="M979" s="2" t="s">
        <v>2865</v>
      </c>
    </row>
    <row r="980" spans="1:13" x14ac:dyDescent="0.35">
      <c r="A980" s="1" t="s">
        <v>13</v>
      </c>
      <c r="B980" s="2">
        <v>1147187</v>
      </c>
      <c r="C980" s="2">
        <v>1148149</v>
      </c>
      <c r="D980" s="4"/>
      <c r="E980" s="2" t="s">
        <v>23</v>
      </c>
      <c r="F980" s="2" t="s">
        <v>2866</v>
      </c>
      <c r="G980" s="4"/>
      <c r="H980" s="2">
        <v>72382068</v>
      </c>
      <c r="I980" s="2" t="s">
        <v>17</v>
      </c>
      <c r="J980" s="4"/>
      <c r="K980" s="2" t="s">
        <v>2867</v>
      </c>
      <c r="L980" s="2">
        <v>320</v>
      </c>
      <c r="M980" s="2" t="s">
        <v>2868</v>
      </c>
    </row>
    <row r="981" spans="1:13" x14ac:dyDescent="0.35">
      <c r="A981" s="1" t="s">
        <v>13</v>
      </c>
      <c r="B981" s="2">
        <v>1148142</v>
      </c>
      <c r="C981" s="2">
        <v>1149038</v>
      </c>
      <c r="D981" s="4"/>
      <c r="E981" s="2" t="s">
        <v>23</v>
      </c>
      <c r="F981" s="2" t="s">
        <v>2869</v>
      </c>
      <c r="G981" s="4"/>
      <c r="H981" s="2">
        <v>72382069</v>
      </c>
      <c r="I981" s="2" t="s">
        <v>17</v>
      </c>
      <c r="J981" s="4"/>
      <c r="K981" s="2" t="s">
        <v>2870</v>
      </c>
      <c r="L981" s="2">
        <v>298</v>
      </c>
      <c r="M981" s="2" t="s">
        <v>2871</v>
      </c>
    </row>
    <row r="982" spans="1:13" x14ac:dyDescent="0.35">
      <c r="A982" s="1" t="s">
        <v>13</v>
      </c>
      <c r="B982" s="2">
        <v>1149567</v>
      </c>
      <c r="C982" s="2">
        <v>1150205</v>
      </c>
      <c r="D982" s="4"/>
      <c r="E982" s="2" t="s">
        <v>14</v>
      </c>
      <c r="F982" s="2" t="s">
        <v>2872</v>
      </c>
      <c r="G982" s="4"/>
      <c r="H982" s="2">
        <v>72382070</v>
      </c>
      <c r="I982" s="2" t="s">
        <v>17</v>
      </c>
      <c r="J982" s="4"/>
      <c r="K982" s="2" t="s">
        <v>2873</v>
      </c>
      <c r="L982" s="2">
        <v>212</v>
      </c>
      <c r="M982" s="2" t="s">
        <v>2874</v>
      </c>
    </row>
    <row r="983" spans="1:13" x14ac:dyDescent="0.35">
      <c r="A983" s="1" t="s">
        <v>13</v>
      </c>
      <c r="B983" s="2">
        <v>1150099</v>
      </c>
      <c r="C983" s="2">
        <v>1150359</v>
      </c>
      <c r="D983" s="4"/>
      <c r="E983" s="2" t="s">
        <v>14</v>
      </c>
      <c r="F983" s="2" t="s">
        <v>2875</v>
      </c>
      <c r="G983" s="4"/>
      <c r="H983" s="2">
        <v>300419383</v>
      </c>
      <c r="I983" s="2" t="s">
        <v>17</v>
      </c>
      <c r="J983" s="4"/>
      <c r="K983" s="2" t="s">
        <v>2876</v>
      </c>
      <c r="L983" s="2">
        <v>86</v>
      </c>
      <c r="M983" s="2" t="s">
        <v>2877</v>
      </c>
    </row>
    <row r="984" spans="1:13" x14ac:dyDescent="0.35">
      <c r="A984" s="1" t="s">
        <v>13</v>
      </c>
      <c r="B984" s="2">
        <v>1150356</v>
      </c>
      <c r="C984" s="2">
        <v>1152056</v>
      </c>
      <c r="D984" s="4"/>
      <c r="E984" s="2" t="s">
        <v>14</v>
      </c>
      <c r="F984" s="2" t="s">
        <v>2878</v>
      </c>
      <c r="G984" s="2" t="s">
        <v>2879</v>
      </c>
      <c r="H984" s="2">
        <v>72382071</v>
      </c>
      <c r="I984" s="2" t="s">
        <v>17</v>
      </c>
      <c r="J984" s="4"/>
      <c r="K984" s="2" t="s">
        <v>2880</v>
      </c>
      <c r="L984" s="2">
        <v>566</v>
      </c>
      <c r="M984" s="2" t="s">
        <v>2881</v>
      </c>
    </row>
    <row r="985" spans="1:13" x14ac:dyDescent="0.35">
      <c r="A985" s="1" t="s">
        <v>13</v>
      </c>
      <c r="B985" s="2">
        <v>1152057</v>
      </c>
      <c r="C985" s="2">
        <v>1152299</v>
      </c>
      <c r="D985" s="4"/>
      <c r="E985" s="2" t="s">
        <v>23</v>
      </c>
      <c r="F985" s="2" t="s">
        <v>241</v>
      </c>
      <c r="G985" s="4"/>
      <c r="H985" s="2">
        <v>72382072</v>
      </c>
      <c r="I985" s="2" t="s">
        <v>17</v>
      </c>
      <c r="J985" s="4"/>
      <c r="K985" s="2" t="s">
        <v>2882</v>
      </c>
      <c r="L985" s="2">
        <v>80</v>
      </c>
      <c r="M985" s="2" t="s">
        <v>2883</v>
      </c>
    </row>
    <row r="986" spans="1:13" x14ac:dyDescent="0.35">
      <c r="A986" s="1" t="s">
        <v>13</v>
      </c>
      <c r="B986" s="2">
        <v>1152411</v>
      </c>
      <c r="C986" s="2">
        <v>1152713</v>
      </c>
      <c r="D986" s="4"/>
      <c r="E986" s="2" t="s">
        <v>23</v>
      </c>
      <c r="F986" s="2" t="s">
        <v>69</v>
      </c>
      <c r="G986" s="4"/>
      <c r="H986" s="2">
        <v>72382073</v>
      </c>
      <c r="I986" s="2" t="s">
        <v>17</v>
      </c>
      <c r="J986" s="4"/>
      <c r="K986" s="2" t="s">
        <v>2884</v>
      </c>
      <c r="L986" s="2">
        <v>100</v>
      </c>
      <c r="M986" s="2" t="s">
        <v>2885</v>
      </c>
    </row>
    <row r="987" spans="1:13" x14ac:dyDescent="0.35">
      <c r="A987" s="1" t="s">
        <v>13</v>
      </c>
      <c r="B987" s="2">
        <v>1152835</v>
      </c>
      <c r="C987" s="2">
        <v>1154064</v>
      </c>
      <c r="D987" s="4"/>
      <c r="E987" s="2" t="s">
        <v>23</v>
      </c>
      <c r="F987" s="2" t="s">
        <v>199</v>
      </c>
      <c r="G987" s="4"/>
      <c r="H987" s="2">
        <v>72382074</v>
      </c>
      <c r="I987" s="2" t="s">
        <v>17</v>
      </c>
      <c r="J987" s="4"/>
      <c r="K987" s="2" t="s">
        <v>2886</v>
      </c>
      <c r="L987" s="2">
        <v>409</v>
      </c>
      <c r="M987" s="2" t="s">
        <v>2887</v>
      </c>
    </row>
    <row r="988" spans="1:13" x14ac:dyDescent="0.35">
      <c r="A988" s="1" t="s">
        <v>13</v>
      </c>
      <c r="B988" s="2">
        <v>1154326</v>
      </c>
      <c r="C988" s="2">
        <v>1156149</v>
      </c>
      <c r="D988" s="4"/>
      <c r="E988" s="2" t="s">
        <v>23</v>
      </c>
      <c r="F988" s="2" t="s">
        <v>972</v>
      </c>
      <c r="G988" s="2" t="s">
        <v>973</v>
      </c>
      <c r="H988" s="2">
        <v>72382075</v>
      </c>
      <c r="I988" s="2" t="s">
        <v>17</v>
      </c>
      <c r="J988" s="4"/>
      <c r="K988" s="2" t="s">
        <v>2888</v>
      </c>
      <c r="L988" s="2">
        <v>607</v>
      </c>
      <c r="M988" s="2" t="s">
        <v>2889</v>
      </c>
    </row>
    <row r="989" spans="1:13" x14ac:dyDescent="0.35">
      <c r="A989" s="1" t="s">
        <v>13</v>
      </c>
      <c r="B989" s="2">
        <v>1156263</v>
      </c>
      <c r="C989" s="2">
        <v>1156808</v>
      </c>
      <c r="D989" s="4"/>
      <c r="E989" s="2" t="s">
        <v>23</v>
      </c>
      <c r="F989" s="2" t="s">
        <v>2890</v>
      </c>
      <c r="G989" s="4"/>
      <c r="H989" s="2">
        <v>72382076</v>
      </c>
      <c r="I989" s="2" t="s">
        <v>17</v>
      </c>
      <c r="J989" s="4"/>
      <c r="K989" s="2" t="s">
        <v>2891</v>
      </c>
      <c r="L989" s="2">
        <v>181</v>
      </c>
      <c r="M989" s="2" t="s">
        <v>2892</v>
      </c>
    </row>
    <row r="990" spans="1:13" x14ac:dyDescent="0.35">
      <c r="A990" s="1" t="s">
        <v>13</v>
      </c>
      <c r="B990" s="2">
        <v>1156974</v>
      </c>
      <c r="C990" s="2">
        <v>1159205</v>
      </c>
      <c r="D990" s="4"/>
      <c r="E990" s="2" t="s">
        <v>23</v>
      </c>
      <c r="F990" s="2" t="s">
        <v>2893</v>
      </c>
      <c r="G990" s="4"/>
      <c r="H990" s="2">
        <v>72382077</v>
      </c>
      <c r="I990" s="2" t="s">
        <v>17</v>
      </c>
      <c r="J990" s="4"/>
      <c r="K990" s="2" t="s">
        <v>2894</v>
      </c>
      <c r="L990" s="2">
        <v>743</v>
      </c>
      <c r="M990" s="2" t="s">
        <v>2895</v>
      </c>
    </row>
    <row r="991" spans="1:13" x14ac:dyDescent="0.35">
      <c r="A991" s="1" t="s">
        <v>13</v>
      </c>
      <c r="B991" s="2">
        <v>1159195</v>
      </c>
      <c r="C991" s="2">
        <v>1159401</v>
      </c>
      <c r="D991" s="4"/>
      <c r="E991" s="2" t="s">
        <v>23</v>
      </c>
      <c r="F991" s="2" t="s">
        <v>69</v>
      </c>
      <c r="G991" s="4"/>
      <c r="H991" s="2">
        <v>72382078</v>
      </c>
      <c r="I991" s="2" t="s">
        <v>17</v>
      </c>
      <c r="J991" s="4"/>
      <c r="K991" s="2" t="s">
        <v>2896</v>
      </c>
      <c r="L991" s="2">
        <v>68</v>
      </c>
      <c r="M991" s="2" t="s">
        <v>2897</v>
      </c>
    </row>
    <row r="992" spans="1:13" x14ac:dyDescent="0.35">
      <c r="A992" s="1" t="s">
        <v>13</v>
      </c>
      <c r="B992" s="2">
        <v>1159764</v>
      </c>
      <c r="C992" s="2">
        <v>1161257</v>
      </c>
      <c r="D992" s="4"/>
      <c r="E992" s="2" t="s">
        <v>14</v>
      </c>
      <c r="F992" s="2" t="s">
        <v>2898</v>
      </c>
      <c r="G992" s="2" t="s">
        <v>2899</v>
      </c>
      <c r="H992" s="2">
        <v>72382079</v>
      </c>
      <c r="I992" s="2" t="s">
        <v>17</v>
      </c>
      <c r="J992" s="4"/>
      <c r="K992" s="2" t="s">
        <v>2900</v>
      </c>
      <c r="L992" s="2">
        <v>497</v>
      </c>
      <c r="M992" s="2" t="s">
        <v>2901</v>
      </c>
    </row>
    <row r="993" spans="1:13" x14ac:dyDescent="0.35">
      <c r="A993" s="1" t="s">
        <v>13</v>
      </c>
      <c r="B993" s="2">
        <v>1161254</v>
      </c>
      <c r="C993" s="2">
        <v>1161763</v>
      </c>
      <c r="D993" s="4"/>
      <c r="E993" s="2" t="s">
        <v>23</v>
      </c>
      <c r="F993" s="2" t="s">
        <v>2902</v>
      </c>
      <c r="G993" s="2" t="s">
        <v>2903</v>
      </c>
      <c r="H993" s="2">
        <v>72382080</v>
      </c>
      <c r="I993" s="2" t="s">
        <v>17</v>
      </c>
      <c r="J993" s="4"/>
      <c r="K993" s="2" t="s">
        <v>2904</v>
      </c>
      <c r="L993" s="2">
        <v>169</v>
      </c>
      <c r="M993" s="2" t="s">
        <v>2905</v>
      </c>
    </row>
    <row r="994" spans="1:13" x14ac:dyDescent="0.35">
      <c r="A994" s="1" t="s">
        <v>13</v>
      </c>
      <c r="B994" s="2">
        <v>1161741</v>
      </c>
      <c r="C994" s="2">
        <v>1163777</v>
      </c>
      <c r="D994" s="4"/>
      <c r="E994" s="2" t="s">
        <v>23</v>
      </c>
      <c r="F994" s="2" t="s">
        <v>2906</v>
      </c>
      <c r="G994" s="4"/>
      <c r="H994" s="2">
        <v>72382081</v>
      </c>
      <c r="I994" s="2" t="s">
        <v>17</v>
      </c>
      <c r="J994" s="4"/>
      <c r="K994" s="2" t="s">
        <v>2907</v>
      </c>
      <c r="L994" s="2">
        <v>678</v>
      </c>
      <c r="M994" s="2" t="s">
        <v>2908</v>
      </c>
    </row>
    <row r="995" spans="1:13" x14ac:dyDescent="0.35">
      <c r="A995" s="1" t="s">
        <v>13</v>
      </c>
      <c r="B995" s="2">
        <v>1163845</v>
      </c>
      <c r="C995" s="2">
        <v>1165065</v>
      </c>
      <c r="D995" s="4"/>
      <c r="E995" s="2" t="s">
        <v>23</v>
      </c>
      <c r="F995" s="2" t="s">
        <v>2909</v>
      </c>
      <c r="G995" s="4"/>
      <c r="H995" s="2">
        <v>72382082</v>
      </c>
      <c r="I995" s="2" t="s">
        <v>17</v>
      </c>
      <c r="J995" s="4"/>
      <c r="K995" s="2" t="s">
        <v>2910</v>
      </c>
      <c r="L995" s="2">
        <v>406</v>
      </c>
      <c r="M995" s="2" t="s">
        <v>2911</v>
      </c>
    </row>
    <row r="996" spans="1:13" x14ac:dyDescent="0.35">
      <c r="A996" s="1" t="s">
        <v>13</v>
      </c>
      <c r="B996" s="2">
        <v>1165074</v>
      </c>
      <c r="C996" s="2">
        <v>1165625</v>
      </c>
      <c r="D996" s="4"/>
      <c r="E996" s="2" t="s">
        <v>23</v>
      </c>
      <c r="F996" s="2" t="s">
        <v>69</v>
      </c>
      <c r="G996" s="4"/>
      <c r="H996" s="2">
        <v>72382083</v>
      </c>
      <c r="I996" s="2" t="s">
        <v>17</v>
      </c>
      <c r="J996" s="4"/>
      <c r="K996" s="2" t="s">
        <v>2912</v>
      </c>
      <c r="L996" s="2">
        <v>183</v>
      </c>
      <c r="M996" s="2" t="s">
        <v>2913</v>
      </c>
    </row>
    <row r="997" spans="1:13" x14ac:dyDescent="0.35">
      <c r="A997" s="1" t="s">
        <v>13</v>
      </c>
      <c r="B997" s="2">
        <v>1165625</v>
      </c>
      <c r="C997" s="2">
        <v>1166554</v>
      </c>
      <c r="D997" s="4"/>
      <c r="E997" s="2" t="s">
        <v>23</v>
      </c>
      <c r="F997" s="2" t="s">
        <v>2914</v>
      </c>
      <c r="G997" s="2" t="s">
        <v>2915</v>
      </c>
      <c r="H997" s="2">
        <v>72382084</v>
      </c>
      <c r="I997" s="2" t="s">
        <v>17</v>
      </c>
      <c r="J997" s="4"/>
      <c r="K997" s="2" t="s">
        <v>2916</v>
      </c>
      <c r="L997" s="2">
        <v>309</v>
      </c>
      <c r="M997" s="2" t="s">
        <v>2917</v>
      </c>
    </row>
    <row r="998" spans="1:13" x14ac:dyDescent="0.35">
      <c r="A998" s="1" t="s">
        <v>13</v>
      </c>
      <c r="B998" s="2">
        <v>1166563</v>
      </c>
      <c r="C998" s="2">
        <v>1167291</v>
      </c>
      <c r="D998" s="4"/>
      <c r="E998" s="2" t="s">
        <v>23</v>
      </c>
      <c r="F998" s="2" t="s">
        <v>2918</v>
      </c>
      <c r="G998" s="4"/>
      <c r="H998" s="2">
        <v>72382085</v>
      </c>
      <c r="I998" s="2" t="s">
        <v>17</v>
      </c>
      <c r="J998" s="4"/>
      <c r="K998" s="2" t="s">
        <v>2919</v>
      </c>
      <c r="L998" s="2">
        <v>242</v>
      </c>
      <c r="M998" s="2" t="s">
        <v>2920</v>
      </c>
    </row>
    <row r="999" spans="1:13" x14ac:dyDescent="0.35">
      <c r="A999" s="1" t="s">
        <v>13</v>
      </c>
      <c r="B999" s="2">
        <v>1167301</v>
      </c>
      <c r="C999" s="2">
        <v>1168416</v>
      </c>
      <c r="D999" s="4"/>
      <c r="E999" s="2" t="s">
        <v>23</v>
      </c>
      <c r="F999" s="2" t="s">
        <v>2921</v>
      </c>
      <c r="G999" s="2" t="s">
        <v>2922</v>
      </c>
      <c r="H999" s="2">
        <v>72382086</v>
      </c>
      <c r="I999" s="2" t="s">
        <v>17</v>
      </c>
      <c r="J999" s="4"/>
      <c r="K999" s="2" t="s">
        <v>2923</v>
      </c>
      <c r="L999" s="2">
        <v>371</v>
      </c>
      <c r="M999" s="2" t="s">
        <v>2924</v>
      </c>
    </row>
    <row r="1000" spans="1:13" x14ac:dyDescent="0.35">
      <c r="A1000" s="1" t="s">
        <v>13</v>
      </c>
      <c r="B1000" s="2">
        <v>1168426</v>
      </c>
      <c r="C1000" s="2">
        <v>1169226</v>
      </c>
      <c r="D1000" s="4"/>
      <c r="E1000" s="2" t="s">
        <v>23</v>
      </c>
      <c r="F1000" s="2" t="s">
        <v>2925</v>
      </c>
      <c r="G1000" s="2" t="s">
        <v>2926</v>
      </c>
      <c r="H1000" s="2">
        <v>72382087</v>
      </c>
      <c r="I1000" s="2" t="s">
        <v>17</v>
      </c>
      <c r="J1000" s="4"/>
      <c r="K1000" s="2" t="s">
        <v>2927</v>
      </c>
      <c r="L1000" s="2">
        <v>266</v>
      </c>
      <c r="M1000" s="2" t="s">
        <v>2928</v>
      </c>
    </row>
    <row r="1001" spans="1:13" x14ac:dyDescent="0.35">
      <c r="A1001" s="1" t="s">
        <v>13</v>
      </c>
      <c r="B1001" s="2">
        <v>1169358</v>
      </c>
      <c r="C1001" s="2">
        <v>1171772</v>
      </c>
      <c r="D1001" s="4"/>
      <c r="E1001" s="2" t="s">
        <v>23</v>
      </c>
      <c r="F1001" s="2" t="s">
        <v>2929</v>
      </c>
      <c r="G1001" s="4"/>
      <c r="H1001" s="2">
        <v>72382088</v>
      </c>
      <c r="I1001" s="2" t="s">
        <v>17</v>
      </c>
      <c r="J1001" s="4"/>
      <c r="K1001" s="2" t="s">
        <v>2930</v>
      </c>
      <c r="L1001" s="2">
        <v>804</v>
      </c>
      <c r="M1001" s="5" t="s">
        <v>2931</v>
      </c>
    </row>
    <row r="1002" spans="1:13" x14ac:dyDescent="0.35">
      <c r="A1002" s="1" t="s">
        <v>13</v>
      </c>
      <c r="B1002" s="2">
        <v>1171766</v>
      </c>
      <c r="C1002" s="2">
        <v>1172062</v>
      </c>
      <c r="D1002" s="4"/>
      <c r="E1002" s="2" t="s">
        <v>23</v>
      </c>
      <c r="F1002" s="2" t="s">
        <v>2932</v>
      </c>
      <c r="G1002" s="2" t="s">
        <v>2933</v>
      </c>
      <c r="H1002" s="2">
        <v>72382089</v>
      </c>
      <c r="I1002" s="2" t="s">
        <v>17</v>
      </c>
      <c r="J1002" s="4"/>
      <c r="K1002" s="2" t="s">
        <v>2934</v>
      </c>
      <c r="L1002" s="2">
        <v>98</v>
      </c>
      <c r="M1002" s="2" t="s">
        <v>2935</v>
      </c>
    </row>
    <row r="1003" spans="1:13" x14ac:dyDescent="0.35">
      <c r="A1003" s="1" t="s">
        <v>13</v>
      </c>
      <c r="B1003" s="2">
        <v>1172059</v>
      </c>
      <c r="C1003" s="2">
        <v>1172430</v>
      </c>
      <c r="D1003" s="4"/>
      <c r="E1003" s="2" t="s">
        <v>23</v>
      </c>
      <c r="F1003" s="2" t="s">
        <v>2936</v>
      </c>
      <c r="G1003" s="4"/>
      <c r="H1003" s="2">
        <v>72382090</v>
      </c>
      <c r="I1003" s="2" t="s">
        <v>17</v>
      </c>
      <c r="J1003" s="4"/>
      <c r="K1003" s="2" t="s">
        <v>2937</v>
      </c>
      <c r="L1003" s="2">
        <v>123</v>
      </c>
      <c r="M1003" s="2" t="s">
        <v>2938</v>
      </c>
    </row>
    <row r="1004" spans="1:13" x14ac:dyDescent="0.35">
      <c r="A1004" s="1" t="s">
        <v>13</v>
      </c>
      <c r="B1004" s="2">
        <v>1172375</v>
      </c>
      <c r="C1004" s="2">
        <v>1172590</v>
      </c>
      <c r="D1004" s="4"/>
      <c r="E1004" s="2" t="s">
        <v>23</v>
      </c>
      <c r="F1004" s="2" t="s">
        <v>2939</v>
      </c>
      <c r="G1004" s="4"/>
      <c r="H1004" s="2">
        <v>72382091</v>
      </c>
      <c r="I1004" s="2" t="s">
        <v>17</v>
      </c>
      <c r="J1004" s="4"/>
      <c r="K1004" s="2" t="s">
        <v>2940</v>
      </c>
      <c r="L1004" s="2">
        <v>71</v>
      </c>
      <c r="M1004" s="2" t="s">
        <v>2941</v>
      </c>
    </row>
    <row r="1005" spans="1:13" x14ac:dyDescent="0.35">
      <c r="A1005" s="1" t="s">
        <v>13</v>
      </c>
      <c r="B1005" s="2">
        <v>1172587</v>
      </c>
      <c r="C1005" s="2">
        <v>1173567</v>
      </c>
      <c r="D1005" s="4"/>
      <c r="E1005" s="2" t="s">
        <v>23</v>
      </c>
      <c r="F1005" s="2" t="s">
        <v>2942</v>
      </c>
      <c r="G1005" s="2" t="s">
        <v>2943</v>
      </c>
      <c r="H1005" s="2">
        <v>72382092</v>
      </c>
      <c r="I1005" s="2" t="s">
        <v>17</v>
      </c>
      <c r="J1005" s="4"/>
      <c r="K1005" s="2" t="s">
        <v>2944</v>
      </c>
      <c r="L1005" s="2">
        <v>326</v>
      </c>
      <c r="M1005" s="2" t="s">
        <v>2945</v>
      </c>
    </row>
    <row r="1006" spans="1:13" x14ac:dyDescent="0.35">
      <c r="A1006" s="1" t="s">
        <v>13</v>
      </c>
      <c r="B1006" s="2">
        <v>1173567</v>
      </c>
      <c r="C1006" s="2">
        <v>1174043</v>
      </c>
      <c r="D1006" s="4"/>
      <c r="E1006" s="2" t="s">
        <v>23</v>
      </c>
      <c r="F1006" s="2" t="s">
        <v>69</v>
      </c>
      <c r="G1006" s="4"/>
      <c r="H1006" s="2">
        <v>72382093</v>
      </c>
      <c r="I1006" s="2" t="s">
        <v>17</v>
      </c>
      <c r="J1006" s="4"/>
      <c r="K1006" s="2" t="s">
        <v>2946</v>
      </c>
      <c r="L1006" s="2">
        <v>158</v>
      </c>
      <c r="M1006" s="2" t="s">
        <v>2947</v>
      </c>
    </row>
    <row r="1007" spans="1:13" x14ac:dyDescent="0.35">
      <c r="A1007" s="1" t="s">
        <v>13</v>
      </c>
      <c r="B1007" s="2">
        <v>1174053</v>
      </c>
      <c r="C1007" s="2">
        <v>1174778</v>
      </c>
      <c r="D1007" s="4"/>
      <c r="E1007" s="2" t="s">
        <v>23</v>
      </c>
      <c r="F1007" s="2" t="s">
        <v>2948</v>
      </c>
      <c r="G1007" s="4"/>
      <c r="H1007" s="2">
        <v>72382094</v>
      </c>
      <c r="I1007" s="2" t="s">
        <v>17</v>
      </c>
      <c r="J1007" s="4"/>
      <c r="K1007" s="2" t="s">
        <v>2949</v>
      </c>
      <c r="L1007" s="2">
        <v>241</v>
      </c>
      <c r="M1007" s="2" t="s">
        <v>2950</v>
      </c>
    </row>
    <row r="1008" spans="1:13" x14ac:dyDescent="0.35">
      <c r="A1008" s="1" t="s">
        <v>13</v>
      </c>
      <c r="B1008" s="2">
        <v>1174798</v>
      </c>
      <c r="C1008" s="2">
        <v>1175145</v>
      </c>
      <c r="D1008" s="4"/>
      <c r="E1008" s="2" t="s">
        <v>23</v>
      </c>
      <c r="F1008" s="2" t="s">
        <v>69</v>
      </c>
      <c r="G1008" s="4"/>
      <c r="H1008" s="2">
        <v>72382095</v>
      </c>
      <c r="I1008" s="2" t="s">
        <v>17</v>
      </c>
      <c r="J1008" s="4"/>
      <c r="K1008" s="2" t="s">
        <v>2951</v>
      </c>
      <c r="L1008" s="2">
        <v>115</v>
      </c>
      <c r="M1008" s="2" t="s">
        <v>2952</v>
      </c>
    </row>
    <row r="1009" spans="1:13" x14ac:dyDescent="0.35">
      <c r="A1009" s="1" t="s">
        <v>13</v>
      </c>
      <c r="B1009" s="2">
        <v>1175463</v>
      </c>
      <c r="C1009" s="2">
        <v>1175768</v>
      </c>
      <c r="D1009" s="4"/>
      <c r="E1009" s="2" t="s">
        <v>14</v>
      </c>
      <c r="F1009" s="2" t="s">
        <v>2953</v>
      </c>
      <c r="G1009" s="4"/>
      <c r="H1009" s="2">
        <v>72382096</v>
      </c>
      <c r="I1009" s="2" t="s">
        <v>17</v>
      </c>
      <c r="J1009" s="4"/>
      <c r="K1009" s="2" t="s">
        <v>2954</v>
      </c>
      <c r="L1009" s="2">
        <v>101</v>
      </c>
      <c r="M1009" s="2" t="s">
        <v>2955</v>
      </c>
    </row>
    <row r="1010" spans="1:13" x14ac:dyDescent="0.35">
      <c r="A1010" s="1" t="s">
        <v>13</v>
      </c>
      <c r="B1010" s="2">
        <v>1175787</v>
      </c>
      <c r="C1010" s="2">
        <v>1176011</v>
      </c>
      <c r="D1010" s="4"/>
      <c r="E1010" s="2" t="s">
        <v>14</v>
      </c>
      <c r="F1010" s="2" t="s">
        <v>69</v>
      </c>
      <c r="G1010" s="4"/>
      <c r="H1010" s="2">
        <v>72382097</v>
      </c>
      <c r="I1010" s="2" t="s">
        <v>17</v>
      </c>
      <c r="J1010" s="4"/>
      <c r="K1010" s="2" t="s">
        <v>2956</v>
      </c>
      <c r="L1010" s="2">
        <v>74</v>
      </c>
      <c r="M1010" s="2" t="s">
        <v>2957</v>
      </c>
    </row>
    <row r="1011" spans="1:13" x14ac:dyDescent="0.35">
      <c r="A1011" s="1" t="s">
        <v>13</v>
      </c>
      <c r="B1011" s="2">
        <v>1176308</v>
      </c>
      <c r="C1011" s="2">
        <v>1177465</v>
      </c>
      <c r="D1011" s="4"/>
      <c r="E1011" s="2" t="s">
        <v>14</v>
      </c>
      <c r="F1011" s="2" t="s">
        <v>147</v>
      </c>
      <c r="G1011" s="4"/>
      <c r="H1011" s="2">
        <v>72382098</v>
      </c>
      <c r="I1011" s="2" t="s">
        <v>17</v>
      </c>
      <c r="J1011" s="4"/>
      <c r="K1011" s="2" t="s">
        <v>2958</v>
      </c>
      <c r="L1011" s="2">
        <v>385</v>
      </c>
      <c r="M1011" s="2" t="s">
        <v>2959</v>
      </c>
    </row>
    <row r="1012" spans="1:13" x14ac:dyDescent="0.35">
      <c r="A1012" s="1" t="s">
        <v>13</v>
      </c>
      <c r="B1012" s="2">
        <v>1178088</v>
      </c>
      <c r="C1012" s="2">
        <v>1179527</v>
      </c>
      <c r="D1012" s="4"/>
      <c r="E1012" s="2" t="s">
        <v>14</v>
      </c>
      <c r="F1012" s="2" t="s">
        <v>2960</v>
      </c>
      <c r="G1012" s="4"/>
      <c r="H1012" s="2">
        <v>72382101</v>
      </c>
      <c r="I1012" s="2" t="s">
        <v>17</v>
      </c>
      <c r="J1012" s="4"/>
      <c r="K1012" s="2" t="s">
        <v>2961</v>
      </c>
      <c r="L1012" s="2">
        <v>479</v>
      </c>
      <c r="M1012" s="2" t="s">
        <v>2962</v>
      </c>
    </row>
    <row r="1013" spans="1:13" x14ac:dyDescent="0.35">
      <c r="A1013" s="1" t="s">
        <v>13</v>
      </c>
      <c r="B1013" s="2">
        <v>1179548</v>
      </c>
      <c r="C1013" s="2">
        <v>1179712</v>
      </c>
      <c r="D1013" s="4"/>
      <c r="E1013" s="2" t="s">
        <v>14</v>
      </c>
      <c r="F1013" s="2" t="s">
        <v>69</v>
      </c>
      <c r="G1013" s="4"/>
      <c r="H1013" s="2">
        <v>72382102</v>
      </c>
      <c r="I1013" s="2" t="s">
        <v>17</v>
      </c>
      <c r="J1013" s="4"/>
      <c r="K1013" s="2" t="s">
        <v>2963</v>
      </c>
      <c r="L1013" s="2">
        <v>54</v>
      </c>
      <c r="M1013" s="2" t="s">
        <v>2964</v>
      </c>
    </row>
    <row r="1014" spans="1:13" x14ac:dyDescent="0.35">
      <c r="A1014" s="1" t="s">
        <v>13</v>
      </c>
      <c r="B1014" s="2">
        <v>1179979</v>
      </c>
      <c r="C1014" s="2">
        <v>1180209</v>
      </c>
      <c r="D1014" s="4"/>
      <c r="E1014" s="2" t="s">
        <v>14</v>
      </c>
      <c r="F1014" s="2" t="s">
        <v>69</v>
      </c>
      <c r="G1014" s="4"/>
      <c r="H1014" s="2">
        <v>72382103</v>
      </c>
      <c r="I1014" s="2" t="s">
        <v>17</v>
      </c>
      <c r="J1014" s="4"/>
      <c r="K1014" s="2" t="s">
        <v>2965</v>
      </c>
      <c r="L1014" s="2">
        <v>76</v>
      </c>
      <c r="M1014" s="2" t="s">
        <v>2966</v>
      </c>
    </row>
    <row r="1015" spans="1:13" x14ac:dyDescent="0.35">
      <c r="A1015" s="1" t="s">
        <v>13</v>
      </c>
      <c r="B1015" s="2">
        <v>1180209</v>
      </c>
      <c r="C1015" s="2">
        <v>1180643</v>
      </c>
      <c r="D1015" s="4"/>
      <c r="E1015" s="2" t="s">
        <v>14</v>
      </c>
      <c r="F1015" s="2" t="s">
        <v>2967</v>
      </c>
      <c r="G1015" s="4"/>
      <c r="H1015" s="2">
        <v>72382104</v>
      </c>
      <c r="I1015" s="2" t="s">
        <v>17</v>
      </c>
      <c r="J1015" s="4"/>
      <c r="K1015" s="2" t="s">
        <v>2968</v>
      </c>
      <c r="L1015" s="2">
        <v>144</v>
      </c>
      <c r="M1015" s="2" t="s">
        <v>2969</v>
      </c>
    </row>
    <row r="1016" spans="1:13" x14ac:dyDescent="0.35">
      <c r="A1016" s="1" t="s">
        <v>13</v>
      </c>
      <c r="B1016" s="2">
        <v>1180868</v>
      </c>
      <c r="C1016" s="2">
        <v>1181341</v>
      </c>
      <c r="D1016" s="4"/>
      <c r="E1016" s="2" t="s">
        <v>23</v>
      </c>
      <c r="F1016" s="2" t="s">
        <v>2970</v>
      </c>
      <c r="G1016" s="4"/>
      <c r="H1016" s="2">
        <v>72382105</v>
      </c>
      <c r="I1016" s="2" t="s">
        <v>17</v>
      </c>
      <c r="J1016" s="4"/>
      <c r="K1016" s="2" t="s">
        <v>2971</v>
      </c>
      <c r="L1016" s="2">
        <v>157</v>
      </c>
      <c r="M1016" s="2" t="s">
        <v>2972</v>
      </c>
    </row>
    <row r="1017" spans="1:13" x14ac:dyDescent="0.35">
      <c r="A1017" s="1" t="s">
        <v>13</v>
      </c>
      <c r="B1017" s="2">
        <v>1181591</v>
      </c>
      <c r="C1017" s="2">
        <v>1183270</v>
      </c>
      <c r="D1017" s="4"/>
      <c r="E1017" s="2" t="s">
        <v>23</v>
      </c>
      <c r="F1017" s="2" t="s">
        <v>1158</v>
      </c>
      <c r="G1017" s="4"/>
      <c r="H1017" s="2">
        <v>72382106</v>
      </c>
      <c r="I1017" s="2" t="s">
        <v>17</v>
      </c>
      <c r="J1017" s="4"/>
      <c r="K1017" s="2" t="s">
        <v>2973</v>
      </c>
      <c r="L1017" s="2">
        <v>559</v>
      </c>
      <c r="M1017" s="2" t="s">
        <v>2974</v>
      </c>
    </row>
    <row r="1018" spans="1:13" x14ac:dyDescent="0.35">
      <c r="A1018" s="1" t="s">
        <v>13</v>
      </c>
      <c r="B1018" s="2">
        <v>1183279</v>
      </c>
      <c r="C1018" s="2">
        <v>1184226</v>
      </c>
      <c r="D1018" s="4"/>
      <c r="E1018" s="2" t="s">
        <v>23</v>
      </c>
      <c r="F1018" s="2" t="s">
        <v>2975</v>
      </c>
      <c r="G1018" s="4"/>
      <c r="H1018" s="2">
        <v>72382107</v>
      </c>
      <c r="I1018" s="2" t="s">
        <v>17</v>
      </c>
      <c r="J1018" s="4"/>
      <c r="K1018" s="2" t="s">
        <v>2976</v>
      </c>
      <c r="L1018" s="2">
        <v>315</v>
      </c>
      <c r="M1018" s="2" t="s">
        <v>2977</v>
      </c>
    </row>
    <row r="1019" spans="1:13" x14ac:dyDescent="0.35">
      <c r="A1019" s="1" t="s">
        <v>13</v>
      </c>
      <c r="B1019" s="2">
        <v>1184665</v>
      </c>
      <c r="C1019" s="2">
        <v>1185927</v>
      </c>
      <c r="D1019" s="4"/>
      <c r="E1019" s="2" t="s">
        <v>14</v>
      </c>
      <c r="F1019" s="2" t="s">
        <v>2978</v>
      </c>
      <c r="G1019" s="4"/>
      <c r="H1019" s="2">
        <v>72382108</v>
      </c>
      <c r="I1019" s="2" t="s">
        <v>17</v>
      </c>
      <c r="J1019" s="4"/>
      <c r="K1019" s="2" t="s">
        <v>2979</v>
      </c>
      <c r="L1019" s="2">
        <v>420</v>
      </c>
      <c r="M1019" s="2" t="s">
        <v>2980</v>
      </c>
    </row>
    <row r="1020" spans="1:13" x14ac:dyDescent="0.35">
      <c r="A1020" s="1" t="s">
        <v>13</v>
      </c>
      <c r="B1020" s="2">
        <v>1186315</v>
      </c>
      <c r="C1020" s="2">
        <v>1187307</v>
      </c>
      <c r="D1020" s="4"/>
      <c r="E1020" s="2" t="s">
        <v>23</v>
      </c>
      <c r="F1020" s="2" t="s">
        <v>2981</v>
      </c>
      <c r="G1020" s="4"/>
      <c r="H1020" s="2">
        <v>72382109</v>
      </c>
      <c r="I1020" s="2" t="s">
        <v>17</v>
      </c>
      <c r="J1020" s="4"/>
      <c r="K1020" s="2" t="s">
        <v>2982</v>
      </c>
      <c r="L1020" s="2">
        <v>330</v>
      </c>
      <c r="M1020" s="2" t="s">
        <v>2983</v>
      </c>
    </row>
    <row r="1021" spans="1:13" x14ac:dyDescent="0.35">
      <c r="A1021" s="1" t="s">
        <v>13</v>
      </c>
      <c r="B1021" s="2">
        <v>1187300</v>
      </c>
      <c r="C1021" s="2">
        <v>1188406</v>
      </c>
      <c r="D1021" s="4"/>
      <c r="E1021" s="2" t="s">
        <v>23</v>
      </c>
      <c r="F1021" s="2" t="s">
        <v>2984</v>
      </c>
      <c r="G1021" s="4"/>
      <c r="H1021" s="2">
        <v>72382110</v>
      </c>
      <c r="I1021" s="2" t="s">
        <v>17</v>
      </c>
      <c r="J1021" s="4"/>
      <c r="K1021" s="2" t="s">
        <v>2985</v>
      </c>
      <c r="L1021" s="2">
        <v>368</v>
      </c>
      <c r="M1021" s="2" t="s">
        <v>2986</v>
      </c>
    </row>
    <row r="1022" spans="1:13" x14ac:dyDescent="0.35">
      <c r="A1022" s="1" t="s">
        <v>13</v>
      </c>
      <c r="B1022" s="2">
        <v>1188778</v>
      </c>
      <c r="C1022" s="2">
        <v>1189266</v>
      </c>
      <c r="D1022" s="4"/>
      <c r="E1022" s="2" t="s">
        <v>23</v>
      </c>
      <c r="F1022" s="2" t="s">
        <v>2987</v>
      </c>
      <c r="G1022" s="2" t="s">
        <v>2988</v>
      </c>
      <c r="H1022" s="2">
        <v>72382111</v>
      </c>
      <c r="I1022" s="2" t="s">
        <v>17</v>
      </c>
      <c r="J1022" s="4"/>
      <c r="K1022" s="2" t="s">
        <v>2989</v>
      </c>
      <c r="L1022" s="2">
        <v>162</v>
      </c>
      <c r="M1022" s="2" t="s">
        <v>2990</v>
      </c>
    </row>
    <row r="1023" spans="1:13" x14ac:dyDescent="0.35">
      <c r="A1023" s="1" t="s">
        <v>13</v>
      </c>
      <c r="B1023" s="2">
        <v>1189664</v>
      </c>
      <c r="C1023" s="2">
        <v>1191223</v>
      </c>
      <c r="D1023" s="4"/>
      <c r="E1023" s="2" t="s">
        <v>14</v>
      </c>
      <c r="F1023" s="2" t="s">
        <v>2991</v>
      </c>
      <c r="G1023" s="4"/>
      <c r="H1023" s="2">
        <v>72382112</v>
      </c>
      <c r="I1023" s="2" t="s">
        <v>17</v>
      </c>
      <c r="J1023" s="4"/>
      <c r="K1023" s="2" t="s">
        <v>2992</v>
      </c>
      <c r="L1023" s="2">
        <v>519</v>
      </c>
      <c r="M1023" s="2" t="s">
        <v>2993</v>
      </c>
    </row>
    <row r="1024" spans="1:13" x14ac:dyDescent="0.35">
      <c r="A1024" s="1" t="s">
        <v>13</v>
      </c>
      <c r="B1024" s="2">
        <v>1191396</v>
      </c>
      <c r="C1024" s="2">
        <v>1192298</v>
      </c>
      <c r="D1024" s="4"/>
      <c r="E1024" s="2" t="s">
        <v>23</v>
      </c>
      <c r="F1024" s="2" t="s">
        <v>2994</v>
      </c>
      <c r="G1024" s="4"/>
      <c r="H1024" s="2">
        <v>72382113</v>
      </c>
      <c r="I1024" s="2" t="s">
        <v>17</v>
      </c>
      <c r="J1024" s="4"/>
      <c r="K1024" s="2" t="s">
        <v>2995</v>
      </c>
      <c r="L1024" s="2">
        <v>300</v>
      </c>
      <c r="M1024" s="2" t="s">
        <v>2996</v>
      </c>
    </row>
    <row r="1025" spans="1:13" x14ac:dyDescent="0.35">
      <c r="A1025" s="1" t="s">
        <v>13</v>
      </c>
      <c r="B1025" s="2">
        <v>1192286</v>
      </c>
      <c r="C1025" s="2">
        <v>1192912</v>
      </c>
      <c r="D1025" s="4"/>
      <c r="E1025" s="2" t="s">
        <v>23</v>
      </c>
      <c r="F1025" s="2" t="s">
        <v>2997</v>
      </c>
      <c r="G1025" s="4"/>
      <c r="H1025" s="2">
        <v>72382114</v>
      </c>
      <c r="I1025" s="2" t="s">
        <v>17</v>
      </c>
      <c r="J1025" s="4"/>
      <c r="K1025" s="2" t="s">
        <v>2998</v>
      </c>
      <c r="L1025" s="2">
        <v>208</v>
      </c>
      <c r="M1025" s="2" t="s">
        <v>2999</v>
      </c>
    </row>
    <row r="1026" spans="1:13" x14ac:dyDescent="0.35">
      <c r="A1026" s="1" t="s">
        <v>13</v>
      </c>
      <c r="B1026" s="2">
        <v>1193069</v>
      </c>
      <c r="C1026" s="2">
        <v>1193287</v>
      </c>
      <c r="D1026" s="4"/>
      <c r="E1026" s="2" t="s">
        <v>23</v>
      </c>
      <c r="F1026" s="2" t="s">
        <v>3000</v>
      </c>
      <c r="G1026" s="4"/>
      <c r="H1026" s="2">
        <v>72382115</v>
      </c>
      <c r="I1026" s="2" t="s">
        <v>17</v>
      </c>
      <c r="J1026" s="4"/>
      <c r="K1026" s="2" t="s">
        <v>3001</v>
      </c>
      <c r="L1026" s="2">
        <v>72</v>
      </c>
      <c r="M1026" s="2" t="s">
        <v>3002</v>
      </c>
    </row>
    <row r="1027" spans="1:13" x14ac:dyDescent="0.35">
      <c r="A1027" s="1" t="s">
        <v>13</v>
      </c>
      <c r="B1027" s="2">
        <v>1193287</v>
      </c>
      <c r="C1027" s="2">
        <v>1194381</v>
      </c>
      <c r="D1027" s="4"/>
      <c r="E1027" s="2" t="s">
        <v>23</v>
      </c>
      <c r="F1027" s="2" t="s">
        <v>3003</v>
      </c>
      <c r="G1027" s="2" t="s">
        <v>3004</v>
      </c>
      <c r="H1027" s="2">
        <v>72382116</v>
      </c>
      <c r="I1027" s="2" t="s">
        <v>17</v>
      </c>
      <c r="J1027" s="4"/>
      <c r="K1027" s="2" t="s">
        <v>3005</v>
      </c>
      <c r="L1027" s="2">
        <v>364</v>
      </c>
      <c r="M1027" s="2" t="s">
        <v>3006</v>
      </c>
    </row>
    <row r="1028" spans="1:13" x14ac:dyDescent="0.35">
      <c r="A1028" s="1" t="s">
        <v>13</v>
      </c>
      <c r="B1028" s="2">
        <v>1194746</v>
      </c>
      <c r="C1028" s="2">
        <v>1195282</v>
      </c>
      <c r="D1028" s="4"/>
      <c r="E1028" s="2" t="s">
        <v>23</v>
      </c>
      <c r="F1028" s="2" t="s">
        <v>3007</v>
      </c>
      <c r="G1028" s="2" t="s">
        <v>3008</v>
      </c>
      <c r="H1028" s="2">
        <v>72382117</v>
      </c>
      <c r="I1028" s="2" t="s">
        <v>17</v>
      </c>
      <c r="J1028" s="4"/>
      <c r="K1028" s="2" t="s">
        <v>3009</v>
      </c>
      <c r="L1028" s="2">
        <v>178</v>
      </c>
      <c r="M1028" s="2" t="s">
        <v>3010</v>
      </c>
    </row>
    <row r="1029" spans="1:13" x14ac:dyDescent="0.35">
      <c r="A1029" s="1" t="s">
        <v>13</v>
      </c>
      <c r="B1029" s="2">
        <v>1195407</v>
      </c>
      <c r="C1029" s="2">
        <v>1195733</v>
      </c>
      <c r="D1029" s="4"/>
      <c r="E1029" s="2" t="s">
        <v>14</v>
      </c>
      <c r="F1029" s="2" t="s">
        <v>3011</v>
      </c>
      <c r="G1029" s="4"/>
      <c r="H1029" s="2">
        <v>72382118</v>
      </c>
      <c r="I1029" s="2" t="s">
        <v>17</v>
      </c>
      <c r="J1029" s="4"/>
      <c r="K1029" s="2" t="s">
        <v>3012</v>
      </c>
      <c r="L1029" s="2">
        <v>108</v>
      </c>
      <c r="M1029" s="2" t="s">
        <v>3013</v>
      </c>
    </row>
    <row r="1030" spans="1:13" x14ac:dyDescent="0.35">
      <c r="A1030" s="1" t="s">
        <v>13</v>
      </c>
      <c r="B1030" s="2">
        <v>1195835</v>
      </c>
      <c r="C1030" s="2">
        <v>1196152</v>
      </c>
      <c r="D1030" s="4"/>
      <c r="E1030" s="2" t="s">
        <v>14</v>
      </c>
      <c r="F1030" s="2" t="s">
        <v>3011</v>
      </c>
      <c r="G1030" s="4"/>
      <c r="H1030" s="2">
        <v>72382119</v>
      </c>
      <c r="I1030" s="2" t="s">
        <v>17</v>
      </c>
      <c r="J1030" s="4"/>
      <c r="K1030" s="2" t="s">
        <v>3014</v>
      </c>
      <c r="L1030" s="2">
        <v>105</v>
      </c>
      <c r="M1030" s="2" t="s">
        <v>3015</v>
      </c>
    </row>
    <row r="1031" spans="1:13" x14ac:dyDescent="0.35">
      <c r="A1031" s="1" t="s">
        <v>13</v>
      </c>
      <c r="B1031" s="2">
        <v>1196468</v>
      </c>
      <c r="C1031" s="2">
        <v>1199911</v>
      </c>
      <c r="D1031" s="4"/>
      <c r="E1031" s="2" t="s">
        <v>14</v>
      </c>
      <c r="F1031" s="2" t="s">
        <v>3016</v>
      </c>
      <c r="G1031" s="2" t="s">
        <v>3017</v>
      </c>
      <c r="H1031" s="2">
        <v>72382120</v>
      </c>
      <c r="I1031" s="2" t="s">
        <v>17</v>
      </c>
      <c r="J1031" s="4"/>
      <c r="K1031" s="2" t="s">
        <v>3018</v>
      </c>
      <c r="L1031" s="2">
        <v>1147</v>
      </c>
      <c r="M1031" s="2" t="s">
        <v>3019</v>
      </c>
    </row>
    <row r="1032" spans="1:13" x14ac:dyDescent="0.35">
      <c r="A1032" s="1" t="s">
        <v>13</v>
      </c>
      <c r="B1032" s="2">
        <v>1199989</v>
      </c>
      <c r="C1032" s="2">
        <v>1201221</v>
      </c>
      <c r="D1032" s="4"/>
      <c r="E1032" s="2" t="s">
        <v>14</v>
      </c>
      <c r="F1032" s="2" t="s">
        <v>1687</v>
      </c>
      <c r="G1032" s="4"/>
      <c r="H1032" s="2">
        <v>72382121</v>
      </c>
      <c r="I1032" s="2" t="s">
        <v>17</v>
      </c>
      <c r="J1032" s="4"/>
      <c r="K1032" s="2" t="s">
        <v>3020</v>
      </c>
      <c r="L1032" s="2">
        <v>410</v>
      </c>
      <c r="M1032" s="2" t="s">
        <v>3021</v>
      </c>
    </row>
    <row r="1033" spans="1:13" x14ac:dyDescent="0.35">
      <c r="A1033" s="1" t="s">
        <v>13</v>
      </c>
      <c r="B1033" s="2">
        <v>1201360</v>
      </c>
      <c r="C1033" s="2">
        <v>1202295</v>
      </c>
      <c r="D1033" s="4"/>
      <c r="E1033" s="2" t="s">
        <v>14</v>
      </c>
      <c r="F1033" s="2" t="s">
        <v>3022</v>
      </c>
      <c r="G1033" s="4"/>
      <c r="H1033" s="2">
        <v>72382122</v>
      </c>
      <c r="I1033" s="2" t="s">
        <v>17</v>
      </c>
      <c r="J1033" s="4"/>
      <c r="K1033" s="2" t="s">
        <v>3023</v>
      </c>
      <c r="L1033" s="2">
        <v>311</v>
      </c>
      <c r="M1033" s="2" t="s">
        <v>3024</v>
      </c>
    </row>
    <row r="1034" spans="1:13" x14ac:dyDescent="0.35">
      <c r="A1034" s="1" t="s">
        <v>13</v>
      </c>
      <c r="B1034" s="2">
        <v>1202377</v>
      </c>
      <c r="C1034" s="2">
        <v>1203435</v>
      </c>
      <c r="D1034" s="4"/>
      <c r="E1034" s="2" t="s">
        <v>14</v>
      </c>
      <c r="F1034" s="2" t="s">
        <v>241</v>
      </c>
      <c r="G1034" s="4"/>
      <c r="H1034" s="2">
        <v>72382123</v>
      </c>
      <c r="I1034" s="2" t="s">
        <v>17</v>
      </c>
      <c r="J1034" s="4"/>
      <c r="K1034" s="2" t="s">
        <v>3025</v>
      </c>
      <c r="L1034" s="2">
        <v>352</v>
      </c>
      <c r="M1034" s="2" t="s">
        <v>3026</v>
      </c>
    </row>
    <row r="1035" spans="1:13" x14ac:dyDescent="0.35">
      <c r="A1035" s="1" t="s">
        <v>13</v>
      </c>
      <c r="B1035" s="2">
        <v>1203432</v>
      </c>
      <c r="C1035" s="2">
        <v>1204184</v>
      </c>
      <c r="D1035" s="4"/>
      <c r="E1035" s="2" t="s">
        <v>14</v>
      </c>
      <c r="F1035" s="2" t="s">
        <v>3027</v>
      </c>
      <c r="G1035" s="2" t="s">
        <v>3028</v>
      </c>
      <c r="H1035" s="2">
        <v>72382124</v>
      </c>
      <c r="I1035" s="2" t="s">
        <v>17</v>
      </c>
      <c r="J1035" s="4"/>
      <c r="K1035" s="2" t="s">
        <v>3029</v>
      </c>
      <c r="L1035" s="2">
        <v>250</v>
      </c>
      <c r="M1035" s="2" t="s">
        <v>3030</v>
      </c>
    </row>
    <row r="1036" spans="1:13" x14ac:dyDescent="0.35">
      <c r="A1036" s="1" t="s">
        <v>13</v>
      </c>
      <c r="B1036" s="2">
        <v>1204294</v>
      </c>
      <c r="C1036" s="2">
        <v>1205172</v>
      </c>
      <c r="D1036" s="4"/>
      <c r="E1036" s="2" t="s">
        <v>14</v>
      </c>
      <c r="F1036" s="2" t="s">
        <v>3031</v>
      </c>
      <c r="G1036" s="2" t="s">
        <v>3032</v>
      </c>
      <c r="H1036" s="2">
        <v>72382125</v>
      </c>
      <c r="I1036" s="2" t="s">
        <v>17</v>
      </c>
      <c r="J1036" s="4"/>
      <c r="K1036" s="2" t="s">
        <v>3033</v>
      </c>
      <c r="L1036" s="2">
        <v>292</v>
      </c>
      <c r="M1036" s="2" t="s">
        <v>3034</v>
      </c>
    </row>
    <row r="1037" spans="1:13" x14ac:dyDescent="0.35">
      <c r="A1037" s="1" t="s">
        <v>13</v>
      </c>
      <c r="B1037" s="2">
        <v>1205176</v>
      </c>
      <c r="C1037" s="2">
        <v>1207260</v>
      </c>
      <c r="D1037" s="4"/>
      <c r="E1037" s="2" t="s">
        <v>14</v>
      </c>
      <c r="F1037" s="2" t="s">
        <v>3035</v>
      </c>
      <c r="G1037" s="2" t="s">
        <v>3036</v>
      </c>
      <c r="H1037" s="2">
        <v>72382126</v>
      </c>
      <c r="I1037" s="2" t="s">
        <v>17</v>
      </c>
      <c r="J1037" s="4"/>
      <c r="K1037" s="2" t="s">
        <v>3037</v>
      </c>
      <c r="L1037" s="2">
        <v>694</v>
      </c>
      <c r="M1037" s="2" t="s">
        <v>3038</v>
      </c>
    </row>
    <row r="1038" spans="1:13" x14ac:dyDescent="0.35">
      <c r="A1038" s="1" t="s">
        <v>13</v>
      </c>
      <c r="B1038" s="2">
        <v>1207459</v>
      </c>
      <c r="C1038" s="2">
        <v>1207725</v>
      </c>
      <c r="D1038" s="4"/>
      <c r="E1038" s="2" t="s">
        <v>14</v>
      </c>
      <c r="F1038" s="2" t="s">
        <v>3039</v>
      </c>
      <c r="G1038" s="2" t="s">
        <v>3040</v>
      </c>
      <c r="H1038" s="2">
        <v>72382127</v>
      </c>
      <c r="I1038" s="2" t="s">
        <v>17</v>
      </c>
      <c r="J1038" s="4"/>
      <c r="K1038" s="2" t="s">
        <v>3041</v>
      </c>
      <c r="L1038" s="2">
        <v>88</v>
      </c>
      <c r="M1038" s="2" t="s">
        <v>3042</v>
      </c>
    </row>
    <row r="1039" spans="1:13" x14ac:dyDescent="0.35">
      <c r="A1039" s="1" t="s">
        <v>13</v>
      </c>
      <c r="B1039" s="2">
        <v>1208070</v>
      </c>
      <c r="C1039" s="2">
        <v>1208537</v>
      </c>
      <c r="D1039" s="4"/>
      <c r="E1039" s="2" t="s">
        <v>23</v>
      </c>
      <c r="F1039" s="2" t="s">
        <v>69</v>
      </c>
      <c r="G1039" s="4"/>
      <c r="H1039" s="2">
        <v>72382129</v>
      </c>
      <c r="I1039" s="2" t="s">
        <v>17</v>
      </c>
      <c r="J1039" s="4"/>
      <c r="K1039" s="2" t="s">
        <v>3043</v>
      </c>
      <c r="L1039" s="2">
        <v>155</v>
      </c>
      <c r="M1039" s="2" t="s">
        <v>3044</v>
      </c>
    </row>
    <row r="1040" spans="1:13" x14ac:dyDescent="0.35">
      <c r="A1040" s="1" t="s">
        <v>13</v>
      </c>
      <c r="B1040" s="2">
        <v>1208559</v>
      </c>
      <c r="C1040" s="2">
        <v>1209233</v>
      </c>
      <c r="D1040" s="4"/>
      <c r="E1040" s="2" t="s">
        <v>23</v>
      </c>
      <c r="F1040" s="2" t="s">
        <v>3045</v>
      </c>
      <c r="G1040" s="4"/>
      <c r="H1040" s="2">
        <v>72382130</v>
      </c>
      <c r="I1040" s="2" t="s">
        <v>17</v>
      </c>
      <c r="J1040" s="4"/>
      <c r="K1040" s="2" t="s">
        <v>3046</v>
      </c>
      <c r="L1040" s="2">
        <v>224</v>
      </c>
      <c r="M1040" s="2" t="s">
        <v>3047</v>
      </c>
    </row>
    <row r="1041" spans="1:13" x14ac:dyDescent="0.35">
      <c r="A1041" s="1" t="s">
        <v>13</v>
      </c>
      <c r="B1041" s="2">
        <v>1209374</v>
      </c>
      <c r="C1041" s="2">
        <v>1209550</v>
      </c>
      <c r="D1041" s="4"/>
      <c r="E1041" s="2" t="s">
        <v>14</v>
      </c>
      <c r="F1041" s="2" t="s">
        <v>241</v>
      </c>
      <c r="G1041" s="4"/>
      <c r="H1041" s="2">
        <v>72382131</v>
      </c>
      <c r="I1041" s="2" t="s">
        <v>17</v>
      </c>
      <c r="J1041" s="4"/>
      <c r="K1041" s="2" t="s">
        <v>3048</v>
      </c>
      <c r="L1041" s="2">
        <v>58</v>
      </c>
      <c r="M1041" s="2" t="s">
        <v>3049</v>
      </c>
    </row>
    <row r="1042" spans="1:13" x14ac:dyDescent="0.35">
      <c r="A1042" s="1" t="s">
        <v>13</v>
      </c>
      <c r="B1042" s="2">
        <v>1210013</v>
      </c>
      <c r="C1042" s="2">
        <v>1211104</v>
      </c>
      <c r="D1042" s="4"/>
      <c r="E1042" s="2" t="s">
        <v>23</v>
      </c>
      <c r="F1042" s="2" t="s">
        <v>3050</v>
      </c>
      <c r="G1042" s="4"/>
      <c r="H1042" s="2">
        <v>72382132</v>
      </c>
      <c r="I1042" s="2" t="s">
        <v>17</v>
      </c>
      <c r="J1042" s="4"/>
      <c r="K1042" s="2" t="s">
        <v>3051</v>
      </c>
      <c r="L1042" s="2">
        <v>363</v>
      </c>
      <c r="M1042" s="2" t="s">
        <v>3052</v>
      </c>
    </row>
    <row r="1043" spans="1:13" x14ac:dyDescent="0.35">
      <c r="A1043" s="1" t="s">
        <v>13</v>
      </c>
      <c r="B1043" s="2">
        <v>1211268</v>
      </c>
      <c r="C1043" s="2">
        <v>1212119</v>
      </c>
      <c r="D1043" s="4"/>
      <c r="E1043" s="2" t="s">
        <v>23</v>
      </c>
      <c r="F1043" s="2" t="s">
        <v>3053</v>
      </c>
      <c r="G1043" s="4"/>
      <c r="H1043" s="2">
        <v>72382133</v>
      </c>
      <c r="I1043" s="2" t="s">
        <v>17</v>
      </c>
      <c r="J1043" s="4"/>
      <c r="K1043" s="2" t="s">
        <v>3054</v>
      </c>
      <c r="L1043" s="2">
        <v>283</v>
      </c>
      <c r="M1043" s="2" t="s">
        <v>3055</v>
      </c>
    </row>
    <row r="1044" spans="1:13" x14ac:dyDescent="0.35">
      <c r="A1044" s="1" t="s">
        <v>13</v>
      </c>
      <c r="B1044" s="2">
        <v>1212126</v>
      </c>
      <c r="C1044" s="2">
        <v>1212539</v>
      </c>
      <c r="D1044" s="4"/>
      <c r="E1044" s="2" t="s">
        <v>23</v>
      </c>
      <c r="F1044" s="2" t="s">
        <v>69</v>
      </c>
      <c r="G1044" s="4"/>
      <c r="H1044" s="2">
        <v>72382134</v>
      </c>
      <c r="I1044" s="2" t="s">
        <v>17</v>
      </c>
      <c r="J1044" s="4"/>
      <c r="K1044" s="2" t="s">
        <v>3056</v>
      </c>
      <c r="L1044" s="2">
        <v>137</v>
      </c>
      <c r="M1044" s="2" t="s">
        <v>3057</v>
      </c>
    </row>
    <row r="1045" spans="1:13" x14ac:dyDescent="0.35">
      <c r="A1045" s="1" t="s">
        <v>13</v>
      </c>
      <c r="B1045" s="2">
        <v>1212555</v>
      </c>
      <c r="C1045" s="2">
        <v>1213874</v>
      </c>
      <c r="D1045" s="4"/>
      <c r="E1045" s="2" t="s">
        <v>23</v>
      </c>
      <c r="F1045" s="2" t="s">
        <v>3058</v>
      </c>
      <c r="G1045" s="4"/>
      <c r="H1045" s="2">
        <v>72382135</v>
      </c>
      <c r="I1045" s="2" t="s">
        <v>17</v>
      </c>
      <c r="J1045" s="4"/>
      <c r="K1045" s="2" t="s">
        <v>3059</v>
      </c>
      <c r="L1045" s="2">
        <v>439</v>
      </c>
      <c r="M1045" s="2" t="s">
        <v>3060</v>
      </c>
    </row>
    <row r="1046" spans="1:13" x14ac:dyDescent="0.35">
      <c r="A1046" s="1" t="s">
        <v>13</v>
      </c>
      <c r="B1046" s="2">
        <v>1213960</v>
      </c>
      <c r="C1046" s="2">
        <v>1215624</v>
      </c>
      <c r="D1046" s="4"/>
      <c r="E1046" s="2" t="s">
        <v>23</v>
      </c>
      <c r="F1046" s="2" t="s">
        <v>69</v>
      </c>
      <c r="G1046" s="4"/>
      <c r="H1046" s="2">
        <v>72382136</v>
      </c>
      <c r="I1046" s="2" t="s">
        <v>17</v>
      </c>
      <c r="J1046" s="4"/>
      <c r="K1046" s="2" t="s">
        <v>3061</v>
      </c>
      <c r="L1046" s="2">
        <v>554</v>
      </c>
      <c r="M1046" s="2" t="s">
        <v>3062</v>
      </c>
    </row>
    <row r="1047" spans="1:13" x14ac:dyDescent="0.35">
      <c r="A1047" s="1" t="s">
        <v>13</v>
      </c>
      <c r="B1047" s="2">
        <v>1215641</v>
      </c>
      <c r="C1047" s="2">
        <v>1216144</v>
      </c>
      <c r="D1047" s="4"/>
      <c r="E1047" s="2" t="s">
        <v>23</v>
      </c>
      <c r="F1047" s="2" t="s">
        <v>69</v>
      </c>
      <c r="G1047" s="4"/>
      <c r="H1047" s="2">
        <v>72382137</v>
      </c>
      <c r="I1047" s="2" t="s">
        <v>17</v>
      </c>
      <c r="J1047" s="4"/>
      <c r="K1047" s="2" t="s">
        <v>3063</v>
      </c>
      <c r="L1047" s="2">
        <v>167</v>
      </c>
      <c r="M1047" s="2" t="s">
        <v>3064</v>
      </c>
    </row>
    <row r="1048" spans="1:13" x14ac:dyDescent="0.35">
      <c r="A1048" s="1" t="s">
        <v>13</v>
      </c>
      <c r="B1048" s="2">
        <v>1216154</v>
      </c>
      <c r="C1048" s="2">
        <v>1216417</v>
      </c>
      <c r="D1048" s="4"/>
      <c r="E1048" s="2" t="s">
        <v>23</v>
      </c>
      <c r="F1048" s="2" t="s">
        <v>69</v>
      </c>
      <c r="G1048" s="4"/>
      <c r="H1048" s="2">
        <v>72382138</v>
      </c>
      <c r="I1048" s="2" t="s">
        <v>17</v>
      </c>
      <c r="J1048" s="4"/>
      <c r="K1048" s="2" t="s">
        <v>3065</v>
      </c>
      <c r="L1048" s="2">
        <v>87</v>
      </c>
      <c r="M1048" s="2" t="s">
        <v>3066</v>
      </c>
    </row>
    <row r="1049" spans="1:13" x14ac:dyDescent="0.35">
      <c r="A1049" s="1" t="s">
        <v>13</v>
      </c>
      <c r="B1049" s="2">
        <v>1216437</v>
      </c>
      <c r="C1049" s="2">
        <v>1216673</v>
      </c>
      <c r="D1049" s="4"/>
      <c r="E1049" s="2" t="s">
        <v>23</v>
      </c>
      <c r="F1049" s="2" t="s">
        <v>69</v>
      </c>
      <c r="G1049" s="4"/>
      <c r="H1049" s="2">
        <v>72382139</v>
      </c>
      <c r="I1049" s="2" t="s">
        <v>17</v>
      </c>
      <c r="J1049" s="4"/>
      <c r="K1049" s="2" t="s">
        <v>3067</v>
      </c>
      <c r="L1049" s="2">
        <v>78</v>
      </c>
      <c r="M1049" s="2" t="s">
        <v>3068</v>
      </c>
    </row>
    <row r="1050" spans="1:13" x14ac:dyDescent="0.35">
      <c r="A1050" s="1" t="s">
        <v>13</v>
      </c>
      <c r="B1050" s="2">
        <v>1216828</v>
      </c>
      <c r="C1050" s="2">
        <v>1217022</v>
      </c>
      <c r="D1050" s="4"/>
      <c r="E1050" s="2" t="s">
        <v>23</v>
      </c>
      <c r="F1050" s="2" t="s">
        <v>69</v>
      </c>
      <c r="G1050" s="4"/>
      <c r="H1050" s="2">
        <v>72382140</v>
      </c>
      <c r="I1050" s="2" t="s">
        <v>17</v>
      </c>
      <c r="J1050" s="4"/>
      <c r="K1050" s="2" t="s">
        <v>3069</v>
      </c>
      <c r="L1050" s="2">
        <v>64</v>
      </c>
      <c r="M1050" s="2" t="s">
        <v>3070</v>
      </c>
    </row>
    <row r="1051" spans="1:13" x14ac:dyDescent="0.35">
      <c r="A1051" s="1" t="s">
        <v>13</v>
      </c>
      <c r="B1051" s="2">
        <v>1217035</v>
      </c>
      <c r="C1051" s="2">
        <v>1217493</v>
      </c>
      <c r="D1051" s="4"/>
      <c r="E1051" s="2" t="s">
        <v>23</v>
      </c>
      <c r="F1051" s="2" t="s">
        <v>3071</v>
      </c>
      <c r="G1051" s="4"/>
      <c r="H1051" s="2">
        <v>72382141</v>
      </c>
      <c r="I1051" s="2" t="s">
        <v>17</v>
      </c>
      <c r="J1051" s="4"/>
      <c r="K1051" s="2" t="s">
        <v>3072</v>
      </c>
      <c r="L1051" s="2">
        <v>152</v>
      </c>
      <c r="M1051" s="2" t="s">
        <v>3073</v>
      </c>
    </row>
    <row r="1052" spans="1:13" x14ac:dyDescent="0.35">
      <c r="A1052" s="1" t="s">
        <v>13</v>
      </c>
      <c r="B1052" s="2">
        <v>1217477</v>
      </c>
      <c r="C1052" s="2">
        <v>1217986</v>
      </c>
      <c r="D1052" s="4"/>
      <c r="E1052" s="2" t="s">
        <v>23</v>
      </c>
      <c r="F1052" s="2" t="s">
        <v>69</v>
      </c>
      <c r="G1052" s="4"/>
      <c r="H1052" s="2">
        <v>72382142</v>
      </c>
      <c r="I1052" s="2" t="s">
        <v>17</v>
      </c>
      <c r="J1052" s="4"/>
      <c r="K1052" s="2" t="s">
        <v>3074</v>
      </c>
      <c r="L1052" s="2">
        <v>169</v>
      </c>
      <c r="M1052" s="2" t="s">
        <v>3075</v>
      </c>
    </row>
    <row r="1053" spans="1:13" x14ac:dyDescent="0.35">
      <c r="A1053" s="1" t="s">
        <v>13</v>
      </c>
      <c r="B1053" s="2">
        <v>1218327</v>
      </c>
      <c r="C1053" s="2">
        <v>1220390</v>
      </c>
      <c r="D1053" s="4"/>
      <c r="E1053" s="2" t="s">
        <v>23</v>
      </c>
      <c r="F1053" s="2" t="s">
        <v>69</v>
      </c>
      <c r="G1053" s="4"/>
      <c r="H1053" s="2">
        <v>72382143</v>
      </c>
      <c r="I1053" s="2" t="s">
        <v>17</v>
      </c>
      <c r="J1053" s="4"/>
      <c r="K1053" s="2" t="s">
        <v>3076</v>
      </c>
      <c r="L1053" s="2">
        <v>687</v>
      </c>
      <c r="M1053" s="2" t="s">
        <v>3077</v>
      </c>
    </row>
    <row r="1054" spans="1:13" x14ac:dyDescent="0.35">
      <c r="A1054" s="1" t="s">
        <v>13</v>
      </c>
      <c r="B1054" s="2">
        <v>1220374</v>
      </c>
      <c r="C1054" s="2">
        <v>1220766</v>
      </c>
      <c r="D1054" s="4"/>
      <c r="E1054" s="2" t="s">
        <v>23</v>
      </c>
      <c r="F1054" s="2" t="s">
        <v>69</v>
      </c>
      <c r="G1054" s="4"/>
      <c r="H1054" s="2">
        <v>72382144</v>
      </c>
      <c r="I1054" s="2" t="s">
        <v>17</v>
      </c>
      <c r="J1054" s="4"/>
      <c r="K1054" s="2" t="s">
        <v>3078</v>
      </c>
      <c r="L1054" s="2">
        <v>130</v>
      </c>
      <c r="M1054" s="2" t="s">
        <v>3079</v>
      </c>
    </row>
    <row r="1055" spans="1:13" x14ac:dyDescent="0.35">
      <c r="A1055" s="1" t="s">
        <v>13</v>
      </c>
      <c r="B1055" s="2">
        <v>1221083</v>
      </c>
      <c r="C1055" s="2">
        <v>1221328</v>
      </c>
      <c r="D1055" s="4"/>
      <c r="E1055" s="2" t="s">
        <v>23</v>
      </c>
      <c r="F1055" s="2" t="s">
        <v>774</v>
      </c>
      <c r="G1055" s="4"/>
      <c r="H1055" s="2">
        <v>72382145</v>
      </c>
      <c r="I1055" s="2" t="s">
        <v>17</v>
      </c>
      <c r="J1055" s="4"/>
      <c r="K1055" s="2" t="s">
        <v>3080</v>
      </c>
      <c r="L1055" s="2">
        <v>81</v>
      </c>
      <c r="M1055" s="2" t="s">
        <v>3081</v>
      </c>
    </row>
    <row r="1056" spans="1:13" x14ac:dyDescent="0.35">
      <c r="A1056" s="1" t="s">
        <v>13</v>
      </c>
      <c r="B1056" s="2">
        <v>1221511</v>
      </c>
      <c r="C1056" s="2">
        <v>1222140</v>
      </c>
      <c r="D1056" s="4"/>
      <c r="E1056" s="2" t="s">
        <v>23</v>
      </c>
      <c r="F1056" s="2" t="s">
        <v>69</v>
      </c>
      <c r="G1056" s="4"/>
      <c r="H1056" s="2">
        <v>72382146</v>
      </c>
      <c r="I1056" s="2" t="s">
        <v>17</v>
      </c>
      <c r="J1056" s="4"/>
      <c r="K1056" s="2" t="s">
        <v>3082</v>
      </c>
      <c r="L1056" s="2">
        <v>209</v>
      </c>
      <c r="M1056" s="2" t="s">
        <v>3083</v>
      </c>
    </row>
    <row r="1057" spans="1:13" x14ac:dyDescent="0.35">
      <c r="A1057" s="1" t="s">
        <v>13</v>
      </c>
      <c r="B1057" s="2">
        <v>1222228</v>
      </c>
      <c r="C1057" s="2">
        <v>1223349</v>
      </c>
      <c r="D1057" s="4"/>
      <c r="E1057" s="2" t="s">
        <v>23</v>
      </c>
      <c r="F1057" s="2" t="s">
        <v>147</v>
      </c>
      <c r="G1057" s="4"/>
      <c r="H1057" s="2">
        <v>72382147</v>
      </c>
      <c r="I1057" s="2" t="s">
        <v>17</v>
      </c>
      <c r="J1057" s="4"/>
      <c r="K1057" s="2" t="s">
        <v>3084</v>
      </c>
      <c r="L1057" s="2">
        <v>373</v>
      </c>
      <c r="M1057" s="2" t="s">
        <v>3085</v>
      </c>
    </row>
    <row r="1058" spans="1:13" x14ac:dyDescent="0.35">
      <c r="A1058" s="1" t="s">
        <v>13</v>
      </c>
      <c r="B1058" s="2">
        <v>1224019</v>
      </c>
      <c r="C1058" s="2">
        <v>1224690</v>
      </c>
      <c r="D1058" s="4"/>
      <c r="E1058" s="2" t="s">
        <v>23</v>
      </c>
      <c r="F1058" s="2" t="s">
        <v>1150</v>
      </c>
      <c r="G1058" s="4"/>
      <c r="H1058" s="2">
        <v>72382148</v>
      </c>
      <c r="I1058" s="2" t="s">
        <v>17</v>
      </c>
      <c r="J1058" s="4"/>
      <c r="K1058" s="2" t="s">
        <v>3086</v>
      </c>
      <c r="L1058" s="2">
        <v>223</v>
      </c>
      <c r="M1058" s="2" t="s">
        <v>3087</v>
      </c>
    </row>
    <row r="1059" spans="1:13" x14ac:dyDescent="0.35">
      <c r="A1059" s="1" t="s">
        <v>13</v>
      </c>
      <c r="B1059" s="2">
        <v>1224908</v>
      </c>
      <c r="C1059" s="2">
        <v>1226356</v>
      </c>
      <c r="D1059" s="4"/>
      <c r="E1059" s="2" t="s">
        <v>14</v>
      </c>
      <c r="F1059" s="2" t="s">
        <v>3088</v>
      </c>
      <c r="G1059" s="4"/>
      <c r="H1059" s="2">
        <v>72382149</v>
      </c>
      <c r="I1059" s="2" t="s">
        <v>17</v>
      </c>
      <c r="J1059" s="4"/>
      <c r="K1059" s="2" t="s">
        <v>3089</v>
      </c>
      <c r="L1059" s="2">
        <v>482</v>
      </c>
      <c r="M1059" s="2" t="s">
        <v>3090</v>
      </c>
    </row>
    <row r="1060" spans="1:13" x14ac:dyDescent="0.35">
      <c r="A1060" s="1" t="s">
        <v>13</v>
      </c>
      <c r="B1060" s="2">
        <v>1226451</v>
      </c>
      <c r="C1060" s="2">
        <v>1227851</v>
      </c>
      <c r="D1060" s="4"/>
      <c r="E1060" s="2" t="s">
        <v>14</v>
      </c>
      <c r="F1060" s="2" t="s">
        <v>3091</v>
      </c>
      <c r="G1060" s="4"/>
      <c r="H1060" s="2">
        <v>72382150</v>
      </c>
      <c r="I1060" s="2" t="s">
        <v>17</v>
      </c>
      <c r="J1060" s="4"/>
      <c r="K1060" s="2" t="s">
        <v>3092</v>
      </c>
      <c r="L1060" s="2">
        <v>466</v>
      </c>
      <c r="M1060" s="2" t="s">
        <v>3093</v>
      </c>
    </row>
    <row r="1061" spans="1:13" x14ac:dyDescent="0.35">
      <c r="A1061" s="1" t="s">
        <v>13</v>
      </c>
      <c r="B1061" s="2">
        <v>1227881</v>
      </c>
      <c r="C1061" s="2">
        <v>1229467</v>
      </c>
      <c r="D1061" s="4"/>
      <c r="E1061" s="2" t="s">
        <v>14</v>
      </c>
      <c r="F1061" s="2" t="s">
        <v>395</v>
      </c>
      <c r="G1061" s="4"/>
      <c r="H1061" s="2">
        <v>72382151</v>
      </c>
      <c r="I1061" s="2" t="s">
        <v>17</v>
      </c>
      <c r="J1061" s="4"/>
      <c r="K1061" s="2" t="s">
        <v>3094</v>
      </c>
      <c r="L1061" s="2">
        <v>528</v>
      </c>
      <c r="M1061" s="2" t="s">
        <v>3095</v>
      </c>
    </row>
    <row r="1062" spans="1:13" x14ac:dyDescent="0.35">
      <c r="A1062" s="1" t="s">
        <v>13</v>
      </c>
      <c r="B1062" s="2">
        <v>1229522</v>
      </c>
      <c r="C1062" s="2">
        <v>1230889</v>
      </c>
      <c r="D1062" s="4"/>
      <c r="E1062" s="2" t="s">
        <v>14</v>
      </c>
      <c r="F1062" s="2" t="s">
        <v>3088</v>
      </c>
      <c r="G1062" s="4"/>
      <c r="H1062" s="2">
        <v>72382152</v>
      </c>
      <c r="I1062" s="2" t="s">
        <v>17</v>
      </c>
      <c r="J1062" s="4"/>
      <c r="K1062" s="2" t="s">
        <v>3096</v>
      </c>
      <c r="L1062" s="2">
        <v>455</v>
      </c>
      <c r="M1062" s="2" t="s">
        <v>3097</v>
      </c>
    </row>
    <row r="1063" spans="1:13" x14ac:dyDescent="0.35">
      <c r="A1063" s="1" t="s">
        <v>13</v>
      </c>
      <c r="B1063" s="2">
        <v>1231093</v>
      </c>
      <c r="C1063" s="2">
        <v>1231473</v>
      </c>
      <c r="D1063" s="4"/>
      <c r="E1063" s="2" t="s">
        <v>23</v>
      </c>
      <c r="F1063" s="2" t="s">
        <v>3098</v>
      </c>
      <c r="G1063" s="2" t="s">
        <v>3099</v>
      </c>
      <c r="H1063" s="2">
        <v>72382153</v>
      </c>
      <c r="I1063" s="2" t="s">
        <v>17</v>
      </c>
      <c r="J1063" s="4"/>
      <c r="K1063" s="2" t="s">
        <v>3100</v>
      </c>
      <c r="L1063" s="2">
        <v>126</v>
      </c>
      <c r="M1063" s="2" t="s">
        <v>3101</v>
      </c>
    </row>
    <row r="1064" spans="1:13" x14ac:dyDescent="0.35">
      <c r="A1064" s="1" t="s">
        <v>13</v>
      </c>
      <c r="B1064" s="2">
        <v>1231499</v>
      </c>
      <c r="C1064" s="2">
        <v>1232872</v>
      </c>
      <c r="D1064" s="4"/>
      <c r="E1064" s="2" t="s">
        <v>23</v>
      </c>
      <c r="F1064" s="2" t="s">
        <v>3102</v>
      </c>
      <c r="G1064" s="4"/>
      <c r="H1064" s="2">
        <v>72382154</v>
      </c>
      <c r="I1064" s="2" t="s">
        <v>17</v>
      </c>
      <c r="J1064" s="4"/>
      <c r="K1064" s="2" t="s">
        <v>3103</v>
      </c>
      <c r="L1064" s="2">
        <v>457</v>
      </c>
      <c r="M1064" s="2" t="s">
        <v>3104</v>
      </c>
    </row>
    <row r="1065" spans="1:13" x14ac:dyDescent="0.35">
      <c r="A1065" s="1" t="s">
        <v>13</v>
      </c>
      <c r="B1065" s="2">
        <v>1232882</v>
      </c>
      <c r="C1065" s="2">
        <v>1233703</v>
      </c>
      <c r="D1065" s="4"/>
      <c r="E1065" s="2" t="s">
        <v>23</v>
      </c>
      <c r="F1065" s="2" t="s">
        <v>3105</v>
      </c>
      <c r="G1065" s="4"/>
      <c r="H1065" s="2">
        <v>72382155</v>
      </c>
      <c r="I1065" s="2" t="s">
        <v>17</v>
      </c>
      <c r="J1065" s="4"/>
      <c r="K1065" s="2" t="s">
        <v>3106</v>
      </c>
      <c r="L1065" s="2">
        <v>273</v>
      </c>
      <c r="M1065" s="2" t="s">
        <v>3107</v>
      </c>
    </row>
    <row r="1066" spans="1:13" x14ac:dyDescent="0.35">
      <c r="A1066" s="1" t="s">
        <v>13</v>
      </c>
      <c r="B1066" s="2">
        <v>1233766</v>
      </c>
      <c r="C1066" s="2">
        <v>1235100</v>
      </c>
      <c r="D1066" s="4"/>
      <c r="E1066" s="2" t="s">
        <v>23</v>
      </c>
      <c r="F1066" s="2" t="s">
        <v>199</v>
      </c>
      <c r="G1066" s="4"/>
      <c r="H1066" s="2">
        <v>72382156</v>
      </c>
      <c r="I1066" s="2" t="s">
        <v>17</v>
      </c>
      <c r="J1066" s="4"/>
      <c r="K1066" s="2" t="s">
        <v>3108</v>
      </c>
      <c r="L1066" s="2">
        <v>444</v>
      </c>
      <c r="M1066" s="2" t="s">
        <v>3109</v>
      </c>
    </row>
    <row r="1067" spans="1:13" x14ac:dyDescent="0.35">
      <c r="A1067" s="1" t="s">
        <v>13</v>
      </c>
      <c r="B1067" s="2">
        <v>1235431</v>
      </c>
      <c r="C1067" s="2">
        <v>1236963</v>
      </c>
      <c r="D1067" s="4"/>
      <c r="E1067" s="2" t="s">
        <v>14</v>
      </c>
      <c r="F1067" s="2" t="s">
        <v>395</v>
      </c>
      <c r="G1067" s="4"/>
      <c r="H1067" s="2">
        <v>72382157</v>
      </c>
      <c r="I1067" s="2" t="s">
        <v>17</v>
      </c>
      <c r="J1067" s="4"/>
      <c r="K1067" s="2" t="s">
        <v>3110</v>
      </c>
      <c r="L1067" s="2">
        <v>510</v>
      </c>
      <c r="M1067" s="2" t="s">
        <v>3111</v>
      </c>
    </row>
    <row r="1068" spans="1:13" x14ac:dyDescent="0.35">
      <c r="A1068" s="1" t="s">
        <v>13</v>
      </c>
      <c r="B1068" s="2">
        <v>1237297</v>
      </c>
      <c r="C1068" s="2">
        <v>1238745</v>
      </c>
      <c r="D1068" s="4"/>
      <c r="E1068" s="2" t="s">
        <v>23</v>
      </c>
      <c r="F1068" s="2" t="s">
        <v>3088</v>
      </c>
      <c r="G1068" s="4"/>
      <c r="H1068" s="2">
        <v>72382158</v>
      </c>
      <c r="I1068" s="2" t="s">
        <v>17</v>
      </c>
      <c r="J1068" s="4"/>
      <c r="K1068" s="2" t="s">
        <v>3112</v>
      </c>
      <c r="L1068" s="2">
        <v>482</v>
      </c>
      <c r="M1068" s="2" t="s">
        <v>3113</v>
      </c>
    </row>
    <row r="1069" spans="1:13" x14ac:dyDescent="0.35">
      <c r="A1069" s="1" t="s">
        <v>13</v>
      </c>
      <c r="B1069" s="2">
        <v>1239043</v>
      </c>
      <c r="C1069" s="2">
        <v>1239711</v>
      </c>
      <c r="D1069" s="4"/>
      <c r="E1069" s="2" t="s">
        <v>14</v>
      </c>
      <c r="F1069" s="2" t="s">
        <v>1150</v>
      </c>
      <c r="G1069" s="4"/>
      <c r="H1069" s="2">
        <v>72382159</v>
      </c>
      <c r="I1069" s="2" t="s">
        <v>17</v>
      </c>
      <c r="J1069" s="4"/>
      <c r="K1069" s="2" t="s">
        <v>3114</v>
      </c>
      <c r="L1069" s="2">
        <v>222</v>
      </c>
      <c r="M1069" s="2" t="s">
        <v>3115</v>
      </c>
    </row>
    <row r="1070" spans="1:13" x14ac:dyDescent="0.35">
      <c r="A1070" s="1" t="s">
        <v>13</v>
      </c>
      <c r="B1070" s="2">
        <v>1240192</v>
      </c>
      <c r="C1070" s="2">
        <v>1242963</v>
      </c>
      <c r="D1070" s="4"/>
      <c r="E1070" s="2" t="s">
        <v>14</v>
      </c>
      <c r="F1070" s="2" t="s">
        <v>392</v>
      </c>
      <c r="G1070" s="4"/>
      <c r="H1070" s="2">
        <v>72382160</v>
      </c>
      <c r="I1070" s="2" t="s">
        <v>17</v>
      </c>
      <c r="J1070" s="4"/>
      <c r="K1070" s="2" t="s">
        <v>3116</v>
      </c>
      <c r="L1070" s="2">
        <v>923</v>
      </c>
      <c r="M1070" s="2" t="s">
        <v>3117</v>
      </c>
    </row>
    <row r="1071" spans="1:13" x14ac:dyDescent="0.35">
      <c r="A1071" s="1" t="s">
        <v>13</v>
      </c>
      <c r="B1071" s="2">
        <v>1243047</v>
      </c>
      <c r="C1071" s="2">
        <v>1243526</v>
      </c>
      <c r="D1071" s="4"/>
      <c r="E1071" s="2" t="s">
        <v>14</v>
      </c>
      <c r="F1071" s="2" t="s">
        <v>944</v>
      </c>
      <c r="G1071" s="4"/>
      <c r="H1071" s="2">
        <v>72382161</v>
      </c>
      <c r="I1071" s="2" t="s">
        <v>17</v>
      </c>
      <c r="J1071" s="4"/>
      <c r="K1071" s="2" t="s">
        <v>3118</v>
      </c>
      <c r="L1071" s="2">
        <v>159</v>
      </c>
      <c r="M1071" s="2" t="s">
        <v>3119</v>
      </c>
    </row>
    <row r="1072" spans="1:13" x14ac:dyDescent="0.35">
      <c r="A1072" s="1" t="s">
        <v>13</v>
      </c>
      <c r="B1072" s="2">
        <v>1243615</v>
      </c>
      <c r="C1072" s="2">
        <v>1244043</v>
      </c>
      <c r="D1072" s="4"/>
      <c r="E1072" s="2" t="s">
        <v>23</v>
      </c>
      <c r="F1072" s="2" t="s">
        <v>3120</v>
      </c>
      <c r="G1072" s="4"/>
      <c r="H1072" s="2">
        <v>72382162</v>
      </c>
      <c r="I1072" s="2" t="s">
        <v>17</v>
      </c>
      <c r="J1072" s="4"/>
      <c r="K1072" s="2" t="s">
        <v>3121</v>
      </c>
      <c r="L1072" s="2">
        <v>142</v>
      </c>
      <c r="M1072" s="2" t="s">
        <v>3122</v>
      </c>
    </row>
    <row r="1073" spans="1:13" x14ac:dyDescent="0.35">
      <c r="A1073" s="1" t="s">
        <v>13</v>
      </c>
      <c r="B1073" s="2">
        <v>1244916</v>
      </c>
      <c r="C1073" s="2">
        <v>1246991</v>
      </c>
      <c r="D1073" s="4"/>
      <c r="E1073" s="2" t="s">
        <v>14</v>
      </c>
      <c r="F1073" s="2" t="s">
        <v>3123</v>
      </c>
      <c r="G1073" s="4"/>
      <c r="H1073" s="2">
        <v>72382163</v>
      </c>
      <c r="I1073" s="2" t="s">
        <v>17</v>
      </c>
      <c r="J1073" s="4"/>
      <c r="K1073" s="2" t="s">
        <v>3124</v>
      </c>
      <c r="L1073" s="2">
        <v>691</v>
      </c>
      <c r="M1073" s="2" t="s">
        <v>3125</v>
      </c>
    </row>
    <row r="1074" spans="1:13" x14ac:dyDescent="0.35">
      <c r="A1074" s="1" t="s">
        <v>13</v>
      </c>
      <c r="B1074" s="2">
        <v>1247049</v>
      </c>
      <c r="C1074" s="2">
        <v>1248086</v>
      </c>
      <c r="D1074" s="4"/>
      <c r="E1074" s="2" t="s">
        <v>14</v>
      </c>
      <c r="F1074" s="2" t="s">
        <v>820</v>
      </c>
      <c r="G1074" s="4"/>
      <c r="H1074" s="2">
        <v>72382164</v>
      </c>
      <c r="I1074" s="2" t="s">
        <v>17</v>
      </c>
      <c r="J1074" s="4"/>
      <c r="K1074" s="2" t="s">
        <v>3126</v>
      </c>
      <c r="L1074" s="2">
        <v>345</v>
      </c>
      <c r="M1074" s="2" t="s">
        <v>3127</v>
      </c>
    </row>
    <row r="1075" spans="1:13" x14ac:dyDescent="0.35">
      <c r="A1075" s="1" t="s">
        <v>13</v>
      </c>
      <c r="B1075" s="2">
        <v>1248073</v>
      </c>
      <c r="C1075" s="2">
        <v>1249086</v>
      </c>
      <c r="D1075" s="4"/>
      <c r="E1075" s="2" t="s">
        <v>14</v>
      </c>
      <c r="F1075" s="2" t="s">
        <v>3128</v>
      </c>
      <c r="G1075" s="4"/>
      <c r="H1075" s="2">
        <v>72382165</v>
      </c>
      <c r="I1075" s="2" t="s">
        <v>17</v>
      </c>
      <c r="J1075" s="4"/>
      <c r="K1075" s="2" t="s">
        <v>3129</v>
      </c>
      <c r="L1075" s="2">
        <v>337</v>
      </c>
      <c r="M1075" s="2" t="s">
        <v>3130</v>
      </c>
    </row>
    <row r="1076" spans="1:13" x14ac:dyDescent="0.35">
      <c r="A1076" s="1" t="s">
        <v>13</v>
      </c>
      <c r="B1076" s="2">
        <v>1249079</v>
      </c>
      <c r="C1076" s="2">
        <v>1249837</v>
      </c>
      <c r="D1076" s="4"/>
      <c r="E1076" s="2" t="s">
        <v>14</v>
      </c>
      <c r="F1076" s="2" t="s">
        <v>277</v>
      </c>
      <c r="G1076" s="4"/>
      <c r="H1076" s="2">
        <v>72382166</v>
      </c>
      <c r="I1076" s="2" t="s">
        <v>17</v>
      </c>
      <c r="J1076" s="4"/>
      <c r="K1076" s="2" t="s">
        <v>3131</v>
      </c>
      <c r="L1076" s="2">
        <v>252</v>
      </c>
      <c r="M1076" s="2" t="s">
        <v>3132</v>
      </c>
    </row>
    <row r="1077" spans="1:13" x14ac:dyDescent="0.35">
      <c r="A1077" s="1" t="s">
        <v>13</v>
      </c>
      <c r="B1077" s="2">
        <v>1249834</v>
      </c>
      <c r="C1077" s="2">
        <v>1250862</v>
      </c>
      <c r="D1077" s="4"/>
      <c r="E1077" s="2" t="s">
        <v>14</v>
      </c>
      <c r="F1077" s="2" t="s">
        <v>1884</v>
      </c>
      <c r="G1077" s="4"/>
      <c r="H1077" s="2">
        <v>72382167</v>
      </c>
      <c r="I1077" s="2" t="s">
        <v>17</v>
      </c>
      <c r="J1077" s="4"/>
      <c r="K1077" s="2" t="s">
        <v>3133</v>
      </c>
      <c r="L1077" s="2">
        <v>342</v>
      </c>
      <c r="M1077" s="2" t="s">
        <v>3134</v>
      </c>
    </row>
    <row r="1078" spans="1:13" x14ac:dyDescent="0.35">
      <c r="A1078" s="1" t="s">
        <v>13</v>
      </c>
      <c r="B1078" s="2">
        <v>1250898</v>
      </c>
      <c r="C1078" s="2">
        <v>1251719</v>
      </c>
      <c r="D1078" s="4"/>
      <c r="E1078" s="2" t="s">
        <v>23</v>
      </c>
      <c r="F1078" s="2" t="s">
        <v>3135</v>
      </c>
      <c r="G1078" s="4"/>
      <c r="H1078" s="2">
        <v>72382168</v>
      </c>
      <c r="I1078" s="2" t="s">
        <v>17</v>
      </c>
      <c r="J1078" s="4"/>
      <c r="K1078" s="2" t="s">
        <v>3136</v>
      </c>
      <c r="L1078" s="2">
        <v>273</v>
      </c>
      <c r="M1078" s="2" t="s">
        <v>3137</v>
      </c>
    </row>
    <row r="1079" spans="1:13" x14ac:dyDescent="0.35">
      <c r="A1079" s="1" t="s">
        <v>13</v>
      </c>
      <c r="B1079" s="2">
        <v>1251716</v>
      </c>
      <c r="C1079" s="2">
        <v>1252489</v>
      </c>
      <c r="D1079" s="4"/>
      <c r="E1079" s="2" t="s">
        <v>23</v>
      </c>
      <c r="F1079" s="2" t="s">
        <v>3138</v>
      </c>
      <c r="G1079" s="4"/>
      <c r="H1079" s="2">
        <v>72382169</v>
      </c>
      <c r="I1079" s="2" t="s">
        <v>17</v>
      </c>
      <c r="J1079" s="4"/>
      <c r="K1079" s="2" t="s">
        <v>3139</v>
      </c>
      <c r="L1079" s="2">
        <v>257</v>
      </c>
      <c r="M1079" s="2" t="s">
        <v>3140</v>
      </c>
    </row>
    <row r="1080" spans="1:13" x14ac:dyDescent="0.35">
      <c r="A1080" s="1" t="s">
        <v>13</v>
      </c>
      <c r="B1080" s="2">
        <v>1252482</v>
      </c>
      <c r="C1080" s="2">
        <v>1253051</v>
      </c>
      <c r="D1080" s="4"/>
      <c r="E1080" s="2" t="s">
        <v>23</v>
      </c>
      <c r="F1080" s="2" t="s">
        <v>1762</v>
      </c>
      <c r="G1080" s="4"/>
      <c r="H1080" s="2">
        <v>72382170</v>
      </c>
      <c r="I1080" s="2" t="s">
        <v>17</v>
      </c>
      <c r="J1080" s="4"/>
      <c r="K1080" s="2" t="s">
        <v>3141</v>
      </c>
      <c r="L1080" s="2">
        <v>189</v>
      </c>
      <c r="M1080" s="2" t="s">
        <v>3142</v>
      </c>
    </row>
    <row r="1081" spans="1:13" x14ac:dyDescent="0.35">
      <c r="A1081" s="1" t="s">
        <v>13</v>
      </c>
      <c r="B1081" s="2">
        <v>1253088</v>
      </c>
      <c r="C1081" s="2">
        <v>1254233</v>
      </c>
      <c r="D1081" s="4"/>
      <c r="E1081" s="2" t="s">
        <v>23</v>
      </c>
      <c r="F1081" s="2" t="s">
        <v>190</v>
      </c>
      <c r="G1081" s="4"/>
      <c r="H1081" s="2">
        <v>72382171</v>
      </c>
      <c r="I1081" s="2" t="s">
        <v>17</v>
      </c>
      <c r="J1081" s="4"/>
      <c r="K1081" s="2" t="s">
        <v>3143</v>
      </c>
      <c r="L1081" s="2">
        <v>381</v>
      </c>
      <c r="M1081" s="2" t="s">
        <v>3144</v>
      </c>
    </row>
    <row r="1082" spans="1:13" x14ac:dyDescent="0.35">
      <c r="A1082" s="1" t="s">
        <v>13</v>
      </c>
      <c r="B1082" s="2">
        <v>1254674</v>
      </c>
      <c r="C1082" s="2">
        <v>1254838</v>
      </c>
      <c r="D1082" s="4"/>
      <c r="E1082" s="2" t="s">
        <v>14</v>
      </c>
      <c r="F1082" s="2" t="s">
        <v>69</v>
      </c>
      <c r="G1082" s="4"/>
      <c r="H1082" s="2">
        <v>72382172</v>
      </c>
      <c r="I1082" s="2" t="s">
        <v>17</v>
      </c>
      <c r="J1082" s="4"/>
      <c r="K1082" s="2" t="s">
        <v>3145</v>
      </c>
      <c r="L1082" s="2">
        <v>54</v>
      </c>
      <c r="M1082" s="2" t="s">
        <v>3146</v>
      </c>
    </row>
    <row r="1083" spans="1:13" x14ac:dyDescent="0.35">
      <c r="A1083" s="1" t="s">
        <v>13</v>
      </c>
      <c r="B1083" s="2">
        <v>1256212</v>
      </c>
      <c r="C1083" s="2">
        <v>1257453</v>
      </c>
      <c r="D1083" s="4"/>
      <c r="E1083" s="2" t="s">
        <v>14</v>
      </c>
      <c r="F1083" s="2" t="s">
        <v>147</v>
      </c>
      <c r="G1083" s="4"/>
      <c r="H1083" s="2">
        <v>72382173</v>
      </c>
      <c r="I1083" s="2" t="s">
        <v>17</v>
      </c>
      <c r="J1083" s="4"/>
      <c r="K1083" s="2" t="s">
        <v>3147</v>
      </c>
      <c r="L1083" s="2">
        <v>413</v>
      </c>
      <c r="M1083" s="2" t="s">
        <v>3148</v>
      </c>
    </row>
    <row r="1084" spans="1:13" x14ac:dyDescent="0.35">
      <c r="A1084" s="1" t="s">
        <v>13</v>
      </c>
      <c r="B1084" s="2">
        <v>1257478</v>
      </c>
      <c r="C1084" s="2">
        <v>1258321</v>
      </c>
      <c r="D1084" s="4"/>
      <c r="E1084" s="2" t="s">
        <v>23</v>
      </c>
      <c r="F1084" s="2" t="s">
        <v>3149</v>
      </c>
      <c r="G1084" s="4"/>
      <c r="H1084" s="2">
        <v>72382174</v>
      </c>
      <c r="I1084" s="2" t="s">
        <v>17</v>
      </c>
      <c r="J1084" s="4"/>
      <c r="K1084" s="2" t="s">
        <v>3150</v>
      </c>
      <c r="L1084" s="2">
        <v>281</v>
      </c>
      <c r="M1084" s="2" t="s">
        <v>3151</v>
      </c>
    </row>
    <row r="1085" spans="1:13" x14ac:dyDescent="0.35">
      <c r="A1085" s="1" t="s">
        <v>13</v>
      </c>
      <c r="B1085" s="2">
        <v>1258392</v>
      </c>
      <c r="C1085" s="2">
        <v>1258550</v>
      </c>
      <c r="D1085" s="4"/>
      <c r="E1085" s="2" t="s">
        <v>23</v>
      </c>
      <c r="F1085" s="2" t="s">
        <v>69</v>
      </c>
      <c r="G1085" s="4"/>
      <c r="H1085" s="2">
        <v>72382175</v>
      </c>
      <c r="I1085" s="2" t="s">
        <v>17</v>
      </c>
      <c r="J1085" s="4"/>
      <c r="K1085" s="2" t="s">
        <v>3152</v>
      </c>
      <c r="L1085" s="2">
        <v>52</v>
      </c>
      <c r="M1085" s="2" t="s">
        <v>3153</v>
      </c>
    </row>
    <row r="1086" spans="1:13" x14ac:dyDescent="0.35">
      <c r="A1086" s="1" t="s">
        <v>13</v>
      </c>
      <c r="B1086" s="2">
        <v>1258740</v>
      </c>
      <c r="C1086" s="2">
        <v>1258964</v>
      </c>
      <c r="D1086" s="4"/>
      <c r="E1086" s="2" t="s">
        <v>14</v>
      </c>
      <c r="F1086" s="2" t="s">
        <v>69</v>
      </c>
      <c r="G1086" s="4"/>
      <c r="H1086" s="2">
        <v>72382176</v>
      </c>
      <c r="I1086" s="2" t="s">
        <v>17</v>
      </c>
      <c r="J1086" s="4"/>
      <c r="K1086" s="2" t="s">
        <v>3154</v>
      </c>
      <c r="L1086" s="2">
        <v>74</v>
      </c>
      <c r="M1086" s="2" t="s">
        <v>3155</v>
      </c>
    </row>
    <row r="1087" spans="1:13" x14ac:dyDescent="0.35">
      <c r="A1087" s="1" t="s">
        <v>13</v>
      </c>
      <c r="B1087" s="2">
        <v>1259168</v>
      </c>
      <c r="C1087" s="2">
        <v>1259767</v>
      </c>
      <c r="D1087" s="4"/>
      <c r="E1087" s="2" t="s">
        <v>14</v>
      </c>
      <c r="F1087" s="2" t="s">
        <v>69</v>
      </c>
      <c r="G1087" s="4"/>
      <c r="H1087" s="2">
        <v>72382177</v>
      </c>
      <c r="I1087" s="2" t="s">
        <v>17</v>
      </c>
      <c r="J1087" s="4"/>
      <c r="K1087" s="2" t="s">
        <v>3156</v>
      </c>
      <c r="L1087" s="2">
        <v>199</v>
      </c>
      <c r="M1087" s="2" t="s">
        <v>3157</v>
      </c>
    </row>
    <row r="1088" spans="1:13" x14ac:dyDescent="0.35">
      <c r="A1088" s="1" t="s">
        <v>13</v>
      </c>
      <c r="B1088" s="2">
        <v>1259798</v>
      </c>
      <c r="C1088" s="2">
        <v>1261477</v>
      </c>
      <c r="D1088" s="4"/>
      <c r="E1088" s="2" t="s">
        <v>14</v>
      </c>
      <c r="F1088" s="2" t="s">
        <v>3158</v>
      </c>
      <c r="G1088" s="4"/>
      <c r="H1088" s="2">
        <v>72382178</v>
      </c>
      <c r="I1088" s="2" t="s">
        <v>17</v>
      </c>
      <c r="J1088" s="4"/>
      <c r="K1088" s="2" t="s">
        <v>3159</v>
      </c>
      <c r="L1088" s="2">
        <v>559</v>
      </c>
      <c r="M1088" s="2" t="s">
        <v>3160</v>
      </c>
    </row>
    <row r="1089" spans="1:13" x14ac:dyDescent="0.35">
      <c r="A1089" s="1" t="s">
        <v>13</v>
      </c>
      <c r="B1089" s="2">
        <v>1261784</v>
      </c>
      <c r="C1089" s="2">
        <v>1262925</v>
      </c>
      <c r="D1089" s="4"/>
      <c r="E1089" s="2" t="s">
        <v>23</v>
      </c>
      <c r="F1089" s="2" t="s">
        <v>87</v>
      </c>
      <c r="G1089" s="4"/>
      <c r="H1089" s="2">
        <v>72382179</v>
      </c>
      <c r="I1089" s="2" t="s">
        <v>17</v>
      </c>
      <c r="J1089" s="4"/>
      <c r="K1089" s="2" t="s">
        <v>3161</v>
      </c>
      <c r="L1089" s="2">
        <v>380</v>
      </c>
      <c r="M1089" s="2" t="s">
        <v>3162</v>
      </c>
    </row>
    <row r="1090" spans="1:13" x14ac:dyDescent="0.35">
      <c r="A1090" s="1" t="s">
        <v>13</v>
      </c>
      <c r="B1090" s="2">
        <v>1263287</v>
      </c>
      <c r="C1090" s="2">
        <v>1263517</v>
      </c>
      <c r="D1090" s="4"/>
      <c r="E1090" s="2" t="s">
        <v>14</v>
      </c>
      <c r="F1090" s="2" t="s">
        <v>69</v>
      </c>
      <c r="G1090" s="4"/>
      <c r="H1090" s="2">
        <v>72382180</v>
      </c>
      <c r="I1090" s="2" t="s">
        <v>17</v>
      </c>
      <c r="J1090" s="4"/>
      <c r="K1090" s="2" t="s">
        <v>235</v>
      </c>
      <c r="L1090" s="2">
        <v>76</v>
      </c>
      <c r="M1090" s="2" t="s">
        <v>3163</v>
      </c>
    </row>
    <row r="1091" spans="1:13" x14ac:dyDescent="0.35">
      <c r="A1091" s="1" t="s">
        <v>13</v>
      </c>
      <c r="B1091" s="2">
        <v>1263679</v>
      </c>
      <c r="C1091" s="2">
        <v>1266420</v>
      </c>
      <c r="D1091" s="4"/>
      <c r="E1091" s="2" t="s">
        <v>14</v>
      </c>
      <c r="F1091" s="2" t="s">
        <v>210</v>
      </c>
      <c r="G1091" s="4"/>
      <c r="H1091" s="2">
        <v>72382181</v>
      </c>
      <c r="I1091" s="2" t="s">
        <v>17</v>
      </c>
      <c r="J1091" s="4"/>
      <c r="K1091" s="2" t="s">
        <v>3164</v>
      </c>
      <c r="L1091" s="2">
        <v>913</v>
      </c>
      <c r="M1091" s="2" t="s">
        <v>3165</v>
      </c>
    </row>
    <row r="1092" spans="1:13" x14ac:dyDescent="0.35">
      <c r="A1092" s="1" t="s">
        <v>13</v>
      </c>
      <c r="B1092" s="2">
        <v>1266727</v>
      </c>
      <c r="C1092" s="2">
        <v>1267806</v>
      </c>
      <c r="D1092" s="4"/>
      <c r="E1092" s="2" t="s">
        <v>23</v>
      </c>
      <c r="F1092" s="2" t="s">
        <v>222</v>
      </c>
      <c r="G1092" s="4"/>
      <c r="H1092" s="2">
        <v>72382182</v>
      </c>
      <c r="I1092" s="2" t="s">
        <v>17</v>
      </c>
      <c r="J1092" s="4"/>
      <c r="K1092" s="2" t="s">
        <v>3166</v>
      </c>
      <c r="L1092" s="2">
        <v>359</v>
      </c>
      <c r="M1092" s="2" t="s">
        <v>3167</v>
      </c>
    </row>
    <row r="1093" spans="1:13" x14ac:dyDescent="0.35">
      <c r="A1093" s="1" t="s">
        <v>13</v>
      </c>
      <c r="B1093" s="2">
        <v>1268390</v>
      </c>
      <c r="C1093" s="2">
        <v>1269061</v>
      </c>
      <c r="D1093" s="4"/>
      <c r="E1093" s="2" t="s">
        <v>14</v>
      </c>
      <c r="F1093" s="2" t="s">
        <v>707</v>
      </c>
      <c r="G1093" s="4"/>
      <c r="H1093" s="2">
        <v>72382183</v>
      </c>
      <c r="I1093" s="2" t="s">
        <v>17</v>
      </c>
      <c r="J1093" s="4"/>
      <c r="K1093" s="2" t="s">
        <v>3168</v>
      </c>
      <c r="L1093" s="2">
        <v>223</v>
      </c>
      <c r="M1093" s="2" t="s">
        <v>3169</v>
      </c>
    </row>
    <row r="1094" spans="1:13" x14ac:dyDescent="0.35">
      <c r="A1094" s="1" t="s">
        <v>13</v>
      </c>
      <c r="B1094" s="2">
        <v>1269189</v>
      </c>
      <c r="C1094" s="2">
        <v>1270142</v>
      </c>
      <c r="D1094" s="4"/>
      <c r="E1094" s="2" t="s">
        <v>14</v>
      </c>
      <c r="F1094" s="2" t="s">
        <v>69</v>
      </c>
      <c r="G1094" s="4"/>
      <c r="H1094" s="2">
        <v>72382184</v>
      </c>
      <c r="I1094" s="2" t="s">
        <v>17</v>
      </c>
      <c r="J1094" s="4"/>
      <c r="K1094" s="2" t="s">
        <v>3170</v>
      </c>
      <c r="L1094" s="2">
        <v>317</v>
      </c>
      <c r="M1094" s="2" t="s">
        <v>3171</v>
      </c>
    </row>
    <row r="1095" spans="1:13" x14ac:dyDescent="0.35">
      <c r="A1095" s="1" t="s">
        <v>13</v>
      </c>
      <c r="B1095" s="2">
        <v>1270279</v>
      </c>
      <c r="C1095" s="2">
        <v>1271286</v>
      </c>
      <c r="D1095" s="4"/>
      <c r="E1095" s="2" t="s">
        <v>14</v>
      </c>
      <c r="F1095" s="2" t="s">
        <v>774</v>
      </c>
      <c r="G1095" s="4"/>
      <c r="H1095" s="2">
        <v>72382185</v>
      </c>
      <c r="I1095" s="2" t="s">
        <v>17</v>
      </c>
      <c r="J1095" s="4"/>
      <c r="K1095" s="2" t="s">
        <v>3172</v>
      </c>
      <c r="L1095" s="2">
        <v>335</v>
      </c>
      <c r="M1095" s="2" t="s">
        <v>3173</v>
      </c>
    </row>
    <row r="1096" spans="1:13" x14ac:dyDescent="0.35">
      <c r="A1096" s="1" t="s">
        <v>13</v>
      </c>
      <c r="B1096" s="2">
        <v>1271360</v>
      </c>
      <c r="C1096" s="2">
        <v>1272040</v>
      </c>
      <c r="D1096" s="4"/>
      <c r="E1096" s="2" t="s">
        <v>14</v>
      </c>
      <c r="F1096" s="2" t="s">
        <v>3174</v>
      </c>
      <c r="G1096" s="4"/>
      <c r="H1096" s="2">
        <v>72382186</v>
      </c>
      <c r="I1096" s="2" t="s">
        <v>17</v>
      </c>
      <c r="J1096" s="4"/>
      <c r="K1096" s="2" t="s">
        <v>3175</v>
      </c>
      <c r="L1096" s="2">
        <v>226</v>
      </c>
      <c r="M1096" s="2" t="s">
        <v>3176</v>
      </c>
    </row>
    <row r="1097" spans="1:13" x14ac:dyDescent="0.35">
      <c r="A1097" s="1" t="s">
        <v>13</v>
      </c>
      <c r="B1097" s="2">
        <v>1272111</v>
      </c>
      <c r="C1097" s="2">
        <v>1273751</v>
      </c>
      <c r="D1097" s="4"/>
      <c r="E1097" s="2" t="s">
        <v>14</v>
      </c>
      <c r="F1097" s="2" t="s">
        <v>69</v>
      </c>
      <c r="G1097" s="4"/>
      <c r="H1097" s="2">
        <v>72382187</v>
      </c>
      <c r="I1097" s="2" t="s">
        <v>17</v>
      </c>
      <c r="J1097" s="4"/>
      <c r="K1097" s="2" t="s">
        <v>3177</v>
      </c>
      <c r="L1097" s="2">
        <v>546</v>
      </c>
      <c r="M1097" s="2" t="s">
        <v>3178</v>
      </c>
    </row>
    <row r="1098" spans="1:13" x14ac:dyDescent="0.35">
      <c r="A1098" s="1" t="s">
        <v>13</v>
      </c>
      <c r="B1098" s="2">
        <v>1273768</v>
      </c>
      <c r="C1098" s="2">
        <v>1274178</v>
      </c>
      <c r="D1098" s="4"/>
      <c r="E1098" s="2" t="s">
        <v>14</v>
      </c>
      <c r="F1098" s="2" t="s">
        <v>69</v>
      </c>
      <c r="G1098" s="4"/>
      <c r="H1098" s="2">
        <v>72382188</v>
      </c>
      <c r="I1098" s="2" t="s">
        <v>17</v>
      </c>
      <c r="J1098" s="4"/>
      <c r="K1098" s="2" t="s">
        <v>3179</v>
      </c>
      <c r="L1098" s="2">
        <v>136</v>
      </c>
      <c r="M1098" s="2" t="s">
        <v>3180</v>
      </c>
    </row>
    <row r="1099" spans="1:13" x14ac:dyDescent="0.35">
      <c r="A1099" s="1" t="s">
        <v>13</v>
      </c>
      <c r="B1099" s="2">
        <v>1274179</v>
      </c>
      <c r="C1099" s="2">
        <v>1275561</v>
      </c>
      <c r="D1099" s="4"/>
      <c r="E1099" s="2" t="s">
        <v>14</v>
      </c>
      <c r="F1099" s="2" t="s">
        <v>69</v>
      </c>
      <c r="G1099" s="4"/>
      <c r="H1099" s="2">
        <v>72382189</v>
      </c>
      <c r="I1099" s="2" t="s">
        <v>17</v>
      </c>
      <c r="J1099" s="4"/>
      <c r="K1099" s="2" t="s">
        <v>3181</v>
      </c>
      <c r="L1099" s="2">
        <v>460</v>
      </c>
      <c r="M1099" s="2" t="s">
        <v>3182</v>
      </c>
    </row>
    <row r="1100" spans="1:13" x14ac:dyDescent="0.35">
      <c r="A1100" s="1" t="s">
        <v>13</v>
      </c>
      <c r="B1100" s="2">
        <v>1275978</v>
      </c>
      <c r="C1100" s="2">
        <v>1276904</v>
      </c>
      <c r="D1100" s="4"/>
      <c r="E1100" s="2" t="s">
        <v>14</v>
      </c>
      <c r="F1100" s="2" t="s">
        <v>69</v>
      </c>
      <c r="G1100" s="4"/>
      <c r="H1100" s="2">
        <v>72382190</v>
      </c>
      <c r="I1100" s="2" t="s">
        <v>17</v>
      </c>
      <c r="J1100" s="4"/>
      <c r="K1100" s="2" t="s">
        <v>3183</v>
      </c>
      <c r="L1100" s="2">
        <v>308</v>
      </c>
      <c r="M1100" s="2" t="s">
        <v>3184</v>
      </c>
    </row>
    <row r="1101" spans="1:13" x14ac:dyDescent="0.35">
      <c r="A1101" s="1" t="s">
        <v>13</v>
      </c>
      <c r="B1101" s="2">
        <v>1277027</v>
      </c>
      <c r="C1101" s="2">
        <v>1277995</v>
      </c>
      <c r="D1101" s="4"/>
      <c r="E1101" s="2" t="s">
        <v>14</v>
      </c>
      <c r="F1101" s="2" t="s">
        <v>225</v>
      </c>
      <c r="G1101" s="4"/>
      <c r="H1101" s="2">
        <v>72382191</v>
      </c>
      <c r="I1101" s="2" t="s">
        <v>17</v>
      </c>
      <c r="J1101" s="4"/>
      <c r="K1101" s="2" t="s">
        <v>3185</v>
      </c>
      <c r="L1101" s="2">
        <v>322</v>
      </c>
      <c r="M1101" s="2" t="s">
        <v>3186</v>
      </c>
    </row>
    <row r="1102" spans="1:13" x14ac:dyDescent="0.35">
      <c r="A1102" s="1" t="s">
        <v>13</v>
      </c>
      <c r="B1102" s="2">
        <v>1278280</v>
      </c>
      <c r="C1102" s="2">
        <v>1279863</v>
      </c>
      <c r="D1102" s="4"/>
      <c r="E1102" s="2" t="s">
        <v>23</v>
      </c>
      <c r="F1102" s="2" t="s">
        <v>69</v>
      </c>
      <c r="G1102" s="4"/>
      <c r="H1102" s="2">
        <v>72382192</v>
      </c>
      <c r="I1102" s="2" t="s">
        <v>17</v>
      </c>
      <c r="J1102" s="4"/>
      <c r="K1102" s="2" t="s">
        <v>3187</v>
      </c>
      <c r="L1102" s="2">
        <v>527</v>
      </c>
      <c r="M1102" s="2" t="s">
        <v>3188</v>
      </c>
    </row>
    <row r="1103" spans="1:13" x14ac:dyDescent="0.35">
      <c r="A1103" s="1" t="s">
        <v>13</v>
      </c>
      <c r="B1103" s="2">
        <v>1279975</v>
      </c>
      <c r="C1103" s="2">
        <v>1280818</v>
      </c>
      <c r="D1103" s="4"/>
      <c r="E1103" s="2" t="s">
        <v>23</v>
      </c>
      <c r="F1103" s="2" t="s">
        <v>3149</v>
      </c>
      <c r="G1103" s="4"/>
      <c r="H1103" s="2">
        <v>72382193</v>
      </c>
      <c r="I1103" s="2" t="s">
        <v>17</v>
      </c>
      <c r="J1103" s="4"/>
      <c r="K1103" s="2" t="s">
        <v>3150</v>
      </c>
      <c r="L1103" s="2">
        <v>281</v>
      </c>
      <c r="M1103" s="2" t="s">
        <v>3189</v>
      </c>
    </row>
    <row r="1104" spans="1:13" x14ac:dyDescent="0.35">
      <c r="A1104" s="1" t="s">
        <v>13</v>
      </c>
      <c r="B1104" s="2">
        <v>1281214</v>
      </c>
      <c r="C1104" s="2">
        <v>1281561</v>
      </c>
      <c r="D1104" s="4"/>
      <c r="E1104" s="2" t="s">
        <v>14</v>
      </c>
      <c r="F1104" s="2" t="s">
        <v>69</v>
      </c>
      <c r="G1104" s="4"/>
      <c r="H1104" s="2">
        <v>72382194</v>
      </c>
      <c r="I1104" s="2" t="s">
        <v>17</v>
      </c>
      <c r="J1104" s="4"/>
      <c r="K1104" s="2" t="s">
        <v>3190</v>
      </c>
      <c r="L1104" s="2">
        <v>115</v>
      </c>
      <c r="M1104" s="2" t="s">
        <v>3191</v>
      </c>
    </row>
    <row r="1105" spans="1:13" x14ac:dyDescent="0.35">
      <c r="A1105" s="1" t="s">
        <v>13</v>
      </c>
      <c r="B1105" s="2">
        <v>1281634</v>
      </c>
      <c r="C1105" s="2">
        <v>1281939</v>
      </c>
      <c r="D1105" s="4"/>
      <c r="E1105" s="2" t="s">
        <v>14</v>
      </c>
      <c r="F1105" s="2" t="s">
        <v>241</v>
      </c>
      <c r="G1105" s="4"/>
      <c r="H1105" s="2">
        <v>72382195</v>
      </c>
      <c r="I1105" s="2" t="s">
        <v>17</v>
      </c>
      <c r="J1105" s="4"/>
      <c r="K1105" s="2" t="s">
        <v>3192</v>
      </c>
      <c r="L1105" s="2">
        <v>101</v>
      </c>
      <c r="M1105" s="2" t="s">
        <v>3193</v>
      </c>
    </row>
    <row r="1106" spans="1:13" x14ac:dyDescent="0.35">
      <c r="A1106" s="1" t="s">
        <v>13</v>
      </c>
      <c r="B1106" s="2">
        <v>1281939</v>
      </c>
      <c r="C1106" s="2">
        <v>1283141</v>
      </c>
      <c r="D1106" s="4"/>
      <c r="E1106" s="2" t="s">
        <v>14</v>
      </c>
      <c r="F1106" s="2" t="s">
        <v>3194</v>
      </c>
      <c r="G1106" s="4"/>
      <c r="H1106" s="2">
        <v>72382196</v>
      </c>
      <c r="I1106" s="2" t="s">
        <v>17</v>
      </c>
      <c r="J1106" s="4"/>
      <c r="K1106" s="2" t="s">
        <v>3195</v>
      </c>
      <c r="L1106" s="2">
        <v>400</v>
      </c>
      <c r="M1106" s="2" t="s">
        <v>3196</v>
      </c>
    </row>
    <row r="1107" spans="1:13" x14ac:dyDescent="0.35">
      <c r="A1107" s="1" t="s">
        <v>13</v>
      </c>
      <c r="B1107" s="2">
        <v>1284180</v>
      </c>
      <c r="C1107" s="2">
        <v>1285541</v>
      </c>
      <c r="D1107" s="4"/>
      <c r="E1107" s="2" t="s">
        <v>14</v>
      </c>
      <c r="F1107" s="2" t="s">
        <v>3197</v>
      </c>
      <c r="G1107" s="4"/>
      <c r="H1107" s="2">
        <v>72382198</v>
      </c>
      <c r="I1107" s="2" t="s">
        <v>17</v>
      </c>
      <c r="J1107" s="4"/>
      <c r="K1107" s="2" t="s">
        <v>3198</v>
      </c>
      <c r="L1107" s="2">
        <v>453</v>
      </c>
      <c r="M1107" s="2" t="s">
        <v>3199</v>
      </c>
    </row>
    <row r="1108" spans="1:13" x14ac:dyDescent="0.35">
      <c r="A1108" s="1" t="s">
        <v>13</v>
      </c>
      <c r="B1108" s="2">
        <v>1285483</v>
      </c>
      <c r="C1108" s="2">
        <v>1286718</v>
      </c>
      <c r="D1108" s="4"/>
      <c r="E1108" s="2" t="s">
        <v>23</v>
      </c>
      <c r="F1108" s="2" t="s">
        <v>1365</v>
      </c>
      <c r="G1108" s="4"/>
      <c r="H1108" s="2">
        <v>72382199</v>
      </c>
      <c r="I1108" s="2" t="s">
        <v>17</v>
      </c>
      <c r="J1108" s="4"/>
      <c r="K1108" s="2" t="s">
        <v>1366</v>
      </c>
      <c r="L1108" s="2">
        <v>411</v>
      </c>
      <c r="M1108" s="2" t="s">
        <v>3200</v>
      </c>
    </row>
    <row r="1109" spans="1:13" x14ac:dyDescent="0.35">
      <c r="A1109" s="1" t="s">
        <v>13</v>
      </c>
      <c r="B1109" s="2">
        <v>1286911</v>
      </c>
      <c r="C1109" s="2">
        <v>1287879</v>
      </c>
      <c r="D1109" s="4"/>
      <c r="E1109" s="2" t="s">
        <v>23</v>
      </c>
      <c r="F1109" s="2" t="s">
        <v>225</v>
      </c>
      <c r="G1109" s="4"/>
      <c r="H1109" s="2">
        <v>72382200</v>
      </c>
      <c r="I1109" s="2" t="s">
        <v>17</v>
      </c>
      <c r="J1109" s="4"/>
      <c r="K1109" s="2" t="s">
        <v>3185</v>
      </c>
      <c r="L1109" s="2">
        <v>322</v>
      </c>
      <c r="M1109" s="2" t="s">
        <v>3201</v>
      </c>
    </row>
    <row r="1110" spans="1:13" x14ac:dyDescent="0.35">
      <c r="A1110" s="1" t="s">
        <v>13</v>
      </c>
      <c r="B1110" s="2">
        <v>1288271</v>
      </c>
      <c r="C1110" s="2">
        <v>1288546</v>
      </c>
      <c r="D1110" s="4"/>
      <c r="E1110" s="2" t="s">
        <v>23</v>
      </c>
      <c r="F1110" s="2" t="s">
        <v>3202</v>
      </c>
      <c r="G1110" s="4"/>
      <c r="H1110" s="2">
        <v>72382201</v>
      </c>
      <c r="I1110" s="2" t="s">
        <v>17</v>
      </c>
      <c r="J1110" s="4"/>
      <c r="K1110" s="2" t="s">
        <v>3203</v>
      </c>
      <c r="L1110" s="2">
        <v>91</v>
      </c>
      <c r="M1110" s="2" t="s">
        <v>3204</v>
      </c>
    </row>
    <row r="1111" spans="1:13" x14ac:dyDescent="0.35">
      <c r="A1111" s="1" t="s">
        <v>13</v>
      </c>
      <c r="B1111" s="2">
        <v>1289116</v>
      </c>
      <c r="C1111" s="2">
        <v>1289406</v>
      </c>
      <c r="D1111" s="4"/>
      <c r="E1111" s="2" t="s">
        <v>23</v>
      </c>
      <c r="F1111" s="2" t="s">
        <v>69</v>
      </c>
      <c r="G1111" s="4"/>
      <c r="H1111" s="2">
        <v>72384079</v>
      </c>
      <c r="I1111" s="2" t="s">
        <v>17</v>
      </c>
      <c r="J1111" s="4"/>
      <c r="K1111" s="2" t="s">
        <v>3205</v>
      </c>
      <c r="L1111" s="2">
        <v>96</v>
      </c>
      <c r="M1111" s="2" t="s">
        <v>3206</v>
      </c>
    </row>
    <row r="1112" spans="1:13" x14ac:dyDescent="0.35">
      <c r="A1112" s="1" t="s">
        <v>13</v>
      </c>
      <c r="B1112" s="2">
        <v>1289979</v>
      </c>
      <c r="C1112" s="2">
        <v>1290923</v>
      </c>
      <c r="D1112" s="4"/>
      <c r="E1112" s="2" t="s">
        <v>23</v>
      </c>
      <c r="F1112" s="2" t="s">
        <v>835</v>
      </c>
      <c r="G1112" s="4"/>
      <c r="H1112" s="2">
        <v>72382202</v>
      </c>
      <c r="I1112" s="2" t="s">
        <v>17</v>
      </c>
      <c r="J1112" s="4"/>
      <c r="K1112" s="2" t="s">
        <v>3207</v>
      </c>
      <c r="L1112" s="2">
        <v>314</v>
      </c>
      <c r="M1112" s="2" t="s">
        <v>3208</v>
      </c>
    </row>
    <row r="1113" spans="1:13" x14ac:dyDescent="0.35">
      <c r="A1113" s="1" t="s">
        <v>13</v>
      </c>
      <c r="B1113" s="2">
        <v>1291016</v>
      </c>
      <c r="C1113" s="2">
        <v>1292194</v>
      </c>
      <c r="D1113" s="4"/>
      <c r="E1113" s="2" t="s">
        <v>14</v>
      </c>
      <c r="F1113" s="2" t="s">
        <v>3209</v>
      </c>
      <c r="G1113" s="4"/>
      <c r="H1113" s="2">
        <v>72382203</v>
      </c>
      <c r="I1113" s="2" t="s">
        <v>17</v>
      </c>
      <c r="J1113" s="4"/>
      <c r="K1113" s="2" t="s">
        <v>3210</v>
      </c>
      <c r="L1113" s="2">
        <v>392</v>
      </c>
      <c r="M1113" s="5" t="s">
        <v>3211</v>
      </c>
    </row>
    <row r="1114" spans="1:13" x14ac:dyDescent="0.35">
      <c r="A1114" s="1" t="s">
        <v>13</v>
      </c>
      <c r="B1114" s="2">
        <v>1292204</v>
      </c>
      <c r="C1114" s="2">
        <v>1293163</v>
      </c>
      <c r="D1114" s="4"/>
      <c r="E1114" s="2" t="s">
        <v>14</v>
      </c>
      <c r="F1114" s="2" t="s">
        <v>3212</v>
      </c>
      <c r="G1114" s="4"/>
      <c r="H1114" s="2">
        <v>72382204</v>
      </c>
      <c r="I1114" s="2" t="s">
        <v>17</v>
      </c>
      <c r="J1114" s="4"/>
      <c r="K1114" s="2" t="s">
        <v>3213</v>
      </c>
      <c r="L1114" s="2">
        <v>319</v>
      </c>
      <c r="M1114" s="2" t="s">
        <v>3214</v>
      </c>
    </row>
    <row r="1115" spans="1:13" x14ac:dyDescent="0.35">
      <c r="A1115" s="1" t="s">
        <v>13</v>
      </c>
      <c r="B1115" s="2">
        <v>1293455</v>
      </c>
      <c r="C1115" s="2">
        <v>1294156</v>
      </c>
      <c r="D1115" s="4"/>
      <c r="E1115" s="2" t="s">
        <v>14</v>
      </c>
      <c r="F1115" s="2" t="s">
        <v>173</v>
      </c>
      <c r="G1115" s="4"/>
      <c r="H1115" s="2">
        <v>72382205</v>
      </c>
      <c r="I1115" s="2" t="s">
        <v>17</v>
      </c>
      <c r="J1115" s="4"/>
      <c r="K1115" s="2" t="s">
        <v>3215</v>
      </c>
      <c r="L1115" s="2">
        <v>233</v>
      </c>
      <c r="M1115" s="2" t="s">
        <v>3216</v>
      </c>
    </row>
    <row r="1116" spans="1:13" x14ac:dyDescent="0.35">
      <c r="A1116" s="1" t="s">
        <v>13</v>
      </c>
      <c r="B1116" s="2">
        <v>1294225</v>
      </c>
      <c r="C1116" s="2">
        <v>1295388</v>
      </c>
      <c r="D1116" s="4"/>
      <c r="E1116" s="2" t="s">
        <v>14</v>
      </c>
      <c r="F1116" s="2" t="s">
        <v>69</v>
      </c>
      <c r="G1116" s="4"/>
      <c r="H1116" s="2">
        <v>72382206</v>
      </c>
      <c r="I1116" s="2" t="s">
        <v>17</v>
      </c>
      <c r="J1116" s="4"/>
      <c r="K1116" s="2" t="s">
        <v>3217</v>
      </c>
      <c r="L1116" s="2">
        <v>387</v>
      </c>
      <c r="M1116" s="2" t="s">
        <v>3218</v>
      </c>
    </row>
    <row r="1117" spans="1:13" x14ac:dyDescent="0.35">
      <c r="A1117" s="1" t="s">
        <v>13</v>
      </c>
      <c r="B1117" s="2">
        <v>1295522</v>
      </c>
      <c r="C1117" s="2">
        <v>1295743</v>
      </c>
      <c r="D1117" s="4"/>
      <c r="E1117" s="2" t="s">
        <v>14</v>
      </c>
      <c r="F1117" s="2" t="s">
        <v>3219</v>
      </c>
      <c r="G1117" s="4"/>
      <c r="H1117" s="2">
        <v>72382207</v>
      </c>
      <c r="I1117" s="2" t="s">
        <v>17</v>
      </c>
      <c r="J1117" s="4"/>
      <c r="K1117" s="2" t="s">
        <v>3220</v>
      </c>
      <c r="L1117" s="2">
        <v>73</v>
      </c>
      <c r="M1117" s="2" t="s">
        <v>3221</v>
      </c>
    </row>
    <row r="1118" spans="1:13" x14ac:dyDescent="0.35">
      <c r="A1118" s="1" t="s">
        <v>13</v>
      </c>
      <c r="B1118" s="2">
        <v>1295746</v>
      </c>
      <c r="C1118" s="2">
        <v>1296174</v>
      </c>
      <c r="D1118" s="4"/>
      <c r="E1118" s="2" t="s">
        <v>14</v>
      </c>
      <c r="F1118" s="2" t="s">
        <v>3222</v>
      </c>
      <c r="G1118" s="4"/>
      <c r="H1118" s="2">
        <v>72382208</v>
      </c>
      <c r="I1118" s="2" t="s">
        <v>17</v>
      </c>
      <c r="J1118" s="4"/>
      <c r="K1118" s="2" t="s">
        <v>3223</v>
      </c>
      <c r="L1118" s="2">
        <v>142</v>
      </c>
      <c r="M1118" s="2" t="s">
        <v>3224</v>
      </c>
    </row>
    <row r="1119" spans="1:13" x14ac:dyDescent="0.35">
      <c r="A1119" s="1" t="s">
        <v>13</v>
      </c>
      <c r="B1119" s="2">
        <v>1297606</v>
      </c>
      <c r="C1119" s="2">
        <v>1298643</v>
      </c>
      <c r="D1119" s="4"/>
      <c r="E1119" s="2" t="s">
        <v>14</v>
      </c>
      <c r="F1119" s="2" t="s">
        <v>157</v>
      </c>
      <c r="G1119" s="4"/>
      <c r="H1119" s="2">
        <v>72382210</v>
      </c>
      <c r="I1119" s="2" t="s">
        <v>17</v>
      </c>
      <c r="J1119" s="4"/>
      <c r="K1119" s="2" t="s">
        <v>3225</v>
      </c>
      <c r="L1119" s="2">
        <v>345</v>
      </c>
      <c r="M1119" s="2" t="s">
        <v>3226</v>
      </c>
    </row>
    <row r="1120" spans="1:13" x14ac:dyDescent="0.35">
      <c r="A1120" s="1" t="s">
        <v>13</v>
      </c>
      <c r="B1120" s="2">
        <v>1298648</v>
      </c>
      <c r="C1120" s="2">
        <v>1300270</v>
      </c>
      <c r="D1120" s="4"/>
      <c r="E1120" s="2" t="s">
        <v>14</v>
      </c>
      <c r="F1120" s="2" t="s">
        <v>154</v>
      </c>
      <c r="G1120" s="4"/>
      <c r="H1120" s="2">
        <v>72382211</v>
      </c>
      <c r="I1120" s="2" t="s">
        <v>17</v>
      </c>
      <c r="J1120" s="4"/>
      <c r="K1120" s="2" t="s">
        <v>3227</v>
      </c>
      <c r="L1120" s="2">
        <v>540</v>
      </c>
      <c r="M1120" s="2" t="s">
        <v>3228</v>
      </c>
    </row>
    <row r="1121" spans="1:13" x14ac:dyDescent="0.35">
      <c r="A1121" s="1" t="s">
        <v>13</v>
      </c>
      <c r="B1121" s="2">
        <v>1300500</v>
      </c>
      <c r="C1121" s="2">
        <v>1300652</v>
      </c>
      <c r="D1121" s="4"/>
      <c r="E1121" s="2" t="s">
        <v>14</v>
      </c>
      <c r="F1121" s="2" t="s">
        <v>69</v>
      </c>
      <c r="G1121" s="4"/>
      <c r="H1121" s="2">
        <v>72382212</v>
      </c>
      <c r="I1121" s="2" t="s">
        <v>17</v>
      </c>
      <c r="J1121" s="4"/>
      <c r="K1121" s="2" t="s">
        <v>3229</v>
      </c>
      <c r="L1121" s="2">
        <v>50</v>
      </c>
      <c r="M1121" s="2" t="s">
        <v>3230</v>
      </c>
    </row>
    <row r="1122" spans="1:13" x14ac:dyDescent="0.35">
      <c r="A1122" s="1" t="s">
        <v>13</v>
      </c>
      <c r="B1122" s="2">
        <v>1300990</v>
      </c>
      <c r="C1122" s="2">
        <v>1302225</v>
      </c>
      <c r="D1122" s="4"/>
      <c r="E1122" s="2" t="s">
        <v>23</v>
      </c>
      <c r="F1122" s="2" t="s">
        <v>1365</v>
      </c>
      <c r="G1122" s="4"/>
      <c r="H1122" s="2">
        <v>72382213</v>
      </c>
      <c r="I1122" s="2" t="s">
        <v>17</v>
      </c>
      <c r="J1122" s="4"/>
      <c r="K1122" s="2" t="s">
        <v>1366</v>
      </c>
      <c r="L1122" s="2">
        <v>411</v>
      </c>
      <c r="M1122" s="2" t="s">
        <v>3231</v>
      </c>
    </row>
    <row r="1123" spans="1:13" x14ac:dyDescent="0.35">
      <c r="A1123" s="1" t="s">
        <v>13</v>
      </c>
      <c r="B1123" s="2">
        <v>1302259</v>
      </c>
      <c r="C1123" s="2">
        <v>1303572</v>
      </c>
      <c r="D1123" s="4"/>
      <c r="E1123" s="2" t="s">
        <v>23</v>
      </c>
      <c r="F1123" s="2" t="s">
        <v>69</v>
      </c>
      <c r="G1123" s="4"/>
      <c r="H1123" s="2">
        <v>72382214</v>
      </c>
      <c r="I1123" s="2" t="s">
        <v>17</v>
      </c>
      <c r="J1123" s="4"/>
      <c r="K1123" s="2" t="s">
        <v>3232</v>
      </c>
      <c r="L1123" s="2">
        <v>437</v>
      </c>
      <c r="M1123" s="2" t="s">
        <v>3233</v>
      </c>
    </row>
    <row r="1124" spans="1:13" x14ac:dyDescent="0.35">
      <c r="A1124" s="1" t="s">
        <v>13</v>
      </c>
      <c r="B1124" s="2">
        <v>1303945</v>
      </c>
      <c r="C1124" s="2">
        <v>1304325</v>
      </c>
      <c r="D1124" s="4"/>
      <c r="E1124" s="2" t="s">
        <v>23</v>
      </c>
      <c r="F1124" s="2" t="s">
        <v>69</v>
      </c>
      <c r="G1124" s="4"/>
      <c r="H1124" s="2">
        <v>72382216</v>
      </c>
      <c r="I1124" s="2" t="s">
        <v>17</v>
      </c>
      <c r="J1124" s="4"/>
      <c r="K1124" s="2" t="s">
        <v>3234</v>
      </c>
      <c r="L1124" s="2">
        <v>126</v>
      </c>
      <c r="M1124" s="2" t="s">
        <v>3235</v>
      </c>
    </row>
    <row r="1125" spans="1:13" x14ac:dyDescent="0.35">
      <c r="A1125" s="1" t="s">
        <v>13</v>
      </c>
      <c r="B1125" s="2">
        <v>1304373</v>
      </c>
      <c r="C1125" s="2">
        <v>1305362</v>
      </c>
      <c r="D1125" s="4"/>
      <c r="E1125" s="2" t="s">
        <v>23</v>
      </c>
      <c r="F1125" s="2" t="s">
        <v>3236</v>
      </c>
      <c r="G1125" s="2" t="s">
        <v>3237</v>
      </c>
      <c r="H1125" s="2">
        <v>72382217</v>
      </c>
      <c r="I1125" s="2" t="s">
        <v>17</v>
      </c>
      <c r="J1125" s="4"/>
      <c r="K1125" s="2" t="s">
        <v>3238</v>
      </c>
      <c r="L1125" s="2">
        <v>329</v>
      </c>
      <c r="M1125" s="2" t="s">
        <v>3239</v>
      </c>
    </row>
    <row r="1126" spans="1:13" x14ac:dyDescent="0.35">
      <c r="A1126" s="1" t="s">
        <v>13</v>
      </c>
      <c r="B1126" s="2">
        <v>1305367</v>
      </c>
      <c r="C1126" s="2">
        <v>1305879</v>
      </c>
      <c r="D1126" s="4"/>
      <c r="E1126" s="2" t="s">
        <v>23</v>
      </c>
      <c r="F1126" s="2" t="s">
        <v>3240</v>
      </c>
      <c r="G1126" s="4"/>
      <c r="H1126" s="2">
        <v>72382218</v>
      </c>
      <c r="I1126" s="2" t="s">
        <v>17</v>
      </c>
      <c r="J1126" s="4"/>
      <c r="K1126" s="2" t="s">
        <v>3241</v>
      </c>
      <c r="L1126" s="2">
        <v>170</v>
      </c>
      <c r="M1126" s="2" t="s">
        <v>3242</v>
      </c>
    </row>
    <row r="1127" spans="1:13" x14ac:dyDescent="0.35">
      <c r="A1127" s="1" t="s">
        <v>13</v>
      </c>
      <c r="B1127" s="2">
        <v>1305890</v>
      </c>
      <c r="C1127" s="2">
        <v>1307059</v>
      </c>
      <c r="D1127" s="4"/>
      <c r="E1127" s="2" t="s">
        <v>23</v>
      </c>
      <c r="F1127" s="2" t="s">
        <v>3243</v>
      </c>
      <c r="G1127" s="4"/>
      <c r="H1127" s="2">
        <v>72382219</v>
      </c>
      <c r="I1127" s="2" t="s">
        <v>17</v>
      </c>
      <c r="J1127" s="4"/>
      <c r="K1127" s="2" t="s">
        <v>3244</v>
      </c>
      <c r="L1127" s="2">
        <v>389</v>
      </c>
      <c r="M1127" s="2" t="s">
        <v>3245</v>
      </c>
    </row>
    <row r="1128" spans="1:13" x14ac:dyDescent="0.35">
      <c r="A1128" s="1" t="s">
        <v>13</v>
      </c>
      <c r="B1128" s="2">
        <v>1307147</v>
      </c>
      <c r="C1128" s="2">
        <v>1307542</v>
      </c>
      <c r="D1128" s="4"/>
      <c r="E1128" s="2" t="s">
        <v>23</v>
      </c>
      <c r="F1128" s="2" t="s">
        <v>3246</v>
      </c>
      <c r="G1128" s="4"/>
      <c r="H1128" s="2">
        <v>72382220</v>
      </c>
      <c r="I1128" s="2" t="s">
        <v>17</v>
      </c>
      <c r="J1128" s="4"/>
      <c r="K1128" s="2" t="s">
        <v>3247</v>
      </c>
      <c r="L1128" s="2">
        <v>131</v>
      </c>
      <c r="M1128" s="2" t="s">
        <v>3248</v>
      </c>
    </row>
    <row r="1129" spans="1:13" x14ac:dyDescent="0.35">
      <c r="A1129" s="1" t="s">
        <v>13</v>
      </c>
      <c r="B1129" s="2">
        <v>1307726</v>
      </c>
      <c r="C1129" s="2">
        <v>1308505</v>
      </c>
      <c r="D1129" s="4"/>
      <c r="E1129" s="2" t="s">
        <v>23</v>
      </c>
      <c r="F1129" s="2" t="s">
        <v>3249</v>
      </c>
      <c r="G1129" s="2" t="s">
        <v>3250</v>
      </c>
      <c r="H1129" s="2">
        <v>72382221</v>
      </c>
      <c r="I1129" s="2" t="s">
        <v>17</v>
      </c>
      <c r="J1129" s="4"/>
      <c r="K1129" s="2" t="s">
        <v>3251</v>
      </c>
      <c r="L1129" s="2">
        <v>259</v>
      </c>
      <c r="M1129" s="2" t="s">
        <v>3252</v>
      </c>
    </row>
    <row r="1130" spans="1:13" x14ac:dyDescent="0.35">
      <c r="A1130" s="1" t="s">
        <v>13</v>
      </c>
      <c r="B1130" s="2">
        <v>1308505</v>
      </c>
      <c r="C1130" s="2">
        <v>1308921</v>
      </c>
      <c r="D1130" s="4"/>
      <c r="E1130" s="2" t="s">
        <v>23</v>
      </c>
      <c r="F1130" s="2" t="s">
        <v>3253</v>
      </c>
      <c r="G1130" s="2" t="s">
        <v>3254</v>
      </c>
      <c r="H1130" s="2">
        <v>72382222</v>
      </c>
      <c r="I1130" s="2" t="s">
        <v>17</v>
      </c>
      <c r="J1130" s="4"/>
      <c r="K1130" s="2" t="s">
        <v>3255</v>
      </c>
      <c r="L1130" s="2">
        <v>138</v>
      </c>
      <c r="M1130" s="2" t="s">
        <v>3256</v>
      </c>
    </row>
    <row r="1131" spans="1:13" x14ac:dyDescent="0.35">
      <c r="A1131" s="1" t="s">
        <v>13</v>
      </c>
      <c r="B1131" s="2">
        <v>1308979</v>
      </c>
      <c r="C1131" s="2">
        <v>1309689</v>
      </c>
      <c r="D1131" s="4"/>
      <c r="E1131" s="2" t="s">
        <v>23</v>
      </c>
      <c r="F1131" s="2" t="s">
        <v>1324</v>
      </c>
      <c r="G1131" s="4"/>
      <c r="H1131" s="2">
        <v>72382223</v>
      </c>
      <c r="I1131" s="2" t="s">
        <v>17</v>
      </c>
      <c r="J1131" s="4"/>
      <c r="K1131" s="2" t="s">
        <v>3257</v>
      </c>
      <c r="L1131" s="2">
        <v>236</v>
      </c>
      <c r="M1131" s="2" t="s">
        <v>3258</v>
      </c>
    </row>
    <row r="1132" spans="1:13" x14ac:dyDescent="0.35">
      <c r="A1132" s="1" t="s">
        <v>13</v>
      </c>
      <c r="B1132" s="2">
        <v>1309938</v>
      </c>
      <c r="C1132" s="2">
        <v>1311473</v>
      </c>
      <c r="D1132" s="4"/>
      <c r="E1132" s="2" t="s">
        <v>14</v>
      </c>
      <c r="F1132" s="2" t="s">
        <v>3259</v>
      </c>
      <c r="G1132" s="2" t="s">
        <v>3260</v>
      </c>
      <c r="H1132" s="2">
        <v>72382224</v>
      </c>
      <c r="I1132" s="2" t="s">
        <v>17</v>
      </c>
      <c r="J1132" s="4"/>
      <c r="K1132" s="2" t="s">
        <v>3261</v>
      </c>
      <c r="L1132" s="2">
        <v>511</v>
      </c>
      <c r="M1132" s="2" t="s">
        <v>3262</v>
      </c>
    </row>
    <row r="1133" spans="1:13" x14ac:dyDescent="0.35">
      <c r="A1133" s="1" t="s">
        <v>13</v>
      </c>
      <c r="B1133" s="2">
        <v>1311586</v>
      </c>
      <c r="C1133" s="2">
        <v>1312086</v>
      </c>
      <c r="D1133" s="4"/>
      <c r="E1133" s="2" t="s">
        <v>23</v>
      </c>
      <c r="F1133" s="2" t="s">
        <v>69</v>
      </c>
      <c r="G1133" s="4"/>
      <c r="H1133" s="2">
        <v>72382225</v>
      </c>
      <c r="I1133" s="2" t="s">
        <v>17</v>
      </c>
      <c r="J1133" s="4"/>
      <c r="K1133" s="2" t="s">
        <v>3263</v>
      </c>
      <c r="L1133" s="2">
        <v>166</v>
      </c>
      <c r="M1133" s="2" t="s">
        <v>3264</v>
      </c>
    </row>
    <row r="1134" spans="1:13" x14ac:dyDescent="0.35">
      <c r="A1134" s="1" t="s">
        <v>13</v>
      </c>
      <c r="B1134" s="2">
        <v>1312164</v>
      </c>
      <c r="C1134" s="2">
        <v>1313105</v>
      </c>
      <c r="D1134" s="4"/>
      <c r="E1134" s="2" t="s">
        <v>23</v>
      </c>
      <c r="F1134" s="2" t="s">
        <v>69</v>
      </c>
      <c r="G1134" s="4"/>
      <c r="H1134" s="2">
        <v>72382226</v>
      </c>
      <c r="I1134" s="2" t="s">
        <v>17</v>
      </c>
      <c r="J1134" s="4"/>
      <c r="K1134" s="2" t="s">
        <v>3265</v>
      </c>
      <c r="L1134" s="2">
        <v>313</v>
      </c>
      <c r="M1134" s="2" t="s">
        <v>3266</v>
      </c>
    </row>
    <row r="1135" spans="1:13" x14ac:dyDescent="0.35">
      <c r="A1135" s="1" t="s">
        <v>13</v>
      </c>
      <c r="B1135" s="2">
        <v>1313242</v>
      </c>
      <c r="C1135" s="2">
        <v>1313826</v>
      </c>
      <c r="D1135" s="4"/>
      <c r="E1135" s="2" t="s">
        <v>14</v>
      </c>
      <c r="F1135" s="2" t="s">
        <v>3267</v>
      </c>
      <c r="G1135" s="4"/>
      <c r="H1135" s="2">
        <v>72382227</v>
      </c>
      <c r="I1135" s="2" t="s">
        <v>17</v>
      </c>
      <c r="J1135" s="4"/>
      <c r="K1135" s="2" t="s">
        <v>3268</v>
      </c>
      <c r="L1135" s="2">
        <v>194</v>
      </c>
      <c r="M1135" s="2" t="s">
        <v>3269</v>
      </c>
    </row>
    <row r="1136" spans="1:13" x14ac:dyDescent="0.35">
      <c r="A1136" s="1" t="s">
        <v>13</v>
      </c>
      <c r="B1136" s="2">
        <v>1313871</v>
      </c>
      <c r="C1136" s="2">
        <v>1314281</v>
      </c>
      <c r="D1136" s="4"/>
      <c r="E1136" s="2" t="s">
        <v>14</v>
      </c>
      <c r="F1136" s="2" t="s">
        <v>3270</v>
      </c>
      <c r="G1136" s="4"/>
      <c r="H1136" s="2">
        <v>72382228</v>
      </c>
      <c r="I1136" s="2" t="s">
        <v>17</v>
      </c>
      <c r="J1136" s="4"/>
      <c r="K1136" s="2" t="s">
        <v>3271</v>
      </c>
      <c r="L1136" s="2">
        <v>136</v>
      </c>
      <c r="M1136" s="2" t="s">
        <v>3272</v>
      </c>
    </row>
    <row r="1137" spans="1:13" x14ac:dyDescent="0.35">
      <c r="A1137" s="1" t="s">
        <v>13</v>
      </c>
      <c r="B1137" s="2">
        <v>1314381</v>
      </c>
      <c r="C1137" s="2">
        <v>1315496</v>
      </c>
      <c r="D1137" s="4"/>
      <c r="E1137" s="2" t="s">
        <v>14</v>
      </c>
      <c r="F1137" s="2" t="s">
        <v>136</v>
      </c>
      <c r="G1137" s="4"/>
      <c r="H1137" s="2">
        <v>72382229</v>
      </c>
      <c r="I1137" s="2" t="s">
        <v>17</v>
      </c>
      <c r="J1137" s="4"/>
      <c r="K1137" s="2" t="s">
        <v>3273</v>
      </c>
      <c r="L1137" s="2">
        <v>371</v>
      </c>
      <c r="M1137" s="2" t="s">
        <v>3274</v>
      </c>
    </row>
    <row r="1138" spans="1:13" x14ac:dyDescent="0.35">
      <c r="A1138" s="1" t="s">
        <v>13</v>
      </c>
      <c r="B1138" s="2">
        <v>1315616</v>
      </c>
      <c r="C1138" s="2">
        <v>1316971</v>
      </c>
      <c r="D1138" s="4"/>
      <c r="E1138" s="2" t="s">
        <v>14</v>
      </c>
      <c r="F1138" s="2" t="s">
        <v>3275</v>
      </c>
      <c r="G1138" s="2" t="s">
        <v>3276</v>
      </c>
      <c r="H1138" s="2">
        <v>72382230</v>
      </c>
      <c r="I1138" s="2" t="s">
        <v>17</v>
      </c>
      <c r="J1138" s="4"/>
      <c r="K1138" s="2" t="s">
        <v>3277</v>
      </c>
      <c r="L1138" s="2">
        <v>451</v>
      </c>
      <c r="M1138" s="2" t="s">
        <v>3278</v>
      </c>
    </row>
    <row r="1139" spans="1:13" x14ac:dyDescent="0.35">
      <c r="A1139" s="1" t="s">
        <v>13</v>
      </c>
      <c r="B1139" s="2">
        <v>1317104</v>
      </c>
      <c r="C1139" s="2">
        <v>1317349</v>
      </c>
      <c r="D1139" s="4"/>
      <c r="E1139" s="2" t="s">
        <v>14</v>
      </c>
      <c r="F1139" s="2" t="s">
        <v>3279</v>
      </c>
      <c r="G1139" s="2" t="s">
        <v>3280</v>
      </c>
      <c r="H1139" s="2">
        <v>72382231</v>
      </c>
      <c r="I1139" s="2" t="s">
        <v>17</v>
      </c>
      <c r="J1139" s="4"/>
      <c r="K1139" s="2" t="s">
        <v>3281</v>
      </c>
      <c r="L1139" s="2">
        <v>81</v>
      </c>
      <c r="M1139" s="2" t="s">
        <v>3282</v>
      </c>
    </row>
    <row r="1140" spans="1:13" x14ac:dyDescent="0.35">
      <c r="A1140" s="1" t="s">
        <v>13</v>
      </c>
      <c r="B1140" s="2">
        <v>1317356</v>
      </c>
      <c r="C1140" s="2">
        <v>1317628</v>
      </c>
      <c r="D1140" s="4"/>
      <c r="E1140" s="2" t="s">
        <v>14</v>
      </c>
      <c r="F1140" s="2" t="s">
        <v>3283</v>
      </c>
      <c r="G1140" s="4"/>
      <c r="H1140" s="2">
        <v>72382232</v>
      </c>
      <c r="I1140" s="2" t="s">
        <v>17</v>
      </c>
      <c r="J1140" s="4"/>
      <c r="K1140" s="2" t="s">
        <v>3284</v>
      </c>
      <c r="L1140" s="2">
        <v>90</v>
      </c>
      <c r="M1140" s="2" t="s">
        <v>3285</v>
      </c>
    </row>
    <row r="1141" spans="1:13" x14ac:dyDescent="0.35">
      <c r="A1141" s="1" t="s">
        <v>13</v>
      </c>
      <c r="B1141" s="2">
        <v>1318036</v>
      </c>
      <c r="C1141" s="2">
        <v>1319595</v>
      </c>
      <c r="D1141" s="4"/>
      <c r="E1141" s="2" t="s">
        <v>14</v>
      </c>
      <c r="F1141" s="2" t="s">
        <v>3286</v>
      </c>
      <c r="G1141" s="2" t="s">
        <v>3287</v>
      </c>
      <c r="H1141" s="2">
        <v>72382234</v>
      </c>
      <c r="I1141" s="2" t="s">
        <v>17</v>
      </c>
      <c r="J1141" s="4"/>
      <c r="K1141" s="2" t="s">
        <v>3288</v>
      </c>
      <c r="L1141" s="2">
        <v>519</v>
      </c>
      <c r="M1141" s="2" t="s">
        <v>3289</v>
      </c>
    </row>
    <row r="1142" spans="1:13" x14ac:dyDescent="0.35">
      <c r="A1142" s="1" t="s">
        <v>13</v>
      </c>
      <c r="B1142" s="2">
        <v>1319725</v>
      </c>
      <c r="C1142" s="2">
        <v>1320312</v>
      </c>
      <c r="D1142" s="4"/>
      <c r="E1142" s="2" t="s">
        <v>14</v>
      </c>
      <c r="F1142" s="2" t="s">
        <v>3290</v>
      </c>
      <c r="G1142" s="4"/>
      <c r="H1142" s="2">
        <v>72382235</v>
      </c>
      <c r="I1142" s="2" t="s">
        <v>17</v>
      </c>
      <c r="J1142" s="4"/>
      <c r="K1142" s="2" t="s">
        <v>3291</v>
      </c>
      <c r="L1142" s="2">
        <v>195</v>
      </c>
      <c r="M1142" s="2" t="s">
        <v>3292</v>
      </c>
    </row>
    <row r="1143" spans="1:13" x14ac:dyDescent="0.35">
      <c r="A1143" s="1" t="s">
        <v>13</v>
      </c>
      <c r="B1143" s="2">
        <v>1320353</v>
      </c>
      <c r="C1143" s="2">
        <v>1320682</v>
      </c>
      <c r="D1143" s="4"/>
      <c r="E1143" s="2" t="s">
        <v>23</v>
      </c>
      <c r="F1143" s="2" t="s">
        <v>69</v>
      </c>
      <c r="G1143" s="4"/>
      <c r="H1143" s="2">
        <v>72382236</v>
      </c>
      <c r="I1143" s="2" t="s">
        <v>17</v>
      </c>
      <c r="J1143" s="4"/>
      <c r="K1143" s="2" t="s">
        <v>3293</v>
      </c>
      <c r="L1143" s="2">
        <v>109</v>
      </c>
      <c r="M1143" s="2" t="s">
        <v>3294</v>
      </c>
    </row>
    <row r="1144" spans="1:13" x14ac:dyDescent="0.35">
      <c r="A1144" s="1" t="s">
        <v>13</v>
      </c>
      <c r="B1144" s="2">
        <v>1327930</v>
      </c>
      <c r="C1144" s="2">
        <v>1328634</v>
      </c>
      <c r="D1144" s="4"/>
      <c r="E1144" s="2" t="s">
        <v>14</v>
      </c>
      <c r="F1144" s="2" t="s">
        <v>1150</v>
      </c>
      <c r="G1144" s="4"/>
      <c r="H1144" s="2">
        <v>72382242</v>
      </c>
      <c r="I1144" s="2" t="s">
        <v>17</v>
      </c>
      <c r="J1144" s="4"/>
      <c r="K1144" s="2" t="s">
        <v>3295</v>
      </c>
      <c r="L1144" s="2">
        <v>234</v>
      </c>
      <c r="M1144" s="2" t="s">
        <v>3296</v>
      </c>
    </row>
    <row r="1145" spans="1:13" x14ac:dyDescent="0.35">
      <c r="A1145" s="1" t="s">
        <v>13</v>
      </c>
      <c r="B1145" s="2">
        <v>1328877</v>
      </c>
      <c r="C1145" s="2">
        <v>1330772</v>
      </c>
      <c r="D1145" s="4"/>
      <c r="E1145" s="2" t="s">
        <v>14</v>
      </c>
      <c r="F1145" s="2" t="s">
        <v>3297</v>
      </c>
      <c r="G1145" s="2" t="s">
        <v>3298</v>
      </c>
      <c r="H1145" s="2">
        <v>72382243</v>
      </c>
      <c r="I1145" s="2" t="s">
        <v>17</v>
      </c>
      <c r="J1145" s="4"/>
      <c r="K1145" s="2" t="s">
        <v>3299</v>
      </c>
      <c r="L1145" s="2">
        <v>631</v>
      </c>
      <c r="M1145" s="2" t="s">
        <v>3300</v>
      </c>
    </row>
    <row r="1146" spans="1:13" x14ac:dyDescent="0.35">
      <c r="A1146" s="1" t="s">
        <v>13</v>
      </c>
      <c r="B1146" s="2">
        <v>1330859</v>
      </c>
      <c r="C1146" s="2">
        <v>1331662</v>
      </c>
      <c r="D1146" s="4"/>
      <c r="E1146" s="2" t="s">
        <v>14</v>
      </c>
      <c r="F1146" s="2" t="s">
        <v>3301</v>
      </c>
      <c r="G1146" s="4"/>
      <c r="H1146" s="2">
        <v>72382244</v>
      </c>
      <c r="I1146" s="2" t="s">
        <v>17</v>
      </c>
      <c r="J1146" s="4"/>
      <c r="K1146" s="2" t="s">
        <v>3302</v>
      </c>
      <c r="L1146" s="2">
        <v>267</v>
      </c>
      <c r="M1146" s="2" t="s">
        <v>3303</v>
      </c>
    </row>
    <row r="1147" spans="1:13" x14ac:dyDescent="0.35">
      <c r="A1147" s="1" t="s">
        <v>13</v>
      </c>
      <c r="B1147" s="2">
        <v>1331821</v>
      </c>
      <c r="C1147" s="2">
        <v>1333992</v>
      </c>
      <c r="D1147" s="4"/>
      <c r="E1147" s="2" t="s">
        <v>23</v>
      </c>
      <c r="F1147" s="2" t="s">
        <v>3304</v>
      </c>
      <c r="G1147" s="4"/>
      <c r="H1147" s="2">
        <v>72382245</v>
      </c>
      <c r="I1147" s="2" t="s">
        <v>17</v>
      </c>
      <c r="J1147" s="4"/>
      <c r="K1147" s="2" t="s">
        <v>3305</v>
      </c>
      <c r="L1147" s="2">
        <v>723</v>
      </c>
      <c r="M1147" s="2" t="s">
        <v>3306</v>
      </c>
    </row>
    <row r="1148" spans="1:13" x14ac:dyDescent="0.35">
      <c r="A1148" s="1" t="s">
        <v>13</v>
      </c>
      <c r="B1148" s="2">
        <v>1334471</v>
      </c>
      <c r="C1148" s="2">
        <v>1335037</v>
      </c>
      <c r="D1148" s="4"/>
      <c r="E1148" s="2" t="s">
        <v>23</v>
      </c>
      <c r="F1148" s="2" t="s">
        <v>69</v>
      </c>
      <c r="G1148" s="4"/>
      <c r="H1148" s="2">
        <v>72382246</v>
      </c>
      <c r="I1148" s="2" t="s">
        <v>17</v>
      </c>
      <c r="J1148" s="4"/>
      <c r="K1148" s="2" t="s">
        <v>3307</v>
      </c>
      <c r="L1148" s="2">
        <v>188</v>
      </c>
      <c r="M1148" s="2" t="s">
        <v>3308</v>
      </c>
    </row>
    <row r="1149" spans="1:13" x14ac:dyDescent="0.35">
      <c r="A1149" s="1" t="s">
        <v>13</v>
      </c>
      <c r="B1149" s="2">
        <v>1335087</v>
      </c>
      <c r="C1149" s="2">
        <v>1335575</v>
      </c>
      <c r="D1149" s="4"/>
      <c r="E1149" s="2" t="s">
        <v>23</v>
      </c>
      <c r="F1149" s="2" t="s">
        <v>69</v>
      </c>
      <c r="G1149" s="4"/>
      <c r="H1149" s="2">
        <v>72382247</v>
      </c>
      <c r="I1149" s="2" t="s">
        <v>17</v>
      </c>
      <c r="J1149" s="4"/>
      <c r="K1149" s="2" t="s">
        <v>3309</v>
      </c>
      <c r="L1149" s="2">
        <v>162</v>
      </c>
      <c r="M1149" s="2" t="s">
        <v>3310</v>
      </c>
    </row>
    <row r="1150" spans="1:13" x14ac:dyDescent="0.35">
      <c r="A1150" s="1" t="s">
        <v>13</v>
      </c>
      <c r="B1150" s="2">
        <v>1336138</v>
      </c>
      <c r="C1150" s="2">
        <v>1336776</v>
      </c>
      <c r="D1150" s="4"/>
      <c r="E1150" s="2" t="s">
        <v>23</v>
      </c>
      <c r="F1150" s="2" t="s">
        <v>3311</v>
      </c>
      <c r="G1150" s="4"/>
      <c r="H1150" s="2">
        <v>72382248</v>
      </c>
      <c r="I1150" s="2" t="s">
        <v>17</v>
      </c>
      <c r="J1150" s="4"/>
      <c r="K1150" s="2" t="s">
        <v>3312</v>
      </c>
      <c r="L1150" s="2">
        <v>212</v>
      </c>
      <c r="M1150" s="2" t="s">
        <v>3313</v>
      </c>
    </row>
    <row r="1151" spans="1:13" x14ac:dyDescent="0.35">
      <c r="A1151" s="1" t="s">
        <v>13</v>
      </c>
      <c r="B1151" s="2">
        <v>1336976</v>
      </c>
      <c r="C1151" s="2">
        <v>1337377</v>
      </c>
      <c r="D1151" s="4"/>
      <c r="E1151" s="2" t="s">
        <v>23</v>
      </c>
      <c r="F1151" s="2" t="s">
        <v>720</v>
      </c>
      <c r="G1151" s="4"/>
      <c r="H1151" s="2">
        <v>72382249</v>
      </c>
      <c r="I1151" s="2" t="s">
        <v>17</v>
      </c>
      <c r="J1151" s="4"/>
      <c r="K1151" s="2" t="s">
        <v>3314</v>
      </c>
      <c r="L1151" s="2">
        <v>133</v>
      </c>
      <c r="M1151" s="2" t="s">
        <v>3315</v>
      </c>
    </row>
    <row r="1152" spans="1:13" x14ac:dyDescent="0.35">
      <c r="A1152" s="1" t="s">
        <v>13</v>
      </c>
      <c r="B1152" s="2">
        <v>1337462</v>
      </c>
      <c r="C1152" s="2">
        <v>1337902</v>
      </c>
      <c r="D1152" s="4"/>
      <c r="E1152" s="2" t="s">
        <v>23</v>
      </c>
      <c r="F1152" s="2" t="s">
        <v>1725</v>
      </c>
      <c r="G1152" s="4"/>
      <c r="H1152" s="2">
        <v>72382250</v>
      </c>
      <c r="I1152" s="2" t="s">
        <v>17</v>
      </c>
      <c r="J1152" s="4"/>
      <c r="K1152" s="2" t="s">
        <v>3316</v>
      </c>
      <c r="L1152" s="2">
        <v>146</v>
      </c>
      <c r="M1152" s="2" t="s">
        <v>3317</v>
      </c>
    </row>
    <row r="1153" spans="1:13" x14ac:dyDescent="0.35">
      <c r="A1153" s="1" t="s">
        <v>13</v>
      </c>
      <c r="B1153" s="2">
        <v>1338065</v>
      </c>
      <c r="C1153" s="2">
        <v>1339132</v>
      </c>
      <c r="D1153" s="4"/>
      <c r="E1153" s="2" t="s">
        <v>23</v>
      </c>
      <c r="F1153" s="2" t="s">
        <v>3318</v>
      </c>
      <c r="G1153" s="2" t="s">
        <v>3319</v>
      </c>
      <c r="H1153" s="2">
        <v>72382251</v>
      </c>
      <c r="I1153" s="2" t="s">
        <v>17</v>
      </c>
      <c r="J1153" s="4"/>
      <c r="K1153" s="2" t="s">
        <v>3320</v>
      </c>
      <c r="L1153" s="2">
        <v>355</v>
      </c>
      <c r="M1153" s="2" t="s">
        <v>3321</v>
      </c>
    </row>
    <row r="1154" spans="1:13" x14ac:dyDescent="0.35">
      <c r="A1154" s="1" t="s">
        <v>13</v>
      </c>
      <c r="B1154" s="2">
        <v>1339498</v>
      </c>
      <c r="C1154" s="2">
        <v>1339926</v>
      </c>
      <c r="D1154" s="4"/>
      <c r="E1154" s="2" t="s">
        <v>14</v>
      </c>
      <c r="F1154" s="2" t="s">
        <v>944</v>
      </c>
      <c r="G1154" s="4"/>
      <c r="H1154" s="2">
        <v>72382252</v>
      </c>
      <c r="I1154" s="2" t="s">
        <v>17</v>
      </c>
      <c r="J1154" s="4"/>
      <c r="K1154" s="2" t="s">
        <v>3322</v>
      </c>
      <c r="L1154" s="2">
        <v>142</v>
      </c>
      <c r="M1154" s="2" t="s">
        <v>3323</v>
      </c>
    </row>
    <row r="1155" spans="1:13" x14ac:dyDescent="0.35">
      <c r="A1155" s="1" t="s">
        <v>13</v>
      </c>
      <c r="B1155" s="2">
        <v>1340102</v>
      </c>
      <c r="C1155" s="2">
        <v>1340959</v>
      </c>
      <c r="D1155" s="4"/>
      <c r="E1155" s="2" t="s">
        <v>23</v>
      </c>
      <c r="F1155" s="2" t="s">
        <v>293</v>
      </c>
      <c r="G1155" s="4"/>
      <c r="H1155" s="2">
        <v>72382253</v>
      </c>
      <c r="I1155" s="2" t="s">
        <v>17</v>
      </c>
      <c r="J1155" s="4"/>
      <c r="K1155" s="2" t="s">
        <v>3324</v>
      </c>
      <c r="L1155" s="2">
        <v>285</v>
      </c>
      <c r="M1155" s="2" t="s">
        <v>3325</v>
      </c>
    </row>
    <row r="1156" spans="1:13" x14ac:dyDescent="0.35">
      <c r="A1156" s="1" t="s">
        <v>13</v>
      </c>
      <c r="B1156" s="2">
        <v>1340995</v>
      </c>
      <c r="C1156" s="2">
        <v>1341762</v>
      </c>
      <c r="D1156" s="4"/>
      <c r="E1156" s="2" t="s">
        <v>23</v>
      </c>
      <c r="F1156" s="2" t="s">
        <v>3326</v>
      </c>
      <c r="G1156" s="4"/>
      <c r="H1156" s="2">
        <v>72382254</v>
      </c>
      <c r="I1156" s="2" t="s">
        <v>17</v>
      </c>
      <c r="J1156" s="4"/>
      <c r="K1156" s="2" t="s">
        <v>3327</v>
      </c>
      <c r="L1156" s="2">
        <v>255</v>
      </c>
      <c r="M1156" s="2" t="s">
        <v>3328</v>
      </c>
    </row>
    <row r="1157" spans="1:13" x14ac:dyDescent="0.35">
      <c r="A1157" s="1" t="s">
        <v>13</v>
      </c>
      <c r="B1157" s="2">
        <v>1341762</v>
      </c>
      <c r="C1157" s="2">
        <v>1342787</v>
      </c>
      <c r="D1157" s="4"/>
      <c r="E1157" s="2" t="s">
        <v>23</v>
      </c>
      <c r="F1157" s="2" t="s">
        <v>69</v>
      </c>
      <c r="G1157" s="4"/>
      <c r="H1157" s="2">
        <v>72382255</v>
      </c>
      <c r="I1157" s="2" t="s">
        <v>17</v>
      </c>
      <c r="J1157" s="4"/>
      <c r="K1157" s="2" t="s">
        <v>3329</v>
      </c>
      <c r="L1157" s="2">
        <v>341</v>
      </c>
      <c r="M1157" s="2" t="s">
        <v>3330</v>
      </c>
    </row>
    <row r="1158" spans="1:13" x14ac:dyDescent="0.35">
      <c r="A1158" s="1" t="s">
        <v>13</v>
      </c>
      <c r="B1158" s="2">
        <v>1343018</v>
      </c>
      <c r="C1158" s="2">
        <v>1344109</v>
      </c>
      <c r="D1158" s="4"/>
      <c r="E1158" s="2" t="s">
        <v>14</v>
      </c>
      <c r="F1158" s="2" t="s">
        <v>3331</v>
      </c>
      <c r="G1158" s="4"/>
      <c r="H1158" s="2">
        <v>72382256</v>
      </c>
      <c r="I1158" s="2" t="s">
        <v>17</v>
      </c>
      <c r="J1158" s="4"/>
      <c r="K1158" s="2" t="s">
        <v>3332</v>
      </c>
      <c r="L1158" s="2">
        <v>363</v>
      </c>
      <c r="M1158" s="2" t="s">
        <v>3333</v>
      </c>
    </row>
    <row r="1159" spans="1:13" x14ac:dyDescent="0.35">
      <c r="A1159" s="1" t="s">
        <v>13</v>
      </c>
      <c r="B1159" s="2">
        <v>1344394</v>
      </c>
      <c r="C1159" s="2">
        <v>1344792</v>
      </c>
      <c r="D1159" s="4"/>
      <c r="E1159" s="2" t="s">
        <v>14</v>
      </c>
      <c r="F1159" s="2" t="s">
        <v>69</v>
      </c>
      <c r="G1159" s="4"/>
      <c r="H1159" s="2">
        <v>72382257</v>
      </c>
      <c r="I1159" s="2" t="s">
        <v>17</v>
      </c>
      <c r="J1159" s="4"/>
      <c r="K1159" s="2" t="s">
        <v>3334</v>
      </c>
      <c r="L1159" s="2">
        <v>132</v>
      </c>
      <c r="M1159" s="2" t="s">
        <v>3335</v>
      </c>
    </row>
    <row r="1160" spans="1:13" x14ac:dyDescent="0.35">
      <c r="A1160" s="1" t="s">
        <v>13</v>
      </c>
      <c r="B1160" s="2">
        <v>1344922</v>
      </c>
      <c r="C1160" s="2">
        <v>1346109</v>
      </c>
      <c r="D1160" s="4"/>
      <c r="E1160" s="2" t="s">
        <v>14</v>
      </c>
      <c r="F1160" s="2" t="s">
        <v>136</v>
      </c>
      <c r="G1160" s="4"/>
      <c r="H1160" s="2">
        <v>72382258</v>
      </c>
      <c r="I1160" s="2" t="s">
        <v>17</v>
      </c>
      <c r="J1160" s="4"/>
      <c r="K1160" s="2" t="s">
        <v>3336</v>
      </c>
      <c r="L1160" s="2">
        <v>395</v>
      </c>
      <c r="M1160" s="2" t="s">
        <v>3337</v>
      </c>
    </row>
    <row r="1161" spans="1:13" x14ac:dyDescent="0.35">
      <c r="A1161" s="1" t="s">
        <v>13</v>
      </c>
      <c r="B1161" s="2">
        <v>1346370</v>
      </c>
      <c r="C1161" s="2">
        <v>1347560</v>
      </c>
      <c r="D1161" s="4"/>
      <c r="E1161" s="2" t="s">
        <v>14</v>
      </c>
      <c r="F1161" s="2" t="s">
        <v>274</v>
      </c>
      <c r="G1161" s="4"/>
      <c r="H1161" s="2">
        <v>72382259</v>
      </c>
      <c r="I1161" s="2" t="s">
        <v>17</v>
      </c>
      <c r="J1161" s="4"/>
      <c r="K1161" s="2" t="s">
        <v>3338</v>
      </c>
      <c r="L1161" s="2">
        <v>396</v>
      </c>
      <c r="M1161" s="2" t="s">
        <v>3339</v>
      </c>
    </row>
    <row r="1162" spans="1:13" x14ac:dyDescent="0.35">
      <c r="A1162" s="1" t="s">
        <v>13</v>
      </c>
      <c r="B1162" s="2">
        <v>1347622</v>
      </c>
      <c r="C1162" s="2">
        <v>1349607</v>
      </c>
      <c r="D1162" s="4"/>
      <c r="E1162" s="2" t="s">
        <v>14</v>
      </c>
      <c r="F1162" s="2" t="s">
        <v>3331</v>
      </c>
      <c r="G1162" s="4"/>
      <c r="H1162" s="2">
        <v>72382260</v>
      </c>
      <c r="I1162" s="2" t="s">
        <v>17</v>
      </c>
      <c r="J1162" s="4"/>
      <c r="K1162" s="2" t="s">
        <v>3340</v>
      </c>
      <c r="L1162" s="2">
        <v>661</v>
      </c>
      <c r="M1162" s="2" t="s">
        <v>3341</v>
      </c>
    </row>
    <row r="1163" spans="1:13" x14ac:dyDescent="0.35">
      <c r="A1163" s="1" t="s">
        <v>13</v>
      </c>
      <c r="B1163" s="2">
        <v>1349627</v>
      </c>
      <c r="C1163" s="2">
        <v>1351084</v>
      </c>
      <c r="D1163" s="4"/>
      <c r="E1163" s="2" t="s">
        <v>14</v>
      </c>
      <c r="F1163" s="2" t="s">
        <v>3342</v>
      </c>
      <c r="G1163" s="2" t="s">
        <v>3343</v>
      </c>
      <c r="H1163" s="2">
        <v>72382261</v>
      </c>
      <c r="I1163" s="2" t="s">
        <v>17</v>
      </c>
      <c r="J1163" s="4"/>
      <c r="K1163" s="2" t="s">
        <v>3344</v>
      </c>
      <c r="L1163" s="2">
        <v>485</v>
      </c>
      <c r="M1163" s="2" t="s">
        <v>3345</v>
      </c>
    </row>
    <row r="1164" spans="1:13" x14ac:dyDescent="0.35">
      <c r="A1164" s="1" t="s">
        <v>13</v>
      </c>
      <c r="B1164" s="2">
        <v>1351112</v>
      </c>
      <c r="C1164" s="2">
        <v>1352110</v>
      </c>
      <c r="D1164" s="4"/>
      <c r="E1164" s="2" t="s">
        <v>14</v>
      </c>
      <c r="F1164" s="2" t="s">
        <v>3346</v>
      </c>
      <c r="G1164" s="4"/>
      <c r="H1164" s="2">
        <v>72382262</v>
      </c>
      <c r="I1164" s="2" t="s">
        <v>17</v>
      </c>
      <c r="J1164" s="4"/>
      <c r="K1164" s="2" t="s">
        <v>3347</v>
      </c>
      <c r="L1164" s="2">
        <v>332</v>
      </c>
      <c r="M1164" s="2" t="s">
        <v>3348</v>
      </c>
    </row>
    <row r="1165" spans="1:13" x14ac:dyDescent="0.35">
      <c r="A1165" s="1" t="s">
        <v>13</v>
      </c>
      <c r="B1165" s="2">
        <v>1352405</v>
      </c>
      <c r="C1165" s="2">
        <v>1352812</v>
      </c>
      <c r="D1165" s="4"/>
      <c r="E1165" s="2" t="s">
        <v>14</v>
      </c>
      <c r="F1165" s="2" t="s">
        <v>2702</v>
      </c>
      <c r="G1165" s="4"/>
      <c r="H1165" s="2">
        <v>72382263</v>
      </c>
      <c r="I1165" s="2" t="s">
        <v>17</v>
      </c>
      <c r="J1165" s="4"/>
      <c r="K1165" s="2" t="s">
        <v>3349</v>
      </c>
      <c r="L1165" s="2">
        <v>135</v>
      </c>
      <c r="M1165" s="2" t="s">
        <v>3350</v>
      </c>
    </row>
    <row r="1166" spans="1:13" x14ac:dyDescent="0.35">
      <c r="A1166" s="1" t="s">
        <v>13</v>
      </c>
      <c r="B1166" s="2">
        <v>1352920</v>
      </c>
      <c r="C1166" s="2">
        <v>1353459</v>
      </c>
      <c r="D1166" s="4"/>
      <c r="E1166" s="2" t="s">
        <v>14</v>
      </c>
      <c r="F1166" s="2" t="s">
        <v>3351</v>
      </c>
      <c r="G1166" s="4"/>
      <c r="H1166" s="2">
        <v>72382264</v>
      </c>
      <c r="I1166" s="2" t="s">
        <v>17</v>
      </c>
      <c r="J1166" s="4"/>
      <c r="K1166" s="2" t="s">
        <v>3352</v>
      </c>
      <c r="L1166" s="2">
        <v>179</v>
      </c>
      <c r="M1166" s="2" t="s">
        <v>3353</v>
      </c>
    </row>
    <row r="1167" spans="1:13" x14ac:dyDescent="0.35">
      <c r="A1167" s="1" t="s">
        <v>13</v>
      </c>
      <c r="B1167" s="2">
        <v>1353475</v>
      </c>
      <c r="C1167" s="2">
        <v>1353663</v>
      </c>
      <c r="D1167" s="4"/>
      <c r="E1167" s="2" t="s">
        <v>14</v>
      </c>
      <c r="F1167" s="2" t="s">
        <v>1214</v>
      </c>
      <c r="G1167" s="4"/>
      <c r="H1167" s="2">
        <v>72382265</v>
      </c>
      <c r="I1167" s="2" t="s">
        <v>17</v>
      </c>
      <c r="J1167" s="4"/>
      <c r="K1167" s="2" t="s">
        <v>3354</v>
      </c>
      <c r="L1167" s="2">
        <v>62</v>
      </c>
      <c r="M1167" s="2" t="s">
        <v>3355</v>
      </c>
    </row>
    <row r="1168" spans="1:13" x14ac:dyDescent="0.35">
      <c r="A1168" s="1" t="s">
        <v>13</v>
      </c>
      <c r="B1168" s="2">
        <v>1353786</v>
      </c>
      <c r="C1168" s="2">
        <v>1354637</v>
      </c>
      <c r="D1168" s="4"/>
      <c r="E1168" s="2" t="s">
        <v>23</v>
      </c>
      <c r="F1168" s="2" t="s">
        <v>3356</v>
      </c>
      <c r="G1168" s="4"/>
      <c r="H1168" s="2">
        <v>72382266</v>
      </c>
      <c r="I1168" s="2" t="s">
        <v>17</v>
      </c>
      <c r="J1168" s="4"/>
      <c r="K1168" s="2" t="s">
        <v>3357</v>
      </c>
      <c r="L1168" s="2">
        <v>283</v>
      </c>
      <c r="M1168" s="2" t="s">
        <v>3358</v>
      </c>
    </row>
    <row r="1169" spans="1:13" x14ac:dyDescent="0.35">
      <c r="A1169" s="1" t="s">
        <v>13</v>
      </c>
      <c r="B1169" s="2">
        <v>1354768</v>
      </c>
      <c r="C1169" s="2">
        <v>1355256</v>
      </c>
      <c r="D1169" s="4"/>
      <c r="E1169" s="2" t="s">
        <v>23</v>
      </c>
      <c r="F1169" s="2" t="s">
        <v>3359</v>
      </c>
      <c r="G1169" s="2" t="s">
        <v>3360</v>
      </c>
      <c r="H1169" s="2">
        <v>72382267</v>
      </c>
      <c r="I1169" s="2" t="s">
        <v>17</v>
      </c>
      <c r="J1169" s="4"/>
      <c r="K1169" s="2" t="s">
        <v>3361</v>
      </c>
      <c r="L1169" s="2">
        <v>162</v>
      </c>
      <c r="M1169" s="2" t="s">
        <v>3362</v>
      </c>
    </row>
    <row r="1170" spans="1:13" x14ac:dyDescent="0.35">
      <c r="A1170" s="1" t="s">
        <v>13</v>
      </c>
      <c r="B1170" s="2">
        <v>1355272</v>
      </c>
      <c r="C1170" s="2">
        <v>1357329</v>
      </c>
      <c r="D1170" s="4"/>
      <c r="E1170" s="2" t="s">
        <v>23</v>
      </c>
      <c r="F1170" s="2" t="s">
        <v>392</v>
      </c>
      <c r="G1170" s="4"/>
      <c r="H1170" s="2">
        <v>72382268</v>
      </c>
      <c r="I1170" s="2" t="s">
        <v>17</v>
      </c>
      <c r="J1170" s="4"/>
      <c r="K1170" s="2" t="s">
        <v>3363</v>
      </c>
      <c r="L1170" s="2">
        <v>685</v>
      </c>
      <c r="M1170" s="2" t="s">
        <v>3364</v>
      </c>
    </row>
    <row r="1171" spans="1:13" x14ac:dyDescent="0.35">
      <c r="A1171" s="1" t="s">
        <v>13</v>
      </c>
      <c r="B1171" s="2">
        <v>1357469</v>
      </c>
      <c r="C1171" s="2">
        <v>1359043</v>
      </c>
      <c r="D1171" s="4"/>
      <c r="E1171" s="2" t="s">
        <v>23</v>
      </c>
      <c r="F1171" s="2" t="s">
        <v>3365</v>
      </c>
      <c r="G1171" s="2" t="s">
        <v>3366</v>
      </c>
      <c r="H1171" s="2">
        <v>72382269</v>
      </c>
      <c r="I1171" s="2" t="s">
        <v>17</v>
      </c>
      <c r="J1171" s="4"/>
      <c r="K1171" s="2" t="s">
        <v>3367</v>
      </c>
      <c r="L1171" s="2">
        <v>524</v>
      </c>
      <c r="M1171" s="2" t="s">
        <v>3368</v>
      </c>
    </row>
    <row r="1172" spans="1:13" x14ac:dyDescent="0.35">
      <c r="A1172" s="1" t="s">
        <v>13</v>
      </c>
      <c r="B1172" s="2">
        <v>1359040</v>
      </c>
      <c r="C1172" s="2">
        <v>1360425</v>
      </c>
      <c r="D1172" s="4"/>
      <c r="E1172" s="2" t="s">
        <v>23</v>
      </c>
      <c r="F1172" s="2" t="s">
        <v>3369</v>
      </c>
      <c r="G1172" s="4"/>
      <c r="H1172" s="2">
        <v>72382270</v>
      </c>
      <c r="I1172" s="2" t="s">
        <v>17</v>
      </c>
      <c r="J1172" s="4"/>
      <c r="K1172" s="2" t="s">
        <v>3370</v>
      </c>
      <c r="L1172" s="2">
        <v>461</v>
      </c>
      <c r="M1172" s="2" t="s">
        <v>3371</v>
      </c>
    </row>
    <row r="1173" spans="1:13" x14ac:dyDescent="0.35">
      <c r="A1173" s="1" t="s">
        <v>13</v>
      </c>
      <c r="B1173" s="2">
        <v>1361689</v>
      </c>
      <c r="C1173" s="2">
        <v>1362963</v>
      </c>
      <c r="D1173" s="4"/>
      <c r="E1173" s="2" t="s">
        <v>23</v>
      </c>
      <c r="F1173" s="2" t="s">
        <v>3372</v>
      </c>
      <c r="G1173" s="4"/>
      <c r="H1173" s="2">
        <v>72382273</v>
      </c>
      <c r="I1173" s="2" t="s">
        <v>17</v>
      </c>
      <c r="J1173" s="4"/>
      <c r="K1173" s="2" t="s">
        <v>3373</v>
      </c>
      <c r="L1173" s="2">
        <v>424</v>
      </c>
      <c r="M1173" s="2" t="s">
        <v>3374</v>
      </c>
    </row>
    <row r="1174" spans="1:13" x14ac:dyDescent="0.35">
      <c r="A1174" s="1" t="s">
        <v>13</v>
      </c>
      <c r="B1174" s="2">
        <v>1364020</v>
      </c>
      <c r="C1174" s="2">
        <v>1365114</v>
      </c>
      <c r="D1174" s="4"/>
      <c r="E1174" s="2" t="s">
        <v>14</v>
      </c>
      <c r="F1174" s="2" t="s">
        <v>3375</v>
      </c>
      <c r="G1174" s="4"/>
      <c r="H1174" s="2">
        <v>72382274</v>
      </c>
      <c r="I1174" s="2" t="s">
        <v>17</v>
      </c>
      <c r="J1174" s="4"/>
      <c r="K1174" s="2" t="s">
        <v>3376</v>
      </c>
      <c r="L1174" s="2">
        <v>364</v>
      </c>
      <c r="M1174" s="2" t="s">
        <v>3377</v>
      </c>
    </row>
    <row r="1175" spans="1:13" x14ac:dyDescent="0.35">
      <c r="A1175" s="1" t="s">
        <v>13</v>
      </c>
      <c r="B1175" s="2">
        <v>1365230</v>
      </c>
      <c r="C1175" s="2">
        <v>1367296</v>
      </c>
      <c r="D1175" s="4"/>
      <c r="E1175" s="2" t="s">
        <v>14</v>
      </c>
      <c r="F1175" s="2" t="s">
        <v>3331</v>
      </c>
      <c r="G1175" s="4"/>
      <c r="H1175" s="2">
        <v>72382275</v>
      </c>
      <c r="I1175" s="2" t="s">
        <v>17</v>
      </c>
      <c r="J1175" s="4"/>
      <c r="K1175" s="2" t="s">
        <v>3378</v>
      </c>
      <c r="L1175" s="2">
        <v>688</v>
      </c>
      <c r="M1175" s="2" t="s">
        <v>3379</v>
      </c>
    </row>
    <row r="1176" spans="1:13" x14ac:dyDescent="0.35">
      <c r="A1176" s="1" t="s">
        <v>13</v>
      </c>
      <c r="B1176" s="2">
        <v>1367293</v>
      </c>
      <c r="C1176" s="2">
        <v>1368324</v>
      </c>
      <c r="D1176" s="4"/>
      <c r="E1176" s="2" t="s">
        <v>14</v>
      </c>
      <c r="F1176" s="2" t="s">
        <v>3372</v>
      </c>
      <c r="G1176" s="4"/>
      <c r="H1176" s="2">
        <v>72382276</v>
      </c>
      <c r="I1176" s="2" t="s">
        <v>17</v>
      </c>
      <c r="J1176" s="4"/>
      <c r="K1176" s="2" t="s">
        <v>3380</v>
      </c>
      <c r="L1176" s="2">
        <v>343</v>
      </c>
      <c r="M1176" s="2" t="s">
        <v>3381</v>
      </c>
    </row>
    <row r="1177" spans="1:13" x14ac:dyDescent="0.35">
      <c r="A1177" s="1" t="s">
        <v>13</v>
      </c>
      <c r="B1177" s="2">
        <v>1368328</v>
      </c>
      <c r="C1177" s="2">
        <v>1369611</v>
      </c>
      <c r="D1177" s="4"/>
      <c r="E1177" s="2" t="s">
        <v>14</v>
      </c>
      <c r="F1177" s="2" t="s">
        <v>487</v>
      </c>
      <c r="G1177" s="4"/>
      <c r="H1177" s="2">
        <v>72382277</v>
      </c>
      <c r="I1177" s="2" t="s">
        <v>17</v>
      </c>
      <c r="J1177" s="4"/>
      <c r="K1177" s="2" t="s">
        <v>3382</v>
      </c>
      <c r="L1177" s="2">
        <v>427</v>
      </c>
      <c r="M1177" s="2" t="s">
        <v>3383</v>
      </c>
    </row>
    <row r="1178" spans="1:13" x14ac:dyDescent="0.35">
      <c r="A1178" s="1" t="s">
        <v>13</v>
      </c>
      <c r="B1178" s="2">
        <v>1369617</v>
      </c>
      <c r="C1178" s="2">
        <v>1370315</v>
      </c>
      <c r="D1178" s="4"/>
      <c r="E1178" s="2" t="s">
        <v>14</v>
      </c>
      <c r="F1178" s="2" t="s">
        <v>3384</v>
      </c>
      <c r="G1178" s="4"/>
      <c r="H1178" s="2">
        <v>72382278</v>
      </c>
      <c r="I1178" s="2" t="s">
        <v>17</v>
      </c>
      <c r="J1178" s="4"/>
      <c r="K1178" s="2" t="s">
        <v>3385</v>
      </c>
      <c r="L1178" s="2">
        <v>232</v>
      </c>
      <c r="M1178" s="2" t="s">
        <v>3386</v>
      </c>
    </row>
    <row r="1179" spans="1:13" x14ac:dyDescent="0.35">
      <c r="A1179" s="1" t="s">
        <v>13</v>
      </c>
      <c r="B1179" s="2">
        <v>1370302</v>
      </c>
      <c r="C1179" s="2">
        <v>1371258</v>
      </c>
      <c r="D1179" s="4"/>
      <c r="E1179" s="2" t="s">
        <v>14</v>
      </c>
      <c r="F1179" s="2" t="s">
        <v>69</v>
      </c>
      <c r="G1179" s="4"/>
      <c r="H1179" s="2">
        <v>72382279</v>
      </c>
      <c r="I1179" s="2" t="s">
        <v>17</v>
      </c>
      <c r="J1179" s="4"/>
      <c r="K1179" s="2" t="s">
        <v>3387</v>
      </c>
      <c r="L1179" s="2">
        <v>318</v>
      </c>
      <c r="M1179" s="2" t="s">
        <v>3388</v>
      </c>
    </row>
    <row r="1180" spans="1:13" x14ac:dyDescent="0.35">
      <c r="A1180" s="1" t="s">
        <v>13</v>
      </c>
      <c r="B1180" s="2">
        <v>1371370</v>
      </c>
      <c r="C1180" s="2">
        <v>1372089</v>
      </c>
      <c r="D1180" s="4"/>
      <c r="E1180" s="2" t="s">
        <v>14</v>
      </c>
      <c r="F1180" s="2" t="s">
        <v>1324</v>
      </c>
      <c r="G1180" s="4"/>
      <c r="H1180" s="2">
        <v>72382280</v>
      </c>
      <c r="I1180" s="2" t="s">
        <v>17</v>
      </c>
      <c r="J1180" s="4"/>
      <c r="K1180" s="2" t="s">
        <v>3389</v>
      </c>
      <c r="L1180" s="2">
        <v>239</v>
      </c>
      <c r="M1180" s="2" t="s">
        <v>3390</v>
      </c>
    </row>
    <row r="1181" spans="1:13" x14ac:dyDescent="0.35">
      <c r="A1181" s="1" t="s">
        <v>13</v>
      </c>
      <c r="B1181" s="2">
        <v>1372173</v>
      </c>
      <c r="C1181" s="2">
        <v>1374194</v>
      </c>
      <c r="D1181" s="4"/>
      <c r="E1181" s="2" t="s">
        <v>14</v>
      </c>
      <c r="F1181" s="2" t="s">
        <v>136</v>
      </c>
      <c r="G1181" s="4"/>
      <c r="H1181" s="2">
        <v>72382281</v>
      </c>
      <c r="I1181" s="2" t="s">
        <v>17</v>
      </c>
      <c r="J1181" s="4"/>
      <c r="K1181" s="2" t="s">
        <v>3391</v>
      </c>
      <c r="L1181" s="2">
        <v>673</v>
      </c>
      <c r="M1181" s="2" t="s">
        <v>3392</v>
      </c>
    </row>
    <row r="1182" spans="1:13" x14ac:dyDescent="0.35">
      <c r="A1182" s="1" t="s">
        <v>13</v>
      </c>
      <c r="B1182" s="2">
        <v>1374443</v>
      </c>
      <c r="C1182" s="2">
        <v>1375633</v>
      </c>
      <c r="D1182" s="4"/>
      <c r="E1182" s="2" t="s">
        <v>23</v>
      </c>
      <c r="F1182" s="2" t="s">
        <v>3393</v>
      </c>
      <c r="G1182" s="4"/>
      <c r="H1182" s="2">
        <v>72382282</v>
      </c>
      <c r="I1182" s="2" t="s">
        <v>17</v>
      </c>
      <c r="J1182" s="4"/>
      <c r="K1182" s="2" t="s">
        <v>3394</v>
      </c>
      <c r="L1182" s="2">
        <v>396</v>
      </c>
      <c r="M1182" s="2" t="s">
        <v>3395</v>
      </c>
    </row>
    <row r="1183" spans="1:13" x14ac:dyDescent="0.35">
      <c r="A1183" s="1" t="s">
        <v>13</v>
      </c>
      <c r="B1183" s="2">
        <v>1377120</v>
      </c>
      <c r="C1183" s="2">
        <v>1378859</v>
      </c>
      <c r="D1183" s="4"/>
      <c r="E1183" s="2" t="s">
        <v>14</v>
      </c>
      <c r="F1183" s="2" t="s">
        <v>400</v>
      </c>
      <c r="G1183" s="4"/>
      <c r="H1183" s="2">
        <v>72382283</v>
      </c>
      <c r="I1183" s="2" t="s">
        <v>17</v>
      </c>
      <c r="J1183" s="4"/>
      <c r="K1183" s="2" t="s">
        <v>3396</v>
      </c>
      <c r="L1183" s="2">
        <v>579</v>
      </c>
      <c r="M1183" s="2" t="s">
        <v>3397</v>
      </c>
    </row>
    <row r="1184" spans="1:13" x14ac:dyDescent="0.35">
      <c r="A1184" s="1" t="s">
        <v>13</v>
      </c>
      <c r="B1184" s="2">
        <v>1379073</v>
      </c>
      <c r="C1184" s="2">
        <v>1380728</v>
      </c>
      <c r="D1184" s="4"/>
      <c r="E1184" s="2" t="s">
        <v>14</v>
      </c>
      <c r="F1184" s="2" t="s">
        <v>558</v>
      </c>
      <c r="G1184" s="4"/>
      <c r="H1184" s="2">
        <v>72382284</v>
      </c>
      <c r="I1184" s="2" t="s">
        <v>17</v>
      </c>
      <c r="J1184" s="4"/>
      <c r="K1184" s="2" t="s">
        <v>3398</v>
      </c>
      <c r="L1184" s="2">
        <v>551</v>
      </c>
      <c r="M1184" s="2" t="s">
        <v>3399</v>
      </c>
    </row>
    <row r="1185" spans="1:13" x14ac:dyDescent="0.35">
      <c r="A1185" s="1" t="s">
        <v>13</v>
      </c>
      <c r="B1185" s="2">
        <v>1380862</v>
      </c>
      <c r="C1185" s="2">
        <v>1381092</v>
      </c>
      <c r="D1185" s="4"/>
      <c r="E1185" s="2" t="s">
        <v>23</v>
      </c>
      <c r="F1185" s="2" t="s">
        <v>3400</v>
      </c>
      <c r="G1185" s="4"/>
      <c r="H1185" s="2">
        <v>72382285</v>
      </c>
      <c r="I1185" s="2" t="s">
        <v>17</v>
      </c>
      <c r="J1185" s="4"/>
      <c r="K1185" s="2" t="s">
        <v>3401</v>
      </c>
      <c r="L1185" s="2">
        <v>76</v>
      </c>
      <c r="M1185" s="2" t="s">
        <v>3402</v>
      </c>
    </row>
    <row r="1186" spans="1:13" x14ac:dyDescent="0.35">
      <c r="A1186" s="1" t="s">
        <v>13</v>
      </c>
      <c r="B1186" s="2">
        <v>1381148</v>
      </c>
      <c r="C1186" s="2">
        <v>1382293</v>
      </c>
      <c r="D1186" s="4"/>
      <c r="E1186" s="2" t="s">
        <v>23</v>
      </c>
      <c r="F1186" s="2" t="s">
        <v>3403</v>
      </c>
      <c r="G1186" s="2" t="s">
        <v>3404</v>
      </c>
      <c r="H1186" s="2">
        <v>72382286</v>
      </c>
      <c r="I1186" s="2" t="s">
        <v>17</v>
      </c>
      <c r="J1186" s="4"/>
      <c r="K1186" s="2" t="s">
        <v>3405</v>
      </c>
      <c r="L1186" s="2">
        <v>381</v>
      </c>
      <c r="M1186" s="2" t="s">
        <v>3406</v>
      </c>
    </row>
    <row r="1187" spans="1:13" x14ac:dyDescent="0.35">
      <c r="A1187" s="1" t="s">
        <v>13</v>
      </c>
      <c r="B1187" s="2">
        <v>1382312</v>
      </c>
      <c r="C1187" s="2">
        <v>1383625</v>
      </c>
      <c r="D1187" s="4"/>
      <c r="E1187" s="2" t="s">
        <v>23</v>
      </c>
      <c r="F1187" s="2" t="s">
        <v>3407</v>
      </c>
      <c r="G1187" s="2" t="s">
        <v>3408</v>
      </c>
      <c r="H1187" s="2">
        <v>72382287</v>
      </c>
      <c r="I1187" s="2" t="s">
        <v>17</v>
      </c>
      <c r="J1187" s="4"/>
      <c r="K1187" s="2" t="s">
        <v>3409</v>
      </c>
      <c r="L1187" s="2">
        <v>437</v>
      </c>
      <c r="M1187" s="2" t="s">
        <v>3410</v>
      </c>
    </row>
    <row r="1188" spans="1:13" x14ac:dyDescent="0.35">
      <c r="A1188" s="1" t="s">
        <v>13</v>
      </c>
      <c r="B1188" s="2">
        <v>1384495</v>
      </c>
      <c r="C1188" s="2">
        <v>1385388</v>
      </c>
      <c r="D1188" s="4"/>
      <c r="E1188" s="2" t="s">
        <v>23</v>
      </c>
      <c r="F1188" s="2" t="s">
        <v>3411</v>
      </c>
      <c r="G1188" s="4"/>
      <c r="H1188" s="2">
        <v>72382288</v>
      </c>
      <c r="I1188" s="2" t="s">
        <v>17</v>
      </c>
      <c r="J1188" s="4"/>
      <c r="K1188" s="2" t="s">
        <v>3412</v>
      </c>
      <c r="L1188" s="2">
        <v>297</v>
      </c>
      <c r="M1188" s="2" t="s">
        <v>3413</v>
      </c>
    </row>
    <row r="1189" spans="1:13" x14ac:dyDescent="0.35">
      <c r="A1189" s="1" t="s">
        <v>13</v>
      </c>
      <c r="B1189" s="2">
        <v>1385477</v>
      </c>
      <c r="C1189" s="2">
        <v>1386889</v>
      </c>
      <c r="D1189" s="4"/>
      <c r="E1189" s="2" t="s">
        <v>23</v>
      </c>
      <c r="F1189" s="2" t="s">
        <v>3414</v>
      </c>
      <c r="G1189" s="4"/>
      <c r="H1189" s="2">
        <v>72382289</v>
      </c>
      <c r="I1189" s="2" t="s">
        <v>17</v>
      </c>
      <c r="J1189" s="4"/>
      <c r="K1189" s="2" t="s">
        <v>3415</v>
      </c>
      <c r="L1189" s="2">
        <v>470</v>
      </c>
      <c r="M1189" s="2" t="s">
        <v>3416</v>
      </c>
    </row>
    <row r="1190" spans="1:13" x14ac:dyDescent="0.35">
      <c r="A1190" s="1" t="s">
        <v>13</v>
      </c>
      <c r="B1190" s="2">
        <v>1386891</v>
      </c>
      <c r="C1190" s="2">
        <v>1388159</v>
      </c>
      <c r="D1190" s="4"/>
      <c r="E1190" s="2" t="s">
        <v>23</v>
      </c>
      <c r="F1190" s="2" t="s">
        <v>3417</v>
      </c>
      <c r="G1190" s="2" t="s">
        <v>3418</v>
      </c>
      <c r="H1190" s="2">
        <v>72382290</v>
      </c>
      <c r="I1190" s="2" t="s">
        <v>17</v>
      </c>
      <c r="J1190" s="4"/>
      <c r="K1190" s="2" t="s">
        <v>3419</v>
      </c>
      <c r="L1190" s="2">
        <v>422</v>
      </c>
      <c r="M1190" s="2" t="s">
        <v>3420</v>
      </c>
    </row>
    <row r="1191" spans="1:13" x14ac:dyDescent="0.35">
      <c r="A1191" s="1" t="s">
        <v>13</v>
      </c>
      <c r="B1191" s="2">
        <v>1388572</v>
      </c>
      <c r="C1191" s="2">
        <v>1388994</v>
      </c>
      <c r="D1191" s="4"/>
      <c r="E1191" s="2" t="s">
        <v>14</v>
      </c>
      <c r="F1191" s="2" t="s">
        <v>3421</v>
      </c>
      <c r="G1191" s="4"/>
      <c r="H1191" s="2">
        <v>72382291</v>
      </c>
      <c r="I1191" s="2" t="s">
        <v>17</v>
      </c>
      <c r="J1191" s="4"/>
      <c r="K1191" s="2" t="s">
        <v>3422</v>
      </c>
      <c r="L1191" s="2">
        <v>140</v>
      </c>
      <c r="M1191" s="2" t="s">
        <v>3423</v>
      </c>
    </row>
    <row r="1192" spans="1:13" x14ac:dyDescent="0.35">
      <c r="A1192" s="1" t="s">
        <v>13</v>
      </c>
      <c r="B1192" s="2">
        <v>1389341</v>
      </c>
      <c r="C1192" s="2">
        <v>1391533</v>
      </c>
      <c r="D1192" s="4"/>
      <c r="E1192" s="2" t="s">
        <v>14</v>
      </c>
      <c r="F1192" s="2" t="s">
        <v>3424</v>
      </c>
      <c r="G1192" s="4"/>
      <c r="H1192" s="2">
        <v>72382292</v>
      </c>
      <c r="I1192" s="2" t="s">
        <v>17</v>
      </c>
      <c r="J1192" s="4"/>
      <c r="K1192" s="2" t="s">
        <v>3425</v>
      </c>
      <c r="L1192" s="2">
        <v>730</v>
      </c>
      <c r="M1192" s="2" t="s">
        <v>3426</v>
      </c>
    </row>
    <row r="1193" spans="1:13" x14ac:dyDescent="0.35">
      <c r="A1193" s="1" t="s">
        <v>13</v>
      </c>
      <c r="B1193" s="2">
        <v>1391879</v>
      </c>
      <c r="C1193" s="2">
        <v>1393336</v>
      </c>
      <c r="D1193" s="4"/>
      <c r="E1193" s="2" t="s">
        <v>14</v>
      </c>
      <c r="F1193" s="2" t="s">
        <v>3427</v>
      </c>
      <c r="G1193" s="4"/>
      <c r="H1193" s="2">
        <v>72382293</v>
      </c>
      <c r="I1193" s="2" t="s">
        <v>17</v>
      </c>
      <c r="J1193" s="4"/>
      <c r="K1193" s="2" t="s">
        <v>3428</v>
      </c>
      <c r="L1193" s="2">
        <v>485</v>
      </c>
      <c r="M1193" s="2" t="s">
        <v>3429</v>
      </c>
    </row>
    <row r="1194" spans="1:13" x14ac:dyDescent="0.35">
      <c r="A1194" s="1" t="s">
        <v>13</v>
      </c>
      <c r="B1194" s="2">
        <v>1393317</v>
      </c>
      <c r="C1194" s="2">
        <v>1394909</v>
      </c>
      <c r="D1194" s="4"/>
      <c r="E1194" s="2" t="s">
        <v>14</v>
      </c>
      <c r="F1194" s="2" t="s">
        <v>3430</v>
      </c>
      <c r="G1194" s="2" t="s">
        <v>3431</v>
      </c>
      <c r="H1194" s="2">
        <v>72382294</v>
      </c>
      <c r="I1194" s="2" t="s">
        <v>17</v>
      </c>
      <c r="J1194" s="4"/>
      <c r="K1194" s="2" t="s">
        <v>3432</v>
      </c>
      <c r="L1194" s="2">
        <v>530</v>
      </c>
      <c r="M1194" s="2" t="s">
        <v>3433</v>
      </c>
    </row>
    <row r="1195" spans="1:13" x14ac:dyDescent="0.35">
      <c r="A1195" s="1" t="s">
        <v>13</v>
      </c>
      <c r="B1195" s="2">
        <v>1394899</v>
      </c>
      <c r="C1195" s="2">
        <v>1395732</v>
      </c>
      <c r="D1195" s="4"/>
      <c r="E1195" s="2" t="s">
        <v>14</v>
      </c>
      <c r="F1195" s="2" t="s">
        <v>3434</v>
      </c>
      <c r="G1195" s="4"/>
      <c r="H1195" s="2">
        <v>72382295</v>
      </c>
      <c r="I1195" s="2" t="s">
        <v>17</v>
      </c>
      <c r="J1195" s="4"/>
      <c r="K1195" s="2" t="s">
        <v>3435</v>
      </c>
      <c r="L1195" s="2">
        <v>277</v>
      </c>
      <c r="M1195" s="2" t="s">
        <v>3436</v>
      </c>
    </row>
    <row r="1196" spans="1:13" x14ac:dyDescent="0.35">
      <c r="A1196" s="1" t="s">
        <v>13</v>
      </c>
      <c r="B1196" s="2">
        <v>1395726</v>
      </c>
      <c r="C1196" s="2">
        <v>1396358</v>
      </c>
      <c r="D1196" s="4"/>
      <c r="E1196" s="2" t="s">
        <v>14</v>
      </c>
      <c r="F1196" s="2" t="s">
        <v>3437</v>
      </c>
      <c r="G1196" s="4"/>
      <c r="H1196" s="2">
        <v>72382296</v>
      </c>
      <c r="I1196" s="2" t="s">
        <v>17</v>
      </c>
      <c r="J1196" s="4"/>
      <c r="K1196" s="2" t="s">
        <v>3438</v>
      </c>
      <c r="L1196" s="2">
        <v>210</v>
      </c>
      <c r="M1196" s="2" t="s">
        <v>3439</v>
      </c>
    </row>
    <row r="1197" spans="1:13" x14ac:dyDescent="0.35">
      <c r="A1197" s="1" t="s">
        <v>13</v>
      </c>
      <c r="B1197" s="2">
        <v>1396355</v>
      </c>
      <c r="C1197" s="2">
        <v>1397548</v>
      </c>
      <c r="D1197" s="4"/>
      <c r="E1197" s="2" t="s">
        <v>14</v>
      </c>
      <c r="F1197" s="2" t="s">
        <v>3440</v>
      </c>
      <c r="G1197" s="2" t="s">
        <v>3441</v>
      </c>
      <c r="H1197" s="2">
        <v>72382297</v>
      </c>
      <c r="I1197" s="2" t="s">
        <v>17</v>
      </c>
      <c r="J1197" s="4"/>
      <c r="K1197" s="2" t="s">
        <v>3442</v>
      </c>
      <c r="L1197" s="2">
        <v>397</v>
      </c>
      <c r="M1197" s="2" t="s">
        <v>3443</v>
      </c>
    </row>
    <row r="1198" spans="1:13" x14ac:dyDescent="0.35">
      <c r="A1198" s="1" t="s">
        <v>13</v>
      </c>
      <c r="B1198" s="2">
        <v>1397551</v>
      </c>
      <c r="C1198" s="2">
        <v>1398318</v>
      </c>
      <c r="D1198" s="4"/>
      <c r="E1198" s="2" t="s">
        <v>14</v>
      </c>
      <c r="F1198" s="2" t="s">
        <v>3444</v>
      </c>
      <c r="G1198" s="2" t="s">
        <v>3445</v>
      </c>
      <c r="H1198" s="2">
        <v>72382298</v>
      </c>
      <c r="I1198" s="2" t="s">
        <v>17</v>
      </c>
      <c r="J1198" s="4"/>
      <c r="K1198" s="2" t="s">
        <v>3446</v>
      </c>
      <c r="L1198" s="2">
        <v>255</v>
      </c>
      <c r="M1198" s="2" t="s">
        <v>3447</v>
      </c>
    </row>
    <row r="1199" spans="1:13" x14ac:dyDescent="0.35">
      <c r="A1199" s="1" t="s">
        <v>13</v>
      </c>
      <c r="B1199" s="2">
        <v>1398527</v>
      </c>
      <c r="C1199" s="2">
        <v>1398802</v>
      </c>
      <c r="D1199" s="4"/>
      <c r="E1199" s="2" t="s">
        <v>14</v>
      </c>
      <c r="F1199" s="2" t="s">
        <v>3448</v>
      </c>
      <c r="G1199" s="4"/>
      <c r="H1199" s="2">
        <v>72382299</v>
      </c>
      <c r="I1199" s="2" t="s">
        <v>17</v>
      </c>
      <c r="J1199" s="4"/>
      <c r="K1199" s="2" t="s">
        <v>3449</v>
      </c>
      <c r="L1199" s="2">
        <v>91</v>
      </c>
      <c r="M1199" s="2" t="s">
        <v>3450</v>
      </c>
    </row>
    <row r="1200" spans="1:13" x14ac:dyDescent="0.35">
      <c r="A1200" s="1" t="s">
        <v>13</v>
      </c>
      <c r="B1200" s="2">
        <v>1399282</v>
      </c>
      <c r="C1200" s="2">
        <v>1401513</v>
      </c>
      <c r="D1200" s="4"/>
      <c r="E1200" s="2" t="s">
        <v>14</v>
      </c>
      <c r="F1200" s="2" t="s">
        <v>3451</v>
      </c>
      <c r="G1200" s="2" t="s">
        <v>3452</v>
      </c>
      <c r="H1200" s="2">
        <v>72382300</v>
      </c>
      <c r="I1200" s="2" t="s">
        <v>17</v>
      </c>
      <c r="J1200" s="4"/>
      <c r="K1200" s="2" t="s">
        <v>3453</v>
      </c>
      <c r="L1200" s="2">
        <v>743</v>
      </c>
      <c r="M1200" s="2" t="s">
        <v>3454</v>
      </c>
    </row>
    <row r="1201" spans="1:13" x14ac:dyDescent="0.35">
      <c r="A1201" s="1" t="s">
        <v>13</v>
      </c>
      <c r="B1201" s="2">
        <v>1401720</v>
      </c>
      <c r="C1201" s="2">
        <v>1402124</v>
      </c>
      <c r="D1201" s="4"/>
      <c r="E1201" s="2" t="s">
        <v>14</v>
      </c>
      <c r="F1201" s="2" t="s">
        <v>3455</v>
      </c>
      <c r="G1201" s="4"/>
      <c r="H1201" s="2">
        <v>72382301</v>
      </c>
      <c r="I1201" s="2" t="s">
        <v>17</v>
      </c>
      <c r="J1201" s="4"/>
      <c r="K1201" s="2" t="s">
        <v>3456</v>
      </c>
      <c r="L1201" s="2">
        <v>134</v>
      </c>
      <c r="M1201" s="2" t="s">
        <v>3457</v>
      </c>
    </row>
    <row r="1202" spans="1:13" x14ac:dyDescent="0.35">
      <c r="A1202" s="1" t="s">
        <v>13</v>
      </c>
      <c r="B1202" s="2">
        <v>1402156</v>
      </c>
      <c r="C1202" s="2">
        <v>1402578</v>
      </c>
      <c r="D1202" s="4"/>
      <c r="E1202" s="2" t="s">
        <v>14</v>
      </c>
      <c r="F1202" s="2" t="s">
        <v>69</v>
      </c>
      <c r="G1202" s="4"/>
      <c r="H1202" s="2">
        <v>72382302</v>
      </c>
      <c r="I1202" s="2" t="s">
        <v>17</v>
      </c>
      <c r="J1202" s="4"/>
      <c r="K1202" s="2" t="s">
        <v>3458</v>
      </c>
      <c r="L1202" s="2">
        <v>140</v>
      </c>
      <c r="M1202" s="2" t="s">
        <v>3459</v>
      </c>
    </row>
    <row r="1203" spans="1:13" x14ac:dyDescent="0.35">
      <c r="A1203" s="1" t="s">
        <v>13</v>
      </c>
      <c r="B1203" s="2">
        <v>1402581</v>
      </c>
      <c r="C1203" s="2">
        <v>1403111</v>
      </c>
      <c r="D1203" s="4"/>
      <c r="E1203" s="2" t="s">
        <v>14</v>
      </c>
      <c r="F1203" s="2" t="s">
        <v>1439</v>
      </c>
      <c r="G1203" s="4"/>
      <c r="H1203" s="2">
        <v>72382303</v>
      </c>
      <c r="I1203" s="2" t="s">
        <v>17</v>
      </c>
      <c r="J1203" s="4"/>
      <c r="K1203" s="2" t="s">
        <v>3460</v>
      </c>
      <c r="L1203" s="2">
        <v>176</v>
      </c>
      <c r="M1203" s="2" t="s">
        <v>3461</v>
      </c>
    </row>
    <row r="1204" spans="1:13" x14ac:dyDescent="0.35">
      <c r="A1204" s="1" t="s">
        <v>13</v>
      </c>
      <c r="B1204" s="2">
        <v>1403341</v>
      </c>
      <c r="C1204" s="2">
        <v>1403754</v>
      </c>
      <c r="D1204" s="4"/>
      <c r="E1204" s="2" t="s">
        <v>14</v>
      </c>
      <c r="F1204" s="2" t="s">
        <v>3462</v>
      </c>
      <c r="G1204" s="2" t="s">
        <v>3463</v>
      </c>
      <c r="H1204" s="2">
        <v>72382304</v>
      </c>
      <c r="I1204" s="2" t="s">
        <v>17</v>
      </c>
      <c r="J1204" s="4"/>
      <c r="K1204" s="2" t="s">
        <v>3464</v>
      </c>
      <c r="L1204" s="2">
        <v>137</v>
      </c>
      <c r="M1204" s="2" t="s">
        <v>3465</v>
      </c>
    </row>
    <row r="1205" spans="1:13" x14ac:dyDescent="0.35">
      <c r="A1205" s="1" t="s">
        <v>13</v>
      </c>
      <c r="B1205" s="2">
        <v>1403827</v>
      </c>
      <c r="C1205" s="2">
        <v>1404264</v>
      </c>
      <c r="D1205" s="4"/>
      <c r="E1205" s="2" t="s">
        <v>14</v>
      </c>
      <c r="F1205" s="2" t="s">
        <v>3466</v>
      </c>
      <c r="G1205" s="2" t="s">
        <v>3467</v>
      </c>
      <c r="H1205" s="2">
        <v>72382305</v>
      </c>
      <c r="I1205" s="2" t="s">
        <v>17</v>
      </c>
      <c r="J1205" s="4"/>
      <c r="K1205" s="2" t="s">
        <v>3468</v>
      </c>
      <c r="L1205" s="2">
        <v>145</v>
      </c>
      <c r="M1205" s="2" t="s">
        <v>3469</v>
      </c>
    </row>
    <row r="1206" spans="1:13" x14ac:dyDescent="0.35">
      <c r="A1206" s="1" t="s">
        <v>13</v>
      </c>
      <c r="B1206" s="2">
        <v>1404319</v>
      </c>
      <c r="C1206" s="2">
        <v>1404765</v>
      </c>
      <c r="D1206" s="4"/>
      <c r="E1206" s="2" t="s">
        <v>14</v>
      </c>
      <c r="F1206" s="2" t="s">
        <v>3470</v>
      </c>
      <c r="G1206" s="2" t="s">
        <v>3471</v>
      </c>
      <c r="H1206" s="2">
        <v>89862498</v>
      </c>
      <c r="I1206" s="2" t="s">
        <v>17</v>
      </c>
      <c r="J1206" s="4"/>
      <c r="K1206" s="2" t="s">
        <v>3472</v>
      </c>
      <c r="L1206" s="2">
        <v>148</v>
      </c>
      <c r="M1206" s="2" t="s">
        <v>3473</v>
      </c>
    </row>
    <row r="1207" spans="1:13" x14ac:dyDescent="0.35">
      <c r="A1207" s="1" t="s">
        <v>13</v>
      </c>
      <c r="B1207" s="2">
        <v>1405088</v>
      </c>
      <c r="C1207" s="2">
        <v>1406731</v>
      </c>
      <c r="D1207" s="4"/>
      <c r="E1207" s="2" t="s">
        <v>14</v>
      </c>
      <c r="F1207" s="2" t="s">
        <v>3474</v>
      </c>
      <c r="G1207" s="2" t="s">
        <v>3475</v>
      </c>
      <c r="H1207" s="2">
        <v>72382306</v>
      </c>
      <c r="I1207" s="2" t="s">
        <v>17</v>
      </c>
      <c r="J1207" s="4"/>
      <c r="K1207" s="2" t="s">
        <v>3476</v>
      </c>
      <c r="L1207" s="2">
        <v>547</v>
      </c>
      <c r="M1207" s="2" t="s">
        <v>3477</v>
      </c>
    </row>
    <row r="1208" spans="1:13" x14ac:dyDescent="0.35">
      <c r="A1208" s="1" t="s">
        <v>13</v>
      </c>
      <c r="B1208" s="2">
        <v>1406748</v>
      </c>
      <c r="C1208" s="2">
        <v>1406915</v>
      </c>
      <c r="D1208" s="4"/>
      <c r="E1208" s="2" t="s">
        <v>14</v>
      </c>
      <c r="F1208" s="2" t="s">
        <v>69</v>
      </c>
      <c r="G1208" s="4"/>
      <c r="H1208" s="2">
        <v>72382307</v>
      </c>
      <c r="I1208" s="2" t="s">
        <v>17</v>
      </c>
      <c r="J1208" s="4"/>
      <c r="K1208" s="2" t="s">
        <v>3478</v>
      </c>
      <c r="L1208" s="2">
        <v>55</v>
      </c>
      <c r="M1208" s="2" t="s">
        <v>3479</v>
      </c>
    </row>
    <row r="1209" spans="1:13" x14ac:dyDescent="0.35">
      <c r="A1209" s="1" t="s">
        <v>13</v>
      </c>
      <c r="B1209" s="2">
        <v>1406962</v>
      </c>
      <c r="C1209" s="2">
        <v>1407957</v>
      </c>
      <c r="D1209" s="4"/>
      <c r="E1209" s="2" t="s">
        <v>14</v>
      </c>
      <c r="F1209" s="2" t="s">
        <v>3480</v>
      </c>
      <c r="G1209" s="2" t="s">
        <v>3481</v>
      </c>
      <c r="H1209" s="2">
        <v>72382308</v>
      </c>
      <c r="I1209" s="2" t="s">
        <v>17</v>
      </c>
      <c r="J1209" s="4"/>
      <c r="K1209" s="2" t="s">
        <v>3482</v>
      </c>
      <c r="L1209" s="2">
        <v>331</v>
      </c>
      <c r="M1209" s="2" t="s">
        <v>3483</v>
      </c>
    </row>
    <row r="1210" spans="1:13" x14ac:dyDescent="0.35">
      <c r="A1210" s="1" t="s">
        <v>13</v>
      </c>
      <c r="B1210" s="2">
        <v>1407995</v>
      </c>
      <c r="C1210" s="2">
        <v>1409596</v>
      </c>
      <c r="D1210" s="4"/>
      <c r="E1210" s="2" t="s">
        <v>14</v>
      </c>
      <c r="F1210" s="2" t="s">
        <v>3484</v>
      </c>
      <c r="G1210" s="4"/>
      <c r="H1210" s="2">
        <v>72382309</v>
      </c>
      <c r="I1210" s="2" t="s">
        <v>17</v>
      </c>
      <c r="J1210" s="4"/>
      <c r="K1210" s="2" t="s">
        <v>3485</v>
      </c>
      <c r="L1210" s="2">
        <v>533</v>
      </c>
      <c r="M1210" s="2" t="s">
        <v>3486</v>
      </c>
    </row>
    <row r="1211" spans="1:13" x14ac:dyDescent="0.35">
      <c r="A1211" s="1" t="s">
        <v>13</v>
      </c>
      <c r="B1211" s="2">
        <v>1409603</v>
      </c>
      <c r="C1211" s="2">
        <v>1411120</v>
      </c>
      <c r="D1211" s="4"/>
      <c r="E1211" s="2" t="s">
        <v>14</v>
      </c>
      <c r="F1211" s="2" t="s">
        <v>3487</v>
      </c>
      <c r="G1211" s="4"/>
      <c r="H1211" s="2">
        <v>72382310</v>
      </c>
      <c r="I1211" s="2" t="s">
        <v>17</v>
      </c>
      <c r="J1211" s="4"/>
      <c r="K1211" s="2" t="s">
        <v>3488</v>
      </c>
      <c r="L1211" s="2">
        <v>505</v>
      </c>
      <c r="M1211" s="2" t="s">
        <v>3489</v>
      </c>
    </row>
    <row r="1212" spans="1:13" x14ac:dyDescent="0.35">
      <c r="A1212" s="1" t="s">
        <v>13</v>
      </c>
      <c r="B1212" s="2">
        <v>1411287</v>
      </c>
      <c r="C1212" s="2">
        <v>1413914</v>
      </c>
      <c r="D1212" s="4"/>
      <c r="E1212" s="2" t="s">
        <v>14</v>
      </c>
      <c r="F1212" s="2" t="s">
        <v>2717</v>
      </c>
      <c r="G1212" s="4"/>
      <c r="H1212" s="2">
        <v>72382311</v>
      </c>
      <c r="I1212" s="2" t="s">
        <v>17</v>
      </c>
      <c r="J1212" s="4"/>
      <c r="K1212" s="2" t="s">
        <v>3490</v>
      </c>
      <c r="L1212" s="2">
        <v>875</v>
      </c>
      <c r="M1212" s="2" t="s">
        <v>3491</v>
      </c>
    </row>
    <row r="1213" spans="1:13" x14ac:dyDescent="0.35">
      <c r="A1213" s="1" t="s">
        <v>13</v>
      </c>
      <c r="B1213" s="2">
        <v>1413914</v>
      </c>
      <c r="C1213" s="2">
        <v>1415617</v>
      </c>
      <c r="D1213" s="4"/>
      <c r="E1213" s="2" t="s">
        <v>14</v>
      </c>
      <c r="F1213" s="2" t="s">
        <v>714</v>
      </c>
      <c r="G1213" s="4"/>
      <c r="H1213" s="2">
        <v>72382312</v>
      </c>
      <c r="I1213" s="2" t="s">
        <v>17</v>
      </c>
      <c r="J1213" s="4"/>
      <c r="K1213" s="2" t="s">
        <v>3492</v>
      </c>
      <c r="L1213" s="2">
        <v>567</v>
      </c>
      <c r="M1213" s="2" t="s">
        <v>3493</v>
      </c>
    </row>
    <row r="1214" spans="1:13" x14ac:dyDescent="0.35">
      <c r="A1214" s="1" t="s">
        <v>13</v>
      </c>
      <c r="B1214" s="2">
        <v>1415668</v>
      </c>
      <c r="C1214" s="2">
        <v>1416045</v>
      </c>
      <c r="D1214" s="4"/>
      <c r="E1214" s="2" t="s">
        <v>14</v>
      </c>
      <c r="F1214" s="2" t="s">
        <v>389</v>
      </c>
      <c r="G1214" s="4"/>
      <c r="H1214" s="2">
        <v>72382313</v>
      </c>
      <c r="I1214" s="2" t="s">
        <v>17</v>
      </c>
      <c r="J1214" s="4"/>
      <c r="K1214" s="2" t="s">
        <v>3494</v>
      </c>
      <c r="L1214" s="2">
        <v>125</v>
      </c>
      <c r="M1214" s="2" t="s">
        <v>3495</v>
      </c>
    </row>
    <row r="1215" spans="1:13" x14ac:dyDescent="0.35">
      <c r="A1215" s="1" t="s">
        <v>13</v>
      </c>
      <c r="B1215" s="2">
        <v>1416047</v>
      </c>
      <c r="C1215" s="2">
        <v>1418659</v>
      </c>
      <c r="D1215" s="4"/>
      <c r="E1215" s="2" t="s">
        <v>14</v>
      </c>
      <c r="F1215" s="2" t="s">
        <v>2717</v>
      </c>
      <c r="G1215" s="4"/>
      <c r="H1215" s="2">
        <v>72382314</v>
      </c>
      <c r="I1215" s="2" t="s">
        <v>17</v>
      </c>
      <c r="J1215" s="4"/>
      <c r="K1215" s="2" t="s">
        <v>3496</v>
      </c>
      <c r="L1215" s="2">
        <v>870</v>
      </c>
      <c r="M1215" s="2" t="s">
        <v>3497</v>
      </c>
    </row>
    <row r="1216" spans="1:13" x14ac:dyDescent="0.35">
      <c r="A1216" s="1" t="s">
        <v>13</v>
      </c>
      <c r="B1216" s="2">
        <v>1418873</v>
      </c>
      <c r="C1216" s="2">
        <v>1419850</v>
      </c>
      <c r="D1216" s="4"/>
      <c r="E1216" s="2" t="s">
        <v>14</v>
      </c>
      <c r="F1216" s="2" t="s">
        <v>3498</v>
      </c>
      <c r="G1216" s="4"/>
      <c r="H1216" s="2">
        <v>72382315</v>
      </c>
      <c r="I1216" s="2" t="s">
        <v>17</v>
      </c>
      <c r="J1216" s="4"/>
      <c r="K1216" s="2" t="s">
        <v>3499</v>
      </c>
      <c r="L1216" s="2">
        <v>325</v>
      </c>
      <c r="M1216" s="2" t="s">
        <v>3500</v>
      </c>
    </row>
    <row r="1217" spans="1:13" x14ac:dyDescent="0.35">
      <c r="A1217" s="1" t="s">
        <v>13</v>
      </c>
      <c r="B1217" s="2">
        <v>1420020</v>
      </c>
      <c r="C1217" s="2">
        <v>1421672</v>
      </c>
      <c r="D1217" s="4"/>
      <c r="E1217" s="2" t="s">
        <v>23</v>
      </c>
      <c r="F1217" s="2" t="s">
        <v>3501</v>
      </c>
      <c r="G1217" s="2" t="s">
        <v>3502</v>
      </c>
      <c r="H1217" s="2">
        <v>72382316</v>
      </c>
      <c r="I1217" s="2" t="s">
        <v>17</v>
      </c>
      <c r="J1217" s="4"/>
      <c r="K1217" s="2" t="s">
        <v>3503</v>
      </c>
      <c r="L1217" s="2">
        <v>550</v>
      </c>
      <c r="M1217" s="2" t="s">
        <v>3504</v>
      </c>
    </row>
    <row r="1218" spans="1:13" x14ac:dyDescent="0.35">
      <c r="A1218" s="1" t="s">
        <v>13</v>
      </c>
      <c r="B1218" s="2">
        <v>1421715</v>
      </c>
      <c r="C1218" s="2">
        <v>1422002</v>
      </c>
      <c r="D1218" s="4"/>
      <c r="E1218" s="2" t="s">
        <v>23</v>
      </c>
      <c r="F1218" s="2" t="s">
        <v>3505</v>
      </c>
      <c r="G1218" s="2" t="s">
        <v>3506</v>
      </c>
      <c r="H1218" s="2">
        <v>72382317</v>
      </c>
      <c r="I1218" s="2" t="s">
        <v>17</v>
      </c>
      <c r="J1218" s="4"/>
      <c r="K1218" s="2" t="s">
        <v>3507</v>
      </c>
      <c r="L1218" s="2">
        <v>95</v>
      </c>
      <c r="M1218" s="2" t="s">
        <v>3508</v>
      </c>
    </row>
    <row r="1219" spans="1:13" x14ac:dyDescent="0.35">
      <c r="A1219" s="1" t="s">
        <v>13</v>
      </c>
      <c r="B1219" s="2">
        <v>1422385</v>
      </c>
      <c r="C1219" s="2">
        <v>1425462</v>
      </c>
      <c r="D1219" s="4"/>
      <c r="E1219" s="2" t="s">
        <v>23</v>
      </c>
      <c r="F1219" s="2" t="s">
        <v>69</v>
      </c>
      <c r="G1219" s="4"/>
      <c r="H1219" s="2">
        <v>72382318</v>
      </c>
      <c r="I1219" s="2" t="s">
        <v>17</v>
      </c>
      <c r="J1219" s="4"/>
      <c r="K1219" s="2" t="s">
        <v>3509</v>
      </c>
      <c r="L1219" s="2">
        <v>1025</v>
      </c>
      <c r="M1219" s="2" t="s">
        <v>3510</v>
      </c>
    </row>
    <row r="1220" spans="1:13" x14ac:dyDescent="0.35">
      <c r="A1220" s="1" t="s">
        <v>13</v>
      </c>
      <c r="B1220" s="2">
        <v>1425689</v>
      </c>
      <c r="C1220" s="2">
        <v>1425952</v>
      </c>
      <c r="D1220" s="4"/>
      <c r="E1220" s="2" t="s">
        <v>14</v>
      </c>
      <c r="F1220" s="2" t="s">
        <v>69</v>
      </c>
      <c r="G1220" s="4"/>
      <c r="H1220" s="2">
        <v>72382319</v>
      </c>
      <c r="I1220" s="2" t="s">
        <v>17</v>
      </c>
      <c r="J1220" s="4"/>
      <c r="K1220" s="2" t="s">
        <v>3511</v>
      </c>
      <c r="L1220" s="2">
        <v>87</v>
      </c>
      <c r="M1220" s="2" t="s">
        <v>3512</v>
      </c>
    </row>
    <row r="1221" spans="1:13" x14ac:dyDescent="0.35">
      <c r="A1221" s="1" t="s">
        <v>13</v>
      </c>
      <c r="B1221" s="2">
        <v>1425973</v>
      </c>
      <c r="C1221" s="2">
        <v>1427118</v>
      </c>
      <c r="D1221" s="4"/>
      <c r="E1221" s="2" t="s">
        <v>23</v>
      </c>
      <c r="F1221" s="2" t="s">
        <v>190</v>
      </c>
      <c r="G1221" s="4"/>
      <c r="H1221" s="2">
        <v>72382320</v>
      </c>
      <c r="I1221" s="2" t="s">
        <v>17</v>
      </c>
      <c r="J1221" s="4"/>
      <c r="K1221" s="2" t="s">
        <v>3143</v>
      </c>
      <c r="L1221" s="2">
        <v>381</v>
      </c>
      <c r="M1221" s="2" t="s">
        <v>3513</v>
      </c>
    </row>
    <row r="1222" spans="1:13" x14ac:dyDescent="0.35">
      <c r="A1222" s="1" t="s">
        <v>13</v>
      </c>
      <c r="B1222" s="2">
        <v>1427790</v>
      </c>
      <c r="C1222" s="2">
        <v>1429193</v>
      </c>
      <c r="D1222" s="4"/>
      <c r="E1222" s="2" t="s">
        <v>14</v>
      </c>
      <c r="F1222" s="2" t="s">
        <v>222</v>
      </c>
      <c r="G1222" s="4"/>
      <c r="H1222" s="2">
        <v>72382321</v>
      </c>
      <c r="I1222" s="2" t="s">
        <v>17</v>
      </c>
      <c r="J1222" s="4"/>
      <c r="K1222" s="2" t="s">
        <v>3514</v>
      </c>
      <c r="L1222" s="2">
        <v>467</v>
      </c>
      <c r="M1222" s="2" t="s">
        <v>3515</v>
      </c>
    </row>
    <row r="1223" spans="1:13" x14ac:dyDescent="0.35">
      <c r="A1223" s="1" t="s">
        <v>13</v>
      </c>
      <c r="B1223" s="2">
        <v>1429413</v>
      </c>
      <c r="C1223" s="2">
        <v>1429718</v>
      </c>
      <c r="D1223" s="4"/>
      <c r="E1223" s="2" t="s">
        <v>14</v>
      </c>
      <c r="F1223" s="2" t="s">
        <v>69</v>
      </c>
      <c r="G1223" s="4"/>
      <c r="H1223" s="2">
        <v>72382322</v>
      </c>
      <c r="I1223" s="2" t="s">
        <v>17</v>
      </c>
      <c r="J1223" s="4"/>
      <c r="K1223" s="2" t="s">
        <v>3516</v>
      </c>
      <c r="L1223" s="2">
        <v>101</v>
      </c>
      <c r="M1223" s="2" t="s">
        <v>3517</v>
      </c>
    </row>
    <row r="1224" spans="1:13" x14ac:dyDescent="0.35">
      <c r="A1224" s="1" t="s">
        <v>13</v>
      </c>
      <c r="B1224" s="2">
        <v>1430009</v>
      </c>
      <c r="C1224" s="2">
        <v>1431352</v>
      </c>
      <c r="D1224" s="4"/>
      <c r="E1224" s="2" t="s">
        <v>14</v>
      </c>
      <c r="F1224" s="2" t="s">
        <v>3518</v>
      </c>
      <c r="G1224" s="2" t="s">
        <v>3519</v>
      </c>
      <c r="H1224" s="2">
        <v>72382323</v>
      </c>
      <c r="I1224" s="2" t="s">
        <v>17</v>
      </c>
      <c r="J1224" s="4"/>
      <c r="K1224" s="2" t="s">
        <v>3520</v>
      </c>
      <c r="L1224" s="2">
        <v>447</v>
      </c>
      <c r="M1224" s="2" t="s">
        <v>3521</v>
      </c>
    </row>
    <row r="1225" spans="1:13" x14ac:dyDescent="0.35">
      <c r="A1225" s="1" t="s">
        <v>13</v>
      </c>
      <c r="B1225" s="2">
        <v>1431364</v>
      </c>
      <c r="C1225" s="2">
        <v>1432005</v>
      </c>
      <c r="D1225" s="4"/>
      <c r="E1225" s="2" t="s">
        <v>14</v>
      </c>
      <c r="F1225" s="2" t="s">
        <v>3522</v>
      </c>
      <c r="G1225" s="4"/>
      <c r="H1225" s="2">
        <v>72382324</v>
      </c>
      <c r="I1225" s="2" t="s">
        <v>17</v>
      </c>
      <c r="J1225" s="4"/>
      <c r="K1225" s="2" t="s">
        <v>3523</v>
      </c>
      <c r="L1225" s="2">
        <v>213</v>
      </c>
      <c r="M1225" s="2" t="s">
        <v>3524</v>
      </c>
    </row>
    <row r="1226" spans="1:13" x14ac:dyDescent="0.35">
      <c r="A1226" s="1" t="s">
        <v>13</v>
      </c>
      <c r="B1226" s="2">
        <v>1432025</v>
      </c>
      <c r="C1226" s="2">
        <v>1432345</v>
      </c>
      <c r="D1226" s="4"/>
      <c r="E1226" s="2" t="s">
        <v>14</v>
      </c>
      <c r="F1226" s="2" t="s">
        <v>3525</v>
      </c>
      <c r="G1226" s="2" t="s">
        <v>3526</v>
      </c>
      <c r="H1226" s="2">
        <v>72382325</v>
      </c>
      <c r="I1226" s="2" t="s">
        <v>17</v>
      </c>
      <c r="J1226" s="4"/>
      <c r="K1226" s="2" t="s">
        <v>3527</v>
      </c>
      <c r="L1226" s="2">
        <v>106</v>
      </c>
      <c r="M1226" s="2" t="s">
        <v>3528</v>
      </c>
    </row>
    <row r="1227" spans="1:13" x14ac:dyDescent="0.35">
      <c r="A1227" s="1" t="s">
        <v>13</v>
      </c>
      <c r="B1227" s="2">
        <v>1432355</v>
      </c>
      <c r="C1227" s="2">
        <v>1434667</v>
      </c>
      <c r="D1227" s="4"/>
      <c r="E1227" s="2" t="s">
        <v>14</v>
      </c>
      <c r="F1227" s="2" t="s">
        <v>3529</v>
      </c>
      <c r="G1227" s="2" t="s">
        <v>3530</v>
      </c>
      <c r="H1227" s="2">
        <v>72382326</v>
      </c>
      <c r="I1227" s="2" t="s">
        <v>17</v>
      </c>
      <c r="J1227" s="4"/>
      <c r="K1227" s="2" t="s">
        <v>3531</v>
      </c>
      <c r="L1227" s="2">
        <v>770</v>
      </c>
      <c r="M1227" s="2" t="s">
        <v>3532</v>
      </c>
    </row>
    <row r="1228" spans="1:13" x14ac:dyDescent="0.35">
      <c r="A1228" s="1" t="s">
        <v>13</v>
      </c>
      <c r="B1228" s="2">
        <v>1434800</v>
      </c>
      <c r="C1228" s="2">
        <v>1435579</v>
      </c>
      <c r="D1228" s="4"/>
      <c r="E1228" s="2" t="s">
        <v>14</v>
      </c>
      <c r="F1228" s="2" t="s">
        <v>3533</v>
      </c>
      <c r="G1228" s="2" t="s">
        <v>3534</v>
      </c>
      <c r="H1228" s="2">
        <v>72382327</v>
      </c>
      <c r="I1228" s="2" t="s">
        <v>17</v>
      </c>
      <c r="J1228" s="4"/>
      <c r="K1228" s="2" t="s">
        <v>3535</v>
      </c>
      <c r="L1228" s="2">
        <v>259</v>
      </c>
      <c r="M1228" s="2" t="s">
        <v>3536</v>
      </c>
    </row>
    <row r="1229" spans="1:13" x14ac:dyDescent="0.35">
      <c r="A1229" s="1" t="s">
        <v>13</v>
      </c>
      <c r="B1229" s="2">
        <v>1435543</v>
      </c>
      <c r="C1229" s="2">
        <v>1436034</v>
      </c>
      <c r="D1229" s="4"/>
      <c r="E1229" s="2" t="s">
        <v>23</v>
      </c>
      <c r="F1229" s="2" t="s">
        <v>69</v>
      </c>
      <c r="G1229" s="4"/>
      <c r="H1229" s="2">
        <v>72382328</v>
      </c>
      <c r="I1229" s="2" t="s">
        <v>17</v>
      </c>
      <c r="J1229" s="4"/>
      <c r="K1229" s="2" t="s">
        <v>3537</v>
      </c>
      <c r="L1229" s="2">
        <v>163</v>
      </c>
      <c r="M1229" s="2" t="s">
        <v>3538</v>
      </c>
    </row>
    <row r="1230" spans="1:13" x14ac:dyDescent="0.35">
      <c r="A1230" s="1" t="s">
        <v>13</v>
      </c>
      <c r="B1230" s="2">
        <v>1436092</v>
      </c>
      <c r="C1230" s="2">
        <v>1438122</v>
      </c>
      <c r="D1230" s="4"/>
      <c r="E1230" s="2" t="s">
        <v>14</v>
      </c>
      <c r="F1230" s="2" t="s">
        <v>3539</v>
      </c>
      <c r="G1230" s="2" t="s">
        <v>3540</v>
      </c>
      <c r="H1230" s="2">
        <v>72382329</v>
      </c>
      <c r="I1230" s="2" t="s">
        <v>17</v>
      </c>
      <c r="J1230" s="4"/>
      <c r="K1230" s="2" t="s">
        <v>3541</v>
      </c>
      <c r="L1230" s="2">
        <v>676</v>
      </c>
      <c r="M1230" s="2" t="s">
        <v>3542</v>
      </c>
    </row>
    <row r="1231" spans="1:13" x14ac:dyDescent="0.35">
      <c r="A1231" s="1" t="s">
        <v>13</v>
      </c>
      <c r="B1231" s="2">
        <v>1438212</v>
      </c>
      <c r="C1231" s="2">
        <v>1440341</v>
      </c>
      <c r="D1231" s="4"/>
      <c r="E1231" s="2" t="s">
        <v>14</v>
      </c>
      <c r="F1231" s="2" t="s">
        <v>3543</v>
      </c>
      <c r="G1231" s="2" t="s">
        <v>3544</v>
      </c>
      <c r="H1231" s="2">
        <v>72382330</v>
      </c>
      <c r="I1231" s="2" t="s">
        <v>17</v>
      </c>
      <c r="J1231" s="4"/>
      <c r="K1231" s="2" t="s">
        <v>3545</v>
      </c>
      <c r="L1231" s="2">
        <v>709</v>
      </c>
      <c r="M1231" s="2" t="s">
        <v>3546</v>
      </c>
    </row>
    <row r="1232" spans="1:13" x14ac:dyDescent="0.35">
      <c r="A1232" s="1" t="s">
        <v>13</v>
      </c>
      <c r="B1232" s="2">
        <v>1440358</v>
      </c>
      <c r="C1232" s="2">
        <v>1441146</v>
      </c>
      <c r="D1232" s="4"/>
      <c r="E1232" s="2" t="s">
        <v>14</v>
      </c>
      <c r="F1232" s="2" t="s">
        <v>3547</v>
      </c>
      <c r="G1232" s="2" t="s">
        <v>3548</v>
      </c>
      <c r="H1232" s="2">
        <v>72382331</v>
      </c>
      <c r="I1232" s="2" t="s">
        <v>17</v>
      </c>
      <c r="J1232" s="4"/>
      <c r="K1232" s="2" t="s">
        <v>3549</v>
      </c>
      <c r="L1232" s="2">
        <v>262</v>
      </c>
      <c r="M1232" s="2" t="s">
        <v>3550</v>
      </c>
    </row>
    <row r="1233" spans="1:13" x14ac:dyDescent="0.35">
      <c r="A1233" s="1" t="s">
        <v>13</v>
      </c>
      <c r="B1233" s="2">
        <v>1441425</v>
      </c>
      <c r="C1233" s="2">
        <v>1443740</v>
      </c>
      <c r="D1233" s="4"/>
      <c r="E1233" s="2" t="s">
        <v>23</v>
      </c>
      <c r="F1233" s="2" t="s">
        <v>400</v>
      </c>
      <c r="G1233" s="4"/>
      <c r="H1233" s="2">
        <v>72382332</v>
      </c>
      <c r="I1233" s="2" t="s">
        <v>17</v>
      </c>
      <c r="J1233" s="4"/>
      <c r="K1233" s="2" t="s">
        <v>3551</v>
      </c>
      <c r="L1233" s="2">
        <v>771</v>
      </c>
      <c r="M1233" s="2" t="s">
        <v>3552</v>
      </c>
    </row>
    <row r="1234" spans="1:13" x14ac:dyDescent="0.35">
      <c r="A1234" s="1" t="s">
        <v>13</v>
      </c>
      <c r="B1234" s="2">
        <v>1443997</v>
      </c>
      <c r="C1234" s="2">
        <v>1444914</v>
      </c>
      <c r="D1234" s="4"/>
      <c r="E1234" s="2" t="s">
        <v>23</v>
      </c>
      <c r="F1234" s="2" t="s">
        <v>293</v>
      </c>
      <c r="G1234" s="4"/>
      <c r="H1234" s="2">
        <v>72382333</v>
      </c>
      <c r="I1234" s="2" t="s">
        <v>17</v>
      </c>
      <c r="J1234" s="4"/>
      <c r="K1234" s="2" t="s">
        <v>3553</v>
      </c>
      <c r="L1234" s="2">
        <v>305</v>
      </c>
      <c r="M1234" s="2" t="s">
        <v>3554</v>
      </c>
    </row>
    <row r="1235" spans="1:13" x14ac:dyDescent="0.35">
      <c r="A1235" s="1" t="s">
        <v>13</v>
      </c>
      <c r="B1235" s="2">
        <v>1445176</v>
      </c>
      <c r="C1235" s="2">
        <v>1445598</v>
      </c>
      <c r="D1235" s="4"/>
      <c r="E1235" s="2" t="s">
        <v>14</v>
      </c>
      <c r="F1235" s="2" t="s">
        <v>69</v>
      </c>
      <c r="G1235" s="4"/>
      <c r="H1235" s="2">
        <v>72382334</v>
      </c>
      <c r="I1235" s="2" t="s">
        <v>17</v>
      </c>
      <c r="J1235" s="4"/>
      <c r="K1235" s="2" t="s">
        <v>3555</v>
      </c>
      <c r="L1235" s="2">
        <v>140</v>
      </c>
      <c r="M1235" s="2" t="s">
        <v>3556</v>
      </c>
    </row>
    <row r="1236" spans="1:13" x14ac:dyDescent="0.35">
      <c r="A1236" s="1" t="s">
        <v>13</v>
      </c>
      <c r="B1236" s="2">
        <v>1445863</v>
      </c>
      <c r="C1236" s="2">
        <v>1446276</v>
      </c>
      <c r="D1236" s="4"/>
      <c r="E1236" s="2" t="s">
        <v>14</v>
      </c>
      <c r="F1236" s="2" t="s">
        <v>3557</v>
      </c>
      <c r="G1236" s="2" t="s">
        <v>3558</v>
      </c>
      <c r="H1236" s="2">
        <v>72382335</v>
      </c>
      <c r="I1236" s="2" t="s">
        <v>17</v>
      </c>
      <c r="J1236" s="4"/>
      <c r="K1236" s="2" t="s">
        <v>3559</v>
      </c>
      <c r="L1236" s="2">
        <v>137</v>
      </c>
      <c r="M1236" s="2" t="s">
        <v>3560</v>
      </c>
    </row>
    <row r="1237" spans="1:13" x14ac:dyDescent="0.35">
      <c r="A1237" s="1" t="s">
        <v>13</v>
      </c>
      <c r="B1237" s="2">
        <v>1446334</v>
      </c>
      <c r="C1237" s="2">
        <v>1447350</v>
      </c>
      <c r="D1237" s="4"/>
      <c r="E1237" s="2" t="s">
        <v>23</v>
      </c>
      <c r="F1237" s="2" t="s">
        <v>3561</v>
      </c>
      <c r="G1237" s="4"/>
      <c r="H1237" s="2">
        <v>72382336</v>
      </c>
      <c r="I1237" s="2" t="s">
        <v>17</v>
      </c>
      <c r="J1237" s="4"/>
      <c r="K1237" s="2" t="s">
        <v>3562</v>
      </c>
      <c r="L1237" s="2">
        <v>338</v>
      </c>
      <c r="M1237" s="2" t="s">
        <v>3563</v>
      </c>
    </row>
    <row r="1238" spans="1:13" x14ac:dyDescent="0.35">
      <c r="A1238" s="1" t="s">
        <v>13</v>
      </c>
      <c r="B1238" s="2">
        <v>1447353</v>
      </c>
      <c r="C1238" s="2">
        <v>1447805</v>
      </c>
      <c r="D1238" s="4"/>
      <c r="E1238" s="2" t="s">
        <v>23</v>
      </c>
      <c r="F1238" s="2" t="s">
        <v>1082</v>
      </c>
      <c r="G1238" s="4"/>
      <c r="H1238" s="2">
        <v>72382337</v>
      </c>
      <c r="I1238" s="2" t="s">
        <v>17</v>
      </c>
      <c r="J1238" s="4"/>
      <c r="K1238" s="2" t="s">
        <v>3564</v>
      </c>
      <c r="L1238" s="2">
        <v>150</v>
      </c>
      <c r="M1238" s="2" t="s">
        <v>3565</v>
      </c>
    </row>
    <row r="1239" spans="1:13" x14ac:dyDescent="0.35">
      <c r="A1239" s="1" t="s">
        <v>13</v>
      </c>
      <c r="B1239" s="2">
        <v>1447824</v>
      </c>
      <c r="C1239" s="2">
        <v>1448249</v>
      </c>
      <c r="D1239" s="4"/>
      <c r="E1239" s="2" t="s">
        <v>23</v>
      </c>
      <c r="F1239" s="2" t="s">
        <v>3566</v>
      </c>
      <c r="G1239" s="4"/>
      <c r="H1239" s="2">
        <v>72382338</v>
      </c>
      <c r="I1239" s="2" t="s">
        <v>17</v>
      </c>
      <c r="J1239" s="4"/>
      <c r="K1239" s="2" t="s">
        <v>3567</v>
      </c>
      <c r="L1239" s="2">
        <v>141</v>
      </c>
      <c r="M1239" s="2" t="s">
        <v>3568</v>
      </c>
    </row>
    <row r="1240" spans="1:13" x14ac:dyDescent="0.35">
      <c r="A1240" s="1" t="s">
        <v>13</v>
      </c>
      <c r="B1240" s="2">
        <v>1448480</v>
      </c>
      <c r="C1240" s="2">
        <v>1450498</v>
      </c>
      <c r="D1240" s="4"/>
      <c r="E1240" s="2" t="s">
        <v>23</v>
      </c>
      <c r="F1240" s="2" t="s">
        <v>493</v>
      </c>
      <c r="G1240" s="4"/>
      <c r="H1240" s="2">
        <v>72382339</v>
      </c>
      <c r="I1240" s="2" t="s">
        <v>17</v>
      </c>
      <c r="J1240" s="4"/>
      <c r="K1240" s="2" t="s">
        <v>3569</v>
      </c>
      <c r="L1240" s="2">
        <v>672</v>
      </c>
      <c r="M1240" s="2" t="s">
        <v>3570</v>
      </c>
    </row>
    <row r="1241" spans="1:13" x14ac:dyDescent="0.35">
      <c r="A1241" s="1" t="s">
        <v>13</v>
      </c>
      <c r="B1241" s="2">
        <v>1450632</v>
      </c>
      <c r="C1241" s="2">
        <v>1451573</v>
      </c>
      <c r="D1241" s="4"/>
      <c r="E1241" s="2" t="s">
        <v>23</v>
      </c>
      <c r="F1241" s="2" t="s">
        <v>69</v>
      </c>
      <c r="G1241" s="4"/>
      <c r="H1241" s="2">
        <v>72382340</v>
      </c>
      <c r="I1241" s="2" t="s">
        <v>17</v>
      </c>
      <c r="J1241" s="4"/>
      <c r="K1241" s="2" t="s">
        <v>3571</v>
      </c>
      <c r="L1241" s="2">
        <v>313</v>
      </c>
      <c r="M1241" s="2" t="s">
        <v>3572</v>
      </c>
    </row>
    <row r="1242" spans="1:13" x14ac:dyDescent="0.35">
      <c r="A1242" s="1" t="s">
        <v>13</v>
      </c>
      <c r="B1242" s="2">
        <v>1451709</v>
      </c>
      <c r="C1242" s="2">
        <v>1452359</v>
      </c>
      <c r="D1242" s="4"/>
      <c r="E1242" s="2" t="s">
        <v>23</v>
      </c>
      <c r="F1242" s="2" t="s">
        <v>3573</v>
      </c>
      <c r="G1242" s="4"/>
      <c r="H1242" s="2">
        <v>72382341</v>
      </c>
      <c r="I1242" s="2" t="s">
        <v>17</v>
      </c>
      <c r="J1242" s="4"/>
      <c r="K1242" s="2" t="s">
        <v>3574</v>
      </c>
      <c r="L1242" s="2">
        <v>216</v>
      </c>
      <c r="M1242" s="2" t="s">
        <v>3575</v>
      </c>
    </row>
    <row r="1243" spans="1:13" x14ac:dyDescent="0.35">
      <c r="A1243" s="1" t="s">
        <v>13</v>
      </c>
      <c r="B1243" s="2">
        <v>1452424</v>
      </c>
      <c r="C1243" s="2">
        <v>1453287</v>
      </c>
      <c r="D1243" s="4"/>
      <c r="E1243" s="2" t="s">
        <v>23</v>
      </c>
      <c r="F1243" s="2" t="s">
        <v>3576</v>
      </c>
      <c r="G1243" s="4"/>
      <c r="H1243" s="2">
        <v>72382342</v>
      </c>
      <c r="I1243" s="2" t="s">
        <v>17</v>
      </c>
      <c r="J1243" s="4"/>
      <c r="K1243" s="2" t="s">
        <v>3577</v>
      </c>
      <c r="L1243" s="2">
        <v>287</v>
      </c>
      <c r="M1243" s="2" t="s">
        <v>3578</v>
      </c>
    </row>
    <row r="1244" spans="1:13" x14ac:dyDescent="0.35">
      <c r="A1244" s="1" t="s">
        <v>13</v>
      </c>
      <c r="B1244" s="2">
        <v>1453280</v>
      </c>
      <c r="C1244" s="2">
        <v>1454224</v>
      </c>
      <c r="D1244" s="4"/>
      <c r="E1244" s="2" t="s">
        <v>23</v>
      </c>
      <c r="F1244" s="2" t="s">
        <v>3579</v>
      </c>
      <c r="G1244" s="4"/>
      <c r="H1244" s="2">
        <v>72382343</v>
      </c>
      <c r="I1244" s="2" t="s">
        <v>17</v>
      </c>
      <c r="J1244" s="4"/>
      <c r="K1244" s="2" t="s">
        <v>3580</v>
      </c>
      <c r="L1244" s="2">
        <v>314</v>
      </c>
      <c r="M1244" s="2" t="s">
        <v>3581</v>
      </c>
    </row>
    <row r="1245" spans="1:13" x14ac:dyDescent="0.35">
      <c r="A1245" s="1" t="s">
        <v>13</v>
      </c>
      <c r="B1245" s="2">
        <v>1454306</v>
      </c>
      <c r="C1245" s="2">
        <v>1457020</v>
      </c>
      <c r="D1245" s="4"/>
      <c r="E1245" s="2" t="s">
        <v>23</v>
      </c>
      <c r="F1245" s="2" t="s">
        <v>3582</v>
      </c>
      <c r="G1245" s="2" t="s">
        <v>3583</v>
      </c>
      <c r="H1245" s="2">
        <v>72382344</v>
      </c>
      <c r="I1245" s="2" t="s">
        <v>17</v>
      </c>
      <c r="J1245" s="4"/>
      <c r="K1245" s="2" t="s">
        <v>3584</v>
      </c>
      <c r="L1245" s="2">
        <v>904</v>
      </c>
      <c r="M1245" s="2" t="s">
        <v>3585</v>
      </c>
    </row>
    <row r="1246" spans="1:13" x14ac:dyDescent="0.35">
      <c r="A1246" s="1" t="s">
        <v>13</v>
      </c>
      <c r="B1246" s="2">
        <v>1457096</v>
      </c>
      <c r="C1246" s="2">
        <v>1458523</v>
      </c>
      <c r="D1246" s="4"/>
      <c r="E1246" s="2" t="s">
        <v>23</v>
      </c>
      <c r="F1246" s="2" t="s">
        <v>3586</v>
      </c>
      <c r="G1246" s="2" t="s">
        <v>3587</v>
      </c>
      <c r="H1246" s="2">
        <v>72382345</v>
      </c>
      <c r="I1246" s="2" t="s">
        <v>17</v>
      </c>
      <c r="J1246" s="4"/>
      <c r="K1246" s="2" t="s">
        <v>3588</v>
      </c>
      <c r="L1246" s="2">
        <v>475</v>
      </c>
      <c r="M1246" s="2" t="s">
        <v>3589</v>
      </c>
    </row>
    <row r="1247" spans="1:13" x14ac:dyDescent="0.35">
      <c r="A1247" s="1" t="s">
        <v>13</v>
      </c>
      <c r="B1247" s="2">
        <v>1458585</v>
      </c>
      <c r="C1247" s="2">
        <v>1459949</v>
      </c>
      <c r="D1247" s="4"/>
      <c r="E1247" s="2" t="s">
        <v>23</v>
      </c>
      <c r="F1247" s="2" t="s">
        <v>3590</v>
      </c>
      <c r="G1247" s="4"/>
      <c r="H1247" s="2">
        <v>72382346</v>
      </c>
      <c r="I1247" s="2" t="s">
        <v>17</v>
      </c>
      <c r="J1247" s="4"/>
      <c r="K1247" s="2" t="s">
        <v>3591</v>
      </c>
      <c r="L1247" s="2">
        <v>454</v>
      </c>
      <c r="M1247" s="2" t="s">
        <v>3592</v>
      </c>
    </row>
    <row r="1248" spans="1:13" x14ac:dyDescent="0.35">
      <c r="A1248" s="1" t="s">
        <v>13</v>
      </c>
      <c r="B1248" s="2">
        <v>1459951</v>
      </c>
      <c r="C1248" s="2">
        <v>1461540</v>
      </c>
      <c r="D1248" s="4"/>
      <c r="E1248" s="2" t="s">
        <v>23</v>
      </c>
      <c r="F1248" s="2" t="s">
        <v>3593</v>
      </c>
      <c r="G1248" s="2" t="s">
        <v>3594</v>
      </c>
      <c r="H1248" s="2">
        <v>72382347</v>
      </c>
      <c r="I1248" s="2" t="s">
        <v>17</v>
      </c>
      <c r="J1248" s="4"/>
      <c r="K1248" s="2" t="s">
        <v>3595</v>
      </c>
      <c r="L1248" s="2">
        <v>529</v>
      </c>
      <c r="M1248" s="2" t="s">
        <v>3596</v>
      </c>
    </row>
    <row r="1249" spans="1:13" x14ac:dyDescent="0.35">
      <c r="A1249" s="1" t="s">
        <v>13</v>
      </c>
      <c r="B1249" s="2">
        <v>1461552</v>
      </c>
      <c r="C1249" s="2">
        <v>1461929</v>
      </c>
      <c r="D1249" s="4"/>
      <c r="E1249" s="2" t="s">
        <v>23</v>
      </c>
      <c r="F1249" s="2" t="s">
        <v>1263</v>
      </c>
      <c r="G1249" s="4"/>
      <c r="H1249" s="2">
        <v>72382348</v>
      </c>
      <c r="I1249" s="2" t="s">
        <v>17</v>
      </c>
      <c r="J1249" s="4"/>
      <c r="K1249" s="2" t="s">
        <v>3597</v>
      </c>
      <c r="L1249" s="2">
        <v>125</v>
      </c>
      <c r="M1249" s="2" t="s">
        <v>3598</v>
      </c>
    </row>
    <row r="1250" spans="1:13" x14ac:dyDescent="0.35">
      <c r="A1250" s="1" t="s">
        <v>13</v>
      </c>
      <c r="B1250" s="2">
        <v>1461939</v>
      </c>
      <c r="C1250" s="2">
        <v>1462262</v>
      </c>
      <c r="D1250" s="4"/>
      <c r="E1250" s="2" t="s">
        <v>23</v>
      </c>
      <c r="F1250" s="2" t="s">
        <v>1263</v>
      </c>
      <c r="G1250" s="4"/>
      <c r="H1250" s="2">
        <v>72382349</v>
      </c>
      <c r="I1250" s="2" t="s">
        <v>17</v>
      </c>
      <c r="J1250" s="4"/>
      <c r="K1250" s="2" t="s">
        <v>3599</v>
      </c>
      <c r="L1250" s="2">
        <v>107</v>
      </c>
      <c r="M1250" s="2" t="s">
        <v>3600</v>
      </c>
    </row>
    <row r="1251" spans="1:13" x14ac:dyDescent="0.35">
      <c r="A1251" s="1" t="s">
        <v>13</v>
      </c>
      <c r="B1251" s="2">
        <v>1462290</v>
      </c>
      <c r="C1251" s="2">
        <v>1463111</v>
      </c>
      <c r="D1251" s="4"/>
      <c r="E1251" s="2" t="s">
        <v>23</v>
      </c>
      <c r="F1251" s="2" t="s">
        <v>3601</v>
      </c>
      <c r="G1251" s="2" t="s">
        <v>3602</v>
      </c>
      <c r="H1251" s="2">
        <v>72382350</v>
      </c>
      <c r="I1251" s="2" t="s">
        <v>17</v>
      </c>
      <c r="J1251" s="4"/>
      <c r="K1251" s="2" t="s">
        <v>3603</v>
      </c>
      <c r="L1251" s="2">
        <v>273</v>
      </c>
      <c r="M1251" s="2" t="s">
        <v>3604</v>
      </c>
    </row>
    <row r="1252" spans="1:13" x14ac:dyDescent="0.35">
      <c r="A1252" s="1" t="s">
        <v>13</v>
      </c>
      <c r="B1252" s="2">
        <v>1463916</v>
      </c>
      <c r="C1252" s="2">
        <v>1464671</v>
      </c>
      <c r="D1252" s="4"/>
      <c r="E1252" s="2" t="s">
        <v>23</v>
      </c>
      <c r="F1252" s="2" t="s">
        <v>1324</v>
      </c>
      <c r="G1252" s="4"/>
      <c r="H1252" s="2">
        <v>72382351</v>
      </c>
      <c r="I1252" s="2" t="s">
        <v>17</v>
      </c>
      <c r="J1252" s="4"/>
      <c r="K1252" s="2" t="s">
        <v>3605</v>
      </c>
      <c r="L1252" s="2">
        <v>251</v>
      </c>
      <c r="M1252" s="2" t="s">
        <v>3606</v>
      </c>
    </row>
    <row r="1253" spans="1:13" x14ac:dyDescent="0.35">
      <c r="A1253" s="1" t="s">
        <v>13</v>
      </c>
      <c r="B1253" s="2">
        <v>1464866</v>
      </c>
      <c r="C1253" s="2">
        <v>1466077</v>
      </c>
      <c r="D1253" s="4"/>
      <c r="E1253" s="2" t="s">
        <v>23</v>
      </c>
      <c r="F1253" s="2" t="s">
        <v>3607</v>
      </c>
      <c r="G1253" s="4"/>
      <c r="H1253" s="2">
        <v>72382352</v>
      </c>
      <c r="I1253" s="2" t="s">
        <v>17</v>
      </c>
      <c r="J1253" s="4"/>
      <c r="K1253" s="2" t="s">
        <v>3608</v>
      </c>
      <c r="L1253" s="2">
        <v>403</v>
      </c>
      <c r="M1253" s="2" t="s">
        <v>3609</v>
      </c>
    </row>
    <row r="1254" spans="1:13" x14ac:dyDescent="0.35">
      <c r="A1254" s="1" t="s">
        <v>13</v>
      </c>
      <c r="B1254" s="2">
        <v>1466074</v>
      </c>
      <c r="C1254" s="2">
        <v>1467363</v>
      </c>
      <c r="D1254" s="4"/>
      <c r="E1254" s="2" t="s">
        <v>23</v>
      </c>
      <c r="F1254" s="2" t="s">
        <v>3610</v>
      </c>
      <c r="G1254" s="2" t="s">
        <v>3611</v>
      </c>
      <c r="H1254" s="2">
        <v>72382353</v>
      </c>
      <c r="I1254" s="2" t="s">
        <v>17</v>
      </c>
      <c r="J1254" s="4"/>
      <c r="K1254" s="2" t="s">
        <v>3612</v>
      </c>
      <c r="L1254" s="2">
        <v>429</v>
      </c>
      <c r="M1254" s="2" t="s">
        <v>3613</v>
      </c>
    </row>
    <row r="1255" spans="1:13" x14ac:dyDescent="0.35">
      <c r="A1255" s="1" t="s">
        <v>13</v>
      </c>
      <c r="B1255" s="2">
        <v>1467347</v>
      </c>
      <c r="C1255" s="2">
        <v>1468954</v>
      </c>
      <c r="D1255" s="4"/>
      <c r="E1255" s="2" t="s">
        <v>23</v>
      </c>
      <c r="F1255" s="2" t="s">
        <v>3614</v>
      </c>
      <c r="G1255" s="2" t="s">
        <v>3615</v>
      </c>
      <c r="H1255" s="2">
        <v>72382354</v>
      </c>
      <c r="I1255" s="2" t="s">
        <v>17</v>
      </c>
      <c r="J1255" s="4"/>
      <c r="K1255" s="2" t="s">
        <v>3616</v>
      </c>
      <c r="L1255" s="2">
        <v>535</v>
      </c>
      <c r="M1255" s="2" t="s">
        <v>3617</v>
      </c>
    </row>
    <row r="1256" spans="1:13" x14ac:dyDescent="0.35">
      <c r="A1256" s="1" t="s">
        <v>13</v>
      </c>
      <c r="B1256" s="2">
        <v>1469238</v>
      </c>
      <c r="C1256" s="2">
        <v>1470017</v>
      </c>
      <c r="D1256" s="4"/>
      <c r="E1256" s="2" t="s">
        <v>14</v>
      </c>
      <c r="F1256" s="2" t="s">
        <v>3618</v>
      </c>
      <c r="G1256" s="4"/>
      <c r="H1256" s="2">
        <v>72382355</v>
      </c>
      <c r="I1256" s="2" t="s">
        <v>17</v>
      </c>
      <c r="J1256" s="4"/>
      <c r="K1256" s="2" t="s">
        <v>3619</v>
      </c>
      <c r="L1256" s="2">
        <v>259</v>
      </c>
      <c r="M1256" s="2" t="s">
        <v>3620</v>
      </c>
    </row>
    <row r="1257" spans="1:13" x14ac:dyDescent="0.35">
      <c r="A1257" s="1" t="s">
        <v>13</v>
      </c>
      <c r="B1257" s="2">
        <v>1470144</v>
      </c>
      <c r="C1257" s="2">
        <v>1471901</v>
      </c>
      <c r="D1257" s="4"/>
      <c r="E1257" s="2" t="s">
        <v>23</v>
      </c>
      <c r="F1257" s="2" t="s">
        <v>823</v>
      </c>
      <c r="G1257" s="2" t="s">
        <v>824</v>
      </c>
      <c r="H1257" s="2">
        <v>72382356</v>
      </c>
      <c r="I1257" s="2" t="s">
        <v>17</v>
      </c>
      <c r="J1257" s="4"/>
      <c r="K1257" s="2" t="s">
        <v>3621</v>
      </c>
      <c r="L1257" s="2">
        <v>585</v>
      </c>
      <c r="M1257" s="2" t="s">
        <v>3622</v>
      </c>
    </row>
    <row r="1258" spans="1:13" x14ac:dyDescent="0.35">
      <c r="A1258" s="1" t="s">
        <v>13</v>
      </c>
      <c r="B1258" s="2">
        <v>1472252</v>
      </c>
      <c r="C1258" s="2">
        <v>1474060</v>
      </c>
      <c r="D1258" s="4"/>
      <c r="E1258" s="2" t="s">
        <v>23</v>
      </c>
      <c r="F1258" s="2" t="s">
        <v>400</v>
      </c>
      <c r="G1258" s="4"/>
      <c r="H1258" s="2">
        <v>72382357</v>
      </c>
      <c r="I1258" s="2" t="s">
        <v>17</v>
      </c>
      <c r="J1258" s="4"/>
      <c r="K1258" s="2" t="s">
        <v>3623</v>
      </c>
      <c r="L1258" s="2">
        <v>602</v>
      </c>
      <c r="M1258" s="2" t="s">
        <v>3624</v>
      </c>
    </row>
    <row r="1259" spans="1:13" x14ac:dyDescent="0.35">
      <c r="A1259" s="1" t="s">
        <v>13</v>
      </c>
      <c r="B1259" s="2">
        <v>1474570</v>
      </c>
      <c r="C1259" s="2">
        <v>1475625</v>
      </c>
      <c r="D1259" s="4"/>
      <c r="E1259" s="2" t="s">
        <v>14</v>
      </c>
      <c r="F1259" s="2" t="s">
        <v>3625</v>
      </c>
      <c r="G1259" s="4"/>
      <c r="H1259" s="2">
        <v>72382358</v>
      </c>
      <c r="I1259" s="2" t="s">
        <v>17</v>
      </c>
      <c r="J1259" s="4"/>
      <c r="K1259" s="2" t="s">
        <v>3626</v>
      </c>
      <c r="L1259" s="2">
        <v>351</v>
      </c>
      <c r="M1259" s="2" t="s">
        <v>3627</v>
      </c>
    </row>
    <row r="1260" spans="1:13" x14ac:dyDescent="0.35">
      <c r="A1260" s="1" t="s">
        <v>13</v>
      </c>
      <c r="B1260" s="2">
        <v>1475743</v>
      </c>
      <c r="C1260" s="2">
        <v>1477032</v>
      </c>
      <c r="D1260" s="4"/>
      <c r="E1260" s="2" t="s">
        <v>23</v>
      </c>
      <c r="F1260" s="2" t="s">
        <v>2664</v>
      </c>
      <c r="G1260" s="4"/>
      <c r="H1260" s="2">
        <v>72382359</v>
      </c>
      <c r="I1260" s="2" t="s">
        <v>17</v>
      </c>
      <c r="J1260" s="4"/>
      <c r="K1260" s="2" t="s">
        <v>3628</v>
      </c>
      <c r="L1260" s="2">
        <v>429</v>
      </c>
      <c r="M1260" s="2" t="s">
        <v>3629</v>
      </c>
    </row>
    <row r="1261" spans="1:13" x14ac:dyDescent="0.35">
      <c r="A1261" s="1" t="s">
        <v>13</v>
      </c>
      <c r="B1261" s="2">
        <v>1477042</v>
      </c>
      <c r="C1261" s="2">
        <v>1477602</v>
      </c>
      <c r="D1261" s="4"/>
      <c r="E1261" s="2" t="s">
        <v>23</v>
      </c>
      <c r="F1261" s="2" t="s">
        <v>3630</v>
      </c>
      <c r="G1261" s="4"/>
      <c r="H1261" s="2">
        <v>72382360</v>
      </c>
      <c r="I1261" s="2" t="s">
        <v>17</v>
      </c>
      <c r="J1261" s="4"/>
      <c r="K1261" s="2" t="s">
        <v>3631</v>
      </c>
      <c r="L1261" s="2">
        <v>186</v>
      </c>
      <c r="M1261" s="2" t="s">
        <v>3632</v>
      </c>
    </row>
    <row r="1262" spans="1:13" x14ac:dyDescent="0.35">
      <c r="A1262" s="1" t="s">
        <v>13</v>
      </c>
      <c r="B1262" s="2">
        <v>1477804</v>
      </c>
      <c r="C1262" s="2">
        <v>1478808</v>
      </c>
      <c r="D1262" s="4"/>
      <c r="E1262" s="2" t="s">
        <v>23</v>
      </c>
      <c r="F1262" s="2" t="s">
        <v>378</v>
      </c>
      <c r="G1262" s="4"/>
      <c r="H1262" s="2">
        <v>72382361</v>
      </c>
      <c r="I1262" s="2" t="s">
        <v>17</v>
      </c>
      <c r="J1262" s="4"/>
      <c r="K1262" s="2" t="s">
        <v>3633</v>
      </c>
      <c r="L1262" s="2">
        <v>334</v>
      </c>
      <c r="M1262" s="2" t="s">
        <v>3634</v>
      </c>
    </row>
    <row r="1263" spans="1:13" x14ac:dyDescent="0.35">
      <c r="A1263" s="1" t="s">
        <v>13</v>
      </c>
      <c r="B1263" s="2">
        <v>1479563</v>
      </c>
      <c r="C1263" s="2">
        <v>1480660</v>
      </c>
      <c r="D1263" s="4"/>
      <c r="E1263" s="2" t="s">
        <v>23</v>
      </c>
      <c r="F1263" s="2" t="s">
        <v>950</v>
      </c>
      <c r="G1263" s="4"/>
      <c r="H1263" s="2">
        <v>72382362</v>
      </c>
      <c r="I1263" s="2" t="s">
        <v>17</v>
      </c>
      <c r="J1263" s="4"/>
      <c r="K1263" s="2" t="s">
        <v>3635</v>
      </c>
      <c r="L1263" s="2">
        <v>365</v>
      </c>
      <c r="M1263" s="2" t="s">
        <v>3636</v>
      </c>
    </row>
    <row r="1264" spans="1:13" x14ac:dyDescent="0.35">
      <c r="A1264" s="1" t="s">
        <v>13</v>
      </c>
      <c r="B1264" s="2">
        <v>1480876</v>
      </c>
      <c r="C1264" s="2">
        <v>1481502</v>
      </c>
      <c r="D1264" s="4"/>
      <c r="E1264" s="2" t="s">
        <v>14</v>
      </c>
      <c r="F1264" s="2" t="s">
        <v>3637</v>
      </c>
      <c r="G1264" s="2" t="s">
        <v>3638</v>
      </c>
      <c r="H1264" s="2">
        <v>72382363</v>
      </c>
      <c r="I1264" s="2" t="s">
        <v>17</v>
      </c>
      <c r="J1264" s="4"/>
      <c r="K1264" s="2" t="s">
        <v>3639</v>
      </c>
      <c r="L1264" s="2">
        <v>208</v>
      </c>
      <c r="M1264" s="2" t="s">
        <v>3640</v>
      </c>
    </row>
    <row r="1265" spans="1:13" x14ac:dyDescent="0.35">
      <c r="A1265" s="1" t="s">
        <v>13</v>
      </c>
      <c r="B1265" s="2">
        <v>1481514</v>
      </c>
      <c r="C1265" s="2">
        <v>1482773</v>
      </c>
      <c r="D1265" s="4"/>
      <c r="E1265" s="2" t="s">
        <v>14</v>
      </c>
      <c r="F1265" s="2" t="s">
        <v>3641</v>
      </c>
      <c r="G1265" s="4"/>
      <c r="H1265" s="2">
        <v>72382364</v>
      </c>
      <c r="I1265" s="2" t="s">
        <v>17</v>
      </c>
      <c r="J1265" s="4"/>
      <c r="K1265" s="2" t="s">
        <v>3642</v>
      </c>
      <c r="L1265" s="2">
        <v>419</v>
      </c>
      <c r="M1265" s="2" t="s">
        <v>3643</v>
      </c>
    </row>
    <row r="1266" spans="1:13" x14ac:dyDescent="0.35">
      <c r="A1266" s="1" t="s">
        <v>13</v>
      </c>
      <c r="B1266" s="2">
        <v>1483444</v>
      </c>
      <c r="C1266" s="2">
        <v>1484706</v>
      </c>
      <c r="D1266" s="4"/>
      <c r="E1266" s="2" t="s">
        <v>14</v>
      </c>
      <c r="F1266" s="2" t="s">
        <v>222</v>
      </c>
      <c r="G1266" s="4"/>
      <c r="H1266" s="2">
        <v>72382365</v>
      </c>
      <c r="I1266" s="2" t="s">
        <v>17</v>
      </c>
      <c r="J1266" s="4"/>
      <c r="K1266" s="2" t="s">
        <v>3644</v>
      </c>
      <c r="L1266" s="2">
        <v>420</v>
      </c>
      <c r="M1266" s="5" t="s">
        <v>3645</v>
      </c>
    </row>
    <row r="1267" spans="1:13" x14ac:dyDescent="0.35">
      <c r="A1267" s="1" t="s">
        <v>13</v>
      </c>
      <c r="B1267" s="2">
        <v>1485451</v>
      </c>
      <c r="C1267" s="2">
        <v>1487991</v>
      </c>
      <c r="D1267" s="4"/>
      <c r="E1267" s="2" t="s">
        <v>14</v>
      </c>
      <c r="F1267" s="2" t="s">
        <v>3331</v>
      </c>
      <c r="G1267" s="4"/>
      <c r="H1267" s="2">
        <v>72382366</v>
      </c>
      <c r="I1267" s="2" t="s">
        <v>17</v>
      </c>
      <c r="J1267" s="4"/>
      <c r="K1267" s="2" t="s">
        <v>3646</v>
      </c>
      <c r="L1267" s="2">
        <v>846</v>
      </c>
      <c r="M1267" s="2" t="s">
        <v>3647</v>
      </c>
    </row>
    <row r="1268" spans="1:13" x14ac:dyDescent="0.35">
      <c r="A1268" s="1" t="s">
        <v>13</v>
      </c>
      <c r="B1268" s="2">
        <v>1488134</v>
      </c>
      <c r="C1268" s="2">
        <v>1488355</v>
      </c>
      <c r="D1268" s="4"/>
      <c r="E1268" s="2" t="s">
        <v>23</v>
      </c>
      <c r="F1268" s="2" t="s">
        <v>69</v>
      </c>
      <c r="G1268" s="4"/>
      <c r="H1268" s="2">
        <v>72382367</v>
      </c>
      <c r="I1268" s="2" t="s">
        <v>17</v>
      </c>
      <c r="J1268" s="4"/>
      <c r="K1268" s="2" t="s">
        <v>3648</v>
      </c>
      <c r="L1268" s="2">
        <v>73</v>
      </c>
      <c r="M1268" s="2" t="s">
        <v>3649</v>
      </c>
    </row>
    <row r="1269" spans="1:13" x14ac:dyDescent="0.35">
      <c r="A1269" s="1" t="s">
        <v>13</v>
      </c>
      <c r="B1269" s="2">
        <v>1488604</v>
      </c>
      <c r="C1269" s="2">
        <v>1489755</v>
      </c>
      <c r="D1269" s="4"/>
      <c r="E1269" s="2" t="s">
        <v>23</v>
      </c>
      <c r="F1269" s="2" t="s">
        <v>733</v>
      </c>
      <c r="G1269" s="4"/>
      <c r="H1269" s="2">
        <v>72382368</v>
      </c>
      <c r="I1269" s="2" t="s">
        <v>17</v>
      </c>
      <c r="J1269" s="4"/>
      <c r="K1269" s="2" t="s">
        <v>3650</v>
      </c>
      <c r="L1269" s="2">
        <v>383</v>
      </c>
      <c r="M1269" s="2" t="s">
        <v>3651</v>
      </c>
    </row>
    <row r="1270" spans="1:13" x14ac:dyDescent="0.35">
      <c r="A1270" s="1" t="s">
        <v>13</v>
      </c>
      <c r="B1270" s="2">
        <v>1490093</v>
      </c>
      <c r="C1270" s="2">
        <v>1491178</v>
      </c>
      <c r="D1270" s="4"/>
      <c r="E1270" s="2" t="s">
        <v>14</v>
      </c>
      <c r="F1270" s="2" t="s">
        <v>283</v>
      </c>
      <c r="G1270" s="4"/>
      <c r="H1270" s="2">
        <v>72382369</v>
      </c>
      <c r="I1270" s="2" t="s">
        <v>17</v>
      </c>
      <c r="J1270" s="4"/>
      <c r="K1270" s="2" t="s">
        <v>3652</v>
      </c>
      <c r="L1270" s="2">
        <v>361</v>
      </c>
      <c r="M1270" s="2" t="s">
        <v>3653</v>
      </c>
    </row>
    <row r="1271" spans="1:13" x14ac:dyDescent="0.35">
      <c r="A1271" s="1" t="s">
        <v>13</v>
      </c>
      <c r="B1271" s="2">
        <v>1491215</v>
      </c>
      <c r="C1271" s="2">
        <v>1491859</v>
      </c>
      <c r="D1271" s="4"/>
      <c r="E1271" s="2" t="s">
        <v>14</v>
      </c>
      <c r="F1271" s="2" t="s">
        <v>3654</v>
      </c>
      <c r="G1271" s="4"/>
      <c r="H1271" s="2">
        <v>72382370</v>
      </c>
      <c r="I1271" s="2" t="s">
        <v>17</v>
      </c>
      <c r="J1271" s="4"/>
      <c r="K1271" s="2" t="s">
        <v>3655</v>
      </c>
      <c r="L1271" s="2">
        <v>214</v>
      </c>
      <c r="M1271" s="2" t="s">
        <v>3656</v>
      </c>
    </row>
    <row r="1272" spans="1:13" x14ac:dyDescent="0.35">
      <c r="A1272" s="1" t="s">
        <v>13</v>
      </c>
      <c r="B1272" s="2">
        <v>1491969</v>
      </c>
      <c r="C1272" s="2">
        <v>1493081</v>
      </c>
      <c r="D1272" s="4"/>
      <c r="E1272" s="2" t="s">
        <v>14</v>
      </c>
      <c r="F1272" s="2" t="s">
        <v>3657</v>
      </c>
      <c r="G1272" s="4"/>
      <c r="H1272" s="2">
        <v>72382371</v>
      </c>
      <c r="I1272" s="2" t="s">
        <v>17</v>
      </c>
      <c r="J1272" s="4"/>
      <c r="K1272" s="2" t="s">
        <v>3658</v>
      </c>
      <c r="L1272" s="2">
        <v>370</v>
      </c>
      <c r="M1272" s="2" t="s">
        <v>3659</v>
      </c>
    </row>
    <row r="1273" spans="1:13" x14ac:dyDescent="0.35">
      <c r="A1273" s="1" t="s">
        <v>13</v>
      </c>
      <c r="B1273" s="2">
        <v>1493183</v>
      </c>
      <c r="C1273" s="2">
        <v>1494406</v>
      </c>
      <c r="D1273" s="4"/>
      <c r="E1273" s="2" t="s">
        <v>23</v>
      </c>
      <c r="F1273" s="2" t="s">
        <v>3660</v>
      </c>
      <c r="G1273" s="4"/>
      <c r="H1273" s="2">
        <v>72382372</v>
      </c>
      <c r="I1273" s="2" t="s">
        <v>17</v>
      </c>
      <c r="J1273" s="4"/>
      <c r="K1273" s="2" t="s">
        <v>3661</v>
      </c>
      <c r="L1273" s="2">
        <v>407</v>
      </c>
      <c r="M1273" s="2" t="s">
        <v>3662</v>
      </c>
    </row>
    <row r="1274" spans="1:13" x14ac:dyDescent="0.35">
      <c r="A1274" s="1" t="s">
        <v>13</v>
      </c>
      <c r="B1274" s="2">
        <v>1494468</v>
      </c>
      <c r="C1274" s="2">
        <v>1494959</v>
      </c>
      <c r="D1274" s="4"/>
      <c r="E1274" s="2" t="s">
        <v>23</v>
      </c>
      <c r="F1274" s="2" t="s">
        <v>3663</v>
      </c>
      <c r="G1274" s="2" t="s">
        <v>3664</v>
      </c>
      <c r="H1274" s="2">
        <v>72382373</v>
      </c>
      <c r="I1274" s="2" t="s">
        <v>17</v>
      </c>
      <c r="J1274" s="4"/>
      <c r="K1274" s="2" t="s">
        <v>3665</v>
      </c>
      <c r="L1274" s="2">
        <v>163</v>
      </c>
      <c r="M1274" s="2" t="s">
        <v>3666</v>
      </c>
    </row>
    <row r="1275" spans="1:13" x14ac:dyDescent="0.35">
      <c r="A1275" s="1" t="s">
        <v>13</v>
      </c>
      <c r="B1275" s="2">
        <v>1494947</v>
      </c>
      <c r="C1275" s="2">
        <v>1496614</v>
      </c>
      <c r="D1275" s="4"/>
      <c r="E1275" s="2" t="s">
        <v>23</v>
      </c>
      <c r="F1275" s="2" t="s">
        <v>2994</v>
      </c>
      <c r="G1275" s="4"/>
      <c r="H1275" s="2">
        <v>72382374</v>
      </c>
      <c r="I1275" s="2" t="s">
        <v>17</v>
      </c>
      <c r="J1275" s="4"/>
      <c r="K1275" s="2" t="s">
        <v>3667</v>
      </c>
      <c r="L1275" s="2">
        <v>555</v>
      </c>
      <c r="M1275" s="2" t="s">
        <v>3668</v>
      </c>
    </row>
    <row r="1276" spans="1:13" x14ac:dyDescent="0.35">
      <c r="A1276" s="1" t="s">
        <v>13</v>
      </c>
      <c r="B1276" s="2">
        <v>1496617</v>
      </c>
      <c r="C1276" s="2">
        <v>1496988</v>
      </c>
      <c r="D1276" s="4"/>
      <c r="E1276" s="2" t="s">
        <v>23</v>
      </c>
      <c r="F1276" s="2" t="s">
        <v>3669</v>
      </c>
      <c r="G1276" s="4"/>
      <c r="H1276" s="2">
        <v>72382375</v>
      </c>
      <c r="I1276" s="2" t="s">
        <v>17</v>
      </c>
      <c r="J1276" s="4"/>
      <c r="K1276" s="2" t="s">
        <v>3670</v>
      </c>
      <c r="L1276" s="2">
        <v>123</v>
      </c>
      <c r="M1276" s="2" t="s">
        <v>3671</v>
      </c>
    </row>
    <row r="1277" spans="1:13" x14ac:dyDescent="0.35">
      <c r="A1277" s="1" t="s">
        <v>13</v>
      </c>
      <c r="B1277" s="2">
        <v>1497153</v>
      </c>
      <c r="C1277" s="2">
        <v>1498487</v>
      </c>
      <c r="D1277" s="4"/>
      <c r="E1277" s="2" t="s">
        <v>14</v>
      </c>
      <c r="F1277" s="2" t="s">
        <v>3672</v>
      </c>
      <c r="G1277" s="4"/>
      <c r="H1277" s="2">
        <v>72382376</v>
      </c>
      <c r="I1277" s="2" t="s">
        <v>17</v>
      </c>
      <c r="J1277" s="4"/>
      <c r="K1277" s="2" t="s">
        <v>3673</v>
      </c>
      <c r="L1277" s="2">
        <v>444</v>
      </c>
      <c r="M1277" s="2" t="s">
        <v>3674</v>
      </c>
    </row>
    <row r="1278" spans="1:13" x14ac:dyDescent="0.35">
      <c r="A1278" s="1" t="s">
        <v>13</v>
      </c>
      <c r="B1278" s="2">
        <v>1498766</v>
      </c>
      <c r="C1278" s="2">
        <v>1499866</v>
      </c>
      <c r="D1278" s="4"/>
      <c r="E1278" s="2" t="s">
        <v>23</v>
      </c>
      <c r="F1278" s="2" t="s">
        <v>3675</v>
      </c>
      <c r="G1278" s="2" t="s">
        <v>3676</v>
      </c>
      <c r="H1278" s="2">
        <v>72382377</v>
      </c>
      <c r="I1278" s="2" t="s">
        <v>17</v>
      </c>
      <c r="J1278" s="4"/>
      <c r="K1278" s="2" t="s">
        <v>3677</v>
      </c>
      <c r="L1278" s="2">
        <v>366</v>
      </c>
      <c r="M1278" s="2" t="s">
        <v>3678</v>
      </c>
    </row>
    <row r="1279" spans="1:13" x14ac:dyDescent="0.35">
      <c r="A1279" s="1" t="s">
        <v>13</v>
      </c>
      <c r="B1279" s="2">
        <v>1500098</v>
      </c>
      <c r="C1279" s="2">
        <v>1500706</v>
      </c>
      <c r="D1279" s="4"/>
      <c r="E1279" s="2" t="s">
        <v>23</v>
      </c>
      <c r="F1279" s="2" t="s">
        <v>3679</v>
      </c>
      <c r="G1279" s="4"/>
      <c r="H1279" s="2">
        <v>72382378</v>
      </c>
      <c r="I1279" s="2" t="s">
        <v>17</v>
      </c>
      <c r="J1279" s="4"/>
      <c r="K1279" s="2" t="s">
        <v>3680</v>
      </c>
      <c r="L1279" s="2">
        <v>202</v>
      </c>
      <c r="M1279" s="2" t="s">
        <v>3681</v>
      </c>
    </row>
    <row r="1280" spans="1:13" x14ac:dyDescent="0.35">
      <c r="A1280" s="1" t="s">
        <v>13</v>
      </c>
      <c r="B1280" s="2">
        <v>1500715</v>
      </c>
      <c r="C1280" s="2">
        <v>1501068</v>
      </c>
      <c r="D1280" s="4"/>
      <c r="E1280" s="2" t="s">
        <v>23</v>
      </c>
      <c r="F1280" s="2" t="s">
        <v>69</v>
      </c>
      <c r="G1280" s="4"/>
      <c r="H1280" s="2">
        <v>72382379</v>
      </c>
      <c r="I1280" s="2" t="s">
        <v>17</v>
      </c>
      <c r="J1280" s="4"/>
      <c r="K1280" s="2" t="s">
        <v>3682</v>
      </c>
      <c r="L1280" s="2">
        <v>117</v>
      </c>
      <c r="M1280" s="2" t="s">
        <v>3683</v>
      </c>
    </row>
    <row r="1281" spans="1:13" x14ac:dyDescent="0.35">
      <c r="A1281" s="1" t="s">
        <v>13</v>
      </c>
      <c r="B1281" s="2">
        <v>1501082</v>
      </c>
      <c r="C1281" s="2">
        <v>1501741</v>
      </c>
      <c r="D1281" s="4"/>
      <c r="E1281" s="2" t="s">
        <v>23</v>
      </c>
      <c r="F1281" s="2" t="s">
        <v>3679</v>
      </c>
      <c r="G1281" s="4"/>
      <c r="H1281" s="2">
        <v>72382380</v>
      </c>
      <c r="I1281" s="2" t="s">
        <v>17</v>
      </c>
      <c r="J1281" s="4"/>
      <c r="K1281" s="2" t="s">
        <v>3684</v>
      </c>
      <c r="L1281" s="2">
        <v>219</v>
      </c>
      <c r="M1281" s="2" t="s">
        <v>3685</v>
      </c>
    </row>
    <row r="1282" spans="1:13" x14ac:dyDescent="0.35">
      <c r="A1282" s="1" t="s">
        <v>13</v>
      </c>
      <c r="B1282" s="2">
        <v>1502182</v>
      </c>
      <c r="C1282" s="2">
        <v>1503255</v>
      </c>
      <c r="D1282" s="4"/>
      <c r="E1282" s="2" t="s">
        <v>14</v>
      </c>
      <c r="F1282" s="2" t="s">
        <v>3686</v>
      </c>
      <c r="G1282" s="2" t="s">
        <v>3687</v>
      </c>
      <c r="H1282" s="2">
        <v>72382381</v>
      </c>
      <c r="I1282" s="2" t="s">
        <v>17</v>
      </c>
      <c r="J1282" s="4"/>
      <c r="K1282" s="2" t="s">
        <v>3688</v>
      </c>
      <c r="L1282" s="2">
        <v>357</v>
      </c>
      <c r="M1282" s="2" t="s">
        <v>3689</v>
      </c>
    </row>
    <row r="1283" spans="1:13" x14ac:dyDescent="0.35">
      <c r="A1283" s="1" t="s">
        <v>13</v>
      </c>
      <c r="B1283" s="2">
        <v>1503255</v>
      </c>
      <c r="C1283" s="2">
        <v>1504985</v>
      </c>
      <c r="D1283" s="4"/>
      <c r="E1283" s="2" t="s">
        <v>14</v>
      </c>
      <c r="F1283" s="2" t="s">
        <v>3690</v>
      </c>
      <c r="G1283" s="4"/>
      <c r="H1283" s="2">
        <v>72382382</v>
      </c>
      <c r="I1283" s="2" t="s">
        <v>17</v>
      </c>
      <c r="J1283" s="4"/>
      <c r="K1283" s="2" t="s">
        <v>3691</v>
      </c>
      <c r="L1283" s="2">
        <v>576</v>
      </c>
      <c r="M1283" s="2" t="s">
        <v>3692</v>
      </c>
    </row>
    <row r="1284" spans="1:13" x14ac:dyDescent="0.35">
      <c r="A1284" s="1" t="s">
        <v>13</v>
      </c>
      <c r="B1284" s="2">
        <v>1505169</v>
      </c>
      <c r="C1284" s="2">
        <v>1506710</v>
      </c>
      <c r="D1284" s="4"/>
      <c r="E1284" s="2" t="s">
        <v>14</v>
      </c>
      <c r="F1284" s="2" t="s">
        <v>3693</v>
      </c>
      <c r="G1284" s="2" t="s">
        <v>3694</v>
      </c>
      <c r="H1284" s="2">
        <v>72382383</v>
      </c>
      <c r="I1284" s="2" t="s">
        <v>17</v>
      </c>
      <c r="J1284" s="4"/>
      <c r="K1284" s="2" t="s">
        <v>3695</v>
      </c>
      <c r="L1284" s="2">
        <v>513</v>
      </c>
      <c r="M1284" s="2" t="s">
        <v>3696</v>
      </c>
    </row>
    <row r="1285" spans="1:13" x14ac:dyDescent="0.35">
      <c r="A1285" s="1" t="s">
        <v>13</v>
      </c>
      <c r="B1285" s="2">
        <v>1506710</v>
      </c>
      <c r="C1285" s="2">
        <v>1507642</v>
      </c>
      <c r="D1285" s="4"/>
      <c r="E1285" s="2" t="s">
        <v>14</v>
      </c>
      <c r="F1285" s="2" t="s">
        <v>1280</v>
      </c>
      <c r="G1285" s="4"/>
      <c r="H1285" s="2">
        <v>72382384</v>
      </c>
      <c r="I1285" s="2" t="s">
        <v>17</v>
      </c>
      <c r="J1285" s="4"/>
      <c r="K1285" s="2" t="s">
        <v>3697</v>
      </c>
      <c r="L1285" s="2">
        <v>310</v>
      </c>
      <c r="M1285" s="2" t="s">
        <v>3698</v>
      </c>
    </row>
    <row r="1286" spans="1:13" x14ac:dyDescent="0.35">
      <c r="A1286" s="1" t="s">
        <v>13</v>
      </c>
      <c r="B1286" s="2">
        <v>1507639</v>
      </c>
      <c r="C1286" s="2">
        <v>1507899</v>
      </c>
      <c r="D1286" s="4"/>
      <c r="E1286" s="2" t="s">
        <v>14</v>
      </c>
      <c r="F1286" s="2" t="s">
        <v>3699</v>
      </c>
      <c r="G1286" s="2" t="s">
        <v>3700</v>
      </c>
      <c r="H1286" s="2">
        <v>72382385</v>
      </c>
      <c r="I1286" s="2" t="s">
        <v>17</v>
      </c>
      <c r="J1286" s="4"/>
      <c r="K1286" s="2" t="s">
        <v>3701</v>
      </c>
      <c r="L1286" s="2">
        <v>86</v>
      </c>
      <c r="M1286" s="2" t="s">
        <v>3702</v>
      </c>
    </row>
    <row r="1287" spans="1:13" x14ac:dyDescent="0.35">
      <c r="A1287" s="1" t="s">
        <v>13</v>
      </c>
      <c r="B1287" s="2">
        <v>1507903</v>
      </c>
      <c r="C1287" s="2">
        <v>1508796</v>
      </c>
      <c r="D1287" s="4"/>
      <c r="E1287" s="2" t="s">
        <v>14</v>
      </c>
      <c r="F1287" s="2" t="s">
        <v>3703</v>
      </c>
      <c r="G1287" s="4"/>
      <c r="H1287" s="2">
        <v>72382386</v>
      </c>
      <c r="I1287" s="2" t="s">
        <v>17</v>
      </c>
      <c r="J1287" s="4"/>
      <c r="K1287" s="2" t="s">
        <v>3704</v>
      </c>
      <c r="L1287" s="2">
        <v>297</v>
      </c>
      <c r="M1287" s="2" t="s">
        <v>3705</v>
      </c>
    </row>
    <row r="1288" spans="1:13" x14ac:dyDescent="0.35">
      <c r="A1288" s="1" t="s">
        <v>13</v>
      </c>
      <c r="B1288" s="2">
        <v>1508797</v>
      </c>
      <c r="C1288" s="2">
        <v>1510698</v>
      </c>
      <c r="D1288" s="4"/>
      <c r="E1288" s="2" t="s">
        <v>14</v>
      </c>
      <c r="F1288" s="2" t="s">
        <v>3706</v>
      </c>
      <c r="G1288" s="2" t="s">
        <v>3707</v>
      </c>
      <c r="H1288" s="2">
        <v>72382387</v>
      </c>
      <c r="I1288" s="2" t="s">
        <v>17</v>
      </c>
      <c r="J1288" s="4"/>
      <c r="K1288" s="2" t="s">
        <v>3708</v>
      </c>
      <c r="L1288" s="2">
        <v>633</v>
      </c>
      <c r="M1288" s="2" t="s">
        <v>3709</v>
      </c>
    </row>
    <row r="1289" spans="1:13" x14ac:dyDescent="0.35">
      <c r="A1289" s="1" t="s">
        <v>13</v>
      </c>
      <c r="B1289" s="2">
        <v>1510845</v>
      </c>
      <c r="C1289" s="2">
        <v>1511390</v>
      </c>
      <c r="D1289" s="4"/>
      <c r="E1289" s="2" t="s">
        <v>23</v>
      </c>
      <c r="F1289" s="2" t="s">
        <v>3710</v>
      </c>
      <c r="G1289" s="4"/>
      <c r="H1289" s="2">
        <v>72382388</v>
      </c>
      <c r="I1289" s="2" t="s">
        <v>17</v>
      </c>
      <c r="J1289" s="4"/>
      <c r="K1289" s="2" t="s">
        <v>3711</v>
      </c>
      <c r="L1289" s="2">
        <v>181</v>
      </c>
      <c r="M1289" s="2" t="s">
        <v>3712</v>
      </c>
    </row>
    <row r="1290" spans="1:13" x14ac:dyDescent="0.35">
      <c r="A1290" s="1" t="s">
        <v>13</v>
      </c>
      <c r="B1290" s="2">
        <v>1511390</v>
      </c>
      <c r="C1290" s="2">
        <v>1512148</v>
      </c>
      <c r="D1290" s="4"/>
      <c r="E1290" s="2" t="s">
        <v>23</v>
      </c>
      <c r="F1290" s="2" t="s">
        <v>3713</v>
      </c>
      <c r="G1290" s="2" t="s">
        <v>3714</v>
      </c>
      <c r="H1290" s="2">
        <v>72382389</v>
      </c>
      <c r="I1290" s="2" t="s">
        <v>17</v>
      </c>
      <c r="J1290" s="4"/>
      <c r="K1290" s="2" t="s">
        <v>3715</v>
      </c>
      <c r="L1290" s="2">
        <v>252</v>
      </c>
      <c r="M1290" s="2" t="s">
        <v>3716</v>
      </c>
    </row>
    <row r="1291" spans="1:13" x14ac:dyDescent="0.35">
      <c r="A1291" s="1" t="s">
        <v>13</v>
      </c>
      <c r="B1291" s="2">
        <v>1512145</v>
      </c>
      <c r="C1291" s="2">
        <v>1512867</v>
      </c>
      <c r="D1291" s="4"/>
      <c r="E1291" s="2" t="s">
        <v>23</v>
      </c>
      <c r="F1291" s="2" t="s">
        <v>3455</v>
      </c>
      <c r="G1291" s="4"/>
      <c r="H1291" s="2">
        <v>72382390</v>
      </c>
      <c r="I1291" s="2" t="s">
        <v>17</v>
      </c>
      <c r="J1291" s="4"/>
      <c r="K1291" s="2" t="s">
        <v>3717</v>
      </c>
      <c r="L1291" s="2">
        <v>240</v>
      </c>
      <c r="M1291" s="2" t="s">
        <v>3718</v>
      </c>
    </row>
    <row r="1292" spans="1:13" x14ac:dyDescent="0.35">
      <c r="A1292" s="1" t="s">
        <v>13</v>
      </c>
      <c r="B1292" s="2">
        <v>1512980</v>
      </c>
      <c r="C1292" s="2">
        <v>1514749</v>
      </c>
      <c r="D1292" s="4"/>
      <c r="E1292" s="2" t="s">
        <v>23</v>
      </c>
      <c r="F1292" s="2" t="s">
        <v>3719</v>
      </c>
      <c r="G1292" s="2" t="s">
        <v>3720</v>
      </c>
      <c r="H1292" s="2">
        <v>72382391</v>
      </c>
      <c r="I1292" s="2" t="s">
        <v>17</v>
      </c>
      <c r="J1292" s="4"/>
      <c r="K1292" s="2" t="s">
        <v>3721</v>
      </c>
      <c r="L1292" s="2">
        <v>589</v>
      </c>
      <c r="M1292" s="2" t="s">
        <v>3722</v>
      </c>
    </row>
    <row r="1293" spans="1:13" x14ac:dyDescent="0.35">
      <c r="A1293" s="1" t="s">
        <v>13</v>
      </c>
      <c r="B1293" s="2">
        <v>1514736</v>
      </c>
      <c r="C1293" s="2">
        <v>1516469</v>
      </c>
      <c r="D1293" s="4"/>
      <c r="E1293" s="2" t="s">
        <v>23</v>
      </c>
      <c r="F1293" s="2" t="s">
        <v>3723</v>
      </c>
      <c r="G1293" s="2" t="s">
        <v>3724</v>
      </c>
      <c r="H1293" s="2">
        <v>72382392</v>
      </c>
      <c r="I1293" s="2" t="s">
        <v>17</v>
      </c>
      <c r="J1293" s="4"/>
      <c r="K1293" s="2" t="s">
        <v>3725</v>
      </c>
      <c r="L1293" s="2">
        <v>577</v>
      </c>
      <c r="M1293" s="2" t="s">
        <v>3726</v>
      </c>
    </row>
    <row r="1294" spans="1:13" x14ac:dyDescent="0.35">
      <c r="A1294" s="1" t="s">
        <v>13</v>
      </c>
      <c r="B1294" s="2">
        <v>1516487</v>
      </c>
      <c r="C1294" s="2">
        <v>1518886</v>
      </c>
      <c r="D1294" s="4"/>
      <c r="E1294" s="2" t="s">
        <v>23</v>
      </c>
      <c r="F1294" s="2" t="s">
        <v>3727</v>
      </c>
      <c r="G1294" s="4"/>
      <c r="H1294" s="2">
        <v>72382393</v>
      </c>
      <c r="I1294" s="2" t="s">
        <v>17</v>
      </c>
      <c r="J1294" s="4"/>
      <c r="K1294" s="2" t="s">
        <v>3728</v>
      </c>
      <c r="L1294" s="2">
        <v>799</v>
      </c>
      <c r="M1294" s="2" t="s">
        <v>3729</v>
      </c>
    </row>
    <row r="1295" spans="1:13" x14ac:dyDescent="0.35">
      <c r="A1295" s="1" t="s">
        <v>13</v>
      </c>
      <c r="B1295" s="2">
        <v>1519164</v>
      </c>
      <c r="C1295" s="2">
        <v>1519631</v>
      </c>
      <c r="D1295" s="4"/>
      <c r="E1295" s="2" t="s">
        <v>23</v>
      </c>
      <c r="F1295" s="2" t="s">
        <v>3730</v>
      </c>
      <c r="G1295" s="4"/>
      <c r="H1295" s="2">
        <v>72382394</v>
      </c>
      <c r="I1295" s="2" t="s">
        <v>17</v>
      </c>
      <c r="J1295" s="4"/>
      <c r="K1295" s="2" t="s">
        <v>3731</v>
      </c>
      <c r="L1295" s="2">
        <v>155</v>
      </c>
      <c r="M1295" s="2" t="s">
        <v>3732</v>
      </c>
    </row>
    <row r="1296" spans="1:13" x14ac:dyDescent="0.35">
      <c r="A1296" s="1" t="s">
        <v>13</v>
      </c>
      <c r="B1296" s="2">
        <v>1519788</v>
      </c>
      <c r="C1296" s="2">
        <v>1519991</v>
      </c>
      <c r="D1296" s="4"/>
      <c r="E1296" s="2" t="s">
        <v>23</v>
      </c>
      <c r="F1296" s="2" t="s">
        <v>3733</v>
      </c>
      <c r="G1296" s="2" t="s">
        <v>3734</v>
      </c>
      <c r="H1296" s="2">
        <v>72382395</v>
      </c>
      <c r="I1296" s="2" t="s">
        <v>17</v>
      </c>
      <c r="J1296" s="4"/>
      <c r="K1296" s="2" t="s">
        <v>3735</v>
      </c>
      <c r="L1296" s="2">
        <v>67</v>
      </c>
      <c r="M1296" s="2" t="s">
        <v>3736</v>
      </c>
    </row>
    <row r="1297" spans="1:13" x14ac:dyDescent="0.35">
      <c r="A1297" s="1" t="s">
        <v>13</v>
      </c>
      <c r="B1297" s="2">
        <v>1520303</v>
      </c>
      <c r="C1297" s="2">
        <v>1520575</v>
      </c>
      <c r="D1297" s="4"/>
      <c r="E1297" s="2" t="s">
        <v>23</v>
      </c>
      <c r="F1297" s="2" t="s">
        <v>96</v>
      </c>
      <c r="G1297" s="4"/>
      <c r="H1297" s="2">
        <v>72382396</v>
      </c>
      <c r="I1297" s="2" t="s">
        <v>17</v>
      </c>
      <c r="J1297" s="4"/>
      <c r="K1297" s="2" t="s">
        <v>3737</v>
      </c>
      <c r="L1297" s="2">
        <v>90</v>
      </c>
      <c r="M1297" s="2" t="s">
        <v>3738</v>
      </c>
    </row>
    <row r="1298" spans="1:13" x14ac:dyDescent="0.35">
      <c r="A1298" s="1" t="s">
        <v>13</v>
      </c>
      <c r="B1298" s="2">
        <v>1520687</v>
      </c>
      <c r="C1298" s="2">
        <v>1521508</v>
      </c>
      <c r="D1298" s="4"/>
      <c r="E1298" s="2" t="s">
        <v>23</v>
      </c>
      <c r="F1298" s="2" t="s">
        <v>3739</v>
      </c>
      <c r="G1298" s="2" t="s">
        <v>3740</v>
      </c>
      <c r="H1298" s="2">
        <v>72382397</v>
      </c>
      <c r="I1298" s="2" t="s">
        <v>17</v>
      </c>
      <c r="J1298" s="4"/>
      <c r="K1298" s="2" t="s">
        <v>3741</v>
      </c>
      <c r="L1298" s="2">
        <v>273</v>
      </c>
      <c r="M1298" s="2" t="s">
        <v>3742</v>
      </c>
    </row>
    <row r="1299" spans="1:13" x14ac:dyDescent="0.35">
      <c r="A1299" s="1" t="s">
        <v>13</v>
      </c>
      <c r="B1299" s="2">
        <v>1521515</v>
      </c>
      <c r="C1299" s="2">
        <v>1523554</v>
      </c>
      <c r="D1299" s="4"/>
      <c r="E1299" s="2" t="s">
        <v>23</v>
      </c>
      <c r="F1299" s="2" t="s">
        <v>2588</v>
      </c>
      <c r="G1299" s="2" t="s">
        <v>3743</v>
      </c>
      <c r="H1299" s="2">
        <v>72382398</v>
      </c>
      <c r="I1299" s="2" t="s">
        <v>17</v>
      </c>
      <c r="J1299" s="4"/>
      <c r="K1299" s="2" t="s">
        <v>3744</v>
      </c>
      <c r="L1299" s="2">
        <v>679</v>
      </c>
      <c r="M1299" s="2" t="s">
        <v>3745</v>
      </c>
    </row>
    <row r="1300" spans="1:13" x14ac:dyDescent="0.35">
      <c r="A1300" s="1" t="s">
        <v>13</v>
      </c>
      <c r="B1300" s="2">
        <v>1523745</v>
      </c>
      <c r="C1300" s="2">
        <v>1524617</v>
      </c>
      <c r="D1300" s="4"/>
      <c r="E1300" s="2" t="s">
        <v>23</v>
      </c>
      <c r="F1300" s="2" t="s">
        <v>69</v>
      </c>
      <c r="G1300" s="4"/>
      <c r="H1300" s="2">
        <v>72382399</v>
      </c>
      <c r="I1300" s="2" t="s">
        <v>17</v>
      </c>
      <c r="J1300" s="4"/>
      <c r="K1300" s="2" t="s">
        <v>3746</v>
      </c>
      <c r="L1300" s="2">
        <v>290</v>
      </c>
      <c r="M1300" s="2" t="s">
        <v>3747</v>
      </c>
    </row>
    <row r="1301" spans="1:13" x14ac:dyDescent="0.35">
      <c r="A1301" s="1" t="s">
        <v>13</v>
      </c>
      <c r="B1301" s="2">
        <v>1524635</v>
      </c>
      <c r="C1301" s="2">
        <v>1526035</v>
      </c>
      <c r="D1301" s="4"/>
      <c r="E1301" s="2" t="s">
        <v>23</v>
      </c>
      <c r="F1301" s="2" t="s">
        <v>3748</v>
      </c>
      <c r="G1301" s="2" t="s">
        <v>3749</v>
      </c>
      <c r="H1301" s="2">
        <v>72382400</v>
      </c>
      <c r="I1301" s="2" t="s">
        <v>17</v>
      </c>
      <c r="J1301" s="4"/>
      <c r="K1301" s="2" t="s">
        <v>3750</v>
      </c>
      <c r="L1301" s="2">
        <v>466</v>
      </c>
      <c r="M1301" s="2" t="s">
        <v>3751</v>
      </c>
    </row>
    <row r="1302" spans="1:13" x14ac:dyDescent="0.35">
      <c r="A1302" s="1" t="s">
        <v>13</v>
      </c>
      <c r="B1302" s="2">
        <v>1526254</v>
      </c>
      <c r="C1302" s="2">
        <v>1527459</v>
      </c>
      <c r="D1302" s="4"/>
      <c r="E1302" s="2" t="s">
        <v>23</v>
      </c>
      <c r="F1302" s="2" t="s">
        <v>3752</v>
      </c>
      <c r="G1302" s="4"/>
      <c r="H1302" s="2">
        <v>72382401</v>
      </c>
      <c r="I1302" s="2" t="s">
        <v>17</v>
      </c>
      <c r="J1302" s="4"/>
      <c r="K1302" s="2" t="s">
        <v>3753</v>
      </c>
      <c r="L1302" s="2">
        <v>401</v>
      </c>
      <c r="M1302" s="2" t="s">
        <v>3754</v>
      </c>
    </row>
    <row r="1303" spans="1:13" x14ac:dyDescent="0.35">
      <c r="A1303" s="1" t="s">
        <v>13</v>
      </c>
      <c r="B1303" s="2">
        <v>1527736</v>
      </c>
      <c r="C1303" s="2">
        <v>1530978</v>
      </c>
      <c r="D1303" s="4"/>
      <c r="E1303" s="2" t="s">
        <v>14</v>
      </c>
      <c r="F1303" s="2" t="s">
        <v>3755</v>
      </c>
      <c r="G1303" s="2" t="s">
        <v>3756</v>
      </c>
      <c r="H1303" s="2">
        <v>72382402</v>
      </c>
      <c r="I1303" s="2" t="s">
        <v>17</v>
      </c>
      <c r="J1303" s="4"/>
      <c r="K1303" s="2" t="s">
        <v>3757</v>
      </c>
      <c r="L1303" s="2">
        <v>1080</v>
      </c>
      <c r="M1303" s="2" t="s">
        <v>3758</v>
      </c>
    </row>
    <row r="1304" spans="1:13" x14ac:dyDescent="0.35">
      <c r="A1304" s="1" t="s">
        <v>13</v>
      </c>
      <c r="B1304" s="2">
        <v>1530982</v>
      </c>
      <c r="C1304" s="2">
        <v>1532112</v>
      </c>
      <c r="D1304" s="4"/>
      <c r="E1304" s="2" t="s">
        <v>14</v>
      </c>
      <c r="F1304" s="2" t="s">
        <v>3759</v>
      </c>
      <c r="G1304" s="2" t="s">
        <v>3760</v>
      </c>
      <c r="H1304" s="2">
        <v>72382403</v>
      </c>
      <c r="I1304" s="2" t="s">
        <v>17</v>
      </c>
      <c r="J1304" s="4"/>
      <c r="K1304" s="2" t="s">
        <v>3761</v>
      </c>
      <c r="L1304" s="2">
        <v>376</v>
      </c>
      <c r="M1304" s="2" t="s">
        <v>3762</v>
      </c>
    </row>
    <row r="1305" spans="1:13" x14ac:dyDescent="0.35">
      <c r="A1305" s="1" t="s">
        <v>13</v>
      </c>
      <c r="B1305" s="2">
        <v>1532362</v>
      </c>
      <c r="C1305" s="2">
        <v>1532796</v>
      </c>
      <c r="D1305" s="4"/>
      <c r="E1305" s="2" t="s">
        <v>14</v>
      </c>
      <c r="F1305" s="2" t="s">
        <v>69</v>
      </c>
      <c r="G1305" s="4"/>
      <c r="H1305" s="2">
        <v>72382404</v>
      </c>
      <c r="I1305" s="2" t="s">
        <v>17</v>
      </c>
      <c r="J1305" s="4"/>
      <c r="K1305" s="2" t="s">
        <v>3763</v>
      </c>
      <c r="L1305" s="2">
        <v>144</v>
      </c>
      <c r="M1305" s="2" t="s">
        <v>3764</v>
      </c>
    </row>
    <row r="1306" spans="1:13" x14ac:dyDescent="0.35">
      <c r="A1306" s="1" t="s">
        <v>13</v>
      </c>
      <c r="B1306" s="2">
        <v>1532836</v>
      </c>
      <c r="C1306" s="2">
        <v>1533075</v>
      </c>
      <c r="D1306" s="4"/>
      <c r="E1306" s="2" t="s">
        <v>14</v>
      </c>
      <c r="F1306" s="2" t="s">
        <v>3765</v>
      </c>
      <c r="G1306" s="4"/>
      <c r="H1306" s="2">
        <v>72382405</v>
      </c>
      <c r="I1306" s="2" t="s">
        <v>17</v>
      </c>
      <c r="J1306" s="4"/>
      <c r="K1306" s="2" t="s">
        <v>3766</v>
      </c>
      <c r="L1306" s="2">
        <v>79</v>
      </c>
      <c r="M1306" s="2" t="s">
        <v>3767</v>
      </c>
    </row>
    <row r="1307" spans="1:13" x14ac:dyDescent="0.35">
      <c r="A1307" s="1" t="s">
        <v>13</v>
      </c>
      <c r="B1307" s="2">
        <v>1533181</v>
      </c>
      <c r="C1307" s="2">
        <v>1533996</v>
      </c>
      <c r="D1307" s="4"/>
      <c r="E1307" s="2" t="s">
        <v>14</v>
      </c>
      <c r="F1307" s="2" t="s">
        <v>1143</v>
      </c>
      <c r="G1307" s="4"/>
      <c r="H1307" s="2">
        <v>72382406</v>
      </c>
      <c r="I1307" s="2" t="s">
        <v>17</v>
      </c>
      <c r="J1307" s="4"/>
      <c r="K1307" s="2" t="s">
        <v>3768</v>
      </c>
      <c r="L1307" s="2">
        <v>271</v>
      </c>
      <c r="M1307" s="2" t="s">
        <v>3769</v>
      </c>
    </row>
    <row r="1308" spans="1:13" x14ac:dyDescent="0.35">
      <c r="A1308" s="1" t="s">
        <v>13</v>
      </c>
      <c r="B1308" s="2">
        <v>1534201</v>
      </c>
      <c r="C1308" s="2">
        <v>1535250</v>
      </c>
      <c r="D1308" s="4"/>
      <c r="E1308" s="2" t="s">
        <v>23</v>
      </c>
      <c r="F1308" s="2" t="s">
        <v>733</v>
      </c>
      <c r="G1308" s="4"/>
      <c r="H1308" s="2">
        <v>72382407</v>
      </c>
      <c r="I1308" s="2" t="s">
        <v>17</v>
      </c>
      <c r="J1308" s="4"/>
      <c r="K1308" s="2" t="s">
        <v>3770</v>
      </c>
      <c r="L1308" s="2">
        <v>349</v>
      </c>
      <c r="M1308" s="2" t="s">
        <v>3771</v>
      </c>
    </row>
    <row r="1309" spans="1:13" x14ac:dyDescent="0.35">
      <c r="A1309" s="1" t="s">
        <v>13</v>
      </c>
      <c r="B1309" s="2">
        <v>1535254</v>
      </c>
      <c r="C1309" s="2">
        <v>1536672</v>
      </c>
      <c r="D1309" s="4"/>
      <c r="E1309" s="2" t="s">
        <v>23</v>
      </c>
      <c r="F1309" s="2" t="s">
        <v>3772</v>
      </c>
      <c r="G1309" s="2" t="s">
        <v>3773</v>
      </c>
      <c r="H1309" s="2">
        <v>72382408</v>
      </c>
      <c r="I1309" s="2" t="s">
        <v>17</v>
      </c>
      <c r="J1309" s="4"/>
      <c r="K1309" s="2" t="s">
        <v>3774</v>
      </c>
      <c r="L1309" s="2">
        <v>472</v>
      </c>
      <c r="M1309" s="2" t="s">
        <v>3775</v>
      </c>
    </row>
    <row r="1310" spans="1:13" x14ac:dyDescent="0.35">
      <c r="A1310" s="1" t="s">
        <v>13</v>
      </c>
      <c r="B1310" s="2">
        <v>1537057</v>
      </c>
      <c r="C1310" s="2">
        <v>1537503</v>
      </c>
      <c r="D1310" s="4"/>
      <c r="E1310" s="2" t="s">
        <v>14</v>
      </c>
      <c r="F1310" s="2" t="s">
        <v>3776</v>
      </c>
      <c r="G1310" s="4"/>
      <c r="H1310" s="2">
        <v>72382409</v>
      </c>
      <c r="I1310" s="2" t="s">
        <v>17</v>
      </c>
      <c r="J1310" s="4"/>
      <c r="K1310" s="2" t="s">
        <v>3777</v>
      </c>
      <c r="L1310" s="2">
        <v>148</v>
      </c>
      <c r="M1310" s="2" t="s">
        <v>3778</v>
      </c>
    </row>
    <row r="1311" spans="1:13" x14ac:dyDescent="0.35">
      <c r="A1311" s="1" t="s">
        <v>13</v>
      </c>
      <c r="B1311" s="2">
        <v>1537512</v>
      </c>
      <c r="C1311" s="2">
        <v>1538495</v>
      </c>
      <c r="D1311" s="4"/>
      <c r="E1311" s="2" t="s">
        <v>14</v>
      </c>
      <c r="F1311" s="2" t="s">
        <v>3779</v>
      </c>
      <c r="G1311" s="2" t="s">
        <v>3780</v>
      </c>
      <c r="H1311" s="2">
        <v>72382410</v>
      </c>
      <c r="I1311" s="2" t="s">
        <v>17</v>
      </c>
      <c r="J1311" s="4"/>
      <c r="K1311" s="2" t="s">
        <v>3781</v>
      </c>
      <c r="L1311" s="2">
        <v>327</v>
      </c>
      <c r="M1311" s="2" t="s">
        <v>3782</v>
      </c>
    </row>
    <row r="1312" spans="1:13" x14ac:dyDescent="0.35">
      <c r="A1312" s="1" t="s">
        <v>13</v>
      </c>
      <c r="B1312" s="2">
        <v>1538492</v>
      </c>
      <c r="C1312" s="2">
        <v>1538797</v>
      </c>
      <c r="D1312" s="4"/>
      <c r="E1312" s="2" t="s">
        <v>14</v>
      </c>
      <c r="F1312" s="2" t="s">
        <v>69</v>
      </c>
      <c r="G1312" s="4"/>
      <c r="H1312" s="2">
        <v>72382411</v>
      </c>
      <c r="I1312" s="2" t="s">
        <v>17</v>
      </c>
      <c r="J1312" s="4"/>
      <c r="K1312" s="2" t="s">
        <v>3783</v>
      </c>
      <c r="L1312" s="2">
        <v>101</v>
      </c>
      <c r="M1312" s="2" t="s">
        <v>3784</v>
      </c>
    </row>
    <row r="1313" spans="1:13" x14ac:dyDescent="0.35">
      <c r="A1313" s="1" t="s">
        <v>13</v>
      </c>
      <c r="B1313" s="2">
        <v>1538889</v>
      </c>
      <c r="C1313" s="2">
        <v>1541030</v>
      </c>
      <c r="D1313" s="4"/>
      <c r="E1313" s="2" t="s">
        <v>14</v>
      </c>
      <c r="F1313" s="2" t="s">
        <v>3785</v>
      </c>
      <c r="G1313" s="4"/>
      <c r="H1313" s="2">
        <v>72382412</v>
      </c>
      <c r="I1313" s="2" t="s">
        <v>17</v>
      </c>
      <c r="J1313" s="4"/>
      <c r="K1313" s="2" t="s">
        <v>3786</v>
      </c>
      <c r="L1313" s="2">
        <v>713</v>
      </c>
      <c r="M1313" s="2" t="s">
        <v>3787</v>
      </c>
    </row>
    <row r="1314" spans="1:13" x14ac:dyDescent="0.35">
      <c r="A1314" s="1" t="s">
        <v>13</v>
      </c>
      <c r="B1314" s="2">
        <v>1541146</v>
      </c>
      <c r="C1314" s="2">
        <v>1542600</v>
      </c>
      <c r="D1314" s="4"/>
      <c r="E1314" s="2" t="s">
        <v>14</v>
      </c>
      <c r="F1314" s="2" t="s">
        <v>3788</v>
      </c>
      <c r="G1314" s="4"/>
      <c r="H1314" s="2">
        <v>72382413</v>
      </c>
      <c r="I1314" s="2" t="s">
        <v>17</v>
      </c>
      <c r="J1314" s="4"/>
      <c r="K1314" s="2" t="s">
        <v>3789</v>
      </c>
      <c r="L1314" s="2">
        <v>484</v>
      </c>
      <c r="M1314" s="2" t="s">
        <v>3790</v>
      </c>
    </row>
    <row r="1315" spans="1:13" x14ac:dyDescent="0.35">
      <c r="A1315" s="1" t="s">
        <v>13</v>
      </c>
      <c r="B1315" s="2">
        <v>1542591</v>
      </c>
      <c r="C1315" s="2">
        <v>1544039</v>
      </c>
      <c r="D1315" s="4"/>
      <c r="E1315" s="2" t="s">
        <v>14</v>
      </c>
      <c r="F1315" s="2" t="s">
        <v>3791</v>
      </c>
      <c r="G1315" s="4"/>
      <c r="H1315" s="2">
        <v>72382414</v>
      </c>
      <c r="I1315" s="2" t="s">
        <v>17</v>
      </c>
      <c r="J1315" s="4"/>
      <c r="K1315" s="2" t="s">
        <v>3792</v>
      </c>
      <c r="L1315" s="2">
        <v>482</v>
      </c>
      <c r="M1315" s="2" t="s">
        <v>3793</v>
      </c>
    </row>
    <row r="1316" spans="1:13" x14ac:dyDescent="0.35">
      <c r="A1316" s="1" t="s">
        <v>13</v>
      </c>
      <c r="B1316" s="2">
        <v>1544191</v>
      </c>
      <c r="C1316" s="2">
        <v>1545267</v>
      </c>
      <c r="D1316" s="4"/>
      <c r="E1316" s="2" t="s">
        <v>14</v>
      </c>
      <c r="F1316" s="2" t="s">
        <v>3794</v>
      </c>
      <c r="G1316" s="2" t="s">
        <v>3795</v>
      </c>
      <c r="H1316" s="2">
        <v>72382415</v>
      </c>
      <c r="I1316" s="2" t="s">
        <v>17</v>
      </c>
      <c r="J1316" s="4"/>
      <c r="K1316" s="2" t="s">
        <v>3796</v>
      </c>
      <c r="L1316" s="2">
        <v>358</v>
      </c>
      <c r="M1316" s="2" t="s">
        <v>3797</v>
      </c>
    </row>
    <row r="1317" spans="1:13" x14ac:dyDescent="0.35">
      <c r="A1317" s="1" t="s">
        <v>13</v>
      </c>
      <c r="B1317" s="2">
        <v>1545279</v>
      </c>
      <c r="C1317" s="2">
        <v>1546583</v>
      </c>
      <c r="D1317" s="4"/>
      <c r="E1317" s="2" t="s">
        <v>14</v>
      </c>
      <c r="F1317" s="2" t="s">
        <v>3798</v>
      </c>
      <c r="G1317" s="2" t="s">
        <v>3799</v>
      </c>
      <c r="H1317" s="2">
        <v>72382416</v>
      </c>
      <c r="I1317" s="2" t="s">
        <v>17</v>
      </c>
      <c r="J1317" s="4"/>
      <c r="K1317" s="2" t="s">
        <v>3800</v>
      </c>
      <c r="L1317" s="2">
        <v>434</v>
      </c>
      <c r="M1317" s="2" t="s">
        <v>3801</v>
      </c>
    </row>
    <row r="1318" spans="1:13" x14ac:dyDescent="0.35">
      <c r="A1318" s="1" t="s">
        <v>13</v>
      </c>
      <c r="B1318" s="2">
        <v>1546580</v>
      </c>
      <c r="C1318" s="2">
        <v>1547758</v>
      </c>
      <c r="D1318" s="4"/>
      <c r="E1318" s="2" t="s">
        <v>14</v>
      </c>
      <c r="F1318" s="2" t="s">
        <v>3802</v>
      </c>
      <c r="G1318" s="2" t="s">
        <v>3803</v>
      </c>
      <c r="H1318" s="2">
        <v>72382417</v>
      </c>
      <c r="I1318" s="2" t="s">
        <v>17</v>
      </c>
      <c r="J1318" s="4"/>
      <c r="K1318" s="2" t="s">
        <v>3804</v>
      </c>
      <c r="L1318" s="2">
        <v>392</v>
      </c>
      <c r="M1318" s="2" t="s">
        <v>3805</v>
      </c>
    </row>
    <row r="1319" spans="1:13" x14ac:dyDescent="0.35">
      <c r="A1319" s="1" t="s">
        <v>13</v>
      </c>
      <c r="B1319" s="2">
        <v>1547740</v>
      </c>
      <c r="C1319" s="2">
        <v>1548804</v>
      </c>
      <c r="D1319" s="4"/>
      <c r="E1319" s="2" t="s">
        <v>14</v>
      </c>
      <c r="F1319" s="2" t="s">
        <v>3806</v>
      </c>
      <c r="G1319" s="2" t="s">
        <v>3807</v>
      </c>
      <c r="H1319" s="2">
        <v>72382418</v>
      </c>
      <c r="I1319" s="2" t="s">
        <v>17</v>
      </c>
      <c r="J1319" s="4"/>
      <c r="K1319" s="2" t="s">
        <v>3808</v>
      </c>
      <c r="L1319" s="2">
        <v>354</v>
      </c>
      <c r="M1319" s="2" t="s">
        <v>3809</v>
      </c>
    </row>
    <row r="1320" spans="1:13" x14ac:dyDescent="0.35">
      <c r="A1320" s="1" t="s">
        <v>13</v>
      </c>
      <c r="B1320" s="2">
        <v>1548880</v>
      </c>
      <c r="C1320" s="2">
        <v>1550253</v>
      </c>
      <c r="D1320" s="4"/>
      <c r="E1320" s="2" t="s">
        <v>14</v>
      </c>
      <c r="F1320" s="2" t="s">
        <v>3810</v>
      </c>
      <c r="G1320" s="2" t="s">
        <v>3811</v>
      </c>
      <c r="H1320" s="2">
        <v>72382419</v>
      </c>
      <c r="I1320" s="2" t="s">
        <v>17</v>
      </c>
      <c r="J1320" s="4"/>
      <c r="K1320" s="2" t="s">
        <v>3812</v>
      </c>
      <c r="L1320" s="2">
        <v>457</v>
      </c>
      <c r="M1320" s="2" t="s">
        <v>3813</v>
      </c>
    </row>
    <row r="1321" spans="1:13" x14ac:dyDescent="0.35">
      <c r="A1321" s="1" t="s">
        <v>13</v>
      </c>
      <c r="B1321" s="2">
        <v>1550246</v>
      </c>
      <c r="C1321" s="2">
        <v>1551136</v>
      </c>
      <c r="D1321" s="4"/>
      <c r="E1321" s="2" t="s">
        <v>14</v>
      </c>
      <c r="F1321" s="2" t="s">
        <v>3814</v>
      </c>
      <c r="G1321" s="2" t="s">
        <v>3815</v>
      </c>
      <c r="H1321" s="2">
        <v>72382420</v>
      </c>
      <c r="I1321" s="2" t="s">
        <v>17</v>
      </c>
      <c r="J1321" s="4"/>
      <c r="K1321" s="2" t="s">
        <v>3816</v>
      </c>
      <c r="L1321" s="2">
        <v>296</v>
      </c>
      <c r="M1321" s="2" t="s">
        <v>3817</v>
      </c>
    </row>
    <row r="1322" spans="1:13" x14ac:dyDescent="0.35">
      <c r="A1322" s="1" t="s">
        <v>13</v>
      </c>
      <c r="B1322" s="2">
        <v>1551121</v>
      </c>
      <c r="C1322" s="2">
        <v>1552005</v>
      </c>
      <c r="D1322" s="4"/>
      <c r="E1322" s="2" t="s">
        <v>14</v>
      </c>
      <c r="F1322" s="2" t="s">
        <v>3818</v>
      </c>
      <c r="G1322" s="4"/>
      <c r="H1322" s="2">
        <v>72382421</v>
      </c>
      <c r="I1322" s="2" t="s">
        <v>17</v>
      </c>
      <c r="J1322" s="4"/>
      <c r="K1322" s="2" t="s">
        <v>3819</v>
      </c>
      <c r="L1322" s="2">
        <v>294</v>
      </c>
      <c r="M1322" s="2" t="s">
        <v>3820</v>
      </c>
    </row>
    <row r="1323" spans="1:13" x14ac:dyDescent="0.35">
      <c r="A1323" s="1" t="s">
        <v>13</v>
      </c>
      <c r="B1323" s="2">
        <v>1552075</v>
      </c>
      <c r="C1323" s="2">
        <v>1553310</v>
      </c>
      <c r="D1323" s="4"/>
      <c r="E1323" s="2" t="s">
        <v>14</v>
      </c>
      <c r="F1323" s="2" t="s">
        <v>3821</v>
      </c>
      <c r="G1323" s="2" t="s">
        <v>3822</v>
      </c>
      <c r="H1323" s="2">
        <v>72382422</v>
      </c>
      <c r="I1323" s="2" t="s">
        <v>17</v>
      </c>
      <c r="J1323" s="4"/>
      <c r="K1323" s="2" t="s">
        <v>3823</v>
      </c>
      <c r="L1323" s="2">
        <v>411</v>
      </c>
      <c r="M1323" s="2" t="s">
        <v>3824</v>
      </c>
    </row>
    <row r="1324" spans="1:13" x14ac:dyDescent="0.35">
      <c r="A1324" s="1" t="s">
        <v>13</v>
      </c>
      <c r="B1324" s="2">
        <v>1553356</v>
      </c>
      <c r="C1324" s="2">
        <v>1554669</v>
      </c>
      <c r="D1324" s="4"/>
      <c r="E1324" s="2" t="s">
        <v>14</v>
      </c>
      <c r="F1324" s="2" t="s">
        <v>3825</v>
      </c>
      <c r="G1324" s="2" t="s">
        <v>3826</v>
      </c>
      <c r="H1324" s="2">
        <v>72382423</v>
      </c>
      <c r="I1324" s="2" t="s">
        <v>17</v>
      </c>
      <c r="J1324" s="4"/>
      <c r="K1324" s="2" t="s">
        <v>3827</v>
      </c>
      <c r="L1324" s="2">
        <v>437</v>
      </c>
      <c r="M1324" s="2" t="s">
        <v>3828</v>
      </c>
    </row>
    <row r="1325" spans="1:13" x14ac:dyDescent="0.35">
      <c r="A1325" s="1" t="s">
        <v>13</v>
      </c>
      <c r="B1325" s="2">
        <v>1555278</v>
      </c>
      <c r="C1325" s="2">
        <v>1555622</v>
      </c>
      <c r="D1325" s="4"/>
      <c r="E1325" s="2" t="s">
        <v>14</v>
      </c>
      <c r="F1325" s="2" t="s">
        <v>69</v>
      </c>
      <c r="G1325" s="4"/>
      <c r="H1325" s="2">
        <v>72382424</v>
      </c>
      <c r="I1325" s="2" t="s">
        <v>17</v>
      </c>
      <c r="J1325" s="4"/>
      <c r="K1325" s="2" t="s">
        <v>3829</v>
      </c>
      <c r="L1325" s="2">
        <v>114</v>
      </c>
      <c r="M1325" s="2" t="s">
        <v>3830</v>
      </c>
    </row>
    <row r="1326" spans="1:13" x14ac:dyDescent="0.35">
      <c r="A1326" s="1" t="s">
        <v>13</v>
      </c>
      <c r="B1326" s="2">
        <v>1556068</v>
      </c>
      <c r="C1326" s="2">
        <v>1556334</v>
      </c>
      <c r="D1326" s="4"/>
      <c r="E1326" s="2" t="s">
        <v>23</v>
      </c>
      <c r="F1326" s="2" t="s">
        <v>1853</v>
      </c>
      <c r="G1326" s="4"/>
      <c r="H1326" s="2">
        <v>72382425</v>
      </c>
      <c r="I1326" s="2" t="s">
        <v>17</v>
      </c>
      <c r="J1326" s="4"/>
      <c r="K1326" s="2" t="s">
        <v>3831</v>
      </c>
      <c r="L1326" s="2">
        <v>88</v>
      </c>
      <c r="M1326" s="2" t="s">
        <v>3832</v>
      </c>
    </row>
    <row r="1327" spans="1:13" x14ac:dyDescent="0.35">
      <c r="A1327" s="1" t="s">
        <v>13</v>
      </c>
      <c r="B1327" s="2">
        <v>1556648</v>
      </c>
      <c r="C1327" s="2">
        <v>1556884</v>
      </c>
      <c r="D1327" s="4"/>
      <c r="E1327" s="2" t="s">
        <v>23</v>
      </c>
      <c r="F1327" s="2" t="s">
        <v>69</v>
      </c>
      <c r="G1327" s="4"/>
      <c r="H1327" s="2">
        <v>72382426</v>
      </c>
      <c r="I1327" s="2" t="s">
        <v>17</v>
      </c>
      <c r="J1327" s="4"/>
      <c r="K1327" s="2" t="s">
        <v>3833</v>
      </c>
      <c r="L1327" s="2">
        <v>78</v>
      </c>
      <c r="M1327" s="2" t="s">
        <v>3834</v>
      </c>
    </row>
    <row r="1328" spans="1:13" x14ac:dyDescent="0.35">
      <c r="A1328" s="1" t="s">
        <v>13</v>
      </c>
      <c r="B1328" s="2">
        <v>1557244</v>
      </c>
      <c r="C1328" s="2">
        <v>1557447</v>
      </c>
      <c r="D1328" s="4"/>
      <c r="E1328" s="2" t="s">
        <v>14</v>
      </c>
      <c r="F1328" s="2" t="s">
        <v>3835</v>
      </c>
      <c r="G1328" s="4"/>
      <c r="H1328" s="2">
        <v>72382427</v>
      </c>
      <c r="I1328" s="2" t="s">
        <v>17</v>
      </c>
      <c r="J1328" s="4"/>
      <c r="K1328" s="2" t="s">
        <v>3836</v>
      </c>
      <c r="L1328" s="2">
        <v>67</v>
      </c>
      <c r="M1328" s="2" t="s">
        <v>3837</v>
      </c>
    </row>
    <row r="1329" spans="1:13" x14ac:dyDescent="0.35">
      <c r="A1329" s="1" t="s">
        <v>13</v>
      </c>
      <c r="B1329" s="2">
        <v>1557487</v>
      </c>
      <c r="C1329" s="2">
        <v>1558929</v>
      </c>
      <c r="D1329" s="4"/>
      <c r="E1329" s="2" t="s">
        <v>23</v>
      </c>
      <c r="F1329" s="2" t="s">
        <v>3838</v>
      </c>
      <c r="G1329" s="4"/>
      <c r="H1329" s="2">
        <v>72382428</v>
      </c>
      <c r="I1329" s="2" t="s">
        <v>17</v>
      </c>
      <c r="J1329" s="4"/>
      <c r="K1329" s="2" t="s">
        <v>3839</v>
      </c>
      <c r="L1329" s="2">
        <v>480</v>
      </c>
      <c r="M1329" s="2" t="s">
        <v>3840</v>
      </c>
    </row>
    <row r="1330" spans="1:13" x14ac:dyDescent="0.35">
      <c r="A1330" s="1" t="s">
        <v>13</v>
      </c>
      <c r="B1330" s="2">
        <v>1559044</v>
      </c>
      <c r="C1330" s="2">
        <v>1560045</v>
      </c>
      <c r="D1330" s="4"/>
      <c r="E1330" s="2" t="s">
        <v>14</v>
      </c>
      <c r="F1330" s="2" t="s">
        <v>3841</v>
      </c>
      <c r="G1330" s="4"/>
      <c r="H1330" s="2">
        <v>72382429</v>
      </c>
      <c r="I1330" s="2" t="s">
        <v>17</v>
      </c>
      <c r="J1330" s="4"/>
      <c r="K1330" s="2" t="s">
        <v>3842</v>
      </c>
      <c r="L1330" s="2">
        <v>333</v>
      </c>
      <c r="M1330" s="2" t="s">
        <v>3843</v>
      </c>
    </row>
    <row r="1331" spans="1:13" x14ac:dyDescent="0.35">
      <c r="A1331" s="1" t="s">
        <v>13</v>
      </c>
      <c r="B1331" s="2">
        <v>1560112</v>
      </c>
      <c r="C1331" s="2">
        <v>1562898</v>
      </c>
      <c r="D1331" s="4"/>
      <c r="E1331" s="2" t="s">
        <v>23</v>
      </c>
      <c r="F1331" s="2" t="s">
        <v>3844</v>
      </c>
      <c r="G1331" s="2" t="s">
        <v>3845</v>
      </c>
      <c r="H1331" s="2">
        <v>72382430</v>
      </c>
      <c r="I1331" s="2" t="s">
        <v>17</v>
      </c>
      <c r="J1331" s="4"/>
      <c r="K1331" s="2" t="s">
        <v>3846</v>
      </c>
      <c r="L1331" s="2">
        <v>928</v>
      </c>
      <c r="M1331" s="2" t="s">
        <v>3847</v>
      </c>
    </row>
    <row r="1332" spans="1:13" x14ac:dyDescent="0.35">
      <c r="A1332" s="1" t="s">
        <v>13</v>
      </c>
      <c r="B1332" s="2">
        <v>1563015</v>
      </c>
      <c r="C1332" s="2">
        <v>1564133</v>
      </c>
      <c r="D1332" s="4"/>
      <c r="E1332" s="2" t="s">
        <v>14</v>
      </c>
      <c r="F1332" s="2" t="s">
        <v>367</v>
      </c>
      <c r="G1332" s="4"/>
      <c r="H1332" s="2">
        <v>72382431</v>
      </c>
      <c r="I1332" s="2" t="s">
        <v>17</v>
      </c>
      <c r="J1332" s="4"/>
      <c r="K1332" s="2" t="s">
        <v>3848</v>
      </c>
      <c r="L1332" s="2">
        <v>372</v>
      </c>
      <c r="M1332" s="2" t="s">
        <v>3849</v>
      </c>
    </row>
    <row r="1333" spans="1:13" x14ac:dyDescent="0.35">
      <c r="A1333" s="1" t="s">
        <v>13</v>
      </c>
      <c r="B1333" s="2">
        <v>1564345</v>
      </c>
      <c r="C1333" s="2">
        <v>1567602</v>
      </c>
      <c r="D1333" s="4"/>
      <c r="E1333" s="2" t="s">
        <v>14</v>
      </c>
      <c r="F1333" s="2" t="s">
        <v>838</v>
      </c>
      <c r="G1333" s="4"/>
      <c r="H1333" s="2">
        <v>72382432</v>
      </c>
      <c r="I1333" s="2" t="s">
        <v>17</v>
      </c>
      <c r="J1333" s="4"/>
      <c r="K1333" s="2" t="s">
        <v>3850</v>
      </c>
      <c r="L1333" s="2">
        <v>1085</v>
      </c>
      <c r="M1333" s="2" t="s">
        <v>3851</v>
      </c>
    </row>
    <row r="1334" spans="1:13" x14ac:dyDescent="0.35">
      <c r="A1334" s="1" t="s">
        <v>13</v>
      </c>
      <c r="B1334" s="2">
        <v>1567898</v>
      </c>
      <c r="C1334" s="2">
        <v>1568638</v>
      </c>
      <c r="D1334" s="4"/>
      <c r="E1334" s="2" t="s">
        <v>14</v>
      </c>
      <c r="F1334" s="2" t="s">
        <v>3852</v>
      </c>
      <c r="G1334" s="4"/>
      <c r="H1334" s="2">
        <v>72382433</v>
      </c>
      <c r="I1334" s="2" t="s">
        <v>17</v>
      </c>
      <c r="J1334" s="4"/>
      <c r="K1334" s="2" t="s">
        <v>3853</v>
      </c>
      <c r="L1334" s="2">
        <v>246</v>
      </c>
      <c r="M1334" s="2" t="s">
        <v>3854</v>
      </c>
    </row>
    <row r="1335" spans="1:13" x14ac:dyDescent="0.35">
      <c r="A1335" s="1" t="s">
        <v>13</v>
      </c>
      <c r="B1335" s="2">
        <v>1568971</v>
      </c>
      <c r="C1335" s="2">
        <v>1569393</v>
      </c>
      <c r="D1335" s="4"/>
      <c r="E1335" s="2" t="s">
        <v>14</v>
      </c>
      <c r="F1335" s="2" t="s">
        <v>1651</v>
      </c>
      <c r="G1335" s="4"/>
      <c r="H1335" s="2">
        <v>72382434</v>
      </c>
      <c r="I1335" s="2" t="s">
        <v>17</v>
      </c>
      <c r="J1335" s="4"/>
      <c r="K1335" s="2" t="s">
        <v>3855</v>
      </c>
      <c r="L1335" s="2">
        <v>140</v>
      </c>
      <c r="M1335" s="2" t="s">
        <v>3856</v>
      </c>
    </row>
    <row r="1336" spans="1:13" x14ac:dyDescent="0.35">
      <c r="A1336" s="1" t="s">
        <v>13</v>
      </c>
      <c r="B1336" s="2">
        <v>1569559</v>
      </c>
      <c r="C1336" s="2">
        <v>1570509</v>
      </c>
      <c r="D1336" s="4"/>
      <c r="E1336" s="2" t="s">
        <v>14</v>
      </c>
      <c r="F1336" s="2" t="s">
        <v>3857</v>
      </c>
      <c r="G1336" s="2" t="s">
        <v>3858</v>
      </c>
      <c r="H1336" s="2">
        <v>72382435</v>
      </c>
      <c r="I1336" s="2" t="s">
        <v>17</v>
      </c>
      <c r="J1336" s="4"/>
      <c r="K1336" s="2" t="s">
        <v>3859</v>
      </c>
      <c r="L1336" s="2">
        <v>316</v>
      </c>
      <c r="M1336" s="2" t="s">
        <v>3860</v>
      </c>
    </row>
    <row r="1337" spans="1:13" x14ac:dyDescent="0.35">
      <c r="A1337" s="1" t="s">
        <v>13</v>
      </c>
      <c r="B1337" s="2">
        <v>1570496</v>
      </c>
      <c r="C1337" s="2">
        <v>1572589</v>
      </c>
      <c r="D1337" s="4"/>
      <c r="E1337" s="2" t="s">
        <v>14</v>
      </c>
      <c r="F1337" s="2" t="s">
        <v>3861</v>
      </c>
      <c r="G1337" s="2" t="s">
        <v>3862</v>
      </c>
      <c r="H1337" s="2">
        <v>72382436</v>
      </c>
      <c r="I1337" s="2" t="s">
        <v>17</v>
      </c>
      <c r="J1337" s="4"/>
      <c r="K1337" s="2" t="s">
        <v>3863</v>
      </c>
      <c r="L1337" s="2">
        <v>697</v>
      </c>
      <c r="M1337" s="2" t="s">
        <v>3864</v>
      </c>
    </row>
    <row r="1338" spans="1:13" x14ac:dyDescent="0.35">
      <c r="A1338" s="1" t="s">
        <v>13</v>
      </c>
      <c r="B1338" s="2">
        <v>1572651</v>
      </c>
      <c r="C1338" s="2">
        <v>1572860</v>
      </c>
      <c r="D1338" s="4"/>
      <c r="E1338" s="2" t="s">
        <v>23</v>
      </c>
      <c r="F1338" s="2" t="s">
        <v>69</v>
      </c>
      <c r="G1338" s="4"/>
      <c r="H1338" s="2">
        <v>72382437</v>
      </c>
      <c r="I1338" s="2" t="s">
        <v>17</v>
      </c>
      <c r="J1338" s="4"/>
      <c r="K1338" s="2" t="s">
        <v>3865</v>
      </c>
      <c r="L1338" s="2">
        <v>69</v>
      </c>
      <c r="M1338" s="2" t="s">
        <v>3866</v>
      </c>
    </row>
    <row r="1339" spans="1:13" x14ac:dyDescent="0.35">
      <c r="A1339" s="1" t="s">
        <v>13</v>
      </c>
      <c r="B1339" s="2">
        <v>1572848</v>
      </c>
      <c r="C1339" s="2">
        <v>1573216</v>
      </c>
      <c r="D1339" s="4"/>
      <c r="E1339" s="2" t="s">
        <v>23</v>
      </c>
      <c r="F1339" s="2" t="s">
        <v>69</v>
      </c>
      <c r="G1339" s="4"/>
      <c r="H1339" s="2">
        <v>72382438</v>
      </c>
      <c r="I1339" s="2" t="s">
        <v>17</v>
      </c>
      <c r="J1339" s="4"/>
      <c r="K1339" s="2" t="s">
        <v>3867</v>
      </c>
      <c r="L1339" s="2">
        <v>122</v>
      </c>
      <c r="M1339" s="2" t="s">
        <v>3868</v>
      </c>
    </row>
    <row r="1340" spans="1:13" x14ac:dyDescent="0.35">
      <c r="A1340" s="1" t="s">
        <v>13</v>
      </c>
      <c r="B1340" s="2">
        <v>1573215</v>
      </c>
      <c r="C1340" s="2">
        <v>1573367</v>
      </c>
      <c r="D1340" s="4"/>
      <c r="E1340" s="2" t="s">
        <v>14</v>
      </c>
      <c r="F1340" s="2" t="s">
        <v>69</v>
      </c>
      <c r="G1340" s="4"/>
      <c r="H1340" s="2">
        <v>72382439</v>
      </c>
      <c r="I1340" s="2" t="s">
        <v>17</v>
      </c>
      <c r="J1340" s="4"/>
      <c r="K1340" s="2" t="s">
        <v>3869</v>
      </c>
      <c r="L1340" s="2">
        <v>50</v>
      </c>
      <c r="M1340" s="2" t="s">
        <v>3870</v>
      </c>
    </row>
    <row r="1341" spans="1:13" x14ac:dyDescent="0.35">
      <c r="A1341" s="1" t="s">
        <v>13</v>
      </c>
      <c r="B1341" s="2">
        <v>1573473</v>
      </c>
      <c r="C1341" s="2">
        <v>1575251</v>
      </c>
      <c r="D1341" s="4"/>
      <c r="E1341" s="2" t="s">
        <v>14</v>
      </c>
      <c r="F1341" s="2" t="s">
        <v>3871</v>
      </c>
      <c r="G1341" s="4"/>
      <c r="H1341" s="2">
        <v>72382440</v>
      </c>
      <c r="I1341" s="2" t="s">
        <v>17</v>
      </c>
      <c r="J1341" s="4"/>
      <c r="K1341" s="2" t="s">
        <v>3872</v>
      </c>
      <c r="L1341" s="2">
        <v>592</v>
      </c>
      <c r="M1341" s="2" t="s">
        <v>3873</v>
      </c>
    </row>
    <row r="1342" spans="1:13" x14ac:dyDescent="0.35">
      <c r="A1342" s="1" t="s">
        <v>13</v>
      </c>
      <c r="B1342" s="2">
        <v>1575482</v>
      </c>
      <c r="C1342" s="2">
        <v>1577536</v>
      </c>
      <c r="D1342" s="4"/>
      <c r="E1342" s="2" t="s">
        <v>14</v>
      </c>
      <c r="F1342" s="2" t="s">
        <v>1562</v>
      </c>
      <c r="G1342" s="4"/>
      <c r="H1342" s="2">
        <v>72382441</v>
      </c>
      <c r="I1342" s="2" t="s">
        <v>17</v>
      </c>
      <c r="J1342" s="4"/>
      <c r="K1342" s="2" t="s">
        <v>3874</v>
      </c>
      <c r="L1342" s="2">
        <v>684</v>
      </c>
      <c r="M1342" s="2" t="s">
        <v>3875</v>
      </c>
    </row>
    <row r="1343" spans="1:13" x14ac:dyDescent="0.35">
      <c r="A1343" s="1" t="s">
        <v>13</v>
      </c>
      <c r="B1343" s="2">
        <v>1577533</v>
      </c>
      <c r="C1343" s="2">
        <v>1579731</v>
      </c>
      <c r="D1343" s="4"/>
      <c r="E1343" s="2" t="s">
        <v>14</v>
      </c>
      <c r="F1343" s="2" t="s">
        <v>3876</v>
      </c>
      <c r="G1343" s="4"/>
      <c r="H1343" s="2">
        <v>72382442</v>
      </c>
      <c r="I1343" s="2" t="s">
        <v>17</v>
      </c>
      <c r="J1343" s="4"/>
      <c r="K1343" s="2" t="s">
        <v>3877</v>
      </c>
      <c r="L1343" s="2">
        <v>732</v>
      </c>
      <c r="M1343" s="2" t="s">
        <v>3878</v>
      </c>
    </row>
    <row r="1344" spans="1:13" x14ac:dyDescent="0.35">
      <c r="A1344" s="1" t="s">
        <v>13</v>
      </c>
      <c r="B1344" s="2">
        <v>1579759</v>
      </c>
      <c r="C1344" s="2">
        <v>1580814</v>
      </c>
      <c r="D1344" s="4"/>
      <c r="E1344" s="2" t="s">
        <v>14</v>
      </c>
      <c r="F1344" s="2" t="s">
        <v>3879</v>
      </c>
      <c r="G1344" s="4"/>
      <c r="H1344" s="2">
        <v>72382443</v>
      </c>
      <c r="I1344" s="2" t="s">
        <v>17</v>
      </c>
      <c r="J1344" s="4"/>
      <c r="K1344" s="2" t="s">
        <v>3880</v>
      </c>
      <c r="L1344" s="2">
        <v>351</v>
      </c>
      <c r="M1344" s="2" t="s">
        <v>3881</v>
      </c>
    </row>
    <row r="1345" spans="1:13" x14ac:dyDescent="0.35">
      <c r="A1345" s="1" t="s">
        <v>13</v>
      </c>
      <c r="B1345" s="2">
        <v>1580890</v>
      </c>
      <c r="C1345" s="2">
        <v>1582200</v>
      </c>
      <c r="D1345" s="4"/>
      <c r="E1345" s="2" t="s">
        <v>14</v>
      </c>
      <c r="F1345" s="2" t="s">
        <v>838</v>
      </c>
      <c r="G1345" s="4"/>
      <c r="H1345" s="2">
        <v>72382444</v>
      </c>
      <c r="I1345" s="2" t="s">
        <v>17</v>
      </c>
      <c r="J1345" s="4"/>
      <c r="K1345" s="2" t="s">
        <v>3882</v>
      </c>
      <c r="L1345" s="2">
        <v>436</v>
      </c>
      <c r="M1345" s="2" t="s">
        <v>3883</v>
      </c>
    </row>
    <row r="1346" spans="1:13" x14ac:dyDescent="0.35">
      <c r="A1346" s="1" t="s">
        <v>13</v>
      </c>
      <c r="B1346" s="2">
        <v>1582411</v>
      </c>
      <c r="C1346" s="2">
        <v>1582842</v>
      </c>
      <c r="D1346" s="4"/>
      <c r="E1346" s="2" t="s">
        <v>23</v>
      </c>
      <c r="F1346" s="2" t="s">
        <v>3884</v>
      </c>
      <c r="G1346" s="4"/>
      <c r="H1346" s="2">
        <v>72382445</v>
      </c>
      <c r="I1346" s="2" t="s">
        <v>17</v>
      </c>
      <c r="J1346" s="4"/>
      <c r="K1346" s="2" t="s">
        <v>3885</v>
      </c>
      <c r="L1346" s="2">
        <v>143</v>
      </c>
      <c r="M1346" s="2" t="s">
        <v>3886</v>
      </c>
    </row>
    <row r="1347" spans="1:13" x14ac:dyDescent="0.35">
      <c r="A1347" s="1" t="s">
        <v>13</v>
      </c>
      <c r="B1347" s="2">
        <v>1582872</v>
      </c>
      <c r="C1347" s="2">
        <v>1583081</v>
      </c>
      <c r="D1347" s="4"/>
      <c r="E1347" s="2" t="s">
        <v>23</v>
      </c>
      <c r="F1347" s="2" t="s">
        <v>3887</v>
      </c>
      <c r="G1347" s="4"/>
      <c r="H1347" s="2">
        <v>72382446</v>
      </c>
      <c r="I1347" s="2" t="s">
        <v>17</v>
      </c>
      <c r="J1347" s="4"/>
      <c r="K1347" s="2" t="s">
        <v>3888</v>
      </c>
      <c r="L1347" s="2">
        <v>69</v>
      </c>
      <c r="M1347" s="2" t="s">
        <v>3889</v>
      </c>
    </row>
    <row r="1348" spans="1:13" x14ac:dyDescent="0.35">
      <c r="A1348" s="1" t="s">
        <v>13</v>
      </c>
      <c r="B1348" s="2">
        <v>1583242</v>
      </c>
      <c r="C1348" s="2">
        <v>1584537</v>
      </c>
      <c r="D1348" s="4"/>
      <c r="E1348" s="2" t="s">
        <v>23</v>
      </c>
      <c r="F1348" s="2" t="s">
        <v>3890</v>
      </c>
      <c r="G1348" s="2" t="s">
        <v>3891</v>
      </c>
      <c r="H1348" s="2">
        <v>72382447</v>
      </c>
      <c r="I1348" s="2" t="s">
        <v>17</v>
      </c>
      <c r="J1348" s="4"/>
      <c r="K1348" s="2" t="s">
        <v>3892</v>
      </c>
      <c r="L1348" s="2">
        <v>431</v>
      </c>
      <c r="M1348" s="2" t="s">
        <v>3893</v>
      </c>
    </row>
    <row r="1349" spans="1:13" x14ac:dyDescent="0.35">
      <c r="A1349" s="1" t="s">
        <v>13</v>
      </c>
      <c r="B1349" s="2">
        <v>1584721</v>
      </c>
      <c r="C1349" s="2">
        <v>1585236</v>
      </c>
      <c r="D1349" s="4"/>
      <c r="E1349" s="2" t="s">
        <v>23</v>
      </c>
      <c r="F1349" s="2" t="s">
        <v>3894</v>
      </c>
      <c r="G1349" s="4"/>
      <c r="H1349" s="2">
        <v>72382448</v>
      </c>
      <c r="I1349" s="2" t="s">
        <v>17</v>
      </c>
      <c r="J1349" s="4"/>
      <c r="K1349" s="2" t="s">
        <v>3895</v>
      </c>
      <c r="L1349" s="2">
        <v>171</v>
      </c>
      <c r="M1349" s="2" t="s">
        <v>3896</v>
      </c>
    </row>
    <row r="1350" spans="1:13" x14ac:dyDescent="0.35">
      <c r="A1350" s="1" t="s">
        <v>13</v>
      </c>
      <c r="B1350" s="2">
        <v>1585544</v>
      </c>
      <c r="C1350" s="2">
        <v>1586140</v>
      </c>
      <c r="D1350" s="4"/>
      <c r="E1350" s="2" t="s">
        <v>23</v>
      </c>
      <c r="F1350" s="2" t="s">
        <v>3897</v>
      </c>
      <c r="G1350" s="2" t="s">
        <v>3898</v>
      </c>
      <c r="H1350" s="2">
        <v>72382449</v>
      </c>
      <c r="I1350" s="2" t="s">
        <v>17</v>
      </c>
      <c r="J1350" s="4"/>
      <c r="K1350" s="2" t="s">
        <v>3899</v>
      </c>
      <c r="L1350" s="2">
        <v>198</v>
      </c>
      <c r="M1350" s="2" t="s">
        <v>3900</v>
      </c>
    </row>
    <row r="1351" spans="1:13" x14ac:dyDescent="0.35">
      <c r="A1351" s="1" t="s">
        <v>13</v>
      </c>
      <c r="B1351" s="2">
        <v>1586295</v>
      </c>
      <c r="C1351" s="2">
        <v>1587179</v>
      </c>
      <c r="D1351" s="4"/>
      <c r="E1351" s="2" t="s">
        <v>23</v>
      </c>
      <c r="F1351" s="2" t="s">
        <v>1967</v>
      </c>
      <c r="G1351" s="4"/>
      <c r="H1351" s="2">
        <v>72382450</v>
      </c>
      <c r="I1351" s="2" t="s">
        <v>17</v>
      </c>
      <c r="J1351" s="4"/>
      <c r="K1351" s="2" t="s">
        <v>3901</v>
      </c>
      <c r="L1351" s="2">
        <v>294</v>
      </c>
      <c r="M1351" s="2" t="s">
        <v>3902</v>
      </c>
    </row>
    <row r="1352" spans="1:13" x14ac:dyDescent="0.35">
      <c r="A1352" s="1" t="s">
        <v>13</v>
      </c>
      <c r="B1352" s="2">
        <v>1587275</v>
      </c>
      <c r="C1352" s="2">
        <v>1587865</v>
      </c>
      <c r="D1352" s="4"/>
      <c r="E1352" s="2" t="s">
        <v>23</v>
      </c>
      <c r="F1352" s="2" t="s">
        <v>3903</v>
      </c>
      <c r="G1352" s="4"/>
      <c r="H1352" s="2">
        <v>72382451</v>
      </c>
      <c r="I1352" s="2" t="s">
        <v>17</v>
      </c>
      <c r="J1352" s="4"/>
      <c r="K1352" s="2" t="s">
        <v>3904</v>
      </c>
      <c r="L1352" s="2">
        <v>196</v>
      </c>
      <c r="M1352" s="2" t="s">
        <v>3905</v>
      </c>
    </row>
    <row r="1353" spans="1:13" x14ac:dyDescent="0.35">
      <c r="A1353" s="1" t="s">
        <v>13</v>
      </c>
      <c r="B1353" s="2">
        <v>1587975</v>
      </c>
      <c r="C1353" s="2">
        <v>1588922</v>
      </c>
      <c r="D1353" s="4"/>
      <c r="E1353" s="2" t="s">
        <v>23</v>
      </c>
      <c r="F1353" s="2" t="s">
        <v>3906</v>
      </c>
      <c r="G1353" s="4"/>
      <c r="H1353" s="2">
        <v>72382452</v>
      </c>
      <c r="I1353" s="2" t="s">
        <v>17</v>
      </c>
      <c r="J1353" s="4"/>
      <c r="K1353" s="2" t="s">
        <v>3907</v>
      </c>
      <c r="L1353" s="2">
        <v>315</v>
      </c>
      <c r="M1353" s="2" t="s">
        <v>3908</v>
      </c>
    </row>
    <row r="1354" spans="1:13" x14ac:dyDescent="0.35">
      <c r="A1354" s="1" t="s">
        <v>13</v>
      </c>
      <c r="B1354" s="2">
        <v>1589150</v>
      </c>
      <c r="C1354" s="2">
        <v>1590028</v>
      </c>
      <c r="D1354" s="4"/>
      <c r="E1354" s="2" t="s">
        <v>23</v>
      </c>
      <c r="F1354" s="2" t="s">
        <v>3909</v>
      </c>
      <c r="G1354" s="2" t="s">
        <v>3910</v>
      </c>
      <c r="H1354" s="2">
        <v>72382454</v>
      </c>
      <c r="I1354" s="2" t="s">
        <v>17</v>
      </c>
      <c r="J1354" s="4"/>
      <c r="K1354" s="2" t="s">
        <v>3911</v>
      </c>
      <c r="L1354" s="2">
        <v>292</v>
      </c>
      <c r="M1354" s="2" t="s">
        <v>3912</v>
      </c>
    </row>
    <row r="1355" spans="1:13" x14ac:dyDescent="0.35">
      <c r="A1355" s="1" t="s">
        <v>13</v>
      </c>
      <c r="B1355" s="2">
        <v>1590059</v>
      </c>
      <c r="C1355" s="2">
        <v>1590592</v>
      </c>
      <c r="D1355" s="4"/>
      <c r="E1355" s="2" t="s">
        <v>23</v>
      </c>
      <c r="F1355" s="2" t="s">
        <v>3913</v>
      </c>
      <c r="G1355" s="2" t="s">
        <v>3914</v>
      </c>
      <c r="H1355" s="2">
        <v>72382455</v>
      </c>
      <c r="I1355" s="2" t="s">
        <v>17</v>
      </c>
      <c r="J1355" s="4"/>
      <c r="K1355" s="2" t="s">
        <v>3915</v>
      </c>
      <c r="L1355" s="2">
        <v>177</v>
      </c>
      <c r="M1355" s="2" t="s">
        <v>3916</v>
      </c>
    </row>
    <row r="1356" spans="1:13" x14ac:dyDescent="0.35">
      <c r="A1356" s="1" t="s">
        <v>13</v>
      </c>
      <c r="B1356" s="2">
        <v>1590595</v>
      </c>
      <c r="C1356" s="2">
        <v>1592004</v>
      </c>
      <c r="D1356" s="4"/>
      <c r="E1356" s="2" t="s">
        <v>23</v>
      </c>
      <c r="F1356" s="2" t="s">
        <v>3917</v>
      </c>
      <c r="G1356" s="4"/>
      <c r="H1356" s="2">
        <v>72382456</v>
      </c>
      <c r="I1356" s="2" t="s">
        <v>17</v>
      </c>
      <c r="J1356" s="4"/>
      <c r="K1356" s="2" t="s">
        <v>3918</v>
      </c>
      <c r="L1356" s="2">
        <v>469</v>
      </c>
      <c r="M1356" s="2" t="s">
        <v>3919</v>
      </c>
    </row>
    <row r="1357" spans="1:13" x14ac:dyDescent="0.35">
      <c r="A1357" s="1" t="s">
        <v>13</v>
      </c>
      <c r="B1357" s="2">
        <v>1592064</v>
      </c>
      <c r="C1357" s="2">
        <v>1593515</v>
      </c>
      <c r="D1357" s="4"/>
      <c r="E1357" s="2" t="s">
        <v>23</v>
      </c>
      <c r="F1357" s="2" t="s">
        <v>3920</v>
      </c>
      <c r="G1357" s="2" t="s">
        <v>3921</v>
      </c>
      <c r="H1357" s="2">
        <v>72382457</v>
      </c>
      <c r="I1357" s="2" t="s">
        <v>17</v>
      </c>
      <c r="J1357" s="4"/>
      <c r="K1357" s="2" t="s">
        <v>3922</v>
      </c>
      <c r="L1357" s="2">
        <v>483</v>
      </c>
      <c r="M1357" s="2" t="s">
        <v>3923</v>
      </c>
    </row>
    <row r="1358" spans="1:13" x14ac:dyDescent="0.35">
      <c r="A1358" s="1" t="s">
        <v>13</v>
      </c>
      <c r="B1358" s="2">
        <v>1593525</v>
      </c>
      <c r="C1358" s="2">
        <v>1593968</v>
      </c>
      <c r="D1358" s="4"/>
      <c r="E1358" s="2" t="s">
        <v>23</v>
      </c>
      <c r="F1358" s="2" t="s">
        <v>3924</v>
      </c>
      <c r="G1358" s="2" t="s">
        <v>3925</v>
      </c>
      <c r="H1358" s="2">
        <v>72382458</v>
      </c>
      <c r="I1358" s="2" t="s">
        <v>17</v>
      </c>
      <c r="J1358" s="4"/>
      <c r="K1358" s="2" t="s">
        <v>3926</v>
      </c>
      <c r="L1358" s="2">
        <v>147</v>
      </c>
      <c r="M1358" s="2" t="s">
        <v>3927</v>
      </c>
    </row>
    <row r="1359" spans="1:13" x14ac:dyDescent="0.35">
      <c r="A1359" s="1" t="s">
        <v>13</v>
      </c>
      <c r="B1359" s="2">
        <v>1594111</v>
      </c>
      <c r="C1359" s="2">
        <v>1594896</v>
      </c>
      <c r="D1359" s="4"/>
      <c r="E1359" s="2" t="s">
        <v>23</v>
      </c>
      <c r="F1359" s="2" t="s">
        <v>3928</v>
      </c>
      <c r="G1359" s="4"/>
      <c r="H1359" s="2">
        <v>72382459</v>
      </c>
      <c r="I1359" s="2" t="s">
        <v>17</v>
      </c>
      <c r="J1359" s="4"/>
      <c r="K1359" s="2" t="s">
        <v>3929</v>
      </c>
      <c r="L1359" s="2">
        <v>261</v>
      </c>
      <c r="M1359" s="2" t="s">
        <v>3930</v>
      </c>
    </row>
    <row r="1360" spans="1:13" x14ac:dyDescent="0.35">
      <c r="A1360" s="1" t="s">
        <v>13</v>
      </c>
      <c r="B1360" s="2">
        <v>1594893</v>
      </c>
      <c r="C1360" s="2">
        <v>1596677</v>
      </c>
      <c r="D1360" s="4"/>
      <c r="E1360" s="2" t="s">
        <v>23</v>
      </c>
      <c r="F1360" s="2" t="s">
        <v>838</v>
      </c>
      <c r="G1360" s="4"/>
      <c r="H1360" s="2">
        <v>72382460</v>
      </c>
      <c r="I1360" s="2" t="s">
        <v>17</v>
      </c>
      <c r="J1360" s="4"/>
      <c r="K1360" s="2" t="s">
        <v>3931</v>
      </c>
      <c r="L1360" s="2">
        <v>594</v>
      </c>
      <c r="M1360" s="2" t="s">
        <v>3932</v>
      </c>
    </row>
    <row r="1361" spans="1:13" x14ac:dyDescent="0.35">
      <c r="A1361" s="1" t="s">
        <v>13</v>
      </c>
      <c r="B1361" s="2">
        <v>1596679</v>
      </c>
      <c r="C1361" s="2">
        <v>1597941</v>
      </c>
      <c r="D1361" s="4"/>
      <c r="E1361" s="2" t="s">
        <v>23</v>
      </c>
      <c r="F1361" s="2" t="s">
        <v>3933</v>
      </c>
      <c r="G1361" s="4"/>
      <c r="H1361" s="2">
        <v>72382461</v>
      </c>
      <c r="I1361" s="2" t="s">
        <v>17</v>
      </c>
      <c r="J1361" s="4"/>
      <c r="K1361" s="2" t="s">
        <v>3934</v>
      </c>
      <c r="L1361" s="2">
        <v>420</v>
      </c>
      <c r="M1361" s="2" t="s">
        <v>3935</v>
      </c>
    </row>
    <row r="1362" spans="1:13" x14ac:dyDescent="0.35">
      <c r="A1362" s="1" t="s">
        <v>13</v>
      </c>
      <c r="B1362" s="2">
        <v>1598239</v>
      </c>
      <c r="C1362" s="2">
        <v>1600635</v>
      </c>
      <c r="D1362" s="4"/>
      <c r="E1362" s="2" t="s">
        <v>14</v>
      </c>
      <c r="F1362" s="2" t="s">
        <v>3936</v>
      </c>
      <c r="G1362" s="4"/>
      <c r="H1362" s="2">
        <v>72382462</v>
      </c>
      <c r="I1362" s="2" t="s">
        <v>17</v>
      </c>
      <c r="J1362" s="4"/>
      <c r="K1362" s="2" t="s">
        <v>3937</v>
      </c>
      <c r="L1362" s="2">
        <v>798</v>
      </c>
      <c r="M1362" s="2" t="s">
        <v>3938</v>
      </c>
    </row>
    <row r="1363" spans="1:13" x14ac:dyDescent="0.35">
      <c r="A1363" s="1" t="s">
        <v>13</v>
      </c>
      <c r="B1363" s="2">
        <v>1600685</v>
      </c>
      <c r="C1363" s="2">
        <v>1601152</v>
      </c>
      <c r="D1363" s="4"/>
      <c r="E1363" s="2" t="s">
        <v>14</v>
      </c>
      <c r="F1363" s="2" t="s">
        <v>3939</v>
      </c>
      <c r="G1363" s="4"/>
      <c r="H1363" s="2">
        <v>72382463</v>
      </c>
      <c r="I1363" s="2" t="s">
        <v>17</v>
      </c>
      <c r="J1363" s="4"/>
      <c r="K1363" s="2" t="s">
        <v>3940</v>
      </c>
      <c r="L1363" s="2">
        <v>155</v>
      </c>
      <c r="M1363" s="2" t="s">
        <v>3941</v>
      </c>
    </row>
    <row r="1364" spans="1:13" x14ac:dyDescent="0.35">
      <c r="A1364" s="1" t="s">
        <v>13</v>
      </c>
      <c r="B1364" s="2">
        <v>1601152</v>
      </c>
      <c r="C1364" s="2">
        <v>1601661</v>
      </c>
      <c r="D1364" s="4"/>
      <c r="E1364" s="2" t="s">
        <v>14</v>
      </c>
      <c r="F1364" s="2" t="s">
        <v>219</v>
      </c>
      <c r="G1364" s="4"/>
      <c r="H1364" s="2">
        <v>72382464</v>
      </c>
      <c r="I1364" s="2" t="s">
        <v>17</v>
      </c>
      <c r="J1364" s="4"/>
      <c r="K1364" s="2" t="s">
        <v>3942</v>
      </c>
      <c r="L1364" s="2">
        <v>169</v>
      </c>
      <c r="M1364" s="2" t="s">
        <v>3943</v>
      </c>
    </row>
    <row r="1365" spans="1:13" x14ac:dyDescent="0.35">
      <c r="A1365" s="1" t="s">
        <v>13</v>
      </c>
      <c r="B1365" s="2">
        <v>1601648</v>
      </c>
      <c r="C1365" s="2">
        <v>1602196</v>
      </c>
      <c r="D1365" s="4"/>
      <c r="E1365" s="2" t="s">
        <v>14</v>
      </c>
      <c r="F1365" s="2" t="s">
        <v>3944</v>
      </c>
      <c r="G1365" s="2" t="s">
        <v>3945</v>
      </c>
      <c r="H1365" s="2">
        <v>72382465</v>
      </c>
      <c r="I1365" s="2" t="s">
        <v>17</v>
      </c>
      <c r="J1365" s="4"/>
      <c r="K1365" s="2" t="s">
        <v>3946</v>
      </c>
      <c r="L1365" s="2">
        <v>182</v>
      </c>
      <c r="M1365" s="2" t="s">
        <v>3947</v>
      </c>
    </row>
    <row r="1366" spans="1:13" x14ac:dyDescent="0.35">
      <c r="A1366" s="1" t="s">
        <v>13</v>
      </c>
      <c r="B1366" s="2">
        <v>1602239</v>
      </c>
      <c r="C1366" s="2">
        <v>1602961</v>
      </c>
      <c r="D1366" s="4"/>
      <c r="E1366" s="2" t="s">
        <v>14</v>
      </c>
      <c r="F1366" s="2" t="s">
        <v>3948</v>
      </c>
      <c r="G1366" s="4"/>
      <c r="H1366" s="2">
        <v>72382466</v>
      </c>
      <c r="I1366" s="2" t="s">
        <v>17</v>
      </c>
      <c r="J1366" s="4"/>
      <c r="K1366" s="2" t="s">
        <v>3949</v>
      </c>
      <c r="L1366" s="2">
        <v>240</v>
      </c>
      <c r="M1366" s="2" t="s">
        <v>3950</v>
      </c>
    </row>
    <row r="1367" spans="1:13" x14ac:dyDescent="0.35">
      <c r="A1367" s="1" t="s">
        <v>13</v>
      </c>
      <c r="B1367" s="2">
        <v>1603005</v>
      </c>
      <c r="C1367" s="2">
        <v>1603313</v>
      </c>
      <c r="D1367" s="4"/>
      <c r="E1367" s="2" t="s">
        <v>23</v>
      </c>
      <c r="F1367" s="2" t="s">
        <v>69</v>
      </c>
      <c r="G1367" s="4"/>
      <c r="H1367" s="2">
        <v>72382467</v>
      </c>
      <c r="I1367" s="2" t="s">
        <v>17</v>
      </c>
      <c r="J1367" s="4"/>
      <c r="K1367" s="2" t="s">
        <v>3951</v>
      </c>
      <c r="L1367" s="2">
        <v>102</v>
      </c>
      <c r="M1367" s="2" t="s">
        <v>3952</v>
      </c>
    </row>
    <row r="1368" spans="1:13" x14ac:dyDescent="0.35">
      <c r="A1368" s="1" t="s">
        <v>13</v>
      </c>
      <c r="B1368" s="2">
        <v>1603299</v>
      </c>
      <c r="C1368" s="2">
        <v>1604666</v>
      </c>
      <c r="D1368" s="4"/>
      <c r="E1368" s="2" t="s">
        <v>14</v>
      </c>
      <c r="F1368" s="2" t="s">
        <v>3953</v>
      </c>
      <c r="G1368" s="4"/>
      <c r="H1368" s="2">
        <v>72382468</v>
      </c>
      <c r="I1368" s="2" t="s">
        <v>17</v>
      </c>
      <c r="J1368" s="4"/>
      <c r="K1368" s="2" t="s">
        <v>3954</v>
      </c>
      <c r="L1368" s="2">
        <v>455</v>
      </c>
      <c r="M1368" s="2" t="s">
        <v>3955</v>
      </c>
    </row>
    <row r="1369" spans="1:13" x14ac:dyDescent="0.35">
      <c r="A1369" s="1" t="s">
        <v>13</v>
      </c>
      <c r="B1369" s="2">
        <v>1605383</v>
      </c>
      <c r="C1369" s="2">
        <v>1607305</v>
      </c>
      <c r="D1369" s="4"/>
      <c r="E1369" s="2" t="s">
        <v>14</v>
      </c>
      <c r="F1369" s="2" t="s">
        <v>3956</v>
      </c>
      <c r="G1369" s="4"/>
      <c r="H1369" s="2">
        <v>72382470</v>
      </c>
      <c r="I1369" s="2" t="s">
        <v>17</v>
      </c>
      <c r="J1369" s="4"/>
      <c r="K1369" s="2" t="s">
        <v>3957</v>
      </c>
      <c r="L1369" s="2">
        <v>640</v>
      </c>
      <c r="M1369" s="2" t="s">
        <v>3958</v>
      </c>
    </row>
    <row r="1370" spans="1:13" x14ac:dyDescent="0.35">
      <c r="A1370" s="1" t="s">
        <v>13</v>
      </c>
      <c r="B1370" s="2">
        <v>1607475</v>
      </c>
      <c r="C1370" s="2">
        <v>1607951</v>
      </c>
      <c r="D1370" s="4"/>
      <c r="E1370" s="2" t="s">
        <v>14</v>
      </c>
      <c r="F1370" s="2" t="s">
        <v>3959</v>
      </c>
      <c r="G1370" s="4"/>
      <c r="H1370" s="2">
        <v>72382471</v>
      </c>
      <c r="I1370" s="2" t="s">
        <v>17</v>
      </c>
      <c r="J1370" s="4"/>
      <c r="K1370" s="2" t="s">
        <v>3960</v>
      </c>
      <c r="L1370" s="2">
        <v>158</v>
      </c>
      <c r="M1370" s="2" t="s">
        <v>3961</v>
      </c>
    </row>
    <row r="1371" spans="1:13" x14ac:dyDescent="0.35">
      <c r="A1371" s="1" t="s">
        <v>13</v>
      </c>
      <c r="B1371" s="2">
        <v>1608245</v>
      </c>
      <c r="C1371" s="2">
        <v>1609162</v>
      </c>
      <c r="D1371" s="4"/>
      <c r="E1371" s="2" t="s">
        <v>23</v>
      </c>
      <c r="F1371" s="2" t="s">
        <v>864</v>
      </c>
      <c r="G1371" s="4"/>
      <c r="H1371" s="2">
        <v>72382472</v>
      </c>
      <c r="I1371" s="2" t="s">
        <v>17</v>
      </c>
      <c r="J1371" s="4"/>
      <c r="K1371" s="2" t="s">
        <v>3962</v>
      </c>
      <c r="L1371" s="2">
        <v>305</v>
      </c>
      <c r="M1371" s="2" t="s">
        <v>3963</v>
      </c>
    </row>
    <row r="1372" spans="1:13" x14ac:dyDescent="0.35">
      <c r="A1372" s="1" t="s">
        <v>13</v>
      </c>
      <c r="B1372" s="2">
        <v>1609210</v>
      </c>
      <c r="C1372" s="2">
        <v>1609764</v>
      </c>
      <c r="D1372" s="4"/>
      <c r="E1372" s="2" t="s">
        <v>23</v>
      </c>
      <c r="F1372" s="2" t="s">
        <v>3964</v>
      </c>
      <c r="G1372" s="4"/>
      <c r="H1372" s="2">
        <v>72382473</v>
      </c>
      <c r="I1372" s="2" t="s">
        <v>17</v>
      </c>
      <c r="J1372" s="4"/>
      <c r="K1372" s="2" t="s">
        <v>3965</v>
      </c>
      <c r="L1372" s="2">
        <v>184</v>
      </c>
      <c r="M1372" s="2" t="s">
        <v>3966</v>
      </c>
    </row>
    <row r="1373" spans="1:13" x14ac:dyDescent="0.35">
      <c r="A1373" s="1" t="s">
        <v>13</v>
      </c>
      <c r="B1373" s="2">
        <v>1609773</v>
      </c>
      <c r="C1373" s="2">
        <v>1610111</v>
      </c>
      <c r="D1373" s="4"/>
      <c r="E1373" s="2" t="s">
        <v>23</v>
      </c>
      <c r="F1373" s="2" t="s">
        <v>69</v>
      </c>
      <c r="G1373" s="4"/>
      <c r="H1373" s="2">
        <v>72382474</v>
      </c>
      <c r="I1373" s="2" t="s">
        <v>17</v>
      </c>
      <c r="J1373" s="4"/>
      <c r="K1373" s="2" t="s">
        <v>3967</v>
      </c>
      <c r="L1373" s="2">
        <v>112</v>
      </c>
      <c r="M1373" s="2" t="s">
        <v>3968</v>
      </c>
    </row>
    <row r="1374" spans="1:13" x14ac:dyDescent="0.35">
      <c r="A1374" s="1" t="s">
        <v>13</v>
      </c>
      <c r="B1374" s="2">
        <v>1610707</v>
      </c>
      <c r="C1374" s="2">
        <v>1610937</v>
      </c>
      <c r="D1374" s="4"/>
      <c r="E1374" s="2" t="s">
        <v>23</v>
      </c>
      <c r="F1374" s="2" t="s">
        <v>69</v>
      </c>
      <c r="G1374" s="4"/>
      <c r="H1374" s="2">
        <v>72382475</v>
      </c>
      <c r="I1374" s="2" t="s">
        <v>17</v>
      </c>
      <c r="J1374" s="4"/>
      <c r="K1374" s="2" t="s">
        <v>3969</v>
      </c>
      <c r="L1374" s="2">
        <v>76</v>
      </c>
      <c r="M1374" s="2" t="s">
        <v>3970</v>
      </c>
    </row>
    <row r="1375" spans="1:13" x14ac:dyDescent="0.35">
      <c r="A1375" s="1" t="s">
        <v>13</v>
      </c>
      <c r="B1375" s="2">
        <v>1610947</v>
      </c>
      <c r="C1375" s="2">
        <v>1611567</v>
      </c>
      <c r="D1375" s="4"/>
      <c r="E1375" s="2" t="s">
        <v>23</v>
      </c>
      <c r="F1375" s="2" t="s">
        <v>3971</v>
      </c>
      <c r="G1375" s="4"/>
      <c r="H1375" s="2">
        <v>72382476</v>
      </c>
      <c r="I1375" s="2" t="s">
        <v>17</v>
      </c>
      <c r="J1375" s="4"/>
      <c r="K1375" s="2" t="s">
        <v>3972</v>
      </c>
      <c r="L1375" s="2">
        <v>206</v>
      </c>
      <c r="M1375" s="2" t="s">
        <v>3973</v>
      </c>
    </row>
    <row r="1376" spans="1:13" x14ac:dyDescent="0.35">
      <c r="A1376" s="1" t="s">
        <v>13</v>
      </c>
      <c r="B1376" s="2">
        <v>1611572</v>
      </c>
      <c r="C1376" s="2">
        <v>1614247</v>
      </c>
      <c r="D1376" s="4"/>
      <c r="E1376" s="2" t="s">
        <v>23</v>
      </c>
      <c r="F1376" s="2" t="s">
        <v>3974</v>
      </c>
      <c r="G1376" s="4"/>
      <c r="H1376" s="2">
        <v>72382477</v>
      </c>
      <c r="I1376" s="2" t="s">
        <v>17</v>
      </c>
      <c r="J1376" s="4"/>
      <c r="K1376" s="2" t="s">
        <v>3975</v>
      </c>
      <c r="L1376" s="2">
        <v>891</v>
      </c>
      <c r="M1376" s="2" t="s">
        <v>3976</v>
      </c>
    </row>
    <row r="1377" spans="1:13" x14ac:dyDescent="0.35">
      <c r="A1377" s="1" t="s">
        <v>13</v>
      </c>
      <c r="B1377" s="2">
        <v>1614411</v>
      </c>
      <c r="C1377" s="2">
        <v>1614752</v>
      </c>
      <c r="D1377" s="4"/>
      <c r="E1377" s="2" t="s">
        <v>23</v>
      </c>
      <c r="F1377" s="2" t="s">
        <v>69</v>
      </c>
      <c r="G1377" s="4"/>
      <c r="H1377" s="2">
        <v>72382478</v>
      </c>
      <c r="I1377" s="2" t="s">
        <v>17</v>
      </c>
      <c r="J1377" s="4"/>
      <c r="K1377" s="2" t="s">
        <v>3977</v>
      </c>
      <c r="L1377" s="2">
        <v>113</v>
      </c>
      <c r="M1377" s="2" t="s">
        <v>3978</v>
      </c>
    </row>
    <row r="1378" spans="1:13" x14ac:dyDescent="0.35">
      <c r="A1378" s="1" t="s">
        <v>13</v>
      </c>
      <c r="B1378" s="2">
        <v>1614854</v>
      </c>
      <c r="C1378" s="2">
        <v>1615597</v>
      </c>
      <c r="D1378" s="4"/>
      <c r="E1378" s="2" t="s">
        <v>14</v>
      </c>
      <c r="F1378" s="2" t="s">
        <v>3979</v>
      </c>
      <c r="G1378" s="2" t="s">
        <v>3980</v>
      </c>
      <c r="H1378" s="2">
        <v>72382479</v>
      </c>
      <c r="I1378" s="2" t="s">
        <v>17</v>
      </c>
      <c r="J1378" s="4"/>
      <c r="K1378" s="2" t="s">
        <v>3981</v>
      </c>
      <c r="L1378" s="2">
        <v>247</v>
      </c>
      <c r="M1378" s="2" t="s">
        <v>3982</v>
      </c>
    </row>
    <row r="1379" spans="1:13" x14ac:dyDescent="0.35">
      <c r="A1379" s="1" t="s">
        <v>13</v>
      </c>
      <c r="B1379" s="2">
        <v>1615714</v>
      </c>
      <c r="C1379" s="2">
        <v>1616622</v>
      </c>
      <c r="D1379" s="4"/>
      <c r="E1379" s="2" t="s">
        <v>23</v>
      </c>
      <c r="F1379" s="2" t="s">
        <v>3983</v>
      </c>
      <c r="G1379" s="4"/>
      <c r="H1379" s="2">
        <v>72382480</v>
      </c>
      <c r="I1379" s="2" t="s">
        <v>17</v>
      </c>
      <c r="J1379" s="4"/>
      <c r="K1379" s="2" t="s">
        <v>3984</v>
      </c>
      <c r="L1379" s="2">
        <v>302</v>
      </c>
      <c r="M1379" s="2" t="s">
        <v>3985</v>
      </c>
    </row>
    <row r="1380" spans="1:13" x14ac:dyDescent="0.35">
      <c r="A1380" s="1" t="s">
        <v>13</v>
      </c>
      <c r="B1380" s="2">
        <v>1617035</v>
      </c>
      <c r="C1380" s="2">
        <v>1617763</v>
      </c>
      <c r="D1380" s="4"/>
      <c r="E1380" s="2" t="s">
        <v>23</v>
      </c>
      <c r="F1380" s="2" t="s">
        <v>1993</v>
      </c>
      <c r="G1380" s="4"/>
      <c r="H1380" s="2">
        <v>72382481</v>
      </c>
      <c r="I1380" s="2" t="s">
        <v>17</v>
      </c>
      <c r="J1380" s="4"/>
      <c r="K1380" s="2" t="s">
        <v>3986</v>
      </c>
      <c r="L1380" s="2">
        <v>242</v>
      </c>
      <c r="M1380" s="2" t="s">
        <v>3987</v>
      </c>
    </row>
    <row r="1381" spans="1:13" x14ac:dyDescent="0.35">
      <c r="A1381" s="1" t="s">
        <v>13</v>
      </c>
      <c r="B1381" s="2">
        <v>1617784</v>
      </c>
      <c r="C1381" s="2">
        <v>1618461</v>
      </c>
      <c r="D1381" s="4"/>
      <c r="E1381" s="2" t="s">
        <v>23</v>
      </c>
      <c r="F1381" s="2" t="s">
        <v>2789</v>
      </c>
      <c r="G1381" s="4"/>
      <c r="H1381" s="2">
        <v>72382482</v>
      </c>
      <c r="I1381" s="2" t="s">
        <v>17</v>
      </c>
      <c r="J1381" s="4"/>
      <c r="K1381" s="2" t="s">
        <v>3988</v>
      </c>
      <c r="L1381" s="2">
        <v>225</v>
      </c>
      <c r="M1381" s="2" t="s">
        <v>3989</v>
      </c>
    </row>
    <row r="1382" spans="1:13" x14ac:dyDescent="0.35">
      <c r="A1382" s="1" t="s">
        <v>13</v>
      </c>
      <c r="B1382" s="2">
        <v>1618454</v>
      </c>
      <c r="C1382" s="2">
        <v>1619203</v>
      </c>
      <c r="D1382" s="4"/>
      <c r="E1382" s="2" t="s">
        <v>23</v>
      </c>
      <c r="F1382" s="2" t="s">
        <v>1990</v>
      </c>
      <c r="G1382" s="4"/>
      <c r="H1382" s="2">
        <v>72382483</v>
      </c>
      <c r="I1382" s="2" t="s">
        <v>17</v>
      </c>
      <c r="J1382" s="4"/>
      <c r="K1382" s="2" t="s">
        <v>3990</v>
      </c>
      <c r="L1382" s="2">
        <v>249</v>
      </c>
      <c r="M1382" s="2" t="s">
        <v>3991</v>
      </c>
    </row>
    <row r="1383" spans="1:13" x14ac:dyDescent="0.35">
      <c r="A1383" s="1" t="s">
        <v>13</v>
      </c>
      <c r="B1383" s="2">
        <v>1619310</v>
      </c>
      <c r="C1383" s="2">
        <v>1620221</v>
      </c>
      <c r="D1383" s="4"/>
      <c r="E1383" s="2" t="s">
        <v>23</v>
      </c>
      <c r="F1383" s="2" t="s">
        <v>3992</v>
      </c>
      <c r="G1383" s="4"/>
      <c r="H1383" s="2">
        <v>72382484</v>
      </c>
      <c r="I1383" s="2" t="s">
        <v>17</v>
      </c>
      <c r="J1383" s="4"/>
      <c r="K1383" s="2" t="s">
        <v>3993</v>
      </c>
      <c r="L1383" s="2">
        <v>303</v>
      </c>
      <c r="M1383" s="2" t="s">
        <v>3994</v>
      </c>
    </row>
    <row r="1384" spans="1:13" x14ac:dyDescent="0.35">
      <c r="A1384" s="1" t="s">
        <v>13</v>
      </c>
      <c r="B1384" s="2">
        <v>1620959</v>
      </c>
      <c r="C1384" s="2">
        <v>1621492</v>
      </c>
      <c r="D1384" s="4"/>
      <c r="E1384" s="2" t="s">
        <v>23</v>
      </c>
      <c r="F1384" s="2" t="s">
        <v>69</v>
      </c>
      <c r="G1384" s="4"/>
      <c r="H1384" s="2">
        <v>72384082</v>
      </c>
      <c r="I1384" s="2" t="s">
        <v>17</v>
      </c>
      <c r="J1384" s="4"/>
      <c r="K1384" s="2" t="s">
        <v>3995</v>
      </c>
      <c r="L1384" s="2">
        <v>177</v>
      </c>
      <c r="M1384" s="2" t="s">
        <v>3996</v>
      </c>
    </row>
    <row r="1385" spans="1:13" x14ac:dyDescent="0.35">
      <c r="A1385" s="1" t="s">
        <v>13</v>
      </c>
      <c r="B1385" s="2">
        <v>1621454</v>
      </c>
      <c r="C1385" s="2">
        <v>1622782</v>
      </c>
      <c r="D1385" s="4"/>
      <c r="E1385" s="2" t="s">
        <v>14</v>
      </c>
      <c r="F1385" s="2" t="s">
        <v>3997</v>
      </c>
      <c r="G1385" s="4"/>
      <c r="H1385" s="2">
        <v>72382485</v>
      </c>
      <c r="I1385" s="2" t="s">
        <v>17</v>
      </c>
      <c r="J1385" s="4"/>
      <c r="K1385" s="2" t="s">
        <v>3998</v>
      </c>
      <c r="L1385" s="2">
        <v>442</v>
      </c>
      <c r="M1385" s="2" t="s">
        <v>3999</v>
      </c>
    </row>
    <row r="1386" spans="1:13" x14ac:dyDescent="0.35">
      <c r="A1386" s="1" t="s">
        <v>13</v>
      </c>
      <c r="B1386" s="2">
        <v>1623114</v>
      </c>
      <c r="C1386" s="2">
        <v>1624556</v>
      </c>
      <c r="D1386" s="4"/>
      <c r="E1386" s="2" t="s">
        <v>14</v>
      </c>
      <c r="F1386" s="2" t="s">
        <v>741</v>
      </c>
      <c r="G1386" s="4"/>
      <c r="H1386" s="2">
        <v>72382486</v>
      </c>
      <c r="I1386" s="2" t="s">
        <v>17</v>
      </c>
      <c r="J1386" s="4"/>
      <c r="K1386" s="2" t="s">
        <v>4000</v>
      </c>
      <c r="L1386" s="2">
        <v>480</v>
      </c>
      <c r="M1386" s="2" t="s">
        <v>4001</v>
      </c>
    </row>
    <row r="1387" spans="1:13" x14ac:dyDescent="0.35">
      <c r="A1387" s="1" t="s">
        <v>13</v>
      </c>
      <c r="B1387" s="2">
        <v>1624806</v>
      </c>
      <c r="C1387" s="2">
        <v>1628141</v>
      </c>
      <c r="D1387" s="4"/>
      <c r="E1387" s="2" t="s">
        <v>14</v>
      </c>
      <c r="F1387" s="2" t="s">
        <v>3304</v>
      </c>
      <c r="G1387" s="4"/>
      <c r="H1387" s="2">
        <v>72382487</v>
      </c>
      <c r="I1387" s="2" t="s">
        <v>17</v>
      </c>
      <c r="J1387" s="4"/>
      <c r="K1387" s="2" t="s">
        <v>4002</v>
      </c>
      <c r="L1387" s="2">
        <v>1111</v>
      </c>
      <c r="M1387" s="2" t="s">
        <v>4003</v>
      </c>
    </row>
    <row r="1388" spans="1:13" x14ac:dyDescent="0.35">
      <c r="A1388" s="1" t="s">
        <v>13</v>
      </c>
      <c r="B1388" s="2">
        <v>1628289</v>
      </c>
      <c r="C1388" s="2">
        <v>1629113</v>
      </c>
      <c r="D1388" s="4"/>
      <c r="E1388" s="2" t="s">
        <v>23</v>
      </c>
      <c r="F1388" s="2" t="s">
        <v>4004</v>
      </c>
      <c r="G1388" s="4"/>
      <c r="H1388" s="2">
        <v>72382488</v>
      </c>
      <c r="I1388" s="2" t="s">
        <v>17</v>
      </c>
      <c r="J1388" s="4"/>
      <c r="K1388" s="2" t="s">
        <v>4005</v>
      </c>
      <c r="L1388" s="2">
        <v>274</v>
      </c>
      <c r="M1388" s="2" t="s">
        <v>4006</v>
      </c>
    </row>
    <row r="1389" spans="1:13" x14ac:dyDescent="0.35">
      <c r="A1389" s="1" t="s">
        <v>13</v>
      </c>
      <c r="B1389" s="2">
        <v>1629116</v>
      </c>
      <c r="C1389" s="2">
        <v>1630339</v>
      </c>
      <c r="D1389" s="4"/>
      <c r="E1389" s="2" t="s">
        <v>23</v>
      </c>
      <c r="F1389" s="2" t="s">
        <v>4007</v>
      </c>
      <c r="G1389" s="4"/>
      <c r="H1389" s="2">
        <v>72382489</v>
      </c>
      <c r="I1389" s="2" t="s">
        <v>17</v>
      </c>
      <c r="J1389" s="4"/>
      <c r="K1389" s="2" t="s">
        <v>4008</v>
      </c>
      <c r="L1389" s="2">
        <v>407</v>
      </c>
      <c r="M1389" s="2" t="s">
        <v>4009</v>
      </c>
    </row>
    <row r="1390" spans="1:13" x14ac:dyDescent="0.35">
      <c r="A1390" s="1" t="s">
        <v>13</v>
      </c>
      <c r="B1390" s="2">
        <v>1630336</v>
      </c>
      <c r="C1390" s="2">
        <v>1631094</v>
      </c>
      <c r="D1390" s="4"/>
      <c r="E1390" s="2" t="s">
        <v>23</v>
      </c>
      <c r="F1390" s="2" t="s">
        <v>4010</v>
      </c>
      <c r="G1390" s="4"/>
      <c r="H1390" s="2">
        <v>72382490</v>
      </c>
      <c r="I1390" s="2" t="s">
        <v>17</v>
      </c>
      <c r="J1390" s="4"/>
      <c r="K1390" s="2" t="s">
        <v>4011</v>
      </c>
      <c r="L1390" s="2">
        <v>252</v>
      </c>
      <c r="M1390" s="2" t="s">
        <v>4012</v>
      </c>
    </row>
    <row r="1391" spans="1:13" x14ac:dyDescent="0.35">
      <c r="A1391" s="1" t="s">
        <v>13</v>
      </c>
      <c r="B1391" s="2">
        <v>1631091</v>
      </c>
      <c r="C1391" s="2">
        <v>1632809</v>
      </c>
      <c r="D1391" s="4"/>
      <c r="E1391" s="2" t="s">
        <v>23</v>
      </c>
      <c r="F1391" s="2" t="s">
        <v>69</v>
      </c>
      <c r="G1391" s="4"/>
      <c r="H1391" s="2">
        <v>72382491</v>
      </c>
      <c r="I1391" s="2" t="s">
        <v>17</v>
      </c>
      <c r="J1391" s="4"/>
      <c r="K1391" s="2" t="s">
        <v>4013</v>
      </c>
      <c r="L1391" s="2">
        <v>572</v>
      </c>
      <c r="M1391" s="2" t="s">
        <v>4014</v>
      </c>
    </row>
    <row r="1392" spans="1:13" x14ac:dyDescent="0.35">
      <c r="A1392" s="1" t="s">
        <v>13</v>
      </c>
      <c r="B1392" s="2">
        <v>1632969</v>
      </c>
      <c r="C1392" s="2">
        <v>1634120</v>
      </c>
      <c r="D1392" s="4"/>
      <c r="E1392" s="2" t="s">
        <v>14</v>
      </c>
      <c r="F1392" s="2" t="s">
        <v>658</v>
      </c>
      <c r="G1392" s="4"/>
      <c r="H1392" s="2">
        <v>72382492</v>
      </c>
      <c r="I1392" s="2" t="s">
        <v>17</v>
      </c>
      <c r="J1392" s="4"/>
      <c r="K1392" s="2" t="s">
        <v>4015</v>
      </c>
      <c r="L1392" s="2">
        <v>383</v>
      </c>
      <c r="M1392" s="2" t="s">
        <v>4016</v>
      </c>
    </row>
    <row r="1393" spans="1:13" x14ac:dyDescent="0.35">
      <c r="A1393" s="1" t="s">
        <v>13</v>
      </c>
      <c r="B1393" s="2">
        <v>1634123</v>
      </c>
      <c r="C1393" s="2">
        <v>1635148</v>
      </c>
      <c r="D1393" s="4"/>
      <c r="E1393" s="2" t="s">
        <v>14</v>
      </c>
      <c r="F1393" s="2" t="s">
        <v>678</v>
      </c>
      <c r="G1393" s="4"/>
      <c r="H1393" s="2">
        <v>72382493</v>
      </c>
      <c r="I1393" s="2" t="s">
        <v>17</v>
      </c>
      <c r="J1393" s="4"/>
      <c r="K1393" s="2" t="s">
        <v>4017</v>
      </c>
      <c r="L1393" s="2">
        <v>341</v>
      </c>
      <c r="M1393" s="2" t="s">
        <v>4018</v>
      </c>
    </row>
    <row r="1394" spans="1:13" x14ac:dyDescent="0.35">
      <c r="A1394" s="1" t="s">
        <v>13</v>
      </c>
      <c r="B1394" s="2">
        <v>1635275</v>
      </c>
      <c r="C1394" s="2">
        <v>1636063</v>
      </c>
      <c r="D1394" s="4"/>
      <c r="E1394" s="2" t="s">
        <v>14</v>
      </c>
      <c r="F1394" s="2" t="s">
        <v>4019</v>
      </c>
      <c r="G1394" s="4"/>
      <c r="H1394" s="2">
        <v>72382494</v>
      </c>
      <c r="I1394" s="2" t="s">
        <v>17</v>
      </c>
      <c r="J1394" s="4"/>
      <c r="K1394" s="2" t="s">
        <v>4020</v>
      </c>
      <c r="L1394" s="2">
        <v>262</v>
      </c>
      <c r="M1394" s="2" t="s">
        <v>4021</v>
      </c>
    </row>
    <row r="1395" spans="1:13" x14ac:dyDescent="0.35">
      <c r="A1395" s="1" t="s">
        <v>13</v>
      </c>
      <c r="B1395" s="2">
        <v>1636212</v>
      </c>
      <c r="C1395" s="2">
        <v>1636727</v>
      </c>
      <c r="D1395" s="4"/>
      <c r="E1395" s="2" t="s">
        <v>23</v>
      </c>
      <c r="F1395" s="2" t="s">
        <v>4022</v>
      </c>
      <c r="G1395" s="4"/>
      <c r="H1395" s="2">
        <v>72382495</v>
      </c>
      <c r="I1395" s="2" t="s">
        <v>17</v>
      </c>
      <c r="J1395" s="4"/>
      <c r="K1395" s="2" t="s">
        <v>4023</v>
      </c>
      <c r="L1395" s="2">
        <v>171</v>
      </c>
      <c r="M1395" s="2" t="s">
        <v>4024</v>
      </c>
    </row>
    <row r="1396" spans="1:13" x14ac:dyDescent="0.35">
      <c r="A1396" s="1" t="s">
        <v>13</v>
      </c>
      <c r="B1396" s="2">
        <v>1636726</v>
      </c>
      <c r="C1396" s="2">
        <v>1637184</v>
      </c>
      <c r="D1396" s="4"/>
      <c r="E1396" s="2" t="s">
        <v>14</v>
      </c>
      <c r="F1396" s="2" t="s">
        <v>4025</v>
      </c>
      <c r="G1396" s="2" t="s">
        <v>4026</v>
      </c>
      <c r="H1396" s="2">
        <v>72382496</v>
      </c>
      <c r="I1396" s="2" t="s">
        <v>17</v>
      </c>
      <c r="J1396" s="4"/>
      <c r="K1396" s="2" t="s">
        <v>4027</v>
      </c>
      <c r="L1396" s="2">
        <v>152</v>
      </c>
      <c r="M1396" s="2" t="s">
        <v>4028</v>
      </c>
    </row>
    <row r="1397" spans="1:13" x14ac:dyDescent="0.35">
      <c r="A1397" s="1" t="s">
        <v>13</v>
      </c>
      <c r="B1397" s="2">
        <v>1637199</v>
      </c>
      <c r="C1397" s="2">
        <v>1637963</v>
      </c>
      <c r="D1397" s="4"/>
      <c r="E1397" s="2" t="s">
        <v>14</v>
      </c>
      <c r="F1397" s="2" t="s">
        <v>446</v>
      </c>
      <c r="G1397" s="2" t="s">
        <v>4029</v>
      </c>
      <c r="H1397" s="2">
        <v>72382497</v>
      </c>
      <c r="I1397" s="2" t="s">
        <v>17</v>
      </c>
      <c r="J1397" s="4"/>
      <c r="K1397" s="2" t="s">
        <v>4030</v>
      </c>
      <c r="L1397" s="2">
        <v>254</v>
      </c>
      <c r="M1397" s="2" t="s">
        <v>4031</v>
      </c>
    </row>
    <row r="1398" spans="1:13" x14ac:dyDescent="0.35">
      <c r="A1398" s="1" t="s">
        <v>13</v>
      </c>
      <c r="B1398" s="2">
        <v>1638015</v>
      </c>
      <c r="C1398" s="2">
        <v>1638398</v>
      </c>
      <c r="D1398" s="4"/>
      <c r="E1398" s="2" t="s">
        <v>14</v>
      </c>
      <c r="F1398" s="2" t="s">
        <v>4032</v>
      </c>
      <c r="G1398" s="2" t="s">
        <v>4033</v>
      </c>
      <c r="H1398" s="2">
        <v>72382498</v>
      </c>
      <c r="I1398" s="2" t="s">
        <v>17</v>
      </c>
      <c r="J1398" s="4"/>
      <c r="K1398" s="2" t="s">
        <v>4034</v>
      </c>
      <c r="L1398" s="2">
        <v>127</v>
      </c>
      <c r="M1398" s="2" t="s">
        <v>4035</v>
      </c>
    </row>
    <row r="1399" spans="1:13" x14ac:dyDescent="0.35">
      <c r="A1399" s="1" t="s">
        <v>13</v>
      </c>
      <c r="B1399" s="2">
        <v>1638479</v>
      </c>
      <c r="C1399" s="2">
        <v>1639534</v>
      </c>
      <c r="D1399" s="4"/>
      <c r="E1399" s="2" t="s">
        <v>14</v>
      </c>
      <c r="F1399" s="2" t="s">
        <v>4036</v>
      </c>
      <c r="G1399" s="4"/>
      <c r="H1399" s="2">
        <v>72382499</v>
      </c>
      <c r="I1399" s="2" t="s">
        <v>17</v>
      </c>
      <c r="J1399" s="4"/>
      <c r="K1399" s="2" t="s">
        <v>4037</v>
      </c>
      <c r="L1399" s="2">
        <v>351</v>
      </c>
      <c r="M1399" s="2" t="s">
        <v>4038</v>
      </c>
    </row>
    <row r="1400" spans="1:13" x14ac:dyDescent="0.35">
      <c r="A1400" s="1" t="s">
        <v>13</v>
      </c>
      <c r="B1400" s="2">
        <v>1640451</v>
      </c>
      <c r="C1400" s="2">
        <v>1641686</v>
      </c>
      <c r="D1400" s="4"/>
      <c r="E1400" s="2" t="s">
        <v>23</v>
      </c>
      <c r="F1400" s="2" t="s">
        <v>1365</v>
      </c>
      <c r="G1400" s="4"/>
      <c r="H1400" s="2">
        <v>72382500</v>
      </c>
      <c r="I1400" s="2" t="s">
        <v>17</v>
      </c>
      <c r="J1400" s="4"/>
      <c r="K1400" s="2" t="s">
        <v>1366</v>
      </c>
      <c r="L1400" s="2">
        <v>411</v>
      </c>
      <c r="M1400" s="2" t="s">
        <v>4039</v>
      </c>
    </row>
    <row r="1401" spans="1:13" x14ac:dyDescent="0.35">
      <c r="A1401" s="1" t="s">
        <v>13</v>
      </c>
      <c r="B1401" s="2">
        <v>1641780</v>
      </c>
      <c r="C1401" s="2">
        <v>1644275</v>
      </c>
      <c r="D1401" s="4"/>
      <c r="E1401" s="2" t="s">
        <v>14</v>
      </c>
      <c r="F1401" s="2" t="s">
        <v>4040</v>
      </c>
      <c r="G1401" s="2" t="s">
        <v>4041</v>
      </c>
      <c r="H1401" s="2">
        <v>72382501</v>
      </c>
      <c r="I1401" s="2" t="s">
        <v>17</v>
      </c>
      <c r="J1401" s="4"/>
      <c r="K1401" s="2" t="s">
        <v>4042</v>
      </c>
      <c r="L1401" s="2">
        <v>831</v>
      </c>
      <c r="M1401" s="2" t="s">
        <v>4043</v>
      </c>
    </row>
    <row r="1402" spans="1:13" x14ac:dyDescent="0.35">
      <c r="A1402" s="1" t="s">
        <v>13</v>
      </c>
      <c r="B1402" s="2">
        <v>1644288</v>
      </c>
      <c r="C1402" s="2">
        <v>1645079</v>
      </c>
      <c r="D1402" s="4"/>
      <c r="E1402" s="2" t="s">
        <v>14</v>
      </c>
      <c r="F1402" s="2" t="s">
        <v>4044</v>
      </c>
      <c r="G1402" s="2" t="s">
        <v>4045</v>
      </c>
      <c r="H1402" s="2">
        <v>72382502</v>
      </c>
      <c r="I1402" s="2" t="s">
        <v>17</v>
      </c>
      <c r="J1402" s="4"/>
      <c r="K1402" s="2" t="s">
        <v>4046</v>
      </c>
      <c r="L1402" s="2">
        <v>263</v>
      </c>
      <c r="M1402" s="2" t="s">
        <v>4047</v>
      </c>
    </row>
    <row r="1403" spans="1:13" x14ac:dyDescent="0.35">
      <c r="A1403" s="1" t="s">
        <v>13</v>
      </c>
      <c r="B1403" s="2">
        <v>1645085</v>
      </c>
      <c r="C1403" s="2">
        <v>1647103</v>
      </c>
      <c r="D1403" s="4"/>
      <c r="E1403" s="2" t="s">
        <v>14</v>
      </c>
      <c r="F1403" s="2" t="s">
        <v>4048</v>
      </c>
      <c r="G1403" s="2" t="s">
        <v>4049</v>
      </c>
      <c r="H1403" s="2">
        <v>72382503</v>
      </c>
      <c r="I1403" s="2" t="s">
        <v>17</v>
      </c>
      <c r="J1403" s="4"/>
      <c r="K1403" s="2" t="s">
        <v>4050</v>
      </c>
      <c r="L1403" s="2">
        <v>672</v>
      </c>
      <c r="M1403" s="2" t="s">
        <v>4051</v>
      </c>
    </row>
    <row r="1404" spans="1:13" x14ac:dyDescent="0.35">
      <c r="A1404" s="1" t="s">
        <v>13</v>
      </c>
      <c r="B1404" s="2">
        <v>1647105</v>
      </c>
      <c r="C1404" s="2">
        <v>1647956</v>
      </c>
      <c r="D1404" s="4"/>
      <c r="E1404" s="2" t="s">
        <v>14</v>
      </c>
      <c r="F1404" s="2" t="s">
        <v>4052</v>
      </c>
      <c r="G1404" s="2" t="s">
        <v>4053</v>
      </c>
      <c r="H1404" s="2">
        <v>72382504</v>
      </c>
      <c r="I1404" s="2" t="s">
        <v>17</v>
      </c>
      <c r="J1404" s="4"/>
      <c r="K1404" s="2" t="s">
        <v>4054</v>
      </c>
      <c r="L1404" s="2">
        <v>283</v>
      </c>
      <c r="M1404" s="2" t="s">
        <v>4055</v>
      </c>
    </row>
    <row r="1405" spans="1:13" x14ac:dyDescent="0.35">
      <c r="A1405" s="1" t="s">
        <v>13</v>
      </c>
      <c r="B1405" s="2">
        <v>1648437</v>
      </c>
      <c r="C1405" s="2">
        <v>1649078</v>
      </c>
      <c r="D1405" s="4"/>
      <c r="E1405" s="2" t="s">
        <v>14</v>
      </c>
      <c r="F1405" s="2" t="s">
        <v>4056</v>
      </c>
      <c r="G1405" s="2" t="s">
        <v>4057</v>
      </c>
      <c r="H1405" s="2">
        <v>72382505</v>
      </c>
      <c r="I1405" s="2" t="s">
        <v>17</v>
      </c>
      <c r="J1405" s="4"/>
      <c r="K1405" s="2" t="s">
        <v>4058</v>
      </c>
      <c r="L1405" s="2">
        <v>213</v>
      </c>
      <c r="M1405" s="2" t="s">
        <v>4059</v>
      </c>
    </row>
    <row r="1406" spans="1:13" x14ac:dyDescent="0.35">
      <c r="A1406" s="1" t="s">
        <v>13</v>
      </c>
      <c r="B1406" s="2">
        <v>1649075</v>
      </c>
      <c r="C1406" s="2">
        <v>1650094</v>
      </c>
      <c r="D1406" s="4"/>
      <c r="E1406" s="2" t="s">
        <v>14</v>
      </c>
      <c r="F1406" s="2" t="s">
        <v>4060</v>
      </c>
      <c r="G1406" s="2" t="s">
        <v>4061</v>
      </c>
      <c r="H1406" s="2">
        <v>72382506</v>
      </c>
      <c r="I1406" s="2" t="s">
        <v>17</v>
      </c>
      <c r="J1406" s="4"/>
      <c r="K1406" s="2" t="s">
        <v>4062</v>
      </c>
      <c r="L1406" s="2">
        <v>339</v>
      </c>
      <c r="M1406" s="2" t="s">
        <v>4063</v>
      </c>
    </row>
    <row r="1407" spans="1:13" x14ac:dyDescent="0.35">
      <c r="A1407" s="1" t="s">
        <v>13</v>
      </c>
      <c r="B1407" s="2">
        <v>1650099</v>
      </c>
      <c r="C1407" s="2">
        <v>1650389</v>
      </c>
      <c r="D1407" s="4"/>
      <c r="E1407" s="2" t="s">
        <v>14</v>
      </c>
      <c r="F1407" s="2" t="s">
        <v>4064</v>
      </c>
      <c r="G1407" s="2" t="s">
        <v>4065</v>
      </c>
      <c r="H1407" s="2">
        <v>72382507</v>
      </c>
      <c r="I1407" s="2" t="s">
        <v>17</v>
      </c>
      <c r="J1407" s="4"/>
      <c r="K1407" s="2" t="s">
        <v>4066</v>
      </c>
      <c r="L1407" s="2">
        <v>96</v>
      </c>
      <c r="M1407" s="2" t="s">
        <v>4067</v>
      </c>
    </row>
    <row r="1408" spans="1:13" x14ac:dyDescent="0.35">
      <c r="A1408" s="1" t="s">
        <v>13</v>
      </c>
      <c r="B1408" s="2">
        <v>1670277</v>
      </c>
      <c r="C1408" s="2">
        <v>1671008</v>
      </c>
      <c r="D1408" s="4"/>
      <c r="E1408" s="2" t="s">
        <v>14</v>
      </c>
      <c r="F1408" s="2" t="s">
        <v>4068</v>
      </c>
      <c r="G1408" s="4"/>
      <c r="H1408" s="2">
        <v>72382508</v>
      </c>
      <c r="I1408" s="2" t="s">
        <v>17</v>
      </c>
      <c r="J1408" s="4"/>
      <c r="K1408" s="2" t="s">
        <v>4069</v>
      </c>
      <c r="L1408" s="2">
        <v>243</v>
      </c>
      <c r="M1408" s="2" t="s">
        <v>4070</v>
      </c>
    </row>
    <row r="1409" spans="1:13" x14ac:dyDescent="0.35">
      <c r="A1409" s="1" t="s">
        <v>13</v>
      </c>
      <c r="B1409" s="2">
        <v>1671098</v>
      </c>
      <c r="C1409" s="2">
        <v>1672381</v>
      </c>
      <c r="D1409" s="4"/>
      <c r="E1409" s="2" t="s">
        <v>14</v>
      </c>
      <c r="F1409" s="2" t="s">
        <v>400</v>
      </c>
      <c r="G1409" s="4"/>
      <c r="H1409" s="2">
        <v>72382509</v>
      </c>
      <c r="I1409" s="2" t="s">
        <v>17</v>
      </c>
      <c r="J1409" s="4"/>
      <c r="K1409" s="2" t="s">
        <v>4071</v>
      </c>
      <c r="L1409" s="2">
        <v>427</v>
      </c>
      <c r="M1409" s="2" t="s">
        <v>4072</v>
      </c>
    </row>
    <row r="1410" spans="1:13" x14ac:dyDescent="0.35">
      <c r="A1410" s="1" t="s">
        <v>13</v>
      </c>
      <c r="B1410" s="2">
        <v>1672696</v>
      </c>
      <c r="C1410" s="2">
        <v>1674075</v>
      </c>
      <c r="D1410" s="4"/>
      <c r="E1410" s="2" t="s">
        <v>14</v>
      </c>
      <c r="F1410" s="2" t="s">
        <v>1347</v>
      </c>
      <c r="G1410" s="4"/>
      <c r="H1410" s="2">
        <v>72382510</v>
      </c>
      <c r="I1410" s="2" t="s">
        <v>17</v>
      </c>
      <c r="J1410" s="4"/>
      <c r="K1410" s="2" t="s">
        <v>4073</v>
      </c>
      <c r="L1410" s="2">
        <v>459</v>
      </c>
      <c r="M1410" s="2" t="s">
        <v>4074</v>
      </c>
    </row>
    <row r="1411" spans="1:13" x14ac:dyDescent="0.35">
      <c r="A1411" s="1" t="s">
        <v>13</v>
      </c>
      <c r="B1411" s="2">
        <v>1674077</v>
      </c>
      <c r="C1411" s="2">
        <v>1675228</v>
      </c>
      <c r="D1411" s="4"/>
      <c r="E1411" s="2" t="s">
        <v>14</v>
      </c>
      <c r="F1411" s="2" t="s">
        <v>1350</v>
      </c>
      <c r="G1411" s="4"/>
      <c r="H1411" s="2">
        <v>72382511</v>
      </c>
      <c r="I1411" s="2" t="s">
        <v>17</v>
      </c>
      <c r="J1411" s="4"/>
      <c r="K1411" s="2" t="s">
        <v>4075</v>
      </c>
      <c r="L1411" s="2">
        <v>383</v>
      </c>
      <c r="M1411" s="2" t="s">
        <v>4076</v>
      </c>
    </row>
    <row r="1412" spans="1:13" x14ac:dyDescent="0.35">
      <c r="A1412" s="1" t="s">
        <v>13</v>
      </c>
      <c r="B1412" s="2">
        <v>1675485</v>
      </c>
      <c r="C1412" s="2">
        <v>1676591</v>
      </c>
      <c r="D1412" s="4"/>
      <c r="E1412" s="2" t="s">
        <v>14</v>
      </c>
      <c r="F1412" s="2" t="s">
        <v>4077</v>
      </c>
      <c r="G1412" s="4"/>
      <c r="H1412" s="2">
        <v>72384083</v>
      </c>
      <c r="I1412" s="2" t="s">
        <v>17</v>
      </c>
      <c r="J1412" s="4"/>
      <c r="K1412" s="2" t="s">
        <v>4078</v>
      </c>
      <c r="L1412" s="2">
        <v>368</v>
      </c>
      <c r="M1412" s="2" t="s">
        <v>4079</v>
      </c>
    </row>
    <row r="1413" spans="1:13" x14ac:dyDescent="0.35">
      <c r="A1413" s="1" t="s">
        <v>13</v>
      </c>
      <c r="B1413" s="2">
        <v>1676691</v>
      </c>
      <c r="C1413" s="2">
        <v>1678880</v>
      </c>
      <c r="D1413" s="4"/>
      <c r="E1413" s="2" t="s">
        <v>14</v>
      </c>
      <c r="F1413" s="2" t="s">
        <v>1562</v>
      </c>
      <c r="G1413" s="4"/>
      <c r="H1413" s="2">
        <v>72382512</v>
      </c>
      <c r="I1413" s="2" t="s">
        <v>17</v>
      </c>
      <c r="J1413" s="4"/>
      <c r="K1413" s="2" t="s">
        <v>4080</v>
      </c>
      <c r="L1413" s="2">
        <v>729</v>
      </c>
      <c r="M1413" s="2" t="s">
        <v>4081</v>
      </c>
    </row>
    <row r="1414" spans="1:13" x14ac:dyDescent="0.35">
      <c r="A1414" s="1" t="s">
        <v>13</v>
      </c>
      <c r="B1414" s="2">
        <v>1678894</v>
      </c>
      <c r="C1414" s="2">
        <v>1679919</v>
      </c>
      <c r="D1414" s="4"/>
      <c r="E1414" s="2" t="s">
        <v>14</v>
      </c>
      <c r="F1414" s="2" t="s">
        <v>69</v>
      </c>
      <c r="G1414" s="4"/>
      <c r="H1414" s="2">
        <v>72382513</v>
      </c>
      <c r="I1414" s="2" t="s">
        <v>17</v>
      </c>
      <c r="J1414" s="4"/>
      <c r="K1414" s="2" t="s">
        <v>4082</v>
      </c>
      <c r="L1414" s="2">
        <v>341</v>
      </c>
      <c r="M1414" s="2" t="s">
        <v>4083</v>
      </c>
    </row>
    <row r="1415" spans="1:13" x14ac:dyDescent="0.35">
      <c r="A1415" s="1" t="s">
        <v>13</v>
      </c>
      <c r="B1415" s="2">
        <v>1680119</v>
      </c>
      <c r="C1415" s="2">
        <v>1681915</v>
      </c>
      <c r="D1415" s="4"/>
      <c r="E1415" s="2" t="s">
        <v>23</v>
      </c>
      <c r="F1415" s="2" t="s">
        <v>4084</v>
      </c>
      <c r="G1415" s="4"/>
      <c r="H1415" s="2">
        <v>72382514</v>
      </c>
      <c r="I1415" s="2" t="s">
        <v>17</v>
      </c>
      <c r="J1415" s="4"/>
      <c r="K1415" s="2" t="s">
        <v>4085</v>
      </c>
      <c r="L1415" s="2">
        <v>598</v>
      </c>
      <c r="M1415" s="2" t="s">
        <v>4086</v>
      </c>
    </row>
    <row r="1416" spans="1:13" x14ac:dyDescent="0.35">
      <c r="A1416" s="1" t="s">
        <v>13</v>
      </c>
      <c r="B1416" s="2">
        <v>1682000</v>
      </c>
      <c r="C1416" s="2">
        <v>1682755</v>
      </c>
      <c r="D1416" s="4"/>
      <c r="E1416" s="2" t="s">
        <v>23</v>
      </c>
      <c r="F1416" s="2" t="s">
        <v>4087</v>
      </c>
      <c r="G1416" s="4"/>
      <c r="H1416" s="2">
        <v>72382515</v>
      </c>
      <c r="I1416" s="2" t="s">
        <v>17</v>
      </c>
      <c r="J1416" s="4"/>
      <c r="K1416" s="2" t="s">
        <v>4088</v>
      </c>
      <c r="L1416" s="2">
        <v>251</v>
      </c>
      <c r="M1416" s="2" t="s">
        <v>4089</v>
      </c>
    </row>
    <row r="1417" spans="1:13" x14ac:dyDescent="0.35">
      <c r="A1417" s="1" t="s">
        <v>13</v>
      </c>
      <c r="B1417" s="2">
        <v>1682780</v>
      </c>
      <c r="C1417" s="2">
        <v>1684810</v>
      </c>
      <c r="D1417" s="4"/>
      <c r="E1417" s="2" t="s">
        <v>23</v>
      </c>
      <c r="F1417" s="2" t="s">
        <v>4090</v>
      </c>
      <c r="G1417" s="4"/>
      <c r="H1417" s="2">
        <v>72382516</v>
      </c>
      <c r="I1417" s="2" t="s">
        <v>17</v>
      </c>
      <c r="J1417" s="4"/>
      <c r="K1417" s="2" t="s">
        <v>4091</v>
      </c>
      <c r="L1417" s="2">
        <v>676</v>
      </c>
      <c r="M1417" s="2" t="s">
        <v>4092</v>
      </c>
    </row>
    <row r="1418" spans="1:13" x14ac:dyDescent="0.35">
      <c r="A1418" s="1" t="s">
        <v>13</v>
      </c>
      <c r="B1418" s="2">
        <v>1684934</v>
      </c>
      <c r="C1418" s="2">
        <v>1686349</v>
      </c>
      <c r="D1418" s="4"/>
      <c r="E1418" s="2" t="s">
        <v>23</v>
      </c>
      <c r="F1418" s="2" t="s">
        <v>961</v>
      </c>
      <c r="G1418" s="4"/>
      <c r="H1418" s="2">
        <v>72382517</v>
      </c>
      <c r="I1418" s="2" t="s">
        <v>17</v>
      </c>
      <c r="J1418" s="4"/>
      <c r="K1418" s="2" t="s">
        <v>4093</v>
      </c>
      <c r="L1418" s="2">
        <v>471</v>
      </c>
      <c r="M1418" s="2" t="s">
        <v>4094</v>
      </c>
    </row>
    <row r="1419" spans="1:13" x14ac:dyDescent="0.35">
      <c r="A1419" s="1" t="s">
        <v>13</v>
      </c>
      <c r="B1419" s="2">
        <v>1686352</v>
      </c>
      <c r="C1419" s="2">
        <v>1688130</v>
      </c>
      <c r="D1419" s="4"/>
      <c r="E1419" s="2" t="s">
        <v>23</v>
      </c>
      <c r="F1419" s="2" t="s">
        <v>4095</v>
      </c>
      <c r="G1419" s="4"/>
      <c r="H1419" s="2">
        <v>72382518</v>
      </c>
      <c r="I1419" s="2" t="s">
        <v>17</v>
      </c>
      <c r="J1419" s="4"/>
      <c r="K1419" s="2" t="s">
        <v>4096</v>
      </c>
      <c r="L1419" s="2">
        <v>592</v>
      </c>
      <c r="M1419" s="2" t="s">
        <v>4097</v>
      </c>
    </row>
    <row r="1420" spans="1:13" x14ac:dyDescent="0.35">
      <c r="A1420" s="1" t="s">
        <v>13</v>
      </c>
      <c r="B1420" s="2">
        <v>1688127</v>
      </c>
      <c r="C1420" s="2">
        <v>1689260</v>
      </c>
      <c r="D1420" s="4"/>
      <c r="E1420" s="2" t="s">
        <v>23</v>
      </c>
      <c r="F1420" s="2" t="s">
        <v>4098</v>
      </c>
      <c r="G1420" s="4"/>
      <c r="H1420" s="2">
        <v>72382519</v>
      </c>
      <c r="I1420" s="2" t="s">
        <v>17</v>
      </c>
      <c r="J1420" s="4"/>
      <c r="K1420" s="2" t="s">
        <v>4099</v>
      </c>
      <c r="L1420" s="2">
        <v>377</v>
      </c>
      <c r="M1420" s="2" t="s">
        <v>4100</v>
      </c>
    </row>
    <row r="1421" spans="1:13" x14ac:dyDescent="0.35">
      <c r="A1421" s="1" t="s">
        <v>13</v>
      </c>
      <c r="B1421" s="2">
        <v>1689302</v>
      </c>
      <c r="C1421" s="2">
        <v>1689655</v>
      </c>
      <c r="D1421" s="4"/>
      <c r="E1421" s="2" t="s">
        <v>23</v>
      </c>
      <c r="F1421" s="2" t="s">
        <v>2838</v>
      </c>
      <c r="G1421" s="4"/>
      <c r="H1421" s="2">
        <v>72382520</v>
      </c>
      <c r="I1421" s="2" t="s">
        <v>17</v>
      </c>
      <c r="J1421" s="4"/>
      <c r="K1421" s="2" t="s">
        <v>4101</v>
      </c>
      <c r="L1421" s="2">
        <v>117</v>
      </c>
      <c r="M1421" s="2" t="s">
        <v>4102</v>
      </c>
    </row>
    <row r="1422" spans="1:13" x14ac:dyDescent="0.35">
      <c r="A1422" s="1" t="s">
        <v>13</v>
      </c>
      <c r="B1422" s="2">
        <v>1689689</v>
      </c>
      <c r="C1422" s="2">
        <v>1690171</v>
      </c>
      <c r="D1422" s="4"/>
      <c r="E1422" s="2" t="s">
        <v>23</v>
      </c>
      <c r="F1422" s="2" t="s">
        <v>4103</v>
      </c>
      <c r="G1422" s="2" t="s">
        <v>4104</v>
      </c>
      <c r="H1422" s="2">
        <v>72382521</v>
      </c>
      <c r="I1422" s="2" t="s">
        <v>17</v>
      </c>
      <c r="J1422" s="4"/>
      <c r="K1422" s="2" t="s">
        <v>4105</v>
      </c>
      <c r="L1422" s="2">
        <v>160</v>
      </c>
      <c r="M1422" s="2" t="s">
        <v>4106</v>
      </c>
    </row>
    <row r="1423" spans="1:13" x14ac:dyDescent="0.35">
      <c r="A1423" s="1" t="s">
        <v>13</v>
      </c>
      <c r="B1423" s="2">
        <v>1690171</v>
      </c>
      <c r="C1423" s="2">
        <v>1691934</v>
      </c>
      <c r="D1423" s="4"/>
      <c r="E1423" s="2" t="s">
        <v>23</v>
      </c>
      <c r="F1423" s="2" t="s">
        <v>4107</v>
      </c>
      <c r="G1423" s="4"/>
      <c r="H1423" s="2">
        <v>72382522</v>
      </c>
      <c r="I1423" s="2" t="s">
        <v>17</v>
      </c>
      <c r="J1423" s="4"/>
      <c r="K1423" s="2" t="s">
        <v>4108</v>
      </c>
      <c r="L1423" s="2">
        <v>587</v>
      </c>
      <c r="M1423" s="2" t="s">
        <v>4109</v>
      </c>
    </row>
    <row r="1424" spans="1:13" x14ac:dyDescent="0.35">
      <c r="A1424" s="1" t="s">
        <v>13</v>
      </c>
      <c r="B1424" s="2">
        <v>1691983</v>
      </c>
      <c r="C1424" s="2">
        <v>1693194</v>
      </c>
      <c r="D1424" s="4"/>
      <c r="E1424" s="2" t="s">
        <v>23</v>
      </c>
      <c r="F1424" s="2" t="s">
        <v>4110</v>
      </c>
      <c r="G1424" s="2" t="s">
        <v>4111</v>
      </c>
      <c r="H1424" s="2">
        <v>72382523</v>
      </c>
      <c r="I1424" s="2" t="s">
        <v>17</v>
      </c>
      <c r="J1424" s="4"/>
      <c r="K1424" s="2" t="s">
        <v>4112</v>
      </c>
      <c r="L1424" s="2">
        <v>403</v>
      </c>
      <c r="M1424" s="2" t="s">
        <v>4113</v>
      </c>
    </row>
    <row r="1425" spans="1:13" x14ac:dyDescent="0.35">
      <c r="A1425" s="1" t="s">
        <v>13</v>
      </c>
      <c r="B1425" s="2">
        <v>1693638</v>
      </c>
      <c r="C1425" s="2">
        <v>1694414</v>
      </c>
      <c r="D1425" s="4"/>
      <c r="E1425" s="2" t="s">
        <v>23</v>
      </c>
      <c r="F1425" s="2" t="s">
        <v>4114</v>
      </c>
      <c r="G1425" s="4"/>
      <c r="H1425" s="2">
        <v>72382525</v>
      </c>
      <c r="I1425" s="2" t="s">
        <v>17</v>
      </c>
      <c r="J1425" s="4"/>
      <c r="K1425" s="2" t="s">
        <v>4115</v>
      </c>
      <c r="L1425" s="2">
        <v>258</v>
      </c>
      <c r="M1425" s="2" t="s">
        <v>4116</v>
      </c>
    </row>
    <row r="1426" spans="1:13" x14ac:dyDescent="0.35">
      <c r="A1426" s="1" t="s">
        <v>13</v>
      </c>
      <c r="B1426" s="2">
        <v>1694434</v>
      </c>
      <c r="C1426" s="2">
        <v>1695225</v>
      </c>
      <c r="D1426" s="4"/>
      <c r="E1426" s="2" t="s">
        <v>23</v>
      </c>
      <c r="F1426" s="2" t="s">
        <v>4117</v>
      </c>
      <c r="G1426" s="4"/>
      <c r="H1426" s="2">
        <v>72382526</v>
      </c>
      <c r="I1426" s="2" t="s">
        <v>17</v>
      </c>
      <c r="J1426" s="4"/>
      <c r="K1426" s="2" t="s">
        <v>4118</v>
      </c>
      <c r="L1426" s="2">
        <v>263</v>
      </c>
      <c r="M1426" s="2" t="s">
        <v>4119</v>
      </c>
    </row>
    <row r="1427" spans="1:13" x14ac:dyDescent="0.35">
      <c r="A1427" s="1" t="s">
        <v>13</v>
      </c>
      <c r="B1427" s="2">
        <v>1695590</v>
      </c>
      <c r="C1427" s="2">
        <v>1696399</v>
      </c>
      <c r="D1427" s="4"/>
      <c r="E1427" s="2" t="s">
        <v>23</v>
      </c>
      <c r="F1427" s="2" t="s">
        <v>4120</v>
      </c>
      <c r="G1427" s="4"/>
      <c r="H1427" s="2">
        <v>72382527</v>
      </c>
      <c r="I1427" s="2" t="s">
        <v>17</v>
      </c>
      <c r="J1427" s="4"/>
      <c r="K1427" s="2" t="s">
        <v>4121</v>
      </c>
      <c r="L1427" s="2">
        <v>269</v>
      </c>
      <c r="M1427" s="2" t="s">
        <v>4122</v>
      </c>
    </row>
    <row r="1428" spans="1:13" x14ac:dyDescent="0.35">
      <c r="A1428" s="1" t="s">
        <v>13</v>
      </c>
      <c r="B1428" s="2">
        <v>1696674</v>
      </c>
      <c r="C1428" s="2">
        <v>1698317</v>
      </c>
      <c r="D1428" s="4"/>
      <c r="E1428" s="2" t="s">
        <v>14</v>
      </c>
      <c r="F1428" s="2" t="s">
        <v>4123</v>
      </c>
      <c r="G1428" s="4"/>
      <c r="H1428" s="2">
        <v>72382528</v>
      </c>
      <c r="I1428" s="2" t="s">
        <v>17</v>
      </c>
      <c r="J1428" s="4"/>
      <c r="K1428" s="2" t="s">
        <v>4124</v>
      </c>
      <c r="L1428" s="2">
        <v>547</v>
      </c>
      <c r="M1428" s="2" t="s">
        <v>4125</v>
      </c>
    </row>
    <row r="1429" spans="1:13" x14ac:dyDescent="0.35">
      <c r="A1429" s="1" t="s">
        <v>13</v>
      </c>
      <c r="B1429" s="2">
        <v>1698613</v>
      </c>
      <c r="C1429" s="2">
        <v>1700037</v>
      </c>
      <c r="D1429" s="4"/>
      <c r="E1429" s="2" t="s">
        <v>14</v>
      </c>
      <c r="F1429" s="2" t="s">
        <v>4126</v>
      </c>
      <c r="G1429" s="2" t="s">
        <v>4127</v>
      </c>
      <c r="H1429" s="2">
        <v>72382529</v>
      </c>
      <c r="I1429" s="2" t="s">
        <v>17</v>
      </c>
      <c r="J1429" s="4"/>
      <c r="K1429" s="2" t="s">
        <v>4128</v>
      </c>
      <c r="L1429" s="2">
        <v>474</v>
      </c>
      <c r="M1429" s="2" t="s">
        <v>4129</v>
      </c>
    </row>
    <row r="1430" spans="1:13" x14ac:dyDescent="0.35">
      <c r="A1430" s="1" t="s">
        <v>13</v>
      </c>
      <c r="B1430" s="2">
        <v>1700074</v>
      </c>
      <c r="C1430" s="2">
        <v>1700613</v>
      </c>
      <c r="D1430" s="4"/>
      <c r="E1430" s="2" t="s">
        <v>14</v>
      </c>
      <c r="F1430" s="2" t="s">
        <v>4130</v>
      </c>
      <c r="G1430" s="2" t="s">
        <v>4131</v>
      </c>
      <c r="H1430" s="2">
        <v>72382530</v>
      </c>
      <c r="I1430" s="2" t="s">
        <v>17</v>
      </c>
      <c r="J1430" s="4"/>
      <c r="K1430" s="2" t="s">
        <v>4132</v>
      </c>
      <c r="L1430" s="2">
        <v>179</v>
      </c>
      <c r="M1430" s="2" t="s">
        <v>4133</v>
      </c>
    </row>
    <row r="1431" spans="1:13" x14ac:dyDescent="0.35">
      <c r="A1431" s="1" t="s">
        <v>13</v>
      </c>
      <c r="B1431" s="2">
        <v>1700800</v>
      </c>
      <c r="C1431" s="2">
        <v>1701750</v>
      </c>
      <c r="D1431" s="4"/>
      <c r="E1431" s="2" t="s">
        <v>14</v>
      </c>
      <c r="F1431" s="2" t="s">
        <v>4134</v>
      </c>
      <c r="G1431" s="2" t="s">
        <v>4135</v>
      </c>
      <c r="H1431" s="2">
        <v>72382531</v>
      </c>
      <c r="I1431" s="2" t="s">
        <v>17</v>
      </c>
      <c r="J1431" s="4"/>
      <c r="K1431" s="2" t="s">
        <v>4136</v>
      </c>
      <c r="L1431" s="2">
        <v>316</v>
      </c>
      <c r="M1431" s="2" t="s">
        <v>4137</v>
      </c>
    </row>
    <row r="1432" spans="1:13" x14ac:dyDescent="0.35">
      <c r="A1432" s="1" t="s">
        <v>13</v>
      </c>
      <c r="B1432" s="2">
        <v>1701784</v>
      </c>
      <c r="C1432" s="2">
        <v>1702227</v>
      </c>
      <c r="D1432" s="4"/>
      <c r="E1432" s="2" t="s">
        <v>14</v>
      </c>
      <c r="F1432" s="2" t="s">
        <v>4138</v>
      </c>
      <c r="G1432" s="4"/>
      <c r="H1432" s="2">
        <v>72382532</v>
      </c>
      <c r="I1432" s="2" t="s">
        <v>17</v>
      </c>
      <c r="J1432" s="4"/>
      <c r="K1432" s="2" t="s">
        <v>4139</v>
      </c>
      <c r="L1432" s="2">
        <v>147</v>
      </c>
      <c r="M1432" s="2" t="s">
        <v>4140</v>
      </c>
    </row>
    <row r="1433" spans="1:13" x14ac:dyDescent="0.35">
      <c r="A1433" s="1" t="s">
        <v>13</v>
      </c>
      <c r="B1433" s="2">
        <v>1702229</v>
      </c>
      <c r="C1433" s="2">
        <v>1702687</v>
      </c>
      <c r="D1433" s="4"/>
      <c r="E1433" s="2" t="s">
        <v>14</v>
      </c>
      <c r="F1433" s="2" t="s">
        <v>4141</v>
      </c>
      <c r="G1433" s="4"/>
      <c r="H1433" s="2">
        <v>72382533</v>
      </c>
      <c r="I1433" s="2" t="s">
        <v>17</v>
      </c>
      <c r="J1433" s="4"/>
      <c r="K1433" s="2" t="s">
        <v>4142</v>
      </c>
      <c r="L1433" s="2">
        <v>152</v>
      </c>
      <c r="M1433" s="2" t="s">
        <v>4143</v>
      </c>
    </row>
    <row r="1434" spans="1:13" x14ac:dyDescent="0.35">
      <c r="A1434" s="1" t="s">
        <v>13</v>
      </c>
      <c r="B1434" s="2">
        <v>1702886</v>
      </c>
      <c r="C1434" s="2">
        <v>1703362</v>
      </c>
      <c r="D1434" s="4"/>
      <c r="E1434" s="2" t="s">
        <v>14</v>
      </c>
      <c r="F1434" s="2" t="s">
        <v>69</v>
      </c>
      <c r="G1434" s="4"/>
      <c r="H1434" s="2">
        <v>72382534</v>
      </c>
      <c r="I1434" s="2" t="s">
        <v>17</v>
      </c>
      <c r="J1434" s="4"/>
      <c r="K1434" s="2" t="s">
        <v>4144</v>
      </c>
      <c r="L1434" s="2">
        <v>158</v>
      </c>
      <c r="M1434" s="2" t="s">
        <v>4145</v>
      </c>
    </row>
    <row r="1435" spans="1:13" x14ac:dyDescent="0.35">
      <c r="A1435" s="1" t="s">
        <v>13</v>
      </c>
      <c r="B1435" s="2">
        <v>1703610</v>
      </c>
      <c r="C1435" s="2">
        <v>1704503</v>
      </c>
      <c r="D1435" s="4"/>
      <c r="E1435" s="2" t="s">
        <v>23</v>
      </c>
      <c r="F1435" s="2" t="s">
        <v>4146</v>
      </c>
      <c r="G1435" s="4"/>
      <c r="H1435" s="2">
        <v>72382536</v>
      </c>
      <c r="I1435" s="2" t="s">
        <v>17</v>
      </c>
      <c r="J1435" s="4"/>
      <c r="K1435" s="2" t="s">
        <v>4147</v>
      </c>
      <c r="L1435" s="2">
        <v>297</v>
      </c>
      <c r="M1435" s="2" t="s">
        <v>4148</v>
      </c>
    </row>
    <row r="1436" spans="1:13" x14ac:dyDescent="0.35">
      <c r="A1436" s="1" t="s">
        <v>13</v>
      </c>
      <c r="B1436" s="2">
        <v>1704522</v>
      </c>
      <c r="C1436" s="2">
        <v>1705586</v>
      </c>
      <c r="D1436" s="4"/>
      <c r="E1436" s="2" t="s">
        <v>23</v>
      </c>
      <c r="F1436" s="2" t="s">
        <v>4149</v>
      </c>
      <c r="G1436" s="4"/>
      <c r="H1436" s="2">
        <v>72382537</v>
      </c>
      <c r="I1436" s="2" t="s">
        <v>17</v>
      </c>
      <c r="J1436" s="4"/>
      <c r="K1436" s="2" t="s">
        <v>4150</v>
      </c>
      <c r="L1436" s="2">
        <v>354</v>
      </c>
      <c r="M1436" s="2" t="s">
        <v>4151</v>
      </c>
    </row>
    <row r="1437" spans="1:13" x14ac:dyDescent="0.35">
      <c r="A1437" s="1" t="s">
        <v>13</v>
      </c>
      <c r="B1437" s="2">
        <v>1705796</v>
      </c>
      <c r="C1437" s="2">
        <v>1708249</v>
      </c>
      <c r="D1437" s="4"/>
      <c r="E1437" s="2" t="s">
        <v>23</v>
      </c>
      <c r="F1437" s="2" t="s">
        <v>389</v>
      </c>
      <c r="G1437" s="4"/>
      <c r="H1437" s="2">
        <v>72382538</v>
      </c>
      <c r="I1437" s="2" t="s">
        <v>17</v>
      </c>
      <c r="J1437" s="4"/>
      <c r="K1437" s="2" t="s">
        <v>4152</v>
      </c>
      <c r="L1437" s="2">
        <v>817</v>
      </c>
      <c r="M1437" s="2" t="s">
        <v>4153</v>
      </c>
    </row>
    <row r="1438" spans="1:13" x14ac:dyDescent="0.35">
      <c r="A1438" s="1" t="s">
        <v>13</v>
      </c>
      <c r="B1438" s="2">
        <v>1708614</v>
      </c>
      <c r="C1438" s="2">
        <v>1709096</v>
      </c>
      <c r="D1438" s="4"/>
      <c r="E1438" s="2" t="s">
        <v>23</v>
      </c>
      <c r="F1438" s="2" t="s">
        <v>69</v>
      </c>
      <c r="G1438" s="4"/>
      <c r="H1438" s="2">
        <v>72382539</v>
      </c>
      <c r="I1438" s="2" t="s">
        <v>17</v>
      </c>
      <c r="J1438" s="4"/>
      <c r="K1438" s="2" t="s">
        <v>4154</v>
      </c>
      <c r="L1438" s="2">
        <v>160</v>
      </c>
      <c r="M1438" s="2" t="s">
        <v>4155</v>
      </c>
    </row>
    <row r="1439" spans="1:13" x14ac:dyDescent="0.35">
      <c r="A1439" s="1" t="s">
        <v>13</v>
      </c>
      <c r="B1439" s="2">
        <v>1709170</v>
      </c>
      <c r="C1439" s="2">
        <v>1710672</v>
      </c>
      <c r="D1439" s="4"/>
      <c r="E1439" s="2" t="s">
        <v>23</v>
      </c>
      <c r="F1439" s="2" t="s">
        <v>4156</v>
      </c>
      <c r="G1439" s="4"/>
      <c r="H1439" s="2">
        <v>72382540</v>
      </c>
      <c r="I1439" s="2" t="s">
        <v>17</v>
      </c>
      <c r="J1439" s="4"/>
      <c r="K1439" s="2" t="s">
        <v>4157</v>
      </c>
      <c r="L1439" s="2">
        <v>500</v>
      </c>
      <c r="M1439" s="2" t="s">
        <v>4158</v>
      </c>
    </row>
    <row r="1440" spans="1:13" x14ac:dyDescent="0.35">
      <c r="A1440" s="1" t="s">
        <v>13</v>
      </c>
      <c r="B1440" s="2">
        <v>1710676</v>
      </c>
      <c r="C1440" s="2">
        <v>1711668</v>
      </c>
      <c r="D1440" s="4"/>
      <c r="E1440" s="2" t="s">
        <v>23</v>
      </c>
      <c r="F1440" s="2" t="s">
        <v>4159</v>
      </c>
      <c r="G1440" s="4"/>
      <c r="H1440" s="2">
        <v>72382541</v>
      </c>
      <c r="I1440" s="2" t="s">
        <v>17</v>
      </c>
      <c r="J1440" s="4"/>
      <c r="K1440" s="2" t="s">
        <v>4160</v>
      </c>
      <c r="L1440" s="2">
        <v>330</v>
      </c>
      <c r="M1440" s="2" t="s">
        <v>4161</v>
      </c>
    </row>
    <row r="1441" spans="1:13" x14ac:dyDescent="0.35">
      <c r="A1441" s="1" t="s">
        <v>13</v>
      </c>
      <c r="B1441" s="2">
        <v>1711896</v>
      </c>
      <c r="C1441" s="2">
        <v>1712849</v>
      </c>
      <c r="D1441" s="4"/>
      <c r="E1441" s="2" t="s">
        <v>23</v>
      </c>
      <c r="F1441" s="2" t="s">
        <v>4162</v>
      </c>
      <c r="G1441" s="4"/>
      <c r="H1441" s="2">
        <v>72382542</v>
      </c>
      <c r="I1441" s="2" t="s">
        <v>17</v>
      </c>
      <c r="J1441" s="4"/>
      <c r="K1441" s="2" t="s">
        <v>4163</v>
      </c>
      <c r="L1441" s="2">
        <v>317</v>
      </c>
      <c r="M1441" s="2" t="s">
        <v>4164</v>
      </c>
    </row>
    <row r="1442" spans="1:13" x14ac:dyDescent="0.35">
      <c r="A1442" s="1" t="s">
        <v>13</v>
      </c>
      <c r="B1442" s="2">
        <v>1713189</v>
      </c>
      <c r="C1442" s="2">
        <v>1713725</v>
      </c>
      <c r="D1442" s="4"/>
      <c r="E1442" s="2" t="s">
        <v>14</v>
      </c>
      <c r="F1442" s="2" t="s">
        <v>808</v>
      </c>
      <c r="G1442" s="4"/>
      <c r="H1442" s="2">
        <v>72382543</v>
      </c>
      <c r="I1442" s="2" t="s">
        <v>17</v>
      </c>
      <c r="J1442" s="4"/>
      <c r="K1442" s="2" t="s">
        <v>4165</v>
      </c>
      <c r="L1442" s="2">
        <v>178</v>
      </c>
      <c r="M1442" s="2" t="s">
        <v>4166</v>
      </c>
    </row>
    <row r="1443" spans="1:13" x14ac:dyDescent="0.35">
      <c r="A1443" s="1" t="s">
        <v>13</v>
      </c>
      <c r="B1443" s="2">
        <v>1713887</v>
      </c>
      <c r="C1443" s="2">
        <v>1714768</v>
      </c>
      <c r="D1443" s="4"/>
      <c r="E1443" s="2" t="s">
        <v>14</v>
      </c>
      <c r="F1443" s="2" t="s">
        <v>1203</v>
      </c>
      <c r="G1443" s="4"/>
      <c r="H1443" s="2">
        <v>72382544</v>
      </c>
      <c r="I1443" s="2" t="s">
        <v>17</v>
      </c>
      <c r="J1443" s="4"/>
      <c r="K1443" s="2" t="s">
        <v>4167</v>
      </c>
      <c r="L1443" s="2">
        <v>293</v>
      </c>
      <c r="M1443" s="2" t="s">
        <v>4168</v>
      </c>
    </row>
    <row r="1444" spans="1:13" x14ac:dyDescent="0.35">
      <c r="A1444" s="1" t="s">
        <v>13</v>
      </c>
      <c r="B1444" s="2">
        <v>1714862</v>
      </c>
      <c r="C1444" s="2">
        <v>1715626</v>
      </c>
      <c r="D1444" s="4"/>
      <c r="E1444" s="2" t="s">
        <v>14</v>
      </c>
      <c r="F1444" s="2" t="s">
        <v>4169</v>
      </c>
      <c r="G1444" s="2" t="s">
        <v>4170</v>
      </c>
      <c r="H1444" s="2">
        <v>72382545</v>
      </c>
      <c r="I1444" s="2" t="s">
        <v>17</v>
      </c>
      <c r="J1444" s="4"/>
      <c r="K1444" s="2" t="s">
        <v>4171</v>
      </c>
      <c r="L1444" s="2">
        <v>254</v>
      </c>
      <c r="M1444" s="2" t="s">
        <v>4172</v>
      </c>
    </row>
    <row r="1445" spans="1:13" x14ac:dyDescent="0.35">
      <c r="A1445" s="1" t="s">
        <v>13</v>
      </c>
      <c r="B1445" s="2">
        <v>1715945</v>
      </c>
      <c r="C1445" s="2">
        <v>1717114</v>
      </c>
      <c r="D1445" s="4"/>
      <c r="E1445" s="2" t="s">
        <v>14</v>
      </c>
      <c r="F1445" s="2" t="s">
        <v>481</v>
      </c>
      <c r="G1445" s="4"/>
      <c r="H1445" s="2">
        <v>72382546</v>
      </c>
      <c r="I1445" s="2" t="s">
        <v>17</v>
      </c>
      <c r="J1445" s="4"/>
      <c r="K1445" s="2" t="s">
        <v>4173</v>
      </c>
      <c r="L1445" s="2">
        <v>389</v>
      </c>
      <c r="M1445" s="2" t="s">
        <v>4174</v>
      </c>
    </row>
    <row r="1446" spans="1:13" x14ac:dyDescent="0.35">
      <c r="A1446" s="1" t="s">
        <v>13</v>
      </c>
      <c r="B1446" s="2">
        <v>1717104</v>
      </c>
      <c r="C1446" s="2">
        <v>1717772</v>
      </c>
      <c r="D1446" s="4"/>
      <c r="E1446" s="2" t="s">
        <v>14</v>
      </c>
      <c r="F1446" s="2" t="s">
        <v>4175</v>
      </c>
      <c r="G1446" s="4"/>
      <c r="H1446" s="2">
        <v>72382547</v>
      </c>
      <c r="I1446" s="2" t="s">
        <v>17</v>
      </c>
      <c r="J1446" s="4"/>
      <c r="K1446" s="2" t="s">
        <v>4176</v>
      </c>
      <c r="L1446" s="2">
        <v>222</v>
      </c>
      <c r="M1446" s="2" t="s">
        <v>4177</v>
      </c>
    </row>
    <row r="1447" spans="1:13" x14ac:dyDescent="0.35">
      <c r="A1447" s="1" t="s">
        <v>13</v>
      </c>
      <c r="B1447" s="2">
        <v>1717769</v>
      </c>
      <c r="C1447" s="2">
        <v>1718509</v>
      </c>
      <c r="D1447" s="4"/>
      <c r="E1447" s="2" t="s">
        <v>14</v>
      </c>
      <c r="F1447" s="2" t="s">
        <v>4178</v>
      </c>
      <c r="G1447" s="2" t="s">
        <v>4179</v>
      </c>
      <c r="H1447" s="2">
        <v>72382548</v>
      </c>
      <c r="I1447" s="2" t="s">
        <v>17</v>
      </c>
      <c r="J1447" s="4"/>
      <c r="K1447" s="2" t="s">
        <v>4180</v>
      </c>
      <c r="L1447" s="2">
        <v>246</v>
      </c>
      <c r="M1447" s="2" t="s">
        <v>4181</v>
      </c>
    </row>
    <row r="1448" spans="1:13" x14ac:dyDescent="0.35">
      <c r="A1448" s="1" t="s">
        <v>13</v>
      </c>
      <c r="B1448" s="2">
        <v>1718605</v>
      </c>
      <c r="C1448" s="2">
        <v>1719354</v>
      </c>
      <c r="D1448" s="4"/>
      <c r="E1448" s="2" t="s">
        <v>14</v>
      </c>
      <c r="F1448" s="2" t="s">
        <v>69</v>
      </c>
      <c r="G1448" s="4"/>
      <c r="H1448" s="2">
        <v>72382549</v>
      </c>
      <c r="I1448" s="2" t="s">
        <v>17</v>
      </c>
      <c r="J1448" s="4"/>
      <c r="K1448" s="2" t="s">
        <v>4182</v>
      </c>
      <c r="L1448" s="2">
        <v>249</v>
      </c>
      <c r="M1448" s="2" t="s">
        <v>4183</v>
      </c>
    </row>
    <row r="1449" spans="1:13" x14ac:dyDescent="0.35">
      <c r="A1449" s="1" t="s">
        <v>13</v>
      </c>
      <c r="B1449" s="2">
        <v>1719498</v>
      </c>
      <c r="C1449" s="2">
        <v>1721330</v>
      </c>
      <c r="D1449" s="4"/>
      <c r="E1449" s="2" t="s">
        <v>14</v>
      </c>
      <c r="F1449" s="2" t="s">
        <v>3331</v>
      </c>
      <c r="G1449" s="4"/>
      <c r="H1449" s="2">
        <v>72382550</v>
      </c>
      <c r="I1449" s="2" t="s">
        <v>17</v>
      </c>
      <c r="J1449" s="4"/>
      <c r="K1449" s="2" t="s">
        <v>4184</v>
      </c>
      <c r="L1449" s="2">
        <v>610</v>
      </c>
      <c r="M1449" s="2" t="s">
        <v>4185</v>
      </c>
    </row>
    <row r="1450" spans="1:13" x14ac:dyDescent="0.35">
      <c r="A1450" s="1" t="s">
        <v>13</v>
      </c>
      <c r="B1450" s="2">
        <v>1721334</v>
      </c>
      <c r="C1450" s="2">
        <v>1723331</v>
      </c>
      <c r="D1450" s="4"/>
      <c r="E1450" s="2" t="s">
        <v>14</v>
      </c>
      <c r="F1450" s="2" t="s">
        <v>69</v>
      </c>
      <c r="G1450" s="4"/>
      <c r="H1450" s="2">
        <v>72382551</v>
      </c>
      <c r="I1450" s="2" t="s">
        <v>17</v>
      </c>
      <c r="J1450" s="4"/>
      <c r="K1450" s="2" t="s">
        <v>4186</v>
      </c>
      <c r="L1450" s="2">
        <v>665</v>
      </c>
      <c r="M1450" s="2" t="s">
        <v>4187</v>
      </c>
    </row>
    <row r="1451" spans="1:13" x14ac:dyDescent="0.35">
      <c r="A1451" s="1" t="s">
        <v>13</v>
      </c>
      <c r="B1451" s="2">
        <v>1723331</v>
      </c>
      <c r="C1451" s="2">
        <v>1728253</v>
      </c>
      <c r="D1451" s="4"/>
      <c r="E1451" s="2" t="s">
        <v>14</v>
      </c>
      <c r="F1451" s="2" t="s">
        <v>838</v>
      </c>
      <c r="G1451" s="4"/>
      <c r="H1451" s="2">
        <v>72382552</v>
      </c>
      <c r="I1451" s="2" t="s">
        <v>17</v>
      </c>
      <c r="J1451" s="4"/>
      <c r="K1451" s="2" t="s">
        <v>4188</v>
      </c>
      <c r="L1451" s="2">
        <v>1640</v>
      </c>
      <c r="M1451" s="2" t="s">
        <v>4189</v>
      </c>
    </row>
    <row r="1452" spans="1:13" x14ac:dyDescent="0.35">
      <c r="A1452" s="1" t="s">
        <v>13</v>
      </c>
      <c r="B1452" s="2">
        <v>1728332</v>
      </c>
      <c r="C1452" s="2">
        <v>1729354</v>
      </c>
      <c r="D1452" s="4"/>
      <c r="E1452" s="2" t="s">
        <v>14</v>
      </c>
      <c r="F1452" s="2" t="s">
        <v>4190</v>
      </c>
      <c r="G1452" s="4"/>
      <c r="H1452" s="2">
        <v>72382553</v>
      </c>
      <c r="I1452" s="2" t="s">
        <v>17</v>
      </c>
      <c r="J1452" s="4"/>
      <c r="K1452" s="2" t="s">
        <v>4191</v>
      </c>
      <c r="L1452" s="2">
        <v>340</v>
      </c>
      <c r="M1452" s="2" t="s">
        <v>4192</v>
      </c>
    </row>
    <row r="1453" spans="1:13" x14ac:dyDescent="0.35">
      <c r="A1453" s="1" t="s">
        <v>13</v>
      </c>
      <c r="B1453" s="2">
        <v>1729358</v>
      </c>
      <c r="C1453" s="2">
        <v>1731463</v>
      </c>
      <c r="D1453" s="4"/>
      <c r="E1453" s="2" t="s">
        <v>14</v>
      </c>
      <c r="F1453" s="2" t="s">
        <v>69</v>
      </c>
      <c r="G1453" s="4"/>
      <c r="H1453" s="2">
        <v>72382554</v>
      </c>
      <c r="I1453" s="2" t="s">
        <v>17</v>
      </c>
      <c r="J1453" s="4"/>
      <c r="K1453" s="2" t="s">
        <v>4193</v>
      </c>
      <c r="L1453" s="2">
        <v>701</v>
      </c>
      <c r="M1453" s="2" t="s">
        <v>4194</v>
      </c>
    </row>
    <row r="1454" spans="1:13" x14ac:dyDescent="0.35">
      <c r="A1454" s="1" t="s">
        <v>13</v>
      </c>
      <c r="B1454" s="2">
        <v>1731596</v>
      </c>
      <c r="C1454" s="2">
        <v>1732702</v>
      </c>
      <c r="D1454" s="4"/>
      <c r="E1454" s="2" t="s">
        <v>23</v>
      </c>
      <c r="F1454" s="2" t="s">
        <v>4195</v>
      </c>
      <c r="G1454" s="4"/>
      <c r="H1454" s="2">
        <v>72382555</v>
      </c>
      <c r="I1454" s="2" t="s">
        <v>17</v>
      </c>
      <c r="J1454" s="4"/>
      <c r="K1454" s="2" t="s">
        <v>4196</v>
      </c>
      <c r="L1454" s="2">
        <v>368</v>
      </c>
      <c r="M1454" s="2" t="s">
        <v>4197</v>
      </c>
    </row>
    <row r="1455" spans="1:13" x14ac:dyDescent="0.35">
      <c r="A1455" s="1" t="s">
        <v>13</v>
      </c>
      <c r="B1455" s="2">
        <v>1733272</v>
      </c>
      <c r="C1455" s="2">
        <v>1734360</v>
      </c>
      <c r="D1455" s="4"/>
      <c r="E1455" s="2" t="s">
        <v>14</v>
      </c>
      <c r="F1455" s="2" t="s">
        <v>293</v>
      </c>
      <c r="G1455" s="4"/>
      <c r="H1455" s="2">
        <v>72382556</v>
      </c>
      <c r="I1455" s="2" t="s">
        <v>17</v>
      </c>
      <c r="J1455" s="4"/>
      <c r="K1455" s="2" t="s">
        <v>4198</v>
      </c>
      <c r="L1455" s="2">
        <v>362</v>
      </c>
      <c r="M1455" s="2" t="s">
        <v>4199</v>
      </c>
    </row>
    <row r="1456" spans="1:13" x14ac:dyDescent="0.35">
      <c r="A1456" s="1" t="s">
        <v>13</v>
      </c>
      <c r="B1456" s="2">
        <v>1734367</v>
      </c>
      <c r="C1456" s="2">
        <v>1734636</v>
      </c>
      <c r="D1456" s="4"/>
      <c r="E1456" s="2" t="s">
        <v>14</v>
      </c>
      <c r="F1456" s="2" t="s">
        <v>69</v>
      </c>
      <c r="G1456" s="4"/>
      <c r="H1456" s="2">
        <v>72382557</v>
      </c>
      <c r="I1456" s="2" t="s">
        <v>17</v>
      </c>
      <c r="J1456" s="4"/>
      <c r="K1456" s="2" t="s">
        <v>4200</v>
      </c>
      <c r="L1456" s="2">
        <v>89</v>
      </c>
      <c r="M1456" s="2" t="s">
        <v>4201</v>
      </c>
    </row>
    <row r="1457" spans="1:13" x14ac:dyDescent="0.35">
      <c r="A1457" s="1" t="s">
        <v>13</v>
      </c>
      <c r="B1457" s="2">
        <v>1734804</v>
      </c>
      <c r="C1457" s="2">
        <v>1735691</v>
      </c>
      <c r="D1457" s="4"/>
      <c r="E1457" s="2" t="s">
        <v>14</v>
      </c>
      <c r="F1457" s="2" t="s">
        <v>1497</v>
      </c>
      <c r="G1457" s="4"/>
      <c r="H1457" s="2">
        <v>72382558</v>
      </c>
      <c r="I1457" s="2" t="s">
        <v>17</v>
      </c>
      <c r="J1457" s="4"/>
      <c r="K1457" s="2" t="s">
        <v>4202</v>
      </c>
      <c r="L1457" s="2">
        <v>295</v>
      </c>
      <c r="M1457" s="2" t="s">
        <v>4203</v>
      </c>
    </row>
    <row r="1458" spans="1:13" x14ac:dyDescent="0.35">
      <c r="A1458" s="1" t="s">
        <v>13</v>
      </c>
      <c r="B1458" s="2">
        <v>1735692</v>
      </c>
      <c r="C1458" s="2">
        <v>1736288</v>
      </c>
      <c r="D1458" s="4"/>
      <c r="E1458" s="2" t="s">
        <v>23</v>
      </c>
      <c r="F1458" s="2" t="s">
        <v>3971</v>
      </c>
      <c r="G1458" s="4"/>
      <c r="H1458" s="2">
        <v>72382559</v>
      </c>
      <c r="I1458" s="2" t="s">
        <v>17</v>
      </c>
      <c r="J1458" s="4"/>
      <c r="K1458" s="2" t="s">
        <v>4204</v>
      </c>
      <c r="L1458" s="2">
        <v>198</v>
      </c>
      <c r="M1458" s="2" t="s">
        <v>4205</v>
      </c>
    </row>
    <row r="1459" spans="1:13" x14ac:dyDescent="0.35">
      <c r="A1459" s="1" t="s">
        <v>13</v>
      </c>
      <c r="B1459" s="2">
        <v>1736384</v>
      </c>
      <c r="C1459" s="2">
        <v>1737472</v>
      </c>
      <c r="D1459" s="4"/>
      <c r="E1459" s="2" t="s">
        <v>23</v>
      </c>
      <c r="F1459" s="2" t="s">
        <v>849</v>
      </c>
      <c r="G1459" s="4"/>
      <c r="H1459" s="2">
        <v>72382560</v>
      </c>
      <c r="I1459" s="2" t="s">
        <v>17</v>
      </c>
      <c r="J1459" s="4"/>
      <c r="K1459" s="2" t="s">
        <v>4206</v>
      </c>
      <c r="L1459" s="2">
        <v>362</v>
      </c>
      <c r="M1459" s="2" t="s">
        <v>4207</v>
      </c>
    </row>
    <row r="1460" spans="1:13" x14ac:dyDescent="0.35">
      <c r="A1460" s="1" t="s">
        <v>13</v>
      </c>
      <c r="B1460" s="2">
        <v>1737547</v>
      </c>
      <c r="C1460" s="2">
        <v>1738584</v>
      </c>
      <c r="D1460" s="4"/>
      <c r="E1460" s="2" t="s">
        <v>23</v>
      </c>
      <c r="F1460" s="2" t="s">
        <v>69</v>
      </c>
      <c r="G1460" s="4"/>
      <c r="H1460" s="2">
        <v>72382561</v>
      </c>
      <c r="I1460" s="2" t="s">
        <v>17</v>
      </c>
      <c r="J1460" s="4"/>
      <c r="K1460" s="2" t="s">
        <v>4208</v>
      </c>
      <c r="L1460" s="2">
        <v>345</v>
      </c>
      <c r="M1460" s="2" t="s">
        <v>4209</v>
      </c>
    </row>
    <row r="1461" spans="1:13" x14ac:dyDescent="0.35">
      <c r="A1461" s="1" t="s">
        <v>13</v>
      </c>
      <c r="B1461" s="2">
        <v>1738571</v>
      </c>
      <c r="C1461" s="2">
        <v>1739641</v>
      </c>
      <c r="D1461" s="4"/>
      <c r="E1461" s="2" t="s">
        <v>23</v>
      </c>
      <c r="F1461" s="2" t="s">
        <v>4210</v>
      </c>
      <c r="G1461" s="4"/>
      <c r="H1461" s="2">
        <v>72382562</v>
      </c>
      <c r="I1461" s="2" t="s">
        <v>17</v>
      </c>
      <c r="J1461" s="4"/>
      <c r="K1461" s="2" t="s">
        <v>4211</v>
      </c>
      <c r="L1461" s="2">
        <v>356</v>
      </c>
      <c r="M1461" s="2" t="s">
        <v>4212</v>
      </c>
    </row>
    <row r="1462" spans="1:13" x14ac:dyDescent="0.35">
      <c r="A1462" s="1" t="s">
        <v>13</v>
      </c>
      <c r="B1462" s="2">
        <v>1739645</v>
      </c>
      <c r="C1462" s="2">
        <v>1741225</v>
      </c>
      <c r="D1462" s="4"/>
      <c r="E1462" s="2" t="s">
        <v>23</v>
      </c>
      <c r="F1462" s="2" t="s">
        <v>4213</v>
      </c>
      <c r="G1462" s="4"/>
      <c r="H1462" s="2">
        <v>72382563</v>
      </c>
      <c r="I1462" s="2" t="s">
        <v>17</v>
      </c>
      <c r="J1462" s="4"/>
      <c r="K1462" s="2" t="s">
        <v>4214</v>
      </c>
      <c r="L1462" s="2">
        <v>526</v>
      </c>
      <c r="M1462" s="2" t="s">
        <v>4215</v>
      </c>
    </row>
    <row r="1463" spans="1:13" x14ac:dyDescent="0.35">
      <c r="A1463" s="1" t="s">
        <v>13</v>
      </c>
      <c r="B1463" s="2">
        <v>1741353</v>
      </c>
      <c r="C1463" s="2">
        <v>1742624</v>
      </c>
      <c r="D1463" s="4"/>
      <c r="E1463" s="2" t="s">
        <v>23</v>
      </c>
      <c r="F1463" s="2" t="s">
        <v>1350</v>
      </c>
      <c r="G1463" s="4"/>
      <c r="H1463" s="2">
        <v>72382564</v>
      </c>
      <c r="I1463" s="2" t="s">
        <v>17</v>
      </c>
      <c r="J1463" s="4"/>
      <c r="K1463" s="2" t="s">
        <v>4216</v>
      </c>
      <c r="L1463" s="2">
        <v>423</v>
      </c>
      <c r="M1463" s="2" t="s">
        <v>4217</v>
      </c>
    </row>
    <row r="1464" spans="1:13" x14ac:dyDescent="0.35">
      <c r="A1464" s="1" t="s">
        <v>13</v>
      </c>
      <c r="B1464" s="2">
        <v>1742628</v>
      </c>
      <c r="C1464" s="2">
        <v>1743053</v>
      </c>
      <c r="D1464" s="4"/>
      <c r="E1464" s="2" t="s">
        <v>23</v>
      </c>
      <c r="F1464" s="2" t="s">
        <v>4218</v>
      </c>
      <c r="G1464" s="4"/>
      <c r="H1464" s="2">
        <v>72382565</v>
      </c>
      <c r="I1464" s="2" t="s">
        <v>17</v>
      </c>
      <c r="J1464" s="4"/>
      <c r="K1464" s="2" t="s">
        <v>4219</v>
      </c>
      <c r="L1464" s="2">
        <v>141</v>
      </c>
      <c r="M1464" s="2" t="s">
        <v>4220</v>
      </c>
    </row>
    <row r="1465" spans="1:13" x14ac:dyDescent="0.35">
      <c r="A1465" s="1" t="s">
        <v>13</v>
      </c>
      <c r="B1465" s="2">
        <v>1743085</v>
      </c>
      <c r="C1465" s="2">
        <v>1745076</v>
      </c>
      <c r="D1465" s="4"/>
      <c r="E1465" s="2" t="s">
        <v>23</v>
      </c>
      <c r="F1465" s="2" t="s">
        <v>1779</v>
      </c>
      <c r="G1465" s="4"/>
      <c r="H1465" s="2">
        <v>72382566</v>
      </c>
      <c r="I1465" s="2" t="s">
        <v>17</v>
      </c>
      <c r="J1465" s="4"/>
      <c r="K1465" s="2" t="s">
        <v>4221</v>
      </c>
      <c r="L1465" s="2">
        <v>663</v>
      </c>
      <c r="M1465" s="2" t="s">
        <v>4222</v>
      </c>
    </row>
    <row r="1466" spans="1:13" x14ac:dyDescent="0.35">
      <c r="A1466" s="1" t="s">
        <v>13</v>
      </c>
      <c r="B1466" s="2">
        <v>1745087</v>
      </c>
      <c r="C1466" s="2">
        <v>1746676</v>
      </c>
      <c r="D1466" s="4"/>
      <c r="E1466" s="2" t="s">
        <v>23</v>
      </c>
      <c r="F1466" s="2" t="s">
        <v>4223</v>
      </c>
      <c r="G1466" s="2" t="s">
        <v>4224</v>
      </c>
      <c r="H1466" s="2">
        <v>72384084</v>
      </c>
      <c r="I1466" s="2" t="s">
        <v>17</v>
      </c>
      <c r="J1466" s="4"/>
      <c r="K1466" s="2" t="s">
        <v>4225</v>
      </c>
      <c r="L1466" s="2">
        <v>529</v>
      </c>
      <c r="M1466" s="2" t="s">
        <v>4226</v>
      </c>
    </row>
    <row r="1467" spans="1:13" x14ac:dyDescent="0.35">
      <c r="A1467" s="1" t="s">
        <v>13</v>
      </c>
      <c r="B1467" s="2">
        <v>1746783</v>
      </c>
      <c r="C1467" s="2">
        <v>1748147</v>
      </c>
      <c r="D1467" s="4"/>
      <c r="E1467" s="2" t="s">
        <v>23</v>
      </c>
      <c r="F1467" s="2" t="s">
        <v>4227</v>
      </c>
      <c r="G1467" s="2" t="s">
        <v>4228</v>
      </c>
      <c r="H1467" s="2">
        <v>72382567</v>
      </c>
      <c r="I1467" s="2" t="s">
        <v>17</v>
      </c>
      <c r="J1467" s="4"/>
      <c r="K1467" s="2" t="s">
        <v>4229</v>
      </c>
      <c r="L1467" s="2">
        <v>454</v>
      </c>
      <c r="M1467" s="2" t="s">
        <v>4230</v>
      </c>
    </row>
    <row r="1468" spans="1:13" x14ac:dyDescent="0.35">
      <c r="A1468" s="1" t="s">
        <v>13</v>
      </c>
      <c r="B1468" s="2">
        <v>1748215</v>
      </c>
      <c r="C1468" s="2">
        <v>1749594</v>
      </c>
      <c r="D1468" s="4"/>
      <c r="E1468" s="2" t="s">
        <v>23</v>
      </c>
      <c r="F1468" s="2" t="s">
        <v>4231</v>
      </c>
      <c r="G1468" s="4"/>
      <c r="H1468" s="2">
        <v>72382568</v>
      </c>
      <c r="I1468" s="2" t="s">
        <v>17</v>
      </c>
      <c r="J1468" s="4"/>
      <c r="K1468" s="2" t="s">
        <v>4232</v>
      </c>
      <c r="L1468" s="2">
        <v>459</v>
      </c>
      <c r="M1468" s="2" t="s">
        <v>4233</v>
      </c>
    </row>
    <row r="1469" spans="1:13" x14ac:dyDescent="0.35">
      <c r="A1469" s="1" t="s">
        <v>13</v>
      </c>
      <c r="B1469" s="2">
        <v>1749665</v>
      </c>
      <c r="C1469" s="2">
        <v>1750444</v>
      </c>
      <c r="D1469" s="4"/>
      <c r="E1469" s="2" t="s">
        <v>23</v>
      </c>
      <c r="F1469" s="2" t="s">
        <v>4234</v>
      </c>
      <c r="G1469" s="4"/>
      <c r="H1469" s="2">
        <v>72382569</v>
      </c>
      <c r="I1469" s="2" t="s">
        <v>17</v>
      </c>
      <c r="J1469" s="4"/>
      <c r="K1469" s="2" t="s">
        <v>4235</v>
      </c>
      <c r="L1469" s="2">
        <v>259</v>
      </c>
      <c r="M1469" s="2" t="s">
        <v>4236</v>
      </c>
    </row>
    <row r="1470" spans="1:13" x14ac:dyDescent="0.35">
      <c r="A1470" s="1" t="s">
        <v>13</v>
      </c>
      <c r="B1470" s="2">
        <v>1750544</v>
      </c>
      <c r="C1470" s="2">
        <v>1750858</v>
      </c>
      <c r="D1470" s="4"/>
      <c r="E1470" s="2" t="s">
        <v>23</v>
      </c>
      <c r="F1470" s="2" t="s">
        <v>4237</v>
      </c>
      <c r="G1470" s="4"/>
      <c r="H1470" s="2">
        <v>72382570</v>
      </c>
      <c r="I1470" s="2" t="s">
        <v>17</v>
      </c>
      <c r="J1470" s="4"/>
      <c r="K1470" s="2" t="s">
        <v>4238</v>
      </c>
      <c r="L1470" s="2">
        <v>104</v>
      </c>
      <c r="M1470" s="2" t="s">
        <v>4239</v>
      </c>
    </row>
    <row r="1471" spans="1:13" x14ac:dyDescent="0.35">
      <c r="A1471" s="1" t="s">
        <v>13</v>
      </c>
      <c r="B1471" s="2">
        <v>1750906</v>
      </c>
      <c r="C1471" s="2">
        <v>1751919</v>
      </c>
      <c r="D1471" s="4"/>
      <c r="E1471" s="2" t="s">
        <v>23</v>
      </c>
      <c r="F1471" s="2" t="s">
        <v>4240</v>
      </c>
      <c r="G1471" s="4"/>
      <c r="H1471" s="2">
        <v>72382571</v>
      </c>
      <c r="I1471" s="2" t="s">
        <v>17</v>
      </c>
      <c r="J1471" s="4"/>
      <c r="K1471" s="2" t="s">
        <v>4241</v>
      </c>
      <c r="L1471" s="2">
        <v>337</v>
      </c>
      <c r="M1471" s="2" t="s">
        <v>4242</v>
      </c>
    </row>
    <row r="1472" spans="1:13" x14ac:dyDescent="0.35">
      <c r="A1472" s="1" t="s">
        <v>13</v>
      </c>
      <c r="B1472" s="2">
        <v>1752030</v>
      </c>
      <c r="C1472" s="2">
        <v>1753001</v>
      </c>
      <c r="D1472" s="4"/>
      <c r="E1472" s="2" t="s">
        <v>23</v>
      </c>
      <c r="F1472" s="2" t="s">
        <v>4243</v>
      </c>
      <c r="G1472" s="4"/>
      <c r="H1472" s="2">
        <v>72382572</v>
      </c>
      <c r="I1472" s="2" t="s">
        <v>17</v>
      </c>
      <c r="J1472" s="4"/>
      <c r="K1472" s="2" t="s">
        <v>4244</v>
      </c>
      <c r="L1472" s="2">
        <v>323</v>
      </c>
      <c r="M1472" s="2" t="s">
        <v>4245</v>
      </c>
    </row>
    <row r="1473" spans="1:13" x14ac:dyDescent="0.35">
      <c r="A1473" s="1" t="s">
        <v>13</v>
      </c>
      <c r="B1473" s="2">
        <v>1753057</v>
      </c>
      <c r="C1473" s="2">
        <v>1754019</v>
      </c>
      <c r="D1473" s="4"/>
      <c r="E1473" s="2" t="s">
        <v>23</v>
      </c>
      <c r="F1473" s="2" t="s">
        <v>4246</v>
      </c>
      <c r="G1473" s="4"/>
      <c r="H1473" s="2">
        <v>72382573</v>
      </c>
      <c r="I1473" s="2" t="s">
        <v>17</v>
      </c>
      <c r="J1473" s="4"/>
      <c r="K1473" s="2" t="s">
        <v>4247</v>
      </c>
      <c r="L1473" s="2">
        <v>320</v>
      </c>
      <c r="M1473" s="2" t="s">
        <v>4248</v>
      </c>
    </row>
    <row r="1474" spans="1:13" x14ac:dyDescent="0.35">
      <c r="A1474" s="1" t="s">
        <v>13</v>
      </c>
      <c r="B1474" s="2">
        <v>1754055</v>
      </c>
      <c r="C1474" s="2">
        <v>1754417</v>
      </c>
      <c r="D1474" s="4"/>
      <c r="E1474" s="2" t="s">
        <v>23</v>
      </c>
      <c r="F1474" s="2" t="s">
        <v>4249</v>
      </c>
      <c r="G1474" s="4"/>
      <c r="H1474" s="2">
        <v>72382574</v>
      </c>
      <c r="I1474" s="2" t="s">
        <v>17</v>
      </c>
      <c r="J1474" s="4"/>
      <c r="K1474" s="2" t="s">
        <v>4250</v>
      </c>
      <c r="L1474" s="2">
        <v>120</v>
      </c>
      <c r="M1474" s="2" t="s">
        <v>4251</v>
      </c>
    </row>
    <row r="1475" spans="1:13" x14ac:dyDescent="0.35">
      <c r="A1475" s="1" t="s">
        <v>13</v>
      </c>
      <c r="B1475" s="2">
        <v>1754434</v>
      </c>
      <c r="C1475" s="2">
        <v>1755672</v>
      </c>
      <c r="D1475" s="4"/>
      <c r="E1475" s="2" t="s">
        <v>23</v>
      </c>
      <c r="F1475" s="2" t="s">
        <v>4231</v>
      </c>
      <c r="G1475" s="4"/>
      <c r="H1475" s="2">
        <v>72382575</v>
      </c>
      <c r="I1475" s="2" t="s">
        <v>17</v>
      </c>
      <c r="J1475" s="4"/>
      <c r="K1475" s="2" t="s">
        <v>4252</v>
      </c>
      <c r="L1475" s="2">
        <v>412</v>
      </c>
      <c r="M1475" s="2" t="s">
        <v>4253</v>
      </c>
    </row>
    <row r="1476" spans="1:13" x14ac:dyDescent="0.35">
      <c r="A1476" s="1" t="s">
        <v>13</v>
      </c>
      <c r="B1476" s="2">
        <v>1756067</v>
      </c>
      <c r="C1476" s="2">
        <v>1758154</v>
      </c>
      <c r="D1476" s="4"/>
      <c r="E1476" s="2" t="s">
        <v>14</v>
      </c>
      <c r="F1476" s="2" t="s">
        <v>558</v>
      </c>
      <c r="G1476" s="4"/>
      <c r="H1476" s="2">
        <v>72382576</v>
      </c>
      <c r="I1476" s="2" t="s">
        <v>17</v>
      </c>
      <c r="J1476" s="4"/>
      <c r="K1476" s="2" t="s">
        <v>4254</v>
      </c>
      <c r="L1476" s="2">
        <v>695</v>
      </c>
      <c r="M1476" s="2" t="s">
        <v>4255</v>
      </c>
    </row>
    <row r="1477" spans="1:13" x14ac:dyDescent="0.35">
      <c r="A1477" s="1" t="s">
        <v>13</v>
      </c>
      <c r="B1477" s="2">
        <v>1758515</v>
      </c>
      <c r="C1477" s="2">
        <v>1759585</v>
      </c>
      <c r="D1477" s="4"/>
      <c r="E1477" s="2" t="s">
        <v>14</v>
      </c>
      <c r="F1477" s="2" t="s">
        <v>4256</v>
      </c>
      <c r="G1477" s="4"/>
      <c r="H1477" s="2">
        <v>72382577</v>
      </c>
      <c r="I1477" s="2" t="s">
        <v>17</v>
      </c>
      <c r="J1477" s="4"/>
      <c r="K1477" s="2" t="s">
        <v>4257</v>
      </c>
      <c r="L1477" s="2">
        <v>356</v>
      </c>
      <c r="M1477" s="2" t="s">
        <v>4258</v>
      </c>
    </row>
    <row r="1478" spans="1:13" x14ac:dyDescent="0.35">
      <c r="A1478" s="1" t="s">
        <v>13</v>
      </c>
      <c r="B1478" s="2">
        <v>1760193</v>
      </c>
      <c r="C1478" s="2">
        <v>1763186</v>
      </c>
      <c r="D1478" s="4"/>
      <c r="E1478" s="2" t="s">
        <v>14</v>
      </c>
      <c r="F1478" s="2" t="s">
        <v>4259</v>
      </c>
      <c r="G1478" s="4"/>
      <c r="H1478" s="2">
        <v>72382578</v>
      </c>
      <c r="I1478" s="2" t="s">
        <v>17</v>
      </c>
      <c r="J1478" s="4"/>
      <c r="K1478" s="2" t="s">
        <v>4260</v>
      </c>
      <c r="L1478" s="2">
        <v>997</v>
      </c>
      <c r="M1478" s="2" t="s">
        <v>4261</v>
      </c>
    </row>
    <row r="1479" spans="1:13" x14ac:dyDescent="0.35">
      <c r="A1479" s="1" t="s">
        <v>13</v>
      </c>
      <c r="B1479" s="2">
        <v>1763513</v>
      </c>
      <c r="C1479" s="2">
        <v>1767076</v>
      </c>
      <c r="D1479" s="4"/>
      <c r="E1479" s="2" t="s">
        <v>14</v>
      </c>
      <c r="F1479" s="2" t="s">
        <v>4262</v>
      </c>
      <c r="G1479" s="4"/>
      <c r="H1479" s="2">
        <v>72382579</v>
      </c>
      <c r="I1479" s="2" t="s">
        <v>17</v>
      </c>
      <c r="J1479" s="4"/>
      <c r="K1479" s="2" t="s">
        <v>4263</v>
      </c>
      <c r="L1479" s="2">
        <v>1187</v>
      </c>
      <c r="M1479" s="2" t="s">
        <v>4264</v>
      </c>
    </row>
    <row r="1480" spans="1:13" x14ac:dyDescent="0.35">
      <c r="A1480" s="1" t="s">
        <v>13</v>
      </c>
      <c r="B1480" s="2">
        <v>1767470</v>
      </c>
      <c r="C1480" s="2">
        <v>1767778</v>
      </c>
      <c r="D1480" s="4"/>
      <c r="E1480" s="2" t="s">
        <v>23</v>
      </c>
      <c r="F1480" s="2" t="s">
        <v>69</v>
      </c>
      <c r="G1480" s="4"/>
      <c r="H1480" s="2">
        <v>72382581</v>
      </c>
      <c r="I1480" s="2" t="s">
        <v>17</v>
      </c>
      <c r="J1480" s="4"/>
      <c r="K1480" s="2" t="s">
        <v>4265</v>
      </c>
      <c r="L1480" s="2">
        <v>102</v>
      </c>
      <c r="M1480" s="2" t="s">
        <v>4266</v>
      </c>
    </row>
    <row r="1481" spans="1:13" x14ac:dyDescent="0.35">
      <c r="A1481" s="1" t="s">
        <v>13</v>
      </c>
      <c r="B1481" s="2">
        <v>1768120</v>
      </c>
      <c r="C1481" s="2">
        <v>1768956</v>
      </c>
      <c r="D1481" s="4"/>
      <c r="E1481" s="2" t="s">
        <v>23</v>
      </c>
      <c r="F1481" s="2" t="s">
        <v>4267</v>
      </c>
      <c r="G1481" s="4"/>
      <c r="H1481" s="2">
        <v>72382582</v>
      </c>
      <c r="I1481" s="2" t="s">
        <v>17</v>
      </c>
      <c r="J1481" s="4"/>
      <c r="K1481" s="2" t="s">
        <v>4268</v>
      </c>
      <c r="L1481" s="2">
        <v>278</v>
      </c>
      <c r="M1481" s="2" t="s">
        <v>4269</v>
      </c>
    </row>
    <row r="1482" spans="1:13" x14ac:dyDescent="0.35">
      <c r="A1482" s="1" t="s">
        <v>13</v>
      </c>
      <c r="B1482" s="2">
        <v>1768953</v>
      </c>
      <c r="C1482" s="2">
        <v>1769837</v>
      </c>
      <c r="D1482" s="4"/>
      <c r="E1482" s="2" t="s">
        <v>23</v>
      </c>
      <c r="F1482" s="2" t="s">
        <v>4267</v>
      </c>
      <c r="G1482" s="4"/>
      <c r="H1482" s="2">
        <v>72382583</v>
      </c>
      <c r="I1482" s="2" t="s">
        <v>17</v>
      </c>
      <c r="J1482" s="4"/>
      <c r="K1482" s="2" t="s">
        <v>4270</v>
      </c>
      <c r="L1482" s="2">
        <v>294</v>
      </c>
      <c r="M1482" s="2" t="s">
        <v>4271</v>
      </c>
    </row>
    <row r="1483" spans="1:13" x14ac:dyDescent="0.35">
      <c r="A1483" s="1" t="s">
        <v>13</v>
      </c>
      <c r="B1483" s="2">
        <v>1769915</v>
      </c>
      <c r="C1483" s="2">
        <v>1771198</v>
      </c>
      <c r="D1483" s="4"/>
      <c r="E1483" s="2" t="s">
        <v>23</v>
      </c>
      <c r="F1483" s="2" t="s">
        <v>820</v>
      </c>
      <c r="G1483" s="4"/>
      <c r="H1483" s="2">
        <v>72382584</v>
      </c>
      <c r="I1483" s="2" t="s">
        <v>17</v>
      </c>
      <c r="J1483" s="4"/>
      <c r="K1483" s="2" t="s">
        <v>4272</v>
      </c>
      <c r="L1483" s="2">
        <v>427</v>
      </c>
      <c r="M1483" s="2" t="s">
        <v>4273</v>
      </c>
    </row>
    <row r="1484" spans="1:13" x14ac:dyDescent="0.35">
      <c r="A1484" s="1" t="s">
        <v>13</v>
      </c>
      <c r="B1484" s="2">
        <v>1771353</v>
      </c>
      <c r="C1484" s="2">
        <v>1772405</v>
      </c>
      <c r="D1484" s="4"/>
      <c r="E1484" s="2" t="s">
        <v>23</v>
      </c>
      <c r="F1484" s="2" t="s">
        <v>277</v>
      </c>
      <c r="G1484" s="4"/>
      <c r="H1484" s="2">
        <v>72382585</v>
      </c>
      <c r="I1484" s="2" t="s">
        <v>17</v>
      </c>
      <c r="J1484" s="4"/>
      <c r="K1484" s="2" t="s">
        <v>4274</v>
      </c>
      <c r="L1484" s="2">
        <v>350</v>
      </c>
      <c r="M1484" s="2" t="s">
        <v>4275</v>
      </c>
    </row>
    <row r="1485" spans="1:13" x14ac:dyDescent="0.35">
      <c r="A1485" s="1" t="s">
        <v>13</v>
      </c>
      <c r="B1485" s="2">
        <v>1772660</v>
      </c>
      <c r="C1485" s="2">
        <v>1773478</v>
      </c>
      <c r="D1485" s="4"/>
      <c r="E1485" s="2" t="s">
        <v>14</v>
      </c>
      <c r="F1485" s="2" t="s">
        <v>2367</v>
      </c>
      <c r="G1485" s="4"/>
      <c r="H1485" s="2">
        <v>72382586</v>
      </c>
      <c r="I1485" s="2" t="s">
        <v>17</v>
      </c>
      <c r="J1485" s="4"/>
      <c r="K1485" s="2" t="s">
        <v>4276</v>
      </c>
      <c r="L1485" s="2">
        <v>272</v>
      </c>
      <c r="M1485" s="2" t="s">
        <v>4277</v>
      </c>
    </row>
    <row r="1486" spans="1:13" x14ac:dyDescent="0.35">
      <c r="A1486" s="1" t="s">
        <v>13</v>
      </c>
      <c r="B1486" s="2">
        <v>1773534</v>
      </c>
      <c r="C1486" s="2">
        <v>1774301</v>
      </c>
      <c r="D1486" s="4"/>
      <c r="E1486" s="2" t="s">
        <v>23</v>
      </c>
      <c r="F1486" s="2" t="s">
        <v>69</v>
      </c>
      <c r="G1486" s="4"/>
      <c r="H1486" s="2">
        <v>72382587</v>
      </c>
      <c r="I1486" s="2" t="s">
        <v>17</v>
      </c>
      <c r="J1486" s="4"/>
      <c r="K1486" s="2" t="s">
        <v>4278</v>
      </c>
      <c r="L1486" s="2">
        <v>255</v>
      </c>
      <c r="M1486" s="2" t="s">
        <v>4279</v>
      </c>
    </row>
    <row r="1487" spans="1:13" x14ac:dyDescent="0.35">
      <c r="A1487" s="1" t="s">
        <v>13</v>
      </c>
      <c r="B1487" s="2">
        <v>1774690</v>
      </c>
      <c r="C1487" s="2">
        <v>1776303</v>
      </c>
      <c r="D1487" s="4"/>
      <c r="E1487" s="2" t="s">
        <v>23</v>
      </c>
      <c r="F1487" s="2" t="s">
        <v>4280</v>
      </c>
      <c r="G1487" s="4"/>
      <c r="H1487" s="2">
        <v>72382588</v>
      </c>
      <c r="I1487" s="2" t="s">
        <v>17</v>
      </c>
      <c r="J1487" s="4"/>
      <c r="K1487" s="2" t="s">
        <v>4281</v>
      </c>
      <c r="L1487" s="2">
        <v>537</v>
      </c>
      <c r="M1487" s="2" t="s">
        <v>4282</v>
      </c>
    </row>
    <row r="1488" spans="1:13" x14ac:dyDescent="0.35">
      <c r="A1488" s="1" t="s">
        <v>13</v>
      </c>
      <c r="B1488" s="2">
        <v>1776406</v>
      </c>
      <c r="C1488" s="2">
        <v>1777971</v>
      </c>
      <c r="D1488" s="4"/>
      <c r="E1488" s="2" t="s">
        <v>23</v>
      </c>
      <c r="F1488" s="2" t="s">
        <v>4283</v>
      </c>
      <c r="G1488" s="4"/>
      <c r="H1488" s="2">
        <v>72382589</v>
      </c>
      <c r="I1488" s="2" t="s">
        <v>17</v>
      </c>
      <c r="J1488" s="4"/>
      <c r="K1488" s="2" t="s">
        <v>4284</v>
      </c>
      <c r="L1488" s="2">
        <v>521</v>
      </c>
      <c r="M1488" s="2" t="s">
        <v>4285</v>
      </c>
    </row>
    <row r="1489" spans="1:13" x14ac:dyDescent="0.35">
      <c r="A1489" s="1" t="s">
        <v>13</v>
      </c>
      <c r="B1489" s="2">
        <v>1778241</v>
      </c>
      <c r="C1489" s="2">
        <v>1779995</v>
      </c>
      <c r="D1489" s="4"/>
      <c r="E1489" s="2" t="s">
        <v>23</v>
      </c>
      <c r="F1489" s="2" t="s">
        <v>400</v>
      </c>
      <c r="G1489" s="4"/>
      <c r="H1489" s="2">
        <v>72382590</v>
      </c>
      <c r="I1489" s="2" t="s">
        <v>17</v>
      </c>
      <c r="J1489" s="4"/>
      <c r="K1489" s="2" t="s">
        <v>4286</v>
      </c>
      <c r="L1489" s="2">
        <v>584</v>
      </c>
      <c r="M1489" s="2" t="s">
        <v>4287</v>
      </c>
    </row>
    <row r="1490" spans="1:13" x14ac:dyDescent="0.35">
      <c r="A1490" s="1" t="s">
        <v>13</v>
      </c>
      <c r="B1490" s="2">
        <v>1780593</v>
      </c>
      <c r="C1490" s="2">
        <v>1781699</v>
      </c>
      <c r="D1490" s="4"/>
      <c r="E1490" s="2" t="s">
        <v>14</v>
      </c>
      <c r="F1490" s="2" t="s">
        <v>4288</v>
      </c>
      <c r="G1490" s="4"/>
      <c r="H1490" s="2">
        <v>72382591</v>
      </c>
      <c r="I1490" s="2" t="s">
        <v>17</v>
      </c>
      <c r="J1490" s="4"/>
      <c r="K1490" s="2" t="s">
        <v>4289</v>
      </c>
      <c r="L1490" s="2">
        <v>368</v>
      </c>
      <c r="M1490" s="2" t="s">
        <v>4290</v>
      </c>
    </row>
    <row r="1491" spans="1:13" x14ac:dyDescent="0.35">
      <c r="A1491" s="1" t="s">
        <v>13</v>
      </c>
      <c r="B1491" s="2">
        <v>1781687</v>
      </c>
      <c r="C1491" s="2">
        <v>1783318</v>
      </c>
      <c r="D1491" s="4"/>
      <c r="E1491" s="2" t="s">
        <v>14</v>
      </c>
      <c r="F1491" s="2" t="s">
        <v>4291</v>
      </c>
      <c r="G1491" s="4"/>
      <c r="H1491" s="2">
        <v>72382592</v>
      </c>
      <c r="I1491" s="2" t="s">
        <v>17</v>
      </c>
      <c r="J1491" s="4"/>
      <c r="K1491" s="2" t="s">
        <v>4292</v>
      </c>
      <c r="L1491" s="2">
        <v>543</v>
      </c>
      <c r="M1491" s="2" t="s">
        <v>4293</v>
      </c>
    </row>
    <row r="1492" spans="1:13" x14ac:dyDescent="0.35">
      <c r="A1492" s="1" t="s">
        <v>13</v>
      </c>
      <c r="B1492" s="2">
        <v>1783339</v>
      </c>
      <c r="C1492" s="2">
        <v>1785636</v>
      </c>
      <c r="D1492" s="4"/>
      <c r="E1492" s="2" t="s">
        <v>14</v>
      </c>
      <c r="F1492" s="2" t="s">
        <v>4294</v>
      </c>
      <c r="G1492" s="4"/>
      <c r="H1492" s="2">
        <v>72382593</v>
      </c>
      <c r="I1492" s="2" t="s">
        <v>17</v>
      </c>
      <c r="J1492" s="4"/>
      <c r="K1492" s="2" t="s">
        <v>4295</v>
      </c>
      <c r="L1492" s="2">
        <v>765</v>
      </c>
      <c r="M1492" s="2" t="s">
        <v>4296</v>
      </c>
    </row>
    <row r="1493" spans="1:13" x14ac:dyDescent="0.35">
      <c r="A1493" s="1" t="s">
        <v>13</v>
      </c>
      <c r="B1493" s="2">
        <v>1785821</v>
      </c>
      <c r="C1493" s="2">
        <v>1786231</v>
      </c>
      <c r="D1493" s="4"/>
      <c r="E1493" s="2" t="s">
        <v>14</v>
      </c>
      <c r="F1493" s="2" t="s">
        <v>805</v>
      </c>
      <c r="G1493" s="4"/>
      <c r="H1493" s="2">
        <v>72382594</v>
      </c>
      <c r="I1493" s="2" t="s">
        <v>17</v>
      </c>
      <c r="J1493" s="4"/>
      <c r="K1493" s="2" t="s">
        <v>4297</v>
      </c>
      <c r="L1493" s="2">
        <v>136</v>
      </c>
      <c r="M1493" s="2" t="s">
        <v>4298</v>
      </c>
    </row>
    <row r="1494" spans="1:13" x14ac:dyDescent="0.35">
      <c r="A1494" s="1" t="s">
        <v>13</v>
      </c>
      <c r="B1494" s="2">
        <v>1786283</v>
      </c>
      <c r="C1494" s="2">
        <v>1786837</v>
      </c>
      <c r="D1494" s="4"/>
      <c r="E1494" s="2" t="s">
        <v>23</v>
      </c>
      <c r="F1494" s="2" t="s">
        <v>4299</v>
      </c>
      <c r="G1494" s="4"/>
      <c r="H1494" s="2">
        <v>72382595</v>
      </c>
      <c r="I1494" s="2" t="s">
        <v>17</v>
      </c>
      <c r="J1494" s="4"/>
      <c r="K1494" s="2" t="s">
        <v>4300</v>
      </c>
      <c r="L1494" s="2">
        <v>184</v>
      </c>
      <c r="M1494" s="2" t="s">
        <v>4301</v>
      </c>
    </row>
    <row r="1495" spans="1:13" x14ac:dyDescent="0.35">
      <c r="A1495" s="1" t="s">
        <v>13</v>
      </c>
      <c r="B1495" s="2">
        <v>1787177</v>
      </c>
      <c r="C1495" s="2">
        <v>1787686</v>
      </c>
      <c r="D1495" s="4"/>
      <c r="E1495" s="2" t="s">
        <v>14</v>
      </c>
      <c r="F1495" s="2" t="s">
        <v>908</v>
      </c>
      <c r="G1495" s="4"/>
      <c r="H1495" s="2">
        <v>72382596</v>
      </c>
      <c r="I1495" s="2" t="s">
        <v>17</v>
      </c>
      <c r="J1495" s="4"/>
      <c r="K1495" s="2" t="s">
        <v>4302</v>
      </c>
      <c r="L1495" s="2">
        <v>169</v>
      </c>
      <c r="M1495" s="2" t="s">
        <v>4303</v>
      </c>
    </row>
    <row r="1496" spans="1:13" x14ac:dyDescent="0.35">
      <c r="A1496" s="1" t="s">
        <v>13</v>
      </c>
      <c r="B1496" s="2">
        <v>1787721</v>
      </c>
      <c r="C1496" s="2">
        <v>1788284</v>
      </c>
      <c r="D1496" s="4"/>
      <c r="E1496" s="2" t="s">
        <v>14</v>
      </c>
      <c r="F1496" s="2" t="s">
        <v>312</v>
      </c>
      <c r="G1496" s="4"/>
      <c r="H1496" s="2">
        <v>72382597</v>
      </c>
      <c r="I1496" s="2" t="s">
        <v>17</v>
      </c>
      <c r="J1496" s="4"/>
      <c r="K1496" s="2" t="s">
        <v>4304</v>
      </c>
      <c r="L1496" s="2">
        <v>187</v>
      </c>
      <c r="M1496" s="2" t="s">
        <v>4305</v>
      </c>
    </row>
    <row r="1497" spans="1:13" x14ac:dyDescent="0.35">
      <c r="A1497" s="1" t="s">
        <v>13</v>
      </c>
      <c r="B1497" s="2">
        <v>1788447</v>
      </c>
      <c r="C1497" s="2">
        <v>1789796</v>
      </c>
      <c r="D1497" s="4"/>
      <c r="E1497" s="2" t="s">
        <v>23</v>
      </c>
      <c r="F1497" s="2" t="s">
        <v>4306</v>
      </c>
      <c r="G1497" s="2" t="s">
        <v>4307</v>
      </c>
      <c r="H1497" s="2">
        <v>72382598</v>
      </c>
      <c r="I1497" s="2" t="s">
        <v>17</v>
      </c>
      <c r="J1497" s="4"/>
      <c r="K1497" s="2" t="s">
        <v>4308</v>
      </c>
      <c r="L1497" s="2">
        <v>449</v>
      </c>
      <c r="M1497" s="2" t="s">
        <v>4309</v>
      </c>
    </row>
    <row r="1498" spans="1:13" x14ac:dyDescent="0.35">
      <c r="A1498" s="1" t="s">
        <v>13</v>
      </c>
      <c r="B1498" s="2">
        <v>1790014</v>
      </c>
      <c r="C1498" s="2">
        <v>1791399</v>
      </c>
      <c r="D1498" s="4"/>
      <c r="E1498" s="2" t="s">
        <v>23</v>
      </c>
      <c r="F1498" s="2" t="s">
        <v>3102</v>
      </c>
      <c r="G1498" s="4"/>
      <c r="H1498" s="2">
        <v>72382599</v>
      </c>
      <c r="I1498" s="2" t="s">
        <v>17</v>
      </c>
      <c r="J1498" s="4"/>
      <c r="K1498" s="2" t="s">
        <v>4310</v>
      </c>
      <c r="L1498" s="2">
        <v>461</v>
      </c>
      <c r="M1498" s="2" t="s">
        <v>4311</v>
      </c>
    </row>
    <row r="1499" spans="1:13" x14ac:dyDescent="0.35">
      <c r="A1499" s="1" t="s">
        <v>13</v>
      </c>
      <c r="B1499" s="2">
        <v>1791852</v>
      </c>
      <c r="C1499" s="2">
        <v>1792280</v>
      </c>
      <c r="D1499" s="4"/>
      <c r="E1499" s="2" t="s">
        <v>14</v>
      </c>
      <c r="F1499" s="2" t="s">
        <v>693</v>
      </c>
      <c r="G1499" s="4"/>
      <c r="H1499" s="2">
        <v>72382600</v>
      </c>
      <c r="I1499" s="2" t="s">
        <v>17</v>
      </c>
      <c r="J1499" s="4"/>
      <c r="K1499" s="2" t="s">
        <v>4312</v>
      </c>
      <c r="L1499" s="2">
        <v>142</v>
      </c>
      <c r="M1499" s="2" t="s">
        <v>4313</v>
      </c>
    </row>
    <row r="1500" spans="1:13" x14ac:dyDescent="0.35">
      <c r="A1500" s="1" t="s">
        <v>13</v>
      </c>
      <c r="B1500" s="2">
        <v>1792563</v>
      </c>
      <c r="C1500" s="2">
        <v>1793864</v>
      </c>
      <c r="D1500" s="4"/>
      <c r="E1500" s="2" t="s">
        <v>14</v>
      </c>
      <c r="F1500" s="2" t="s">
        <v>4314</v>
      </c>
      <c r="G1500" s="2" t="s">
        <v>4315</v>
      </c>
      <c r="H1500" s="2">
        <v>72382601</v>
      </c>
      <c r="I1500" s="2" t="s">
        <v>17</v>
      </c>
      <c r="J1500" s="4"/>
      <c r="K1500" s="2" t="s">
        <v>4316</v>
      </c>
      <c r="L1500" s="2">
        <v>433</v>
      </c>
      <c r="M1500" s="2" t="s">
        <v>4317</v>
      </c>
    </row>
    <row r="1501" spans="1:13" x14ac:dyDescent="0.35">
      <c r="A1501" s="1" t="s">
        <v>13</v>
      </c>
      <c r="B1501" s="2">
        <v>1793902</v>
      </c>
      <c r="C1501" s="2">
        <v>1795125</v>
      </c>
      <c r="D1501" s="4"/>
      <c r="E1501" s="2" t="s">
        <v>23</v>
      </c>
      <c r="F1501" s="2" t="s">
        <v>741</v>
      </c>
      <c r="G1501" s="4"/>
      <c r="H1501" s="2">
        <v>72382602</v>
      </c>
      <c r="I1501" s="2" t="s">
        <v>17</v>
      </c>
      <c r="J1501" s="4"/>
      <c r="K1501" s="2" t="s">
        <v>4318</v>
      </c>
      <c r="L1501" s="2">
        <v>407</v>
      </c>
      <c r="M1501" s="2" t="s">
        <v>4319</v>
      </c>
    </row>
    <row r="1502" spans="1:13" x14ac:dyDescent="0.35">
      <c r="A1502" s="1" t="s">
        <v>13</v>
      </c>
      <c r="B1502" s="2">
        <v>1795772</v>
      </c>
      <c r="C1502" s="2">
        <v>1797631</v>
      </c>
      <c r="D1502" s="4"/>
      <c r="E1502" s="2" t="s">
        <v>23</v>
      </c>
      <c r="F1502" s="2" t="s">
        <v>4320</v>
      </c>
      <c r="G1502" s="4"/>
      <c r="H1502" s="2">
        <v>72382603</v>
      </c>
      <c r="I1502" s="2" t="s">
        <v>17</v>
      </c>
      <c r="J1502" s="4"/>
      <c r="K1502" s="2" t="s">
        <v>4321</v>
      </c>
      <c r="L1502" s="2">
        <v>619</v>
      </c>
      <c r="M1502" s="2" t="s">
        <v>4322</v>
      </c>
    </row>
    <row r="1503" spans="1:13" x14ac:dyDescent="0.35">
      <c r="A1503" s="1" t="s">
        <v>13</v>
      </c>
      <c r="B1503" s="2">
        <v>1797680</v>
      </c>
      <c r="C1503" s="2">
        <v>1797829</v>
      </c>
      <c r="D1503" s="4"/>
      <c r="E1503" s="2" t="s">
        <v>23</v>
      </c>
      <c r="F1503" s="2" t="s">
        <v>4323</v>
      </c>
      <c r="G1503" s="4"/>
      <c r="H1503" s="2">
        <v>72382604</v>
      </c>
      <c r="I1503" s="2" t="s">
        <v>17</v>
      </c>
      <c r="J1503" s="4"/>
      <c r="K1503" s="2" t="s">
        <v>4324</v>
      </c>
      <c r="L1503" s="2">
        <v>49</v>
      </c>
      <c r="M1503" s="2" t="s">
        <v>4325</v>
      </c>
    </row>
    <row r="1504" spans="1:13" x14ac:dyDescent="0.35">
      <c r="A1504" s="1" t="s">
        <v>13</v>
      </c>
      <c r="B1504" s="2">
        <v>1797854</v>
      </c>
      <c r="C1504" s="2">
        <v>1798264</v>
      </c>
      <c r="D1504" s="4"/>
      <c r="E1504" s="2" t="s">
        <v>23</v>
      </c>
      <c r="F1504" s="2" t="s">
        <v>4326</v>
      </c>
      <c r="G1504" s="4"/>
      <c r="H1504" s="2">
        <v>72382605</v>
      </c>
      <c r="I1504" s="2" t="s">
        <v>17</v>
      </c>
      <c r="J1504" s="4"/>
      <c r="K1504" s="2" t="s">
        <v>4327</v>
      </c>
      <c r="L1504" s="2">
        <v>136</v>
      </c>
      <c r="M1504" s="2" t="s">
        <v>4328</v>
      </c>
    </row>
    <row r="1505" spans="1:13" x14ac:dyDescent="0.35">
      <c r="A1505" s="1" t="s">
        <v>13</v>
      </c>
      <c r="B1505" s="2">
        <v>1798264</v>
      </c>
      <c r="C1505" s="2">
        <v>1799397</v>
      </c>
      <c r="D1505" s="4"/>
      <c r="E1505" s="2" t="s">
        <v>23</v>
      </c>
      <c r="F1505" s="2" t="s">
        <v>4329</v>
      </c>
      <c r="G1505" s="4"/>
      <c r="H1505" s="2">
        <v>72382606</v>
      </c>
      <c r="I1505" s="2" t="s">
        <v>17</v>
      </c>
      <c r="J1505" s="4"/>
      <c r="K1505" s="2" t="s">
        <v>4330</v>
      </c>
      <c r="L1505" s="2">
        <v>377</v>
      </c>
      <c r="M1505" s="2" t="s">
        <v>4331</v>
      </c>
    </row>
    <row r="1506" spans="1:13" x14ac:dyDescent="0.35">
      <c r="A1506" s="1" t="s">
        <v>13</v>
      </c>
      <c r="B1506" s="2">
        <v>1799696</v>
      </c>
      <c r="C1506" s="2">
        <v>1801315</v>
      </c>
      <c r="D1506" s="4"/>
      <c r="E1506" s="2" t="s">
        <v>23</v>
      </c>
      <c r="F1506" s="2" t="s">
        <v>4332</v>
      </c>
      <c r="G1506" s="4"/>
      <c r="H1506" s="2">
        <v>72382607</v>
      </c>
      <c r="I1506" s="2" t="s">
        <v>17</v>
      </c>
      <c r="J1506" s="4"/>
      <c r="K1506" s="2" t="s">
        <v>4333</v>
      </c>
      <c r="L1506" s="2">
        <v>539</v>
      </c>
      <c r="M1506" s="2" t="s">
        <v>4334</v>
      </c>
    </row>
    <row r="1507" spans="1:13" x14ac:dyDescent="0.35">
      <c r="A1507" s="1" t="s">
        <v>13</v>
      </c>
      <c r="B1507" s="2">
        <v>1801716</v>
      </c>
      <c r="C1507" s="2">
        <v>1802390</v>
      </c>
      <c r="D1507" s="4"/>
      <c r="E1507" s="2" t="s">
        <v>23</v>
      </c>
      <c r="F1507" s="2" t="s">
        <v>733</v>
      </c>
      <c r="G1507" s="4"/>
      <c r="H1507" s="2">
        <v>72382608</v>
      </c>
      <c r="I1507" s="2" t="s">
        <v>17</v>
      </c>
      <c r="J1507" s="4"/>
      <c r="K1507" s="2" t="s">
        <v>4335</v>
      </c>
      <c r="L1507" s="2">
        <v>224</v>
      </c>
      <c r="M1507" s="2" t="s">
        <v>4336</v>
      </c>
    </row>
    <row r="1508" spans="1:13" x14ac:dyDescent="0.35">
      <c r="A1508" s="1" t="s">
        <v>13</v>
      </c>
      <c r="B1508" s="2">
        <v>1802721</v>
      </c>
      <c r="C1508" s="2">
        <v>1804217</v>
      </c>
      <c r="D1508" s="4"/>
      <c r="E1508" s="2" t="s">
        <v>23</v>
      </c>
      <c r="F1508" s="2" t="s">
        <v>4337</v>
      </c>
      <c r="G1508" s="2" t="s">
        <v>4338</v>
      </c>
      <c r="H1508" s="2">
        <v>72382609</v>
      </c>
      <c r="I1508" s="2" t="s">
        <v>17</v>
      </c>
      <c r="J1508" s="4"/>
      <c r="K1508" s="2" t="s">
        <v>4339</v>
      </c>
      <c r="L1508" s="2">
        <v>498</v>
      </c>
      <c r="M1508" s="2" t="s">
        <v>4340</v>
      </c>
    </row>
    <row r="1509" spans="1:13" x14ac:dyDescent="0.35">
      <c r="A1509" s="1" t="s">
        <v>13</v>
      </c>
      <c r="B1509" s="2">
        <v>1804312</v>
      </c>
      <c r="C1509" s="2">
        <v>1805037</v>
      </c>
      <c r="D1509" s="4"/>
      <c r="E1509" s="2" t="s">
        <v>23</v>
      </c>
      <c r="F1509" s="2" t="s">
        <v>4341</v>
      </c>
      <c r="G1509" s="4"/>
      <c r="H1509" s="2">
        <v>72382610</v>
      </c>
      <c r="I1509" s="2" t="s">
        <v>17</v>
      </c>
      <c r="J1509" s="4"/>
      <c r="K1509" s="2" t="s">
        <v>4342</v>
      </c>
      <c r="L1509" s="2">
        <v>241</v>
      </c>
      <c r="M1509" s="2" t="s">
        <v>4343</v>
      </c>
    </row>
    <row r="1510" spans="1:13" x14ac:dyDescent="0.35">
      <c r="A1510" s="1" t="s">
        <v>13</v>
      </c>
      <c r="B1510" s="2">
        <v>1805444</v>
      </c>
      <c r="C1510" s="2">
        <v>1807201</v>
      </c>
      <c r="D1510" s="4"/>
      <c r="E1510" s="2" t="s">
        <v>23</v>
      </c>
      <c r="F1510" s="2" t="s">
        <v>400</v>
      </c>
      <c r="G1510" s="4"/>
      <c r="H1510" s="2">
        <v>72382611</v>
      </c>
      <c r="I1510" s="2" t="s">
        <v>17</v>
      </c>
      <c r="J1510" s="4"/>
      <c r="K1510" s="2" t="s">
        <v>4344</v>
      </c>
      <c r="L1510" s="2">
        <v>585</v>
      </c>
      <c r="M1510" s="2" t="s">
        <v>4345</v>
      </c>
    </row>
    <row r="1511" spans="1:13" x14ac:dyDescent="0.35">
      <c r="A1511" s="1" t="s">
        <v>13</v>
      </c>
      <c r="B1511" s="2">
        <v>1810149</v>
      </c>
      <c r="C1511" s="2">
        <v>1811750</v>
      </c>
      <c r="D1511" s="4"/>
      <c r="E1511" s="2" t="s">
        <v>14</v>
      </c>
      <c r="F1511" s="2" t="s">
        <v>222</v>
      </c>
      <c r="G1511" s="4"/>
      <c r="H1511" s="2">
        <v>72382613</v>
      </c>
      <c r="I1511" s="2" t="s">
        <v>17</v>
      </c>
      <c r="J1511" s="4"/>
      <c r="K1511" s="2" t="s">
        <v>4346</v>
      </c>
      <c r="L1511" s="2">
        <v>533</v>
      </c>
      <c r="M1511" s="2" t="s">
        <v>4347</v>
      </c>
    </row>
    <row r="1512" spans="1:13" x14ac:dyDescent="0.35">
      <c r="A1512" s="1" t="s">
        <v>13</v>
      </c>
      <c r="B1512" s="2">
        <v>1812803</v>
      </c>
      <c r="C1512" s="2">
        <v>1813483</v>
      </c>
      <c r="D1512" s="4"/>
      <c r="E1512" s="2" t="s">
        <v>14</v>
      </c>
      <c r="F1512" s="2" t="s">
        <v>4348</v>
      </c>
      <c r="G1512" s="4"/>
      <c r="H1512" s="2">
        <v>72382615</v>
      </c>
      <c r="I1512" s="2" t="s">
        <v>17</v>
      </c>
      <c r="J1512" s="4"/>
      <c r="K1512" s="2" t="s">
        <v>4349</v>
      </c>
      <c r="L1512" s="2">
        <v>226</v>
      </c>
      <c r="M1512" s="2" t="s">
        <v>4350</v>
      </c>
    </row>
    <row r="1513" spans="1:13" x14ac:dyDescent="0.35">
      <c r="A1513" s="1" t="s">
        <v>13</v>
      </c>
      <c r="B1513" s="2">
        <v>1813905</v>
      </c>
      <c r="C1513" s="2">
        <v>1815230</v>
      </c>
      <c r="D1513" s="4"/>
      <c r="E1513" s="2" t="s">
        <v>14</v>
      </c>
      <c r="F1513" s="2" t="s">
        <v>69</v>
      </c>
      <c r="G1513" s="4"/>
      <c r="H1513" s="2">
        <v>72382616</v>
      </c>
      <c r="I1513" s="2" t="s">
        <v>17</v>
      </c>
      <c r="J1513" s="4"/>
      <c r="K1513" s="2" t="s">
        <v>4351</v>
      </c>
      <c r="L1513" s="2">
        <v>441</v>
      </c>
      <c r="M1513" s="2" t="s">
        <v>4352</v>
      </c>
    </row>
    <row r="1514" spans="1:13" x14ac:dyDescent="0.35">
      <c r="A1514" s="1" t="s">
        <v>13</v>
      </c>
      <c r="B1514" s="2">
        <v>1815433</v>
      </c>
      <c r="C1514" s="2">
        <v>1817460</v>
      </c>
      <c r="D1514" s="4"/>
      <c r="E1514" s="2" t="s">
        <v>23</v>
      </c>
      <c r="F1514" s="2" t="s">
        <v>4353</v>
      </c>
      <c r="G1514" s="4"/>
      <c r="H1514" s="2">
        <v>72382618</v>
      </c>
      <c r="I1514" s="2" t="s">
        <v>17</v>
      </c>
      <c r="J1514" s="4"/>
      <c r="K1514" s="2" t="s">
        <v>4354</v>
      </c>
      <c r="L1514" s="2">
        <v>675</v>
      </c>
      <c r="M1514" s="2" t="s">
        <v>4355</v>
      </c>
    </row>
    <row r="1515" spans="1:13" x14ac:dyDescent="0.35">
      <c r="A1515" s="1" t="s">
        <v>13</v>
      </c>
      <c r="B1515" s="2">
        <v>1817577</v>
      </c>
      <c r="C1515" s="2">
        <v>1818482</v>
      </c>
      <c r="D1515" s="4"/>
      <c r="E1515" s="2" t="s">
        <v>23</v>
      </c>
      <c r="F1515" s="2" t="s">
        <v>4356</v>
      </c>
      <c r="G1515" s="4"/>
      <c r="H1515" s="2">
        <v>72382619</v>
      </c>
      <c r="I1515" s="2" t="s">
        <v>17</v>
      </c>
      <c r="J1515" s="4"/>
      <c r="K1515" s="2" t="s">
        <v>4357</v>
      </c>
      <c r="L1515" s="2">
        <v>301</v>
      </c>
      <c r="M1515" s="2" t="s">
        <v>4358</v>
      </c>
    </row>
    <row r="1516" spans="1:13" x14ac:dyDescent="0.35">
      <c r="A1516" s="1" t="s">
        <v>13</v>
      </c>
      <c r="B1516" s="2">
        <v>1818500</v>
      </c>
      <c r="C1516" s="2">
        <v>1820215</v>
      </c>
      <c r="D1516" s="4"/>
      <c r="E1516" s="2" t="s">
        <v>23</v>
      </c>
      <c r="F1516" s="2" t="s">
        <v>4359</v>
      </c>
      <c r="G1516" s="4"/>
      <c r="H1516" s="2">
        <v>72382620</v>
      </c>
      <c r="I1516" s="2" t="s">
        <v>17</v>
      </c>
      <c r="J1516" s="4"/>
      <c r="K1516" s="2" t="s">
        <v>4360</v>
      </c>
      <c r="L1516" s="2">
        <v>571</v>
      </c>
      <c r="M1516" s="2" t="s">
        <v>4361</v>
      </c>
    </row>
    <row r="1517" spans="1:13" x14ac:dyDescent="0.35">
      <c r="A1517" s="1" t="s">
        <v>13</v>
      </c>
      <c r="B1517" s="2">
        <v>1820205</v>
      </c>
      <c r="C1517" s="2">
        <v>1821464</v>
      </c>
      <c r="D1517" s="4"/>
      <c r="E1517" s="2" t="s">
        <v>23</v>
      </c>
      <c r="F1517" s="2" t="s">
        <v>4362</v>
      </c>
      <c r="G1517" s="4"/>
      <c r="H1517" s="2">
        <v>72382621</v>
      </c>
      <c r="I1517" s="2" t="s">
        <v>17</v>
      </c>
      <c r="J1517" s="4"/>
      <c r="K1517" s="2" t="s">
        <v>4363</v>
      </c>
      <c r="L1517" s="2">
        <v>419</v>
      </c>
      <c r="M1517" s="2" t="s">
        <v>4364</v>
      </c>
    </row>
    <row r="1518" spans="1:13" x14ac:dyDescent="0.35">
      <c r="A1518" s="1" t="s">
        <v>13</v>
      </c>
      <c r="B1518" s="2">
        <v>1821467</v>
      </c>
      <c r="C1518" s="2">
        <v>1822282</v>
      </c>
      <c r="D1518" s="4"/>
      <c r="E1518" s="2" t="s">
        <v>23</v>
      </c>
      <c r="F1518" s="2" t="s">
        <v>277</v>
      </c>
      <c r="G1518" s="4"/>
      <c r="H1518" s="2">
        <v>72382622</v>
      </c>
      <c r="I1518" s="2" t="s">
        <v>17</v>
      </c>
      <c r="J1518" s="4"/>
      <c r="K1518" s="2" t="s">
        <v>4365</v>
      </c>
      <c r="L1518" s="2">
        <v>271</v>
      </c>
      <c r="M1518" s="2" t="s">
        <v>4366</v>
      </c>
    </row>
    <row r="1519" spans="1:13" x14ac:dyDescent="0.35">
      <c r="A1519" s="1" t="s">
        <v>13</v>
      </c>
      <c r="B1519" s="2">
        <v>1822479</v>
      </c>
      <c r="C1519" s="2">
        <v>1824458</v>
      </c>
      <c r="D1519" s="4"/>
      <c r="E1519" s="2" t="s">
        <v>23</v>
      </c>
      <c r="F1519" s="2" t="s">
        <v>4156</v>
      </c>
      <c r="G1519" s="4"/>
      <c r="H1519" s="2">
        <v>72382623</v>
      </c>
      <c r="I1519" s="2" t="s">
        <v>17</v>
      </c>
      <c r="J1519" s="4"/>
      <c r="K1519" s="2" t="s">
        <v>4367</v>
      </c>
      <c r="L1519" s="2">
        <v>659</v>
      </c>
      <c r="M1519" s="2" t="s">
        <v>4368</v>
      </c>
    </row>
    <row r="1520" spans="1:13" x14ac:dyDescent="0.35">
      <c r="A1520" s="1" t="s">
        <v>13</v>
      </c>
      <c r="B1520" s="2">
        <v>1824514</v>
      </c>
      <c r="C1520" s="2">
        <v>1825611</v>
      </c>
      <c r="D1520" s="4"/>
      <c r="E1520" s="2" t="s">
        <v>23</v>
      </c>
      <c r="F1520" s="2" t="s">
        <v>4369</v>
      </c>
      <c r="G1520" s="4"/>
      <c r="H1520" s="2">
        <v>72382624</v>
      </c>
      <c r="I1520" s="2" t="s">
        <v>17</v>
      </c>
      <c r="J1520" s="4"/>
      <c r="K1520" s="2" t="s">
        <v>4370</v>
      </c>
      <c r="L1520" s="2">
        <v>365</v>
      </c>
      <c r="M1520" s="2" t="s">
        <v>4371</v>
      </c>
    </row>
    <row r="1521" spans="1:13" x14ac:dyDescent="0.35">
      <c r="A1521" s="1" t="s">
        <v>13</v>
      </c>
      <c r="B1521" s="2">
        <v>1825615</v>
      </c>
      <c r="C1521" s="2">
        <v>1828224</v>
      </c>
      <c r="D1521" s="4"/>
      <c r="E1521" s="2" t="s">
        <v>23</v>
      </c>
      <c r="F1521" s="2" t="s">
        <v>4372</v>
      </c>
      <c r="G1521" s="4"/>
      <c r="H1521" s="2">
        <v>72382625</v>
      </c>
      <c r="I1521" s="2" t="s">
        <v>17</v>
      </c>
      <c r="J1521" s="4"/>
      <c r="K1521" s="2" t="s">
        <v>4373</v>
      </c>
      <c r="L1521" s="2">
        <v>869</v>
      </c>
      <c r="M1521" s="2" t="s">
        <v>4374</v>
      </c>
    </row>
    <row r="1522" spans="1:13" x14ac:dyDescent="0.35">
      <c r="A1522" s="1" t="s">
        <v>13</v>
      </c>
      <c r="B1522" s="2">
        <v>1828249</v>
      </c>
      <c r="C1522" s="2">
        <v>1831398</v>
      </c>
      <c r="D1522" s="4"/>
      <c r="E1522" s="2" t="s">
        <v>23</v>
      </c>
      <c r="F1522" s="2" t="s">
        <v>4375</v>
      </c>
      <c r="G1522" s="4"/>
      <c r="H1522" s="2">
        <v>72382626</v>
      </c>
      <c r="I1522" s="2" t="s">
        <v>17</v>
      </c>
      <c r="J1522" s="4"/>
      <c r="K1522" s="2" t="s">
        <v>4376</v>
      </c>
      <c r="L1522" s="2">
        <v>1049</v>
      </c>
      <c r="M1522" s="2" t="s">
        <v>4377</v>
      </c>
    </row>
    <row r="1523" spans="1:13" x14ac:dyDescent="0.35">
      <c r="A1523" s="1" t="s">
        <v>13</v>
      </c>
      <c r="B1523" s="2">
        <v>1831401</v>
      </c>
      <c r="C1523" s="2">
        <v>1832762</v>
      </c>
      <c r="D1523" s="4"/>
      <c r="E1523" s="2" t="s">
        <v>23</v>
      </c>
      <c r="F1523" s="2" t="s">
        <v>4378</v>
      </c>
      <c r="G1523" s="4"/>
      <c r="H1523" s="2">
        <v>72382627</v>
      </c>
      <c r="I1523" s="2" t="s">
        <v>17</v>
      </c>
      <c r="J1523" s="4"/>
      <c r="K1523" s="2" t="s">
        <v>4379</v>
      </c>
      <c r="L1523" s="2">
        <v>453</v>
      </c>
      <c r="M1523" s="2" t="s">
        <v>4380</v>
      </c>
    </row>
    <row r="1524" spans="1:13" x14ac:dyDescent="0.35">
      <c r="A1524" s="1" t="s">
        <v>13</v>
      </c>
      <c r="B1524" s="2">
        <v>1832759</v>
      </c>
      <c r="C1524" s="2">
        <v>1833892</v>
      </c>
      <c r="D1524" s="4"/>
      <c r="E1524" s="2" t="s">
        <v>23</v>
      </c>
      <c r="F1524" s="2" t="s">
        <v>4381</v>
      </c>
      <c r="G1524" s="4"/>
      <c r="H1524" s="2">
        <v>72382628</v>
      </c>
      <c r="I1524" s="2" t="s">
        <v>17</v>
      </c>
      <c r="J1524" s="4"/>
      <c r="K1524" s="2" t="s">
        <v>4382</v>
      </c>
      <c r="L1524" s="2">
        <v>377</v>
      </c>
      <c r="M1524" s="2" t="s">
        <v>4383</v>
      </c>
    </row>
    <row r="1525" spans="1:13" x14ac:dyDescent="0.35">
      <c r="A1525" s="1" t="s">
        <v>13</v>
      </c>
      <c r="B1525" s="2">
        <v>1833973</v>
      </c>
      <c r="C1525" s="2">
        <v>1834827</v>
      </c>
      <c r="D1525" s="4"/>
      <c r="E1525" s="2" t="s">
        <v>23</v>
      </c>
      <c r="F1525" s="2" t="s">
        <v>69</v>
      </c>
      <c r="G1525" s="4"/>
      <c r="H1525" s="2">
        <v>72382629</v>
      </c>
      <c r="I1525" s="2" t="s">
        <v>17</v>
      </c>
      <c r="J1525" s="4"/>
      <c r="K1525" s="2" t="s">
        <v>4384</v>
      </c>
      <c r="L1525" s="2">
        <v>284</v>
      </c>
      <c r="M1525" s="2" t="s">
        <v>4385</v>
      </c>
    </row>
    <row r="1526" spans="1:13" x14ac:dyDescent="0.35">
      <c r="A1526" s="1" t="s">
        <v>13</v>
      </c>
      <c r="B1526" s="2">
        <v>1835163</v>
      </c>
      <c r="C1526" s="2">
        <v>1835738</v>
      </c>
      <c r="D1526" s="4"/>
      <c r="E1526" s="2" t="s">
        <v>23</v>
      </c>
      <c r="F1526" s="2" t="s">
        <v>271</v>
      </c>
      <c r="G1526" s="4"/>
      <c r="H1526" s="2">
        <v>72382630</v>
      </c>
      <c r="I1526" s="2" t="s">
        <v>17</v>
      </c>
      <c r="J1526" s="4"/>
      <c r="K1526" s="2" t="s">
        <v>4386</v>
      </c>
      <c r="L1526" s="2">
        <v>191</v>
      </c>
      <c r="M1526" s="2" t="s">
        <v>4387</v>
      </c>
    </row>
    <row r="1527" spans="1:13" x14ac:dyDescent="0.35">
      <c r="A1527" s="1" t="s">
        <v>13</v>
      </c>
      <c r="B1527" s="2">
        <v>1836006</v>
      </c>
      <c r="C1527" s="2">
        <v>1838438</v>
      </c>
      <c r="D1527" s="4"/>
      <c r="E1527" s="2" t="s">
        <v>23</v>
      </c>
      <c r="F1527" s="2" t="s">
        <v>4388</v>
      </c>
      <c r="G1527" s="4"/>
      <c r="H1527" s="2">
        <v>72382631</v>
      </c>
      <c r="I1527" s="2" t="s">
        <v>17</v>
      </c>
      <c r="J1527" s="4"/>
      <c r="K1527" s="2" t="s">
        <v>4389</v>
      </c>
      <c r="L1527" s="2">
        <v>810</v>
      </c>
      <c r="M1527" s="2" t="s">
        <v>4390</v>
      </c>
    </row>
    <row r="1528" spans="1:13" x14ac:dyDescent="0.35">
      <c r="A1528" s="1" t="s">
        <v>13</v>
      </c>
      <c r="B1528" s="2">
        <v>1838448</v>
      </c>
      <c r="C1528" s="2">
        <v>1839377</v>
      </c>
      <c r="D1528" s="4"/>
      <c r="E1528" s="2" t="s">
        <v>23</v>
      </c>
      <c r="F1528" s="2" t="s">
        <v>4391</v>
      </c>
      <c r="G1528" s="2" t="s">
        <v>4392</v>
      </c>
      <c r="H1528" s="2">
        <v>72382632</v>
      </c>
      <c r="I1528" s="2" t="s">
        <v>17</v>
      </c>
      <c r="J1528" s="4"/>
      <c r="K1528" s="2" t="s">
        <v>4393</v>
      </c>
      <c r="L1528" s="2">
        <v>309</v>
      </c>
      <c r="M1528" s="2" t="s">
        <v>4394</v>
      </c>
    </row>
    <row r="1529" spans="1:13" x14ac:dyDescent="0.35">
      <c r="A1529" s="1" t="s">
        <v>13</v>
      </c>
      <c r="B1529" s="2">
        <v>1839387</v>
      </c>
      <c r="C1529" s="2">
        <v>1839620</v>
      </c>
      <c r="D1529" s="4"/>
      <c r="E1529" s="2" t="s">
        <v>23</v>
      </c>
      <c r="F1529" s="2" t="s">
        <v>117</v>
      </c>
      <c r="G1529" s="4"/>
      <c r="H1529" s="2">
        <v>72382633</v>
      </c>
      <c r="I1529" s="2" t="s">
        <v>17</v>
      </c>
      <c r="J1529" s="4"/>
      <c r="K1529" s="2" t="s">
        <v>4395</v>
      </c>
      <c r="L1529" s="2">
        <v>77</v>
      </c>
      <c r="M1529" s="2" t="s">
        <v>4396</v>
      </c>
    </row>
    <row r="1530" spans="1:13" x14ac:dyDescent="0.35">
      <c r="A1530" s="1" t="s">
        <v>13</v>
      </c>
      <c r="B1530" s="2">
        <v>1839623</v>
      </c>
      <c r="C1530" s="2">
        <v>1840252</v>
      </c>
      <c r="D1530" s="4"/>
      <c r="E1530" s="2" t="s">
        <v>23</v>
      </c>
      <c r="F1530" s="2" t="s">
        <v>4397</v>
      </c>
      <c r="G1530" s="4"/>
      <c r="H1530" s="2">
        <v>72382634</v>
      </c>
      <c r="I1530" s="2" t="s">
        <v>17</v>
      </c>
      <c r="J1530" s="4"/>
      <c r="K1530" s="2" t="s">
        <v>4398</v>
      </c>
      <c r="L1530" s="2">
        <v>209</v>
      </c>
      <c r="M1530" s="2" t="s">
        <v>4399</v>
      </c>
    </row>
    <row r="1531" spans="1:13" x14ac:dyDescent="0.35">
      <c r="A1531" s="1" t="s">
        <v>13</v>
      </c>
      <c r="B1531" s="2">
        <v>1840370</v>
      </c>
      <c r="C1531" s="2">
        <v>1841245</v>
      </c>
      <c r="D1531" s="4"/>
      <c r="E1531" s="2" t="s">
        <v>14</v>
      </c>
      <c r="F1531" s="2" t="s">
        <v>4400</v>
      </c>
      <c r="G1531" s="4"/>
      <c r="H1531" s="2">
        <v>72382635</v>
      </c>
      <c r="I1531" s="2" t="s">
        <v>17</v>
      </c>
      <c r="J1531" s="4"/>
      <c r="K1531" s="2" t="s">
        <v>4401</v>
      </c>
      <c r="L1531" s="2">
        <v>291</v>
      </c>
      <c r="M1531" s="2" t="s">
        <v>4402</v>
      </c>
    </row>
    <row r="1532" spans="1:13" x14ac:dyDescent="0.35">
      <c r="A1532" s="1" t="s">
        <v>13</v>
      </c>
      <c r="B1532" s="2">
        <v>1841242</v>
      </c>
      <c r="C1532" s="2">
        <v>1842984</v>
      </c>
      <c r="D1532" s="4"/>
      <c r="E1532" s="2" t="s">
        <v>14</v>
      </c>
      <c r="F1532" s="2" t="s">
        <v>4403</v>
      </c>
      <c r="G1532" s="4"/>
      <c r="H1532" s="2">
        <v>72382636</v>
      </c>
      <c r="I1532" s="2" t="s">
        <v>17</v>
      </c>
      <c r="J1532" s="4"/>
      <c r="K1532" s="2" t="s">
        <v>4404</v>
      </c>
      <c r="L1532" s="2">
        <v>580</v>
      </c>
      <c r="M1532" s="2" t="s">
        <v>4405</v>
      </c>
    </row>
    <row r="1533" spans="1:13" x14ac:dyDescent="0.35">
      <c r="A1533" s="1" t="s">
        <v>13</v>
      </c>
      <c r="B1533" s="2">
        <v>1843109</v>
      </c>
      <c r="C1533" s="2">
        <v>1844542</v>
      </c>
      <c r="D1533" s="4"/>
      <c r="E1533" s="2" t="s">
        <v>14</v>
      </c>
      <c r="F1533" s="2" t="s">
        <v>4406</v>
      </c>
      <c r="G1533" s="2" t="s">
        <v>4407</v>
      </c>
      <c r="H1533" s="2">
        <v>72382637</v>
      </c>
      <c r="I1533" s="2" t="s">
        <v>17</v>
      </c>
      <c r="J1533" s="4"/>
      <c r="K1533" s="2" t="s">
        <v>4408</v>
      </c>
      <c r="L1533" s="2">
        <v>477</v>
      </c>
      <c r="M1533" s="2" t="s">
        <v>4409</v>
      </c>
    </row>
    <row r="1534" spans="1:13" x14ac:dyDescent="0.35">
      <c r="A1534" s="1" t="s">
        <v>13</v>
      </c>
      <c r="B1534" s="2">
        <v>1844750</v>
      </c>
      <c r="C1534" s="2">
        <v>1845532</v>
      </c>
      <c r="D1534" s="4"/>
      <c r="E1534" s="2" t="s">
        <v>14</v>
      </c>
      <c r="F1534" s="2" t="s">
        <v>4410</v>
      </c>
      <c r="G1534" s="4"/>
      <c r="H1534" s="2">
        <v>72382638</v>
      </c>
      <c r="I1534" s="2" t="s">
        <v>17</v>
      </c>
      <c r="J1534" s="4"/>
      <c r="K1534" s="2" t="s">
        <v>4411</v>
      </c>
      <c r="L1534" s="2">
        <v>260</v>
      </c>
      <c r="M1534" s="2" t="s">
        <v>4412</v>
      </c>
    </row>
    <row r="1535" spans="1:13" x14ac:dyDescent="0.35">
      <c r="A1535" s="1" t="s">
        <v>13</v>
      </c>
      <c r="B1535" s="2">
        <v>1845625</v>
      </c>
      <c r="C1535" s="2">
        <v>1846578</v>
      </c>
      <c r="D1535" s="4"/>
      <c r="E1535" s="2" t="s">
        <v>23</v>
      </c>
      <c r="F1535" s="2" t="s">
        <v>69</v>
      </c>
      <c r="G1535" s="4"/>
      <c r="H1535" s="2">
        <v>72382639</v>
      </c>
      <c r="I1535" s="2" t="s">
        <v>17</v>
      </c>
      <c r="J1535" s="4"/>
      <c r="K1535" s="2" t="s">
        <v>4413</v>
      </c>
      <c r="L1535" s="2">
        <v>317</v>
      </c>
      <c r="M1535" s="2" t="s">
        <v>4414</v>
      </c>
    </row>
    <row r="1536" spans="1:13" x14ac:dyDescent="0.35">
      <c r="A1536" s="1" t="s">
        <v>13</v>
      </c>
      <c r="B1536" s="2">
        <v>1846761</v>
      </c>
      <c r="C1536" s="2">
        <v>1847759</v>
      </c>
      <c r="D1536" s="4"/>
      <c r="E1536" s="2" t="s">
        <v>14</v>
      </c>
      <c r="F1536" s="2" t="s">
        <v>4415</v>
      </c>
      <c r="G1536" s="4"/>
      <c r="H1536" s="2">
        <v>72382640</v>
      </c>
      <c r="I1536" s="2" t="s">
        <v>17</v>
      </c>
      <c r="J1536" s="4"/>
      <c r="K1536" s="2" t="s">
        <v>4416</v>
      </c>
      <c r="L1536" s="2">
        <v>332</v>
      </c>
      <c r="M1536" s="2" t="s">
        <v>4417</v>
      </c>
    </row>
    <row r="1537" spans="1:13" x14ac:dyDescent="0.35">
      <c r="A1537" s="1" t="s">
        <v>13</v>
      </c>
      <c r="B1537" s="2">
        <v>1847779</v>
      </c>
      <c r="C1537" s="2">
        <v>1850160</v>
      </c>
      <c r="D1537" s="4"/>
      <c r="E1537" s="2" t="s">
        <v>14</v>
      </c>
      <c r="F1537" s="2" t="s">
        <v>4418</v>
      </c>
      <c r="G1537" s="4"/>
      <c r="H1537" s="2">
        <v>72382641</v>
      </c>
      <c r="I1537" s="2" t="s">
        <v>17</v>
      </c>
      <c r="J1537" s="4"/>
      <c r="K1537" s="2" t="s">
        <v>4419</v>
      </c>
      <c r="L1537" s="2">
        <v>793</v>
      </c>
      <c r="M1537" s="2" t="s">
        <v>4420</v>
      </c>
    </row>
    <row r="1538" spans="1:13" x14ac:dyDescent="0.35">
      <c r="A1538" s="1" t="s">
        <v>13</v>
      </c>
      <c r="B1538" s="2">
        <v>1850166</v>
      </c>
      <c r="C1538" s="2">
        <v>1850627</v>
      </c>
      <c r="D1538" s="4"/>
      <c r="E1538" s="2" t="s">
        <v>14</v>
      </c>
      <c r="F1538" s="2" t="s">
        <v>4421</v>
      </c>
      <c r="G1538" s="2" t="s">
        <v>4422</v>
      </c>
      <c r="H1538" s="2">
        <v>72382642</v>
      </c>
      <c r="I1538" s="2" t="s">
        <v>17</v>
      </c>
      <c r="J1538" s="4"/>
      <c r="K1538" s="2" t="s">
        <v>4423</v>
      </c>
      <c r="L1538" s="2">
        <v>153</v>
      </c>
      <c r="M1538" s="2" t="s">
        <v>4424</v>
      </c>
    </row>
    <row r="1539" spans="1:13" x14ac:dyDescent="0.35">
      <c r="A1539" s="1" t="s">
        <v>13</v>
      </c>
      <c r="B1539" s="2">
        <v>1850663</v>
      </c>
      <c r="C1539" s="2">
        <v>1851751</v>
      </c>
      <c r="D1539" s="4"/>
      <c r="E1539" s="2" t="s">
        <v>23</v>
      </c>
      <c r="F1539" s="2" t="s">
        <v>4425</v>
      </c>
      <c r="G1539" s="4"/>
      <c r="H1539" s="2">
        <v>72382643</v>
      </c>
      <c r="I1539" s="2" t="s">
        <v>17</v>
      </c>
      <c r="J1539" s="4"/>
      <c r="K1539" s="2" t="s">
        <v>4426</v>
      </c>
      <c r="L1539" s="2">
        <v>362</v>
      </c>
      <c r="M1539" s="2" t="s">
        <v>4427</v>
      </c>
    </row>
    <row r="1540" spans="1:13" x14ac:dyDescent="0.35">
      <c r="A1540" s="1" t="s">
        <v>13</v>
      </c>
      <c r="B1540" s="2">
        <v>1851777</v>
      </c>
      <c r="C1540" s="2">
        <v>1852595</v>
      </c>
      <c r="D1540" s="4"/>
      <c r="E1540" s="2" t="s">
        <v>14</v>
      </c>
      <c r="F1540" s="2" t="s">
        <v>4428</v>
      </c>
      <c r="G1540" s="4"/>
      <c r="H1540" s="2">
        <v>72382644</v>
      </c>
      <c r="I1540" s="2" t="s">
        <v>17</v>
      </c>
      <c r="J1540" s="4"/>
      <c r="K1540" s="2" t="s">
        <v>4429</v>
      </c>
      <c r="L1540" s="2">
        <v>272</v>
      </c>
      <c r="M1540" s="2" t="s">
        <v>4430</v>
      </c>
    </row>
    <row r="1541" spans="1:13" x14ac:dyDescent="0.35">
      <c r="A1541" s="1" t="s">
        <v>13</v>
      </c>
      <c r="B1541" s="2">
        <v>1852728</v>
      </c>
      <c r="C1541" s="2">
        <v>1856429</v>
      </c>
      <c r="D1541" s="4"/>
      <c r="E1541" s="2" t="s">
        <v>14</v>
      </c>
      <c r="F1541" s="2" t="s">
        <v>4431</v>
      </c>
      <c r="G1541" s="4"/>
      <c r="H1541" s="2">
        <v>72382645</v>
      </c>
      <c r="I1541" s="2" t="s">
        <v>17</v>
      </c>
      <c r="J1541" s="4"/>
      <c r="K1541" s="2" t="s">
        <v>4432</v>
      </c>
      <c r="L1541" s="2">
        <v>1233</v>
      </c>
      <c r="M1541" s="2" t="s">
        <v>4433</v>
      </c>
    </row>
    <row r="1542" spans="1:13" x14ac:dyDescent="0.35">
      <c r="A1542" s="1" t="s">
        <v>13</v>
      </c>
      <c r="B1542" s="2">
        <v>1856527</v>
      </c>
      <c r="C1542" s="2">
        <v>1860102</v>
      </c>
      <c r="D1542" s="4"/>
      <c r="E1542" s="2" t="s">
        <v>14</v>
      </c>
      <c r="F1542" s="2" t="s">
        <v>2717</v>
      </c>
      <c r="G1542" s="4"/>
      <c r="H1542" s="2">
        <v>72382646</v>
      </c>
      <c r="I1542" s="2" t="s">
        <v>17</v>
      </c>
      <c r="J1542" s="4"/>
      <c r="K1542" s="2" t="s">
        <v>4434</v>
      </c>
      <c r="L1542" s="2">
        <v>1191</v>
      </c>
      <c r="M1542" s="2" t="s">
        <v>4435</v>
      </c>
    </row>
    <row r="1543" spans="1:13" x14ac:dyDescent="0.35">
      <c r="A1543" s="1" t="s">
        <v>13</v>
      </c>
      <c r="B1543" s="2">
        <v>1860261</v>
      </c>
      <c r="C1543" s="2">
        <v>1860611</v>
      </c>
      <c r="D1543" s="4"/>
      <c r="E1543" s="2" t="s">
        <v>14</v>
      </c>
      <c r="F1543" s="2" t="s">
        <v>4436</v>
      </c>
      <c r="G1543" s="4"/>
      <c r="H1543" s="2">
        <v>72382647</v>
      </c>
      <c r="I1543" s="2" t="s">
        <v>17</v>
      </c>
      <c r="J1543" s="4"/>
      <c r="K1543" s="2" t="s">
        <v>4437</v>
      </c>
      <c r="L1543" s="2">
        <v>116</v>
      </c>
      <c r="M1543" s="2" t="s">
        <v>4438</v>
      </c>
    </row>
    <row r="1544" spans="1:13" x14ac:dyDescent="0.35">
      <c r="A1544" s="1" t="s">
        <v>13</v>
      </c>
      <c r="B1544" s="2">
        <v>1860723</v>
      </c>
      <c r="C1544" s="2">
        <v>1861877</v>
      </c>
      <c r="D1544" s="4"/>
      <c r="E1544" s="2" t="s">
        <v>23</v>
      </c>
      <c r="F1544" s="2" t="s">
        <v>4439</v>
      </c>
      <c r="G1544" s="4"/>
      <c r="H1544" s="2">
        <v>72382648</v>
      </c>
      <c r="I1544" s="2" t="s">
        <v>17</v>
      </c>
      <c r="J1544" s="4"/>
      <c r="K1544" s="2" t="s">
        <v>4440</v>
      </c>
      <c r="L1544" s="2">
        <v>384</v>
      </c>
      <c r="M1544" s="2" t="s">
        <v>4441</v>
      </c>
    </row>
    <row r="1545" spans="1:13" x14ac:dyDescent="0.35">
      <c r="A1545" s="1" t="s">
        <v>13</v>
      </c>
      <c r="B1545" s="2">
        <v>1862020</v>
      </c>
      <c r="C1545" s="2">
        <v>1865007</v>
      </c>
      <c r="D1545" s="4"/>
      <c r="E1545" s="2" t="s">
        <v>23</v>
      </c>
      <c r="F1545" s="2" t="s">
        <v>4442</v>
      </c>
      <c r="G1545" s="4"/>
      <c r="H1545" s="2">
        <v>72382649</v>
      </c>
      <c r="I1545" s="2" t="s">
        <v>17</v>
      </c>
      <c r="J1545" s="4"/>
      <c r="K1545" s="2" t="s">
        <v>4443</v>
      </c>
      <c r="L1545" s="2">
        <v>995</v>
      </c>
      <c r="M1545" s="2" t="s">
        <v>4444</v>
      </c>
    </row>
    <row r="1546" spans="1:13" x14ac:dyDescent="0.35">
      <c r="A1546" s="1" t="s">
        <v>13</v>
      </c>
      <c r="B1546" s="2">
        <v>1865004</v>
      </c>
      <c r="C1546" s="2">
        <v>1868327</v>
      </c>
      <c r="D1546" s="4"/>
      <c r="E1546" s="2" t="s">
        <v>23</v>
      </c>
      <c r="F1546" s="2" t="s">
        <v>4445</v>
      </c>
      <c r="G1546" s="4"/>
      <c r="H1546" s="2">
        <v>72382650</v>
      </c>
      <c r="I1546" s="2" t="s">
        <v>17</v>
      </c>
      <c r="J1546" s="4"/>
      <c r="K1546" s="2" t="s">
        <v>4446</v>
      </c>
      <c r="L1546" s="2">
        <v>1107</v>
      </c>
      <c r="M1546" s="2" t="s">
        <v>4447</v>
      </c>
    </row>
    <row r="1547" spans="1:13" x14ac:dyDescent="0.35">
      <c r="A1547" s="1" t="s">
        <v>13</v>
      </c>
      <c r="B1547" s="2">
        <v>1868336</v>
      </c>
      <c r="C1547" s="2">
        <v>1869640</v>
      </c>
      <c r="D1547" s="4"/>
      <c r="E1547" s="2" t="s">
        <v>23</v>
      </c>
      <c r="F1547" s="2" t="s">
        <v>4448</v>
      </c>
      <c r="G1547" s="4"/>
      <c r="H1547" s="2">
        <v>72382651</v>
      </c>
      <c r="I1547" s="2" t="s">
        <v>17</v>
      </c>
      <c r="J1547" s="4"/>
      <c r="K1547" s="2" t="s">
        <v>4449</v>
      </c>
      <c r="L1547" s="2">
        <v>434</v>
      </c>
      <c r="M1547" s="2" t="s">
        <v>4450</v>
      </c>
    </row>
    <row r="1548" spans="1:13" x14ac:dyDescent="0.35">
      <c r="A1548" s="1" t="s">
        <v>13</v>
      </c>
      <c r="B1548" s="2">
        <v>1869665</v>
      </c>
      <c r="C1548" s="2">
        <v>1870225</v>
      </c>
      <c r="D1548" s="4"/>
      <c r="E1548" s="2" t="s">
        <v>23</v>
      </c>
      <c r="F1548" s="2" t="s">
        <v>882</v>
      </c>
      <c r="G1548" s="4"/>
      <c r="H1548" s="2">
        <v>72382652</v>
      </c>
      <c r="I1548" s="2" t="s">
        <v>17</v>
      </c>
      <c r="J1548" s="4"/>
      <c r="K1548" s="2" t="s">
        <v>4451</v>
      </c>
      <c r="L1548" s="2">
        <v>186</v>
      </c>
      <c r="M1548" s="2" t="s">
        <v>4452</v>
      </c>
    </row>
    <row r="1549" spans="1:13" x14ac:dyDescent="0.35">
      <c r="A1549" s="1" t="s">
        <v>13</v>
      </c>
      <c r="B1549" s="2">
        <v>1870391</v>
      </c>
      <c r="C1549" s="2">
        <v>1871461</v>
      </c>
      <c r="D1549" s="4"/>
      <c r="E1549" s="2" t="s">
        <v>14</v>
      </c>
      <c r="F1549" s="2" t="s">
        <v>4453</v>
      </c>
      <c r="G1549" s="4"/>
      <c r="H1549" s="2">
        <v>72382653</v>
      </c>
      <c r="I1549" s="2" t="s">
        <v>17</v>
      </c>
      <c r="J1549" s="4"/>
      <c r="K1549" s="2" t="s">
        <v>4454</v>
      </c>
      <c r="L1549" s="2">
        <v>356</v>
      </c>
      <c r="M1549" s="2" t="s">
        <v>4455</v>
      </c>
    </row>
    <row r="1550" spans="1:13" x14ac:dyDescent="0.35">
      <c r="A1550" s="1" t="s">
        <v>13</v>
      </c>
      <c r="B1550" s="2">
        <v>1871485</v>
      </c>
      <c r="C1550" s="2">
        <v>1873482</v>
      </c>
      <c r="D1550" s="4"/>
      <c r="E1550" s="2" t="s">
        <v>14</v>
      </c>
      <c r="F1550" s="2" t="s">
        <v>4456</v>
      </c>
      <c r="G1550" s="2" t="s">
        <v>4457</v>
      </c>
      <c r="H1550" s="2">
        <v>72382654</v>
      </c>
      <c r="I1550" s="2" t="s">
        <v>17</v>
      </c>
      <c r="J1550" s="4"/>
      <c r="K1550" s="2" t="s">
        <v>4458</v>
      </c>
      <c r="L1550" s="2">
        <v>665</v>
      </c>
      <c r="M1550" s="2" t="s">
        <v>4459</v>
      </c>
    </row>
    <row r="1551" spans="1:13" x14ac:dyDescent="0.35">
      <c r="A1551" s="1" t="s">
        <v>13</v>
      </c>
      <c r="B1551" s="2">
        <v>1873580</v>
      </c>
      <c r="C1551" s="2">
        <v>1873771</v>
      </c>
      <c r="D1551" s="4"/>
      <c r="E1551" s="2" t="s">
        <v>23</v>
      </c>
      <c r="F1551" s="2" t="s">
        <v>69</v>
      </c>
      <c r="G1551" s="4"/>
      <c r="H1551" s="2">
        <v>72382655</v>
      </c>
      <c r="I1551" s="2" t="s">
        <v>17</v>
      </c>
      <c r="J1551" s="4"/>
      <c r="K1551" s="2" t="s">
        <v>4460</v>
      </c>
      <c r="L1551" s="2">
        <v>63</v>
      </c>
      <c r="M1551" s="2" t="s">
        <v>4461</v>
      </c>
    </row>
    <row r="1552" spans="1:13" x14ac:dyDescent="0.35">
      <c r="A1552" s="1" t="s">
        <v>13</v>
      </c>
      <c r="B1552" s="2">
        <v>1873885</v>
      </c>
      <c r="C1552" s="2">
        <v>1874682</v>
      </c>
      <c r="D1552" s="4"/>
      <c r="E1552" s="2" t="s">
        <v>14</v>
      </c>
      <c r="F1552" s="2" t="s">
        <v>4462</v>
      </c>
      <c r="G1552" s="4"/>
      <c r="H1552" s="2">
        <v>72382656</v>
      </c>
      <c r="I1552" s="2" t="s">
        <v>17</v>
      </c>
      <c r="J1552" s="4"/>
      <c r="K1552" s="2" t="s">
        <v>4463</v>
      </c>
      <c r="L1552" s="2">
        <v>265</v>
      </c>
      <c r="M1552" s="2" t="s">
        <v>4464</v>
      </c>
    </row>
    <row r="1553" spans="1:13" x14ac:dyDescent="0.35">
      <c r="A1553" s="1" t="s">
        <v>13</v>
      </c>
      <c r="B1553" s="2">
        <v>1875107</v>
      </c>
      <c r="C1553" s="2">
        <v>1876342</v>
      </c>
      <c r="D1553" s="4"/>
      <c r="E1553" s="2" t="s">
        <v>23</v>
      </c>
      <c r="F1553" s="2" t="s">
        <v>1365</v>
      </c>
      <c r="G1553" s="4"/>
      <c r="H1553" s="2">
        <v>72382658</v>
      </c>
      <c r="I1553" s="2" t="s">
        <v>17</v>
      </c>
      <c r="J1553" s="4"/>
      <c r="K1553" s="2" t="s">
        <v>1366</v>
      </c>
      <c r="L1553" s="2">
        <v>411</v>
      </c>
      <c r="M1553" s="2" t="s">
        <v>4465</v>
      </c>
    </row>
    <row r="1554" spans="1:13" x14ac:dyDescent="0.35">
      <c r="A1554" s="1" t="s">
        <v>13</v>
      </c>
      <c r="B1554" s="2">
        <v>1876417</v>
      </c>
      <c r="C1554" s="2">
        <v>1876818</v>
      </c>
      <c r="D1554" s="4"/>
      <c r="E1554" s="2" t="s">
        <v>14</v>
      </c>
      <c r="F1554" s="2" t="s">
        <v>4466</v>
      </c>
      <c r="G1554" s="4"/>
      <c r="H1554" s="2">
        <v>72382659</v>
      </c>
      <c r="I1554" s="2" t="s">
        <v>17</v>
      </c>
      <c r="J1554" s="4"/>
      <c r="K1554" s="2" t="s">
        <v>4467</v>
      </c>
      <c r="L1554" s="2">
        <v>133</v>
      </c>
      <c r="M1554" s="2" t="s">
        <v>4468</v>
      </c>
    </row>
    <row r="1555" spans="1:13" x14ac:dyDescent="0.35">
      <c r="A1555" s="1" t="s">
        <v>13</v>
      </c>
      <c r="B1555" s="2">
        <v>1877307</v>
      </c>
      <c r="C1555" s="2">
        <v>1878308</v>
      </c>
      <c r="D1555" s="4"/>
      <c r="E1555" s="2" t="s">
        <v>14</v>
      </c>
      <c r="F1555" s="2" t="s">
        <v>312</v>
      </c>
      <c r="G1555" s="4"/>
      <c r="H1555" s="2">
        <v>72382660</v>
      </c>
      <c r="I1555" s="2" t="s">
        <v>17</v>
      </c>
      <c r="J1555" s="4"/>
      <c r="K1555" s="2" t="s">
        <v>4469</v>
      </c>
      <c r="L1555" s="2">
        <v>333</v>
      </c>
      <c r="M1555" s="2" t="s">
        <v>4470</v>
      </c>
    </row>
    <row r="1556" spans="1:13" x14ac:dyDescent="0.35">
      <c r="A1556" s="1" t="s">
        <v>13</v>
      </c>
      <c r="B1556" s="2">
        <v>1878357</v>
      </c>
      <c r="C1556" s="2">
        <v>1879184</v>
      </c>
      <c r="D1556" s="4"/>
      <c r="E1556" s="2" t="s">
        <v>23</v>
      </c>
      <c r="F1556" s="2" t="s">
        <v>1324</v>
      </c>
      <c r="G1556" s="4"/>
      <c r="H1556" s="2">
        <v>72382661</v>
      </c>
      <c r="I1556" s="2" t="s">
        <v>17</v>
      </c>
      <c r="J1556" s="4"/>
      <c r="K1556" s="2" t="s">
        <v>4471</v>
      </c>
      <c r="L1556" s="2">
        <v>275</v>
      </c>
      <c r="M1556" s="2" t="s">
        <v>4472</v>
      </c>
    </row>
    <row r="1557" spans="1:13" x14ac:dyDescent="0.35">
      <c r="A1557" s="1" t="s">
        <v>13</v>
      </c>
      <c r="B1557" s="2">
        <v>1879803</v>
      </c>
      <c r="C1557" s="2">
        <v>1881272</v>
      </c>
      <c r="D1557" s="4"/>
      <c r="E1557" s="2" t="s">
        <v>14</v>
      </c>
      <c r="F1557" s="2" t="s">
        <v>296</v>
      </c>
      <c r="G1557" s="4"/>
      <c r="H1557" s="2">
        <v>72382662</v>
      </c>
      <c r="I1557" s="2" t="s">
        <v>17</v>
      </c>
      <c r="J1557" s="4"/>
      <c r="K1557" s="2" t="s">
        <v>4473</v>
      </c>
      <c r="L1557" s="2">
        <v>489</v>
      </c>
      <c r="M1557" s="2" t="s">
        <v>4474</v>
      </c>
    </row>
    <row r="1558" spans="1:13" x14ac:dyDescent="0.35">
      <c r="A1558" s="1" t="s">
        <v>13</v>
      </c>
      <c r="B1558" s="2">
        <v>1881287</v>
      </c>
      <c r="C1558" s="2">
        <v>1882714</v>
      </c>
      <c r="D1558" s="4"/>
      <c r="E1558" s="2" t="s">
        <v>14</v>
      </c>
      <c r="F1558" s="2" t="s">
        <v>4475</v>
      </c>
      <c r="G1558" s="4"/>
      <c r="H1558" s="2">
        <v>72382663</v>
      </c>
      <c r="I1558" s="2" t="s">
        <v>17</v>
      </c>
      <c r="J1558" s="4"/>
      <c r="K1558" s="2" t="s">
        <v>4476</v>
      </c>
      <c r="L1558" s="2">
        <v>475</v>
      </c>
      <c r="M1558" s="2" t="s">
        <v>4477</v>
      </c>
    </row>
    <row r="1559" spans="1:13" x14ac:dyDescent="0.35">
      <c r="A1559" s="1" t="s">
        <v>13</v>
      </c>
      <c r="B1559" s="2">
        <v>1882767</v>
      </c>
      <c r="C1559" s="2">
        <v>1883792</v>
      </c>
      <c r="D1559" s="4"/>
      <c r="E1559" s="2" t="s">
        <v>14</v>
      </c>
      <c r="F1559" s="2" t="s">
        <v>3331</v>
      </c>
      <c r="G1559" s="4"/>
      <c r="H1559" s="2">
        <v>72382664</v>
      </c>
      <c r="I1559" s="2" t="s">
        <v>17</v>
      </c>
      <c r="J1559" s="4"/>
      <c r="K1559" s="2" t="s">
        <v>4478</v>
      </c>
      <c r="L1559" s="2">
        <v>341</v>
      </c>
      <c r="M1559" s="2" t="s">
        <v>4479</v>
      </c>
    </row>
    <row r="1560" spans="1:13" x14ac:dyDescent="0.35">
      <c r="A1560" s="1" t="s">
        <v>13</v>
      </c>
      <c r="B1560" s="2">
        <v>1883896</v>
      </c>
      <c r="C1560" s="2">
        <v>1885545</v>
      </c>
      <c r="D1560" s="4"/>
      <c r="E1560" s="2" t="s">
        <v>14</v>
      </c>
      <c r="F1560" s="2" t="s">
        <v>4480</v>
      </c>
      <c r="G1560" s="2" t="s">
        <v>4481</v>
      </c>
      <c r="H1560" s="2">
        <v>72382665</v>
      </c>
      <c r="I1560" s="2" t="s">
        <v>17</v>
      </c>
      <c r="J1560" s="4"/>
      <c r="K1560" s="2" t="s">
        <v>4482</v>
      </c>
      <c r="L1560" s="2">
        <v>549</v>
      </c>
      <c r="M1560" s="2" t="s">
        <v>4483</v>
      </c>
    </row>
    <row r="1561" spans="1:13" x14ac:dyDescent="0.35">
      <c r="A1561" s="1" t="s">
        <v>13</v>
      </c>
      <c r="B1561" s="2">
        <v>1885762</v>
      </c>
      <c r="C1561" s="2">
        <v>1886817</v>
      </c>
      <c r="D1561" s="4"/>
      <c r="E1561" s="2" t="s">
        <v>23</v>
      </c>
      <c r="F1561" s="2" t="s">
        <v>1445</v>
      </c>
      <c r="G1561" s="4"/>
      <c r="H1561" s="2">
        <v>72382666</v>
      </c>
      <c r="I1561" s="2" t="s">
        <v>17</v>
      </c>
      <c r="J1561" s="4"/>
      <c r="K1561" s="2" t="s">
        <v>4484</v>
      </c>
      <c r="L1561" s="2">
        <v>351</v>
      </c>
      <c r="M1561" s="2" t="s">
        <v>4485</v>
      </c>
    </row>
    <row r="1562" spans="1:13" x14ac:dyDescent="0.35">
      <c r="A1562" s="1" t="s">
        <v>13</v>
      </c>
      <c r="B1562" s="2">
        <v>1887390</v>
      </c>
      <c r="C1562" s="2">
        <v>1888013</v>
      </c>
      <c r="D1562" s="4"/>
      <c r="E1562" s="2" t="s">
        <v>14</v>
      </c>
      <c r="F1562" s="2" t="s">
        <v>4486</v>
      </c>
      <c r="G1562" s="2" t="s">
        <v>4487</v>
      </c>
      <c r="H1562" s="2">
        <v>72382667</v>
      </c>
      <c r="I1562" s="2" t="s">
        <v>17</v>
      </c>
      <c r="J1562" s="4"/>
      <c r="K1562" s="2" t="s">
        <v>4488</v>
      </c>
      <c r="L1562" s="2">
        <v>207</v>
      </c>
      <c r="M1562" s="2" t="s">
        <v>4489</v>
      </c>
    </row>
    <row r="1563" spans="1:13" x14ac:dyDescent="0.35">
      <c r="A1563" s="1" t="s">
        <v>13</v>
      </c>
      <c r="B1563" s="2">
        <v>1888032</v>
      </c>
      <c r="C1563" s="2">
        <v>1888559</v>
      </c>
      <c r="D1563" s="4"/>
      <c r="E1563" s="2" t="s">
        <v>14</v>
      </c>
      <c r="F1563" s="2" t="s">
        <v>69</v>
      </c>
      <c r="G1563" s="4"/>
      <c r="H1563" s="2">
        <v>72382668</v>
      </c>
      <c r="I1563" s="2" t="s">
        <v>17</v>
      </c>
      <c r="J1563" s="4"/>
      <c r="K1563" s="2" t="s">
        <v>4490</v>
      </c>
      <c r="L1563" s="2">
        <v>175</v>
      </c>
      <c r="M1563" s="2" t="s">
        <v>4491</v>
      </c>
    </row>
    <row r="1564" spans="1:13" x14ac:dyDescent="0.35">
      <c r="A1564" s="1" t="s">
        <v>13</v>
      </c>
      <c r="B1564" s="2">
        <v>1888569</v>
      </c>
      <c r="C1564" s="2">
        <v>1889600</v>
      </c>
      <c r="D1564" s="4"/>
      <c r="E1564" s="2" t="s">
        <v>14</v>
      </c>
      <c r="F1564" s="2" t="s">
        <v>274</v>
      </c>
      <c r="G1564" s="4"/>
      <c r="H1564" s="2">
        <v>72382669</v>
      </c>
      <c r="I1564" s="2" t="s">
        <v>17</v>
      </c>
      <c r="J1564" s="4"/>
      <c r="K1564" s="2" t="s">
        <v>4492</v>
      </c>
      <c r="L1564" s="2">
        <v>343</v>
      </c>
      <c r="M1564" s="2" t="s">
        <v>4493</v>
      </c>
    </row>
    <row r="1565" spans="1:13" x14ac:dyDescent="0.35">
      <c r="A1565" s="1" t="s">
        <v>13</v>
      </c>
      <c r="B1565" s="2">
        <v>1889600</v>
      </c>
      <c r="C1565" s="2">
        <v>1890436</v>
      </c>
      <c r="D1565" s="4"/>
      <c r="E1565" s="2" t="s">
        <v>14</v>
      </c>
      <c r="F1565" s="2" t="s">
        <v>274</v>
      </c>
      <c r="G1565" s="4"/>
      <c r="H1565" s="2">
        <v>72382670</v>
      </c>
      <c r="I1565" s="2" t="s">
        <v>17</v>
      </c>
      <c r="J1565" s="4"/>
      <c r="K1565" s="2" t="s">
        <v>4494</v>
      </c>
      <c r="L1565" s="2">
        <v>278</v>
      </c>
      <c r="M1565" s="2" t="s">
        <v>4495</v>
      </c>
    </row>
    <row r="1566" spans="1:13" x14ac:dyDescent="0.35">
      <c r="A1566" s="1" t="s">
        <v>13</v>
      </c>
      <c r="B1566" s="2">
        <v>1890514</v>
      </c>
      <c r="C1566" s="2">
        <v>1892118</v>
      </c>
      <c r="D1566" s="4"/>
      <c r="E1566" s="2" t="s">
        <v>14</v>
      </c>
      <c r="F1566" s="2" t="s">
        <v>4496</v>
      </c>
      <c r="G1566" s="4"/>
      <c r="H1566" s="2">
        <v>72382671</v>
      </c>
      <c r="I1566" s="2" t="s">
        <v>17</v>
      </c>
      <c r="J1566" s="4"/>
      <c r="K1566" s="2" t="s">
        <v>4497</v>
      </c>
      <c r="L1566" s="2">
        <v>534</v>
      </c>
      <c r="M1566" s="2" t="s">
        <v>4498</v>
      </c>
    </row>
    <row r="1567" spans="1:13" x14ac:dyDescent="0.35">
      <c r="A1567" s="1" t="s">
        <v>13</v>
      </c>
      <c r="B1567" s="2">
        <v>1892348</v>
      </c>
      <c r="C1567" s="2">
        <v>1892884</v>
      </c>
      <c r="D1567" s="4"/>
      <c r="E1567" s="2" t="s">
        <v>14</v>
      </c>
      <c r="F1567" s="2" t="s">
        <v>69</v>
      </c>
      <c r="G1567" s="4"/>
      <c r="H1567" s="2">
        <v>72382672</v>
      </c>
      <c r="I1567" s="2" t="s">
        <v>17</v>
      </c>
      <c r="J1567" s="4"/>
      <c r="K1567" s="2" t="s">
        <v>4499</v>
      </c>
      <c r="L1567" s="2">
        <v>178</v>
      </c>
      <c r="M1567" s="2" t="s">
        <v>4500</v>
      </c>
    </row>
    <row r="1568" spans="1:13" x14ac:dyDescent="0.35">
      <c r="A1568" s="1" t="s">
        <v>13</v>
      </c>
      <c r="B1568" s="2">
        <v>1893392</v>
      </c>
      <c r="C1568" s="2">
        <v>1894570</v>
      </c>
      <c r="D1568" s="4"/>
      <c r="E1568" s="2" t="s">
        <v>23</v>
      </c>
      <c r="F1568" s="2" t="s">
        <v>69</v>
      </c>
      <c r="G1568" s="4"/>
      <c r="H1568" s="2">
        <v>72382674</v>
      </c>
      <c r="I1568" s="2" t="s">
        <v>17</v>
      </c>
      <c r="J1568" s="4"/>
      <c r="K1568" s="2" t="s">
        <v>4501</v>
      </c>
      <c r="L1568" s="2">
        <v>392</v>
      </c>
      <c r="M1568" s="2" t="s">
        <v>4502</v>
      </c>
    </row>
    <row r="1569" spans="1:13" x14ac:dyDescent="0.35">
      <c r="A1569" s="1" t="s">
        <v>13</v>
      </c>
      <c r="B1569" s="2">
        <v>1894534</v>
      </c>
      <c r="C1569" s="2">
        <v>1895619</v>
      </c>
      <c r="D1569" s="4"/>
      <c r="E1569" s="2" t="s">
        <v>23</v>
      </c>
      <c r="F1569" s="2" t="s">
        <v>69</v>
      </c>
      <c r="G1569" s="4"/>
      <c r="H1569" s="2">
        <v>72382675</v>
      </c>
      <c r="I1569" s="2" t="s">
        <v>17</v>
      </c>
      <c r="J1569" s="4"/>
      <c r="K1569" s="2" t="s">
        <v>4503</v>
      </c>
      <c r="L1569" s="2">
        <v>361</v>
      </c>
      <c r="M1569" s="2" t="s">
        <v>4504</v>
      </c>
    </row>
    <row r="1570" spans="1:13" x14ac:dyDescent="0.35">
      <c r="A1570" s="1" t="s">
        <v>13</v>
      </c>
      <c r="B1570" s="2">
        <v>1895759</v>
      </c>
      <c r="C1570" s="2">
        <v>1896994</v>
      </c>
      <c r="D1570" s="4"/>
      <c r="E1570" s="2" t="s">
        <v>23</v>
      </c>
      <c r="F1570" s="2" t="s">
        <v>1365</v>
      </c>
      <c r="G1570" s="4"/>
      <c r="H1570" s="2">
        <v>72382676</v>
      </c>
      <c r="I1570" s="2" t="s">
        <v>17</v>
      </c>
      <c r="J1570" s="4"/>
      <c r="K1570" s="2" t="s">
        <v>1366</v>
      </c>
      <c r="L1570" s="2">
        <v>411</v>
      </c>
      <c r="M1570" s="2" t="s">
        <v>4505</v>
      </c>
    </row>
    <row r="1571" spans="1:13" x14ac:dyDescent="0.35">
      <c r="A1571" s="1" t="s">
        <v>13</v>
      </c>
      <c r="B1571" s="2">
        <v>1897518</v>
      </c>
      <c r="C1571" s="2">
        <v>1899041</v>
      </c>
      <c r="D1571" s="4"/>
      <c r="E1571" s="2" t="s">
        <v>23</v>
      </c>
      <c r="F1571" s="2" t="s">
        <v>392</v>
      </c>
      <c r="G1571" s="4"/>
      <c r="H1571" s="2">
        <v>72382677</v>
      </c>
      <c r="I1571" s="2" t="s">
        <v>17</v>
      </c>
      <c r="J1571" s="4"/>
      <c r="K1571" s="2" t="s">
        <v>4506</v>
      </c>
      <c r="L1571" s="2">
        <v>507</v>
      </c>
      <c r="M1571" s="2" t="s">
        <v>4507</v>
      </c>
    </row>
    <row r="1572" spans="1:13" x14ac:dyDescent="0.35">
      <c r="A1572" s="1" t="s">
        <v>13</v>
      </c>
      <c r="B1572" s="2">
        <v>1899088</v>
      </c>
      <c r="C1572" s="2">
        <v>1900299</v>
      </c>
      <c r="D1572" s="4"/>
      <c r="E1572" s="2" t="s">
        <v>23</v>
      </c>
      <c r="F1572" s="2" t="s">
        <v>4508</v>
      </c>
      <c r="G1572" s="4"/>
      <c r="H1572" s="2">
        <v>72382678</v>
      </c>
      <c r="I1572" s="2" t="s">
        <v>17</v>
      </c>
      <c r="J1572" s="4"/>
      <c r="K1572" s="2" t="s">
        <v>4509</v>
      </c>
      <c r="L1572" s="2">
        <v>403</v>
      </c>
      <c r="M1572" s="2" t="s">
        <v>4510</v>
      </c>
    </row>
    <row r="1573" spans="1:13" x14ac:dyDescent="0.35">
      <c r="A1573" s="1" t="s">
        <v>13</v>
      </c>
      <c r="B1573" s="2">
        <v>1900299</v>
      </c>
      <c r="C1573" s="2">
        <v>1901174</v>
      </c>
      <c r="D1573" s="4"/>
      <c r="E1573" s="2" t="s">
        <v>23</v>
      </c>
      <c r="F1573" s="2" t="s">
        <v>4511</v>
      </c>
      <c r="G1573" s="4"/>
      <c r="H1573" s="2">
        <v>72382679</v>
      </c>
      <c r="I1573" s="2" t="s">
        <v>17</v>
      </c>
      <c r="J1573" s="4"/>
      <c r="K1573" s="2" t="s">
        <v>4512</v>
      </c>
      <c r="L1573" s="2">
        <v>291</v>
      </c>
      <c r="M1573" s="2" t="s">
        <v>4513</v>
      </c>
    </row>
    <row r="1574" spans="1:13" x14ac:dyDescent="0.35">
      <c r="A1574" s="1" t="s">
        <v>13</v>
      </c>
      <c r="B1574" s="2">
        <v>1901171</v>
      </c>
      <c r="C1574" s="2">
        <v>1902388</v>
      </c>
      <c r="D1574" s="4"/>
      <c r="E1574" s="2" t="s">
        <v>23</v>
      </c>
      <c r="F1574" s="2" t="s">
        <v>4514</v>
      </c>
      <c r="G1574" s="4"/>
      <c r="H1574" s="2">
        <v>72382680</v>
      </c>
      <c r="I1574" s="2" t="s">
        <v>17</v>
      </c>
      <c r="J1574" s="4"/>
      <c r="K1574" s="2" t="s">
        <v>4515</v>
      </c>
      <c r="L1574" s="2">
        <v>405</v>
      </c>
      <c r="M1574" s="2" t="s">
        <v>4516</v>
      </c>
    </row>
    <row r="1575" spans="1:13" x14ac:dyDescent="0.35">
      <c r="A1575" s="1" t="s">
        <v>13</v>
      </c>
      <c r="B1575" s="2">
        <v>1902397</v>
      </c>
      <c r="C1575" s="2">
        <v>1902669</v>
      </c>
      <c r="D1575" s="4"/>
      <c r="E1575" s="2" t="s">
        <v>23</v>
      </c>
      <c r="F1575" s="2" t="s">
        <v>4517</v>
      </c>
      <c r="G1575" s="4"/>
      <c r="H1575" s="2">
        <v>72382681</v>
      </c>
      <c r="I1575" s="2" t="s">
        <v>17</v>
      </c>
      <c r="J1575" s="4"/>
      <c r="K1575" s="2" t="s">
        <v>4518</v>
      </c>
      <c r="L1575" s="2">
        <v>90</v>
      </c>
      <c r="M1575" s="2" t="s">
        <v>4519</v>
      </c>
    </row>
    <row r="1576" spans="1:13" x14ac:dyDescent="0.35">
      <c r="A1576" s="1" t="s">
        <v>13</v>
      </c>
      <c r="B1576" s="2">
        <v>1902666</v>
      </c>
      <c r="C1576" s="2">
        <v>1903568</v>
      </c>
      <c r="D1576" s="4"/>
      <c r="E1576" s="2" t="s">
        <v>23</v>
      </c>
      <c r="F1576" s="2" t="s">
        <v>4004</v>
      </c>
      <c r="G1576" s="4"/>
      <c r="H1576" s="2">
        <v>72382682</v>
      </c>
      <c r="I1576" s="2" t="s">
        <v>17</v>
      </c>
      <c r="J1576" s="4"/>
      <c r="K1576" s="2" t="s">
        <v>4520</v>
      </c>
      <c r="L1576" s="2">
        <v>300</v>
      </c>
      <c r="M1576" s="2" t="s">
        <v>4521</v>
      </c>
    </row>
    <row r="1577" spans="1:13" x14ac:dyDescent="0.35">
      <c r="A1577" s="1" t="s">
        <v>13</v>
      </c>
      <c r="B1577" s="2">
        <v>1903558</v>
      </c>
      <c r="C1577" s="2">
        <v>1904733</v>
      </c>
      <c r="D1577" s="4"/>
      <c r="E1577" s="2" t="s">
        <v>23</v>
      </c>
      <c r="F1577" s="2" t="s">
        <v>4522</v>
      </c>
      <c r="G1577" s="4"/>
      <c r="H1577" s="2">
        <v>72382683</v>
      </c>
      <c r="I1577" s="2" t="s">
        <v>17</v>
      </c>
      <c r="J1577" s="4"/>
      <c r="K1577" s="2" t="s">
        <v>4523</v>
      </c>
      <c r="L1577" s="2">
        <v>391</v>
      </c>
      <c r="M1577" s="2" t="s">
        <v>4524</v>
      </c>
    </row>
    <row r="1578" spans="1:13" x14ac:dyDescent="0.35">
      <c r="A1578" s="1" t="s">
        <v>13</v>
      </c>
      <c r="B1578" s="2">
        <v>1904721</v>
      </c>
      <c r="C1578" s="2">
        <v>1905203</v>
      </c>
      <c r="D1578" s="4"/>
      <c r="E1578" s="2" t="s">
        <v>23</v>
      </c>
      <c r="F1578" s="2" t="s">
        <v>2593</v>
      </c>
      <c r="G1578" s="4"/>
      <c r="H1578" s="2">
        <v>72382684</v>
      </c>
      <c r="I1578" s="2" t="s">
        <v>17</v>
      </c>
      <c r="J1578" s="4"/>
      <c r="K1578" s="2" t="s">
        <v>4525</v>
      </c>
      <c r="L1578" s="2">
        <v>160</v>
      </c>
      <c r="M1578" s="2" t="s">
        <v>4526</v>
      </c>
    </row>
    <row r="1579" spans="1:13" x14ac:dyDescent="0.35">
      <c r="A1579" s="1" t="s">
        <v>13</v>
      </c>
      <c r="B1579" s="2">
        <v>1905200</v>
      </c>
      <c r="C1579" s="2">
        <v>1905565</v>
      </c>
      <c r="D1579" s="4"/>
      <c r="E1579" s="2" t="s">
        <v>23</v>
      </c>
      <c r="F1579" s="2" t="s">
        <v>69</v>
      </c>
      <c r="G1579" s="4"/>
      <c r="H1579" s="2">
        <v>72382685</v>
      </c>
      <c r="I1579" s="2" t="s">
        <v>17</v>
      </c>
      <c r="J1579" s="4"/>
      <c r="K1579" s="2" t="s">
        <v>4527</v>
      </c>
      <c r="L1579" s="2">
        <v>121</v>
      </c>
      <c r="M1579" s="2" t="s">
        <v>4528</v>
      </c>
    </row>
    <row r="1580" spans="1:13" x14ac:dyDescent="0.35">
      <c r="A1580" s="1" t="s">
        <v>13</v>
      </c>
      <c r="B1580" s="2">
        <v>1905562</v>
      </c>
      <c r="C1580" s="2">
        <v>1906113</v>
      </c>
      <c r="D1580" s="4"/>
      <c r="E1580" s="2" t="s">
        <v>23</v>
      </c>
      <c r="F1580" s="2" t="s">
        <v>69</v>
      </c>
      <c r="G1580" s="4"/>
      <c r="H1580" s="2">
        <v>72382686</v>
      </c>
      <c r="I1580" s="2" t="s">
        <v>17</v>
      </c>
      <c r="J1580" s="4"/>
      <c r="K1580" s="2" t="s">
        <v>4529</v>
      </c>
      <c r="L1580" s="2">
        <v>183</v>
      </c>
      <c r="M1580" s="2" t="s">
        <v>4530</v>
      </c>
    </row>
    <row r="1581" spans="1:13" x14ac:dyDescent="0.35">
      <c r="A1581" s="1" t="s">
        <v>13</v>
      </c>
      <c r="B1581" s="2">
        <v>1906110</v>
      </c>
      <c r="C1581" s="2">
        <v>1908353</v>
      </c>
      <c r="D1581" s="4"/>
      <c r="E1581" s="2" t="s">
        <v>23</v>
      </c>
      <c r="F1581" s="2" t="s">
        <v>69</v>
      </c>
      <c r="G1581" s="4"/>
      <c r="H1581" s="2">
        <v>72382687</v>
      </c>
      <c r="I1581" s="2" t="s">
        <v>17</v>
      </c>
      <c r="J1581" s="4"/>
      <c r="K1581" s="2" t="s">
        <v>4531</v>
      </c>
      <c r="L1581" s="2">
        <v>747</v>
      </c>
      <c r="M1581" s="2" t="s">
        <v>4532</v>
      </c>
    </row>
    <row r="1582" spans="1:13" x14ac:dyDescent="0.35">
      <c r="A1582" s="1" t="s">
        <v>13</v>
      </c>
      <c r="B1582" s="2">
        <v>1908469</v>
      </c>
      <c r="C1582" s="2">
        <v>1909197</v>
      </c>
      <c r="D1582" s="4"/>
      <c r="E1582" s="2" t="s">
        <v>23</v>
      </c>
      <c r="F1582" s="2" t="s">
        <v>4533</v>
      </c>
      <c r="G1582" s="4"/>
      <c r="H1582" s="2">
        <v>72382688</v>
      </c>
      <c r="I1582" s="2" t="s">
        <v>17</v>
      </c>
      <c r="J1582" s="4"/>
      <c r="K1582" s="2" t="s">
        <v>4534</v>
      </c>
      <c r="L1582" s="2">
        <v>242</v>
      </c>
      <c r="M1582" s="2" t="s">
        <v>4535</v>
      </c>
    </row>
    <row r="1583" spans="1:13" x14ac:dyDescent="0.35">
      <c r="A1583" s="1" t="s">
        <v>13</v>
      </c>
      <c r="B1583" s="2">
        <v>1909197</v>
      </c>
      <c r="C1583" s="2">
        <v>1909634</v>
      </c>
      <c r="D1583" s="4"/>
      <c r="E1583" s="2" t="s">
        <v>23</v>
      </c>
      <c r="F1583" s="2" t="s">
        <v>69</v>
      </c>
      <c r="G1583" s="4"/>
      <c r="H1583" s="2">
        <v>72382689</v>
      </c>
      <c r="I1583" s="2" t="s">
        <v>17</v>
      </c>
      <c r="J1583" s="4"/>
      <c r="K1583" s="2" t="s">
        <v>4536</v>
      </c>
      <c r="L1583" s="2">
        <v>145</v>
      </c>
      <c r="M1583" s="2" t="s">
        <v>4537</v>
      </c>
    </row>
    <row r="1584" spans="1:13" x14ac:dyDescent="0.35">
      <c r="A1584" s="1" t="s">
        <v>13</v>
      </c>
      <c r="B1584" s="2">
        <v>1909624</v>
      </c>
      <c r="C1584" s="2">
        <v>1910040</v>
      </c>
      <c r="D1584" s="4"/>
      <c r="E1584" s="2" t="s">
        <v>23</v>
      </c>
      <c r="F1584" s="2" t="s">
        <v>69</v>
      </c>
      <c r="G1584" s="4"/>
      <c r="H1584" s="2">
        <v>72382690</v>
      </c>
      <c r="I1584" s="2" t="s">
        <v>17</v>
      </c>
      <c r="J1584" s="4"/>
      <c r="K1584" s="2" t="s">
        <v>4538</v>
      </c>
      <c r="L1584" s="2">
        <v>138</v>
      </c>
      <c r="M1584" s="2" t="s">
        <v>4539</v>
      </c>
    </row>
    <row r="1585" spans="1:13" x14ac:dyDescent="0.35">
      <c r="A1585" s="1" t="s">
        <v>13</v>
      </c>
      <c r="B1585" s="2">
        <v>1910046</v>
      </c>
      <c r="C1585" s="2">
        <v>1910846</v>
      </c>
      <c r="D1585" s="4"/>
      <c r="E1585" s="2" t="s">
        <v>23</v>
      </c>
      <c r="F1585" s="2" t="s">
        <v>4004</v>
      </c>
      <c r="G1585" s="4"/>
      <c r="H1585" s="2">
        <v>72382691</v>
      </c>
      <c r="I1585" s="2" t="s">
        <v>17</v>
      </c>
      <c r="J1585" s="4"/>
      <c r="K1585" s="2" t="s">
        <v>4540</v>
      </c>
      <c r="L1585" s="2">
        <v>266</v>
      </c>
      <c r="M1585" s="2" t="s">
        <v>4541</v>
      </c>
    </row>
    <row r="1586" spans="1:13" x14ac:dyDescent="0.35">
      <c r="A1586" s="1" t="s">
        <v>13</v>
      </c>
      <c r="B1586" s="2">
        <v>1910782</v>
      </c>
      <c r="C1586" s="2">
        <v>1911051</v>
      </c>
      <c r="D1586" s="4"/>
      <c r="E1586" s="2" t="s">
        <v>23</v>
      </c>
      <c r="F1586" s="2" t="s">
        <v>4542</v>
      </c>
      <c r="G1586" s="4"/>
      <c r="H1586" s="2">
        <v>72382692</v>
      </c>
      <c r="I1586" s="2" t="s">
        <v>17</v>
      </c>
      <c r="J1586" s="4"/>
      <c r="K1586" s="2" t="s">
        <v>4543</v>
      </c>
      <c r="L1586" s="2">
        <v>89</v>
      </c>
      <c r="M1586" s="2" t="s">
        <v>4544</v>
      </c>
    </row>
    <row r="1587" spans="1:13" x14ac:dyDescent="0.35">
      <c r="A1587" s="1" t="s">
        <v>13</v>
      </c>
      <c r="B1587" s="2">
        <v>1911048</v>
      </c>
      <c r="C1587" s="2">
        <v>1912289</v>
      </c>
      <c r="D1587" s="4"/>
      <c r="E1587" s="2" t="s">
        <v>23</v>
      </c>
      <c r="F1587" s="2" t="s">
        <v>4514</v>
      </c>
      <c r="G1587" s="4"/>
      <c r="H1587" s="2">
        <v>72382693</v>
      </c>
      <c r="I1587" s="2" t="s">
        <v>17</v>
      </c>
      <c r="J1587" s="4"/>
      <c r="K1587" s="2" t="s">
        <v>4545</v>
      </c>
      <c r="L1587" s="2">
        <v>413</v>
      </c>
      <c r="M1587" s="2" t="s">
        <v>4546</v>
      </c>
    </row>
    <row r="1588" spans="1:13" x14ac:dyDescent="0.35">
      <c r="A1588" s="1" t="s">
        <v>13</v>
      </c>
      <c r="B1588" s="2">
        <v>1912271</v>
      </c>
      <c r="C1588" s="2">
        <v>1913728</v>
      </c>
      <c r="D1588" s="4"/>
      <c r="E1588" s="2" t="s">
        <v>23</v>
      </c>
      <c r="F1588" s="2" t="s">
        <v>4547</v>
      </c>
      <c r="G1588" s="4"/>
      <c r="H1588" s="2">
        <v>72382694</v>
      </c>
      <c r="I1588" s="2" t="s">
        <v>17</v>
      </c>
      <c r="J1588" s="4"/>
      <c r="K1588" s="2" t="s">
        <v>4548</v>
      </c>
      <c r="L1588" s="2">
        <v>485</v>
      </c>
      <c r="M1588" s="2" t="s">
        <v>4549</v>
      </c>
    </row>
    <row r="1589" spans="1:13" x14ac:dyDescent="0.35">
      <c r="A1589" s="1" t="s">
        <v>13</v>
      </c>
      <c r="B1589" s="2">
        <v>1913728</v>
      </c>
      <c r="C1589" s="2">
        <v>1914942</v>
      </c>
      <c r="D1589" s="4"/>
      <c r="E1589" s="2" t="s">
        <v>23</v>
      </c>
      <c r="F1589" s="2" t="s">
        <v>4514</v>
      </c>
      <c r="G1589" s="4"/>
      <c r="H1589" s="2">
        <v>72382695</v>
      </c>
      <c r="I1589" s="2" t="s">
        <v>17</v>
      </c>
      <c r="J1589" s="4"/>
      <c r="K1589" s="2" t="s">
        <v>4550</v>
      </c>
      <c r="L1589" s="2">
        <v>404</v>
      </c>
      <c r="M1589" s="2" t="s">
        <v>4551</v>
      </c>
    </row>
    <row r="1590" spans="1:13" x14ac:dyDescent="0.35">
      <c r="A1590" s="1" t="s">
        <v>13</v>
      </c>
      <c r="B1590" s="2">
        <v>1914949</v>
      </c>
      <c r="C1590" s="2">
        <v>1915677</v>
      </c>
      <c r="D1590" s="4"/>
      <c r="E1590" s="2" t="s">
        <v>23</v>
      </c>
      <c r="F1590" s="2" t="s">
        <v>4552</v>
      </c>
      <c r="G1590" s="2" t="s">
        <v>4553</v>
      </c>
      <c r="H1590" s="2">
        <v>72382696</v>
      </c>
      <c r="I1590" s="2" t="s">
        <v>17</v>
      </c>
      <c r="J1590" s="4"/>
      <c r="K1590" s="2" t="s">
        <v>4554</v>
      </c>
      <c r="L1590" s="2">
        <v>242</v>
      </c>
      <c r="M1590" s="2" t="s">
        <v>4555</v>
      </c>
    </row>
    <row r="1591" spans="1:13" x14ac:dyDescent="0.35">
      <c r="A1591" s="1" t="s">
        <v>13</v>
      </c>
      <c r="B1591" s="2">
        <v>1915785</v>
      </c>
      <c r="C1591" s="2">
        <v>1915958</v>
      </c>
      <c r="D1591" s="4"/>
      <c r="E1591" s="2" t="s">
        <v>14</v>
      </c>
      <c r="F1591" s="2" t="s">
        <v>69</v>
      </c>
      <c r="G1591" s="4"/>
      <c r="H1591" s="2">
        <v>72382697</v>
      </c>
      <c r="I1591" s="2" t="s">
        <v>17</v>
      </c>
      <c r="J1591" s="4"/>
      <c r="K1591" s="2" t="s">
        <v>4556</v>
      </c>
      <c r="L1591" s="2">
        <v>57</v>
      </c>
      <c r="M1591" s="2" t="s">
        <v>4557</v>
      </c>
    </row>
    <row r="1592" spans="1:13" x14ac:dyDescent="0.35">
      <c r="A1592" s="1" t="s">
        <v>13</v>
      </c>
      <c r="B1592" s="2">
        <v>1916139</v>
      </c>
      <c r="C1592" s="2">
        <v>1917071</v>
      </c>
      <c r="D1592" s="4"/>
      <c r="E1592" s="2" t="s">
        <v>23</v>
      </c>
      <c r="F1592" s="2" t="s">
        <v>69</v>
      </c>
      <c r="G1592" s="4"/>
      <c r="H1592" s="2">
        <v>72382698</v>
      </c>
      <c r="I1592" s="2" t="s">
        <v>17</v>
      </c>
      <c r="J1592" s="4"/>
      <c r="K1592" s="2" t="s">
        <v>4558</v>
      </c>
      <c r="L1592" s="2">
        <v>310</v>
      </c>
      <c r="M1592" s="2" t="s">
        <v>4559</v>
      </c>
    </row>
    <row r="1593" spans="1:13" x14ac:dyDescent="0.35">
      <c r="A1593" s="1" t="s">
        <v>13</v>
      </c>
      <c r="B1593" s="2">
        <v>1917136</v>
      </c>
      <c r="C1593" s="2">
        <v>1918086</v>
      </c>
      <c r="D1593" s="4"/>
      <c r="E1593" s="2" t="s">
        <v>23</v>
      </c>
      <c r="F1593" s="2" t="s">
        <v>69</v>
      </c>
      <c r="G1593" s="4"/>
      <c r="H1593" s="2">
        <v>72382699</v>
      </c>
      <c r="I1593" s="2" t="s">
        <v>17</v>
      </c>
      <c r="J1593" s="4"/>
      <c r="K1593" s="2" t="s">
        <v>4560</v>
      </c>
      <c r="L1593" s="2">
        <v>316</v>
      </c>
      <c r="M1593" s="2" t="s">
        <v>4561</v>
      </c>
    </row>
    <row r="1594" spans="1:13" x14ac:dyDescent="0.35">
      <c r="A1594" s="1" t="s">
        <v>13</v>
      </c>
      <c r="B1594" s="2">
        <v>1918472</v>
      </c>
      <c r="C1594" s="2">
        <v>1919035</v>
      </c>
      <c r="D1594" s="4"/>
      <c r="E1594" s="2" t="s">
        <v>14</v>
      </c>
      <c r="F1594" s="2" t="s">
        <v>4562</v>
      </c>
      <c r="G1594" s="4"/>
      <c r="H1594" s="2">
        <v>72382700</v>
      </c>
      <c r="I1594" s="2" t="s">
        <v>17</v>
      </c>
      <c r="J1594" s="4"/>
      <c r="K1594" s="2" t="s">
        <v>4563</v>
      </c>
      <c r="L1594" s="2">
        <v>187</v>
      </c>
      <c r="M1594" s="2" t="s">
        <v>4564</v>
      </c>
    </row>
    <row r="1595" spans="1:13" x14ac:dyDescent="0.35">
      <c r="A1595" s="1" t="s">
        <v>13</v>
      </c>
      <c r="B1595" s="2">
        <v>1919019</v>
      </c>
      <c r="C1595" s="2">
        <v>1919315</v>
      </c>
      <c r="D1595" s="4"/>
      <c r="E1595" s="2" t="s">
        <v>14</v>
      </c>
      <c r="F1595" s="2" t="s">
        <v>69</v>
      </c>
      <c r="G1595" s="4"/>
      <c r="H1595" s="2">
        <v>72382701</v>
      </c>
      <c r="I1595" s="2" t="s">
        <v>17</v>
      </c>
      <c r="J1595" s="4"/>
      <c r="K1595" s="2" t="s">
        <v>4565</v>
      </c>
      <c r="L1595" s="2">
        <v>98</v>
      </c>
      <c r="M1595" s="2" t="s">
        <v>4566</v>
      </c>
    </row>
    <row r="1596" spans="1:13" x14ac:dyDescent="0.35">
      <c r="A1596" s="1" t="s">
        <v>13</v>
      </c>
      <c r="B1596" s="2">
        <v>1919369</v>
      </c>
      <c r="C1596" s="2">
        <v>1921435</v>
      </c>
      <c r="D1596" s="4"/>
      <c r="E1596" s="2" t="s">
        <v>14</v>
      </c>
      <c r="F1596" s="2" t="s">
        <v>4567</v>
      </c>
      <c r="G1596" s="4"/>
      <c r="H1596" s="2">
        <v>72382702</v>
      </c>
      <c r="I1596" s="2" t="s">
        <v>17</v>
      </c>
      <c r="J1596" s="4"/>
      <c r="K1596" s="2" t="s">
        <v>4568</v>
      </c>
      <c r="L1596" s="2">
        <v>688</v>
      </c>
      <c r="M1596" s="2" t="s">
        <v>4569</v>
      </c>
    </row>
    <row r="1597" spans="1:13" x14ac:dyDescent="0.35">
      <c r="A1597" s="1" t="s">
        <v>13</v>
      </c>
      <c r="B1597" s="2">
        <v>1921598</v>
      </c>
      <c r="C1597" s="2">
        <v>1921942</v>
      </c>
      <c r="D1597" s="4"/>
      <c r="E1597" s="2" t="s">
        <v>14</v>
      </c>
      <c r="F1597" s="2" t="s">
        <v>241</v>
      </c>
      <c r="G1597" s="4"/>
      <c r="H1597" s="2">
        <v>72382703</v>
      </c>
      <c r="I1597" s="2" t="s">
        <v>17</v>
      </c>
      <c r="J1597" s="4"/>
      <c r="K1597" s="2" t="s">
        <v>4570</v>
      </c>
      <c r="L1597" s="2">
        <v>114</v>
      </c>
      <c r="M1597" s="2" t="s">
        <v>4571</v>
      </c>
    </row>
    <row r="1598" spans="1:13" x14ac:dyDescent="0.35">
      <c r="A1598" s="1" t="s">
        <v>13</v>
      </c>
      <c r="B1598" s="2">
        <v>1921955</v>
      </c>
      <c r="C1598" s="2">
        <v>1923244</v>
      </c>
      <c r="D1598" s="4"/>
      <c r="E1598" s="2" t="s">
        <v>14</v>
      </c>
      <c r="F1598" s="2" t="s">
        <v>4572</v>
      </c>
      <c r="G1598" s="4"/>
      <c r="H1598" s="2">
        <v>72382704</v>
      </c>
      <c r="I1598" s="2" t="s">
        <v>17</v>
      </c>
      <c r="J1598" s="4"/>
      <c r="K1598" s="2" t="s">
        <v>4573</v>
      </c>
      <c r="L1598" s="2">
        <v>429</v>
      </c>
      <c r="M1598" s="2" t="s">
        <v>4574</v>
      </c>
    </row>
    <row r="1599" spans="1:13" x14ac:dyDescent="0.35">
      <c r="A1599" s="1" t="s">
        <v>13</v>
      </c>
      <c r="B1599" s="2">
        <v>1923290</v>
      </c>
      <c r="C1599" s="2">
        <v>1924219</v>
      </c>
      <c r="D1599" s="4"/>
      <c r="E1599" s="2" t="s">
        <v>23</v>
      </c>
      <c r="F1599" s="2" t="s">
        <v>774</v>
      </c>
      <c r="G1599" s="4"/>
      <c r="H1599" s="2">
        <v>72382705</v>
      </c>
      <c r="I1599" s="2" t="s">
        <v>17</v>
      </c>
      <c r="J1599" s="4"/>
      <c r="K1599" s="2" t="s">
        <v>4575</v>
      </c>
      <c r="L1599" s="2">
        <v>309</v>
      </c>
      <c r="M1599" s="2" t="s">
        <v>4576</v>
      </c>
    </row>
    <row r="1600" spans="1:13" x14ac:dyDescent="0.35">
      <c r="A1600" s="1" t="s">
        <v>13</v>
      </c>
      <c r="B1600" s="2">
        <v>1924392</v>
      </c>
      <c r="C1600" s="2">
        <v>1925537</v>
      </c>
      <c r="D1600" s="4"/>
      <c r="E1600" s="2" t="s">
        <v>14</v>
      </c>
      <c r="F1600" s="2" t="s">
        <v>190</v>
      </c>
      <c r="G1600" s="4"/>
      <c r="H1600" s="2">
        <v>72382706</v>
      </c>
      <c r="I1600" s="2" t="s">
        <v>17</v>
      </c>
      <c r="J1600" s="4"/>
      <c r="K1600" s="2" t="s">
        <v>3143</v>
      </c>
      <c r="L1600" s="2">
        <v>381</v>
      </c>
      <c r="M1600" s="2" t="s">
        <v>4577</v>
      </c>
    </row>
    <row r="1601" spans="1:13" x14ac:dyDescent="0.35">
      <c r="A1601" s="1" t="s">
        <v>13</v>
      </c>
      <c r="B1601" s="2">
        <v>1925579</v>
      </c>
      <c r="C1601" s="2">
        <v>1925917</v>
      </c>
      <c r="D1601" s="4"/>
      <c r="E1601" s="2" t="s">
        <v>14</v>
      </c>
      <c r="F1601" s="2" t="s">
        <v>4578</v>
      </c>
      <c r="G1601" s="4"/>
      <c r="H1601" s="2">
        <v>72382707</v>
      </c>
      <c r="I1601" s="2" t="s">
        <v>17</v>
      </c>
      <c r="J1601" s="4"/>
      <c r="K1601" s="2" t="s">
        <v>4579</v>
      </c>
      <c r="L1601" s="2">
        <v>112</v>
      </c>
      <c r="M1601" s="2" t="s">
        <v>4580</v>
      </c>
    </row>
    <row r="1602" spans="1:13" x14ac:dyDescent="0.35">
      <c r="A1602" s="1" t="s">
        <v>13</v>
      </c>
      <c r="B1602" s="2">
        <v>1925938</v>
      </c>
      <c r="C1602" s="2">
        <v>1926765</v>
      </c>
      <c r="D1602" s="4"/>
      <c r="E1602" s="2" t="s">
        <v>14</v>
      </c>
      <c r="F1602" s="2" t="s">
        <v>908</v>
      </c>
      <c r="G1602" s="4"/>
      <c r="H1602" s="2">
        <v>72382708</v>
      </c>
      <c r="I1602" s="2" t="s">
        <v>17</v>
      </c>
      <c r="J1602" s="4"/>
      <c r="K1602" s="2" t="s">
        <v>4581</v>
      </c>
      <c r="L1602" s="2">
        <v>275</v>
      </c>
      <c r="M1602" s="2" t="s">
        <v>4582</v>
      </c>
    </row>
    <row r="1603" spans="1:13" x14ac:dyDescent="0.35">
      <c r="A1603" s="1" t="s">
        <v>13</v>
      </c>
      <c r="B1603" s="2">
        <v>1926853</v>
      </c>
      <c r="C1603" s="2">
        <v>1928277</v>
      </c>
      <c r="D1603" s="4"/>
      <c r="E1603" s="2" t="s">
        <v>23</v>
      </c>
      <c r="F1603" s="2" t="s">
        <v>4583</v>
      </c>
      <c r="G1603" s="4"/>
      <c r="H1603" s="2">
        <v>72382709</v>
      </c>
      <c r="I1603" s="2" t="s">
        <v>17</v>
      </c>
      <c r="J1603" s="4"/>
      <c r="K1603" s="2" t="s">
        <v>4584</v>
      </c>
      <c r="L1603" s="2">
        <v>474</v>
      </c>
      <c r="M1603" s="2" t="s">
        <v>4585</v>
      </c>
    </row>
    <row r="1604" spans="1:13" x14ac:dyDescent="0.35">
      <c r="A1604" s="1" t="s">
        <v>13</v>
      </c>
      <c r="B1604" s="2">
        <v>1928309</v>
      </c>
      <c r="C1604" s="2">
        <v>1929832</v>
      </c>
      <c r="D1604" s="4"/>
      <c r="E1604" s="2" t="s">
        <v>23</v>
      </c>
      <c r="F1604" s="2" t="s">
        <v>4586</v>
      </c>
      <c r="G1604" s="4"/>
      <c r="H1604" s="2">
        <v>72382710</v>
      </c>
      <c r="I1604" s="2" t="s">
        <v>17</v>
      </c>
      <c r="J1604" s="4"/>
      <c r="K1604" s="2" t="s">
        <v>4587</v>
      </c>
      <c r="L1604" s="2">
        <v>507</v>
      </c>
      <c r="M1604" s="2" t="s">
        <v>4588</v>
      </c>
    </row>
    <row r="1605" spans="1:13" x14ac:dyDescent="0.35">
      <c r="A1605" s="1" t="s">
        <v>13</v>
      </c>
      <c r="B1605" s="2">
        <v>1929858</v>
      </c>
      <c r="C1605" s="2">
        <v>1931648</v>
      </c>
      <c r="D1605" s="4"/>
      <c r="E1605" s="2" t="s">
        <v>23</v>
      </c>
      <c r="F1605" s="2" t="s">
        <v>4589</v>
      </c>
      <c r="G1605" s="4"/>
      <c r="H1605" s="2">
        <v>72382711</v>
      </c>
      <c r="I1605" s="2" t="s">
        <v>17</v>
      </c>
      <c r="J1605" s="4"/>
      <c r="K1605" s="2" t="s">
        <v>4590</v>
      </c>
      <c r="L1605" s="2">
        <v>596</v>
      </c>
      <c r="M1605" s="2" t="s">
        <v>4591</v>
      </c>
    </row>
    <row r="1606" spans="1:13" x14ac:dyDescent="0.35">
      <c r="A1606" s="1" t="s">
        <v>13</v>
      </c>
      <c r="B1606" s="2">
        <v>1931641</v>
      </c>
      <c r="C1606" s="2">
        <v>1931892</v>
      </c>
      <c r="D1606" s="4"/>
      <c r="E1606" s="2" t="s">
        <v>23</v>
      </c>
      <c r="F1606" s="2" t="s">
        <v>69</v>
      </c>
      <c r="G1606" s="4"/>
      <c r="H1606" s="2">
        <v>72382712</v>
      </c>
      <c r="I1606" s="2" t="s">
        <v>17</v>
      </c>
      <c r="J1606" s="4"/>
      <c r="K1606" s="2" t="s">
        <v>4592</v>
      </c>
      <c r="L1606" s="2">
        <v>83</v>
      </c>
      <c r="M1606" s="2" t="s">
        <v>4593</v>
      </c>
    </row>
    <row r="1607" spans="1:13" x14ac:dyDescent="0.35">
      <c r="A1607" s="1" t="s">
        <v>13</v>
      </c>
      <c r="B1607" s="2">
        <v>1931889</v>
      </c>
      <c r="C1607" s="2">
        <v>1933382</v>
      </c>
      <c r="D1607" s="4"/>
      <c r="E1607" s="2" t="s">
        <v>23</v>
      </c>
      <c r="F1607" s="2" t="s">
        <v>4594</v>
      </c>
      <c r="G1607" s="4"/>
      <c r="H1607" s="2">
        <v>72382713</v>
      </c>
      <c r="I1607" s="2" t="s">
        <v>17</v>
      </c>
      <c r="J1607" s="4"/>
      <c r="K1607" s="2" t="s">
        <v>4595</v>
      </c>
      <c r="L1607" s="2">
        <v>497</v>
      </c>
      <c r="M1607" s="2" t="s">
        <v>4596</v>
      </c>
    </row>
    <row r="1608" spans="1:13" x14ac:dyDescent="0.35">
      <c r="A1608" s="1" t="s">
        <v>13</v>
      </c>
      <c r="B1608" s="2">
        <v>1933394</v>
      </c>
      <c r="C1608" s="2">
        <v>1933720</v>
      </c>
      <c r="D1608" s="4"/>
      <c r="E1608" s="2" t="s">
        <v>23</v>
      </c>
      <c r="F1608" s="2" t="s">
        <v>4597</v>
      </c>
      <c r="G1608" s="2" t="s">
        <v>4598</v>
      </c>
      <c r="H1608" s="2">
        <v>72382714</v>
      </c>
      <c r="I1608" s="2" t="s">
        <v>17</v>
      </c>
      <c r="J1608" s="4"/>
      <c r="K1608" s="2" t="s">
        <v>4599</v>
      </c>
      <c r="L1608" s="2">
        <v>108</v>
      </c>
      <c r="M1608" s="2" t="s">
        <v>4600</v>
      </c>
    </row>
    <row r="1609" spans="1:13" x14ac:dyDescent="0.35">
      <c r="A1609" s="1" t="s">
        <v>13</v>
      </c>
      <c r="B1609" s="2">
        <v>1933720</v>
      </c>
      <c r="C1609" s="2">
        <v>1934244</v>
      </c>
      <c r="D1609" s="4"/>
      <c r="E1609" s="2" t="s">
        <v>23</v>
      </c>
      <c r="F1609" s="2" t="s">
        <v>4601</v>
      </c>
      <c r="G1609" s="4"/>
      <c r="H1609" s="2">
        <v>72382715</v>
      </c>
      <c r="I1609" s="2" t="s">
        <v>17</v>
      </c>
      <c r="J1609" s="4"/>
      <c r="K1609" s="2" t="s">
        <v>4602</v>
      </c>
      <c r="L1609" s="2">
        <v>174</v>
      </c>
      <c r="M1609" s="2" t="s">
        <v>4603</v>
      </c>
    </row>
    <row r="1610" spans="1:13" x14ac:dyDescent="0.35">
      <c r="A1610" s="1" t="s">
        <v>13</v>
      </c>
      <c r="B1610" s="2">
        <v>1934244</v>
      </c>
      <c r="C1610" s="2">
        <v>1934684</v>
      </c>
      <c r="D1610" s="4"/>
      <c r="E1610" s="2" t="s">
        <v>23</v>
      </c>
      <c r="F1610" s="2" t="s">
        <v>4604</v>
      </c>
      <c r="G1610" s="4"/>
      <c r="H1610" s="2">
        <v>72382716</v>
      </c>
      <c r="I1610" s="2" t="s">
        <v>17</v>
      </c>
      <c r="J1610" s="4"/>
      <c r="K1610" s="2" t="s">
        <v>4605</v>
      </c>
      <c r="L1610" s="2">
        <v>146</v>
      </c>
      <c r="M1610" s="2" t="s">
        <v>4606</v>
      </c>
    </row>
    <row r="1611" spans="1:13" x14ac:dyDescent="0.35">
      <c r="A1611" s="1" t="s">
        <v>13</v>
      </c>
      <c r="B1611" s="2">
        <v>1934686</v>
      </c>
      <c r="C1611" s="2">
        <v>1935678</v>
      </c>
      <c r="D1611" s="4"/>
      <c r="E1611" s="2" t="s">
        <v>23</v>
      </c>
      <c r="F1611" s="2" t="s">
        <v>4607</v>
      </c>
      <c r="G1611" s="2" t="s">
        <v>4608</v>
      </c>
      <c r="H1611" s="2">
        <v>72382717</v>
      </c>
      <c r="I1611" s="2" t="s">
        <v>17</v>
      </c>
      <c r="J1611" s="4"/>
      <c r="K1611" s="2" t="s">
        <v>4609</v>
      </c>
      <c r="L1611" s="2">
        <v>330</v>
      </c>
      <c r="M1611" s="2" t="s">
        <v>4610</v>
      </c>
    </row>
    <row r="1612" spans="1:13" x14ac:dyDescent="0.35">
      <c r="A1612" s="1" t="s">
        <v>13</v>
      </c>
      <c r="B1612" s="2">
        <v>1935690</v>
      </c>
      <c r="C1612" s="2">
        <v>1936808</v>
      </c>
      <c r="D1612" s="4"/>
      <c r="E1612" s="2" t="s">
        <v>23</v>
      </c>
      <c r="F1612" s="2" t="s">
        <v>4611</v>
      </c>
      <c r="G1612" s="4"/>
      <c r="H1612" s="2">
        <v>72382718</v>
      </c>
      <c r="I1612" s="2" t="s">
        <v>17</v>
      </c>
      <c r="J1612" s="4"/>
      <c r="K1612" s="2" t="s">
        <v>4612</v>
      </c>
      <c r="L1612" s="2">
        <v>372</v>
      </c>
      <c r="M1612" s="2" t="s">
        <v>4613</v>
      </c>
    </row>
    <row r="1613" spans="1:13" x14ac:dyDescent="0.35">
      <c r="A1613" s="1" t="s">
        <v>13</v>
      </c>
      <c r="B1613" s="2">
        <v>1936805</v>
      </c>
      <c r="C1613" s="2">
        <v>1937383</v>
      </c>
      <c r="D1613" s="4"/>
      <c r="E1613" s="2" t="s">
        <v>23</v>
      </c>
      <c r="F1613" s="2" t="s">
        <v>1161</v>
      </c>
      <c r="G1613" s="4"/>
      <c r="H1613" s="2">
        <v>72382719</v>
      </c>
      <c r="I1613" s="2" t="s">
        <v>17</v>
      </c>
      <c r="J1613" s="4"/>
      <c r="K1613" s="2" t="s">
        <v>4614</v>
      </c>
      <c r="L1613" s="2">
        <v>192</v>
      </c>
      <c r="M1613" s="2" t="s">
        <v>4615</v>
      </c>
    </row>
    <row r="1614" spans="1:13" x14ac:dyDescent="0.35">
      <c r="A1614" s="1" t="s">
        <v>13</v>
      </c>
      <c r="B1614" s="2">
        <v>1937994</v>
      </c>
      <c r="C1614" s="2">
        <v>1938404</v>
      </c>
      <c r="D1614" s="4"/>
      <c r="E1614" s="2" t="s">
        <v>23</v>
      </c>
      <c r="F1614" s="2" t="s">
        <v>4616</v>
      </c>
      <c r="G1614" s="4"/>
      <c r="H1614" s="2">
        <v>72382721</v>
      </c>
      <c r="I1614" s="2" t="s">
        <v>17</v>
      </c>
      <c r="J1614" s="4"/>
      <c r="K1614" s="2" t="s">
        <v>4617</v>
      </c>
      <c r="L1614" s="2">
        <v>136</v>
      </c>
      <c r="M1614" s="2" t="s">
        <v>4618</v>
      </c>
    </row>
    <row r="1615" spans="1:13" x14ac:dyDescent="0.35">
      <c r="A1615" s="1" t="s">
        <v>13</v>
      </c>
      <c r="B1615" s="2">
        <v>1939014</v>
      </c>
      <c r="C1615" s="2">
        <v>1940432</v>
      </c>
      <c r="D1615" s="4"/>
      <c r="E1615" s="2" t="s">
        <v>23</v>
      </c>
      <c r="F1615" s="2" t="s">
        <v>4619</v>
      </c>
      <c r="G1615" s="2" t="s">
        <v>4620</v>
      </c>
      <c r="H1615" s="2">
        <v>72382722</v>
      </c>
      <c r="I1615" s="2" t="s">
        <v>17</v>
      </c>
      <c r="J1615" s="4"/>
      <c r="K1615" s="2" t="s">
        <v>4621</v>
      </c>
      <c r="L1615" s="2">
        <v>472</v>
      </c>
      <c r="M1615" s="2" t="s">
        <v>4622</v>
      </c>
    </row>
    <row r="1616" spans="1:13" x14ac:dyDescent="0.35">
      <c r="A1616" s="1" t="s">
        <v>13</v>
      </c>
      <c r="B1616" s="2">
        <v>1940824</v>
      </c>
      <c r="C1616" s="2">
        <v>1941198</v>
      </c>
      <c r="D1616" s="4"/>
      <c r="E1616" s="2" t="s">
        <v>23</v>
      </c>
      <c r="F1616" s="2" t="s">
        <v>4623</v>
      </c>
      <c r="G1616" s="4"/>
      <c r="H1616" s="2">
        <v>72382723</v>
      </c>
      <c r="I1616" s="2" t="s">
        <v>17</v>
      </c>
      <c r="J1616" s="4"/>
      <c r="K1616" s="2" t="s">
        <v>4624</v>
      </c>
      <c r="L1616" s="2">
        <v>124</v>
      </c>
      <c r="M1616" s="2" t="s">
        <v>4625</v>
      </c>
    </row>
    <row r="1617" spans="1:13" x14ac:dyDescent="0.35">
      <c r="A1617" s="1" t="s">
        <v>13</v>
      </c>
      <c r="B1617" s="2">
        <v>1941211</v>
      </c>
      <c r="C1617" s="2">
        <v>1942467</v>
      </c>
      <c r="D1617" s="4"/>
      <c r="E1617" s="2" t="s">
        <v>23</v>
      </c>
      <c r="F1617" s="2" t="s">
        <v>4626</v>
      </c>
      <c r="G1617" s="4"/>
      <c r="H1617" s="2">
        <v>72382724</v>
      </c>
      <c r="I1617" s="2" t="s">
        <v>17</v>
      </c>
      <c r="J1617" s="4"/>
      <c r="K1617" s="2" t="s">
        <v>4627</v>
      </c>
      <c r="L1617" s="2">
        <v>418</v>
      </c>
      <c r="M1617" s="2" t="s">
        <v>4628</v>
      </c>
    </row>
    <row r="1618" spans="1:13" x14ac:dyDescent="0.35">
      <c r="A1618" s="1" t="s">
        <v>13</v>
      </c>
      <c r="B1618" s="2">
        <v>1942552</v>
      </c>
      <c r="C1618" s="2">
        <v>1943580</v>
      </c>
      <c r="D1618" s="4"/>
      <c r="E1618" s="2" t="s">
        <v>23</v>
      </c>
      <c r="F1618" s="2" t="s">
        <v>4629</v>
      </c>
      <c r="G1618" s="2" t="s">
        <v>4630</v>
      </c>
      <c r="H1618" s="2">
        <v>72382725</v>
      </c>
      <c r="I1618" s="2" t="s">
        <v>17</v>
      </c>
      <c r="J1618" s="4"/>
      <c r="K1618" s="2" t="s">
        <v>4631</v>
      </c>
      <c r="L1618" s="2">
        <v>342</v>
      </c>
      <c r="M1618" s="2" t="s">
        <v>4632</v>
      </c>
    </row>
    <row r="1619" spans="1:13" x14ac:dyDescent="0.35">
      <c r="A1619" s="1" t="s">
        <v>13</v>
      </c>
      <c r="B1619" s="2">
        <v>1943961</v>
      </c>
      <c r="C1619" s="2">
        <v>1945193</v>
      </c>
      <c r="D1619" s="4"/>
      <c r="E1619" s="2" t="s">
        <v>23</v>
      </c>
      <c r="F1619" s="2" t="s">
        <v>4633</v>
      </c>
      <c r="G1619" s="2" t="s">
        <v>4634</v>
      </c>
      <c r="H1619" s="2">
        <v>72382726</v>
      </c>
      <c r="I1619" s="2" t="s">
        <v>17</v>
      </c>
      <c r="J1619" s="4"/>
      <c r="K1619" s="2" t="s">
        <v>4635</v>
      </c>
      <c r="L1619" s="2">
        <v>410</v>
      </c>
      <c r="M1619" s="2" t="s">
        <v>4636</v>
      </c>
    </row>
    <row r="1620" spans="1:13" x14ac:dyDescent="0.35">
      <c r="A1620" s="1" t="s">
        <v>13</v>
      </c>
      <c r="B1620" s="2">
        <v>1945233</v>
      </c>
      <c r="C1620" s="2">
        <v>1946693</v>
      </c>
      <c r="D1620" s="4"/>
      <c r="E1620" s="2" t="s">
        <v>23</v>
      </c>
      <c r="F1620" s="2" t="s">
        <v>4637</v>
      </c>
      <c r="G1620" s="4"/>
      <c r="H1620" s="2">
        <v>72382727</v>
      </c>
      <c r="I1620" s="2" t="s">
        <v>17</v>
      </c>
      <c r="J1620" s="4"/>
      <c r="K1620" s="2" t="s">
        <v>4638</v>
      </c>
      <c r="L1620" s="2">
        <v>486</v>
      </c>
      <c r="M1620" s="2" t="s">
        <v>4639</v>
      </c>
    </row>
    <row r="1621" spans="1:13" x14ac:dyDescent="0.35">
      <c r="A1621" s="1" t="s">
        <v>13</v>
      </c>
      <c r="B1621" s="2">
        <v>1946764</v>
      </c>
      <c r="C1621" s="2">
        <v>1948335</v>
      </c>
      <c r="D1621" s="4"/>
      <c r="E1621" s="2" t="s">
        <v>23</v>
      </c>
      <c r="F1621" s="2" t="s">
        <v>704</v>
      </c>
      <c r="G1621" s="4"/>
      <c r="H1621" s="2">
        <v>72382728</v>
      </c>
      <c r="I1621" s="2" t="s">
        <v>17</v>
      </c>
      <c r="J1621" s="4"/>
      <c r="K1621" s="2" t="s">
        <v>4640</v>
      </c>
      <c r="L1621" s="2">
        <v>523</v>
      </c>
      <c r="M1621" s="2" t="s">
        <v>4641</v>
      </c>
    </row>
    <row r="1622" spans="1:13" x14ac:dyDescent="0.35">
      <c r="A1622" s="1" t="s">
        <v>13</v>
      </c>
      <c r="B1622" s="2">
        <v>1948328</v>
      </c>
      <c r="C1622" s="2">
        <v>1949203</v>
      </c>
      <c r="D1622" s="4"/>
      <c r="E1622" s="2" t="s">
        <v>23</v>
      </c>
      <c r="F1622" s="2" t="s">
        <v>277</v>
      </c>
      <c r="G1622" s="4"/>
      <c r="H1622" s="2">
        <v>72382729</v>
      </c>
      <c r="I1622" s="2" t="s">
        <v>17</v>
      </c>
      <c r="J1622" s="4"/>
      <c r="K1622" s="2" t="s">
        <v>4642</v>
      </c>
      <c r="L1622" s="2">
        <v>291</v>
      </c>
      <c r="M1622" s="2" t="s">
        <v>4643</v>
      </c>
    </row>
    <row r="1623" spans="1:13" x14ac:dyDescent="0.35">
      <c r="A1623" s="1" t="s">
        <v>13</v>
      </c>
      <c r="B1623" s="2">
        <v>1949200</v>
      </c>
      <c r="C1623" s="2">
        <v>1950045</v>
      </c>
      <c r="D1623" s="4"/>
      <c r="E1623" s="2" t="s">
        <v>23</v>
      </c>
      <c r="F1623" s="2" t="s">
        <v>4644</v>
      </c>
      <c r="G1623" s="2" t="s">
        <v>4645</v>
      </c>
      <c r="H1623" s="2">
        <v>72382730</v>
      </c>
      <c r="I1623" s="2" t="s">
        <v>17</v>
      </c>
      <c r="J1623" s="4"/>
      <c r="K1623" s="2" t="s">
        <v>4646</v>
      </c>
      <c r="L1623" s="2">
        <v>281</v>
      </c>
      <c r="M1623" s="2" t="s">
        <v>4647</v>
      </c>
    </row>
    <row r="1624" spans="1:13" x14ac:dyDescent="0.35">
      <c r="A1624" s="1" t="s">
        <v>13</v>
      </c>
      <c r="B1624" s="2">
        <v>1950042</v>
      </c>
      <c r="C1624" s="2">
        <v>1950977</v>
      </c>
      <c r="D1624" s="4"/>
      <c r="E1624" s="2" t="s">
        <v>23</v>
      </c>
      <c r="F1624" s="2" t="s">
        <v>4644</v>
      </c>
      <c r="G1624" s="2" t="s">
        <v>4648</v>
      </c>
      <c r="H1624" s="2">
        <v>72382731</v>
      </c>
      <c r="I1624" s="2" t="s">
        <v>17</v>
      </c>
      <c r="J1624" s="4"/>
      <c r="K1624" s="2" t="s">
        <v>4649</v>
      </c>
      <c r="L1624" s="2">
        <v>311</v>
      </c>
      <c r="M1624" s="2" t="s">
        <v>4650</v>
      </c>
    </row>
    <row r="1625" spans="1:13" x14ac:dyDescent="0.35">
      <c r="A1625" s="1" t="s">
        <v>13</v>
      </c>
      <c r="B1625" s="2">
        <v>1951043</v>
      </c>
      <c r="C1625" s="2">
        <v>1952329</v>
      </c>
      <c r="D1625" s="4"/>
      <c r="E1625" s="2" t="s">
        <v>23</v>
      </c>
      <c r="F1625" s="2" t="s">
        <v>4651</v>
      </c>
      <c r="G1625" s="2" t="s">
        <v>4652</v>
      </c>
      <c r="H1625" s="2">
        <v>72382732</v>
      </c>
      <c r="I1625" s="2" t="s">
        <v>17</v>
      </c>
      <c r="J1625" s="4"/>
      <c r="K1625" s="2" t="s">
        <v>4653</v>
      </c>
      <c r="L1625" s="2">
        <v>428</v>
      </c>
      <c r="M1625" s="2" t="s">
        <v>4654</v>
      </c>
    </row>
    <row r="1626" spans="1:13" x14ac:dyDescent="0.35">
      <c r="A1626" s="1" t="s">
        <v>13</v>
      </c>
      <c r="B1626" s="2">
        <v>1952477</v>
      </c>
      <c r="C1626" s="2">
        <v>1954066</v>
      </c>
      <c r="D1626" s="4"/>
      <c r="E1626" s="2" t="s">
        <v>14</v>
      </c>
      <c r="F1626" s="2" t="s">
        <v>395</v>
      </c>
      <c r="G1626" s="4"/>
      <c r="H1626" s="2">
        <v>72382733</v>
      </c>
      <c r="I1626" s="2" t="s">
        <v>17</v>
      </c>
      <c r="J1626" s="4"/>
      <c r="K1626" s="2" t="s">
        <v>4655</v>
      </c>
      <c r="L1626" s="2">
        <v>529</v>
      </c>
      <c r="M1626" s="2" t="s">
        <v>4656</v>
      </c>
    </row>
    <row r="1627" spans="1:13" x14ac:dyDescent="0.35">
      <c r="A1627" s="1" t="s">
        <v>13</v>
      </c>
      <c r="B1627" s="2">
        <v>1954423</v>
      </c>
      <c r="C1627" s="2">
        <v>1956519</v>
      </c>
      <c r="D1627" s="4"/>
      <c r="E1627" s="2" t="s">
        <v>14</v>
      </c>
      <c r="F1627" s="2" t="s">
        <v>3123</v>
      </c>
      <c r="G1627" s="4"/>
      <c r="H1627" s="2">
        <v>72382734</v>
      </c>
      <c r="I1627" s="2" t="s">
        <v>17</v>
      </c>
      <c r="J1627" s="4"/>
      <c r="K1627" s="2" t="s">
        <v>4657</v>
      </c>
      <c r="L1627" s="2">
        <v>698</v>
      </c>
      <c r="M1627" s="2" t="s">
        <v>4658</v>
      </c>
    </row>
    <row r="1628" spans="1:13" x14ac:dyDescent="0.35">
      <c r="A1628" s="1" t="s">
        <v>13</v>
      </c>
      <c r="B1628" s="2">
        <v>1956570</v>
      </c>
      <c r="C1628" s="2">
        <v>1957178</v>
      </c>
      <c r="D1628" s="4"/>
      <c r="E1628" s="2" t="s">
        <v>14</v>
      </c>
      <c r="F1628" s="2" t="s">
        <v>1324</v>
      </c>
      <c r="G1628" s="4"/>
      <c r="H1628" s="2">
        <v>72382735</v>
      </c>
      <c r="I1628" s="2" t="s">
        <v>17</v>
      </c>
      <c r="J1628" s="4"/>
      <c r="K1628" s="2" t="s">
        <v>4659</v>
      </c>
      <c r="L1628" s="2">
        <v>202</v>
      </c>
      <c r="M1628" s="2" t="s">
        <v>4660</v>
      </c>
    </row>
    <row r="1629" spans="1:13" x14ac:dyDescent="0.35">
      <c r="A1629" s="1" t="s">
        <v>13</v>
      </c>
      <c r="B1629" s="2">
        <v>1957191</v>
      </c>
      <c r="C1629" s="2">
        <v>1958012</v>
      </c>
      <c r="D1629" s="4"/>
      <c r="E1629" s="2" t="s">
        <v>14</v>
      </c>
      <c r="F1629" s="2" t="s">
        <v>4661</v>
      </c>
      <c r="G1629" s="4"/>
      <c r="H1629" s="2">
        <v>72382736</v>
      </c>
      <c r="I1629" s="2" t="s">
        <v>17</v>
      </c>
      <c r="J1629" s="4"/>
      <c r="K1629" s="2" t="s">
        <v>4662</v>
      </c>
      <c r="L1629" s="2">
        <v>273</v>
      </c>
      <c r="M1629" s="2" t="s">
        <v>4663</v>
      </c>
    </row>
    <row r="1630" spans="1:13" x14ac:dyDescent="0.35">
      <c r="A1630" s="1" t="s">
        <v>13</v>
      </c>
      <c r="B1630" s="2">
        <v>1958009</v>
      </c>
      <c r="C1630" s="2">
        <v>1958785</v>
      </c>
      <c r="D1630" s="4"/>
      <c r="E1630" s="2" t="s">
        <v>14</v>
      </c>
      <c r="F1630" s="2" t="s">
        <v>277</v>
      </c>
      <c r="G1630" s="4"/>
      <c r="H1630" s="2">
        <v>72382737</v>
      </c>
      <c r="I1630" s="2" t="s">
        <v>17</v>
      </c>
      <c r="J1630" s="4"/>
      <c r="K1630" s="2" t="s">
        <v>4664</v>
      </c>
      <c r="L1630" s="2">
        <v>258</v>
      </c>
      <c r="M1630" s="2" t="s">
        <v>4665</v>
      </c>
    </row>
    <row r="1631" spans="1:13" x14ac:dyDescent="0.35">
      <c r="A1631" s="1" t="s">
        <v>13</v>
      </c>
      <c r="B1631" s="2">
        <v>1958825</v>
      </c>
      <c r="C1631" s="2">
        <v>1959673</v>
      </c>
      <c r="D1631" s="4"/>
      <c r="E1631" s="2" t="s">
        <v>14</v>
      </c>
      <c r="F1631" s="2" t="s">
        <v>4666</v>
      </c>
      <c r="G1631" s="4"/>
      <c r="H1631" s="2">
        <v>72382738</v>
      </c>
      <c r="I1631" s="2" t="s">
        <v>17</v>
      </c>
      <c r="J1631" s="4"/>
      <c r="K1631" s="2" t="s">
        <v>4667</v>
      </c>
      <c r="L1631" s="2">
        <v>282</v>
      </c>
      <c r="M1631" s="2" t="s">
        <v>4668</v>
      </c>
    </row>
    <row r="1632" spans="1:13" x14ac:dyDescent="0.35">
      <c r="A1632" s="1" t="s">
        <v>13</v>
      </c>
      <c r="B1632" s="2">
        <v>1959677</v>
      </c>
      <c r="C1632" s="2">
        <v>1960540</v>
      </c>
      <c r="D1632" s="4"/>
      <c r="E1632" s="2" t="s">
        <v>23</v>
      </c>
      <c r="F1632" s="2" t="s">
        <v>1884</v>
      </c>
      <c r="G1632" s="4"/>
      <c r="H1632" s="2">
        <v>72382739</v>
      </c>
      <c r="I1632" s="2" t="s">
        <v>17</v>
      </c>
      <c r="J1632" s="4"/>
      <c r="K1632" s="2" t="s">
        <v>4669</v>
      </c>
      <c r="L1632" s="2">
        <v>287</v>
      </c>
      <c r="M1632" s="2" t="s">
        <v>4670</v>
      </c>
    </row>
    <row r="1633" spans="1:13" x14ac:dyDescent="0.35">
      <c r="A1633" s="1" t="s">
        <v>13</v>
      </c>
      <c r="B1633" s="2">
        <v>1961113</v>
      </c>
      <c r="C1633" s="2">
        <v>1963230</v>
      </c>
      <c r="D1633" s="4"/>
      <c r="E1633" s="2" t="s">
        <v>14</v>
      </c>
      <c r="F1633" s="2" t="s">
        <v>400</v>
      </c>
      <c r="G1633" s="4"/>
      <c r="H1633" s="2">
        <v>72382740</v>
      </c>
      <c r="I1633" s="2" t="s">
        <v>17</v>
      </c>
      <c r="J1633" s="4"/>
      <c r="K1633" s="2" t="s">
        <v>4671</v>
      </c>
      <c r="L1633" s="2">
        <v>705</v>
      </c>
      <c r="M1633" s="2" t="s">
        <v>4672</v>
      </c>
    </row>
    <row r="1634" spans="1:13" x14ac:dyDescent="0.35">
      <c r="A1634" s="1" t="s">
        <v>13</v>
      </c>
      <c r="B1634" s="2">
        <v>1963423</v>
      </c>
      <c r="C1634" s="2">
        <v>1964460</v>
      </c>
      <c r="D1634" s="4"/>
      <c r="E1634" s="2" t="s">
        <v>14</v>
      </c>
      <c r="F1634" s="2" t="s">
        <v>2975</v>
      </c>
      <c r="G1634" s="4"/>
      <c r="H1634" s="2">
        <v>72382741</v>
      </c>
      <c r="I1634" s="2" t="s">
        <v>17</v>
      </c>
      <c r="J1634" s="4"/>
      <c r="K1634" s="2" t="s">
        <v>4673</v>
      </c>
      <c r="L1634" s="2">
        <v>345</v>
      </c>
      <c r="M1634" s="2" t="s">
        <v>4674</v>
      </c>
    </row>
    <row r="1635" spans="1:13" x14ac:dyDescent="0.35">
      <c r="A1635" s="1" t="s">
        <v>13</v>
      </c>
      <c r="B1635" s="2">
        <v>1964472</v>
      </c>
      <c r="C1635" s="2">
        <v>1966286</v>
      </c>
      <c r="D1635" s="4"/>
      <c r="E1635" s="2" t="s">
        <v>14</v>
      </c>
      <c r="F1635" s="2" t="s">
        <v>1158</v>
      </c>
      <c r="G1635" s="4"/>
      <c r="H1635" s="2">
        <v>72382742</v>
      </c>
      <c r="I1635" s="2" t="s">
        <v>17</v>
      </c>
      <c r="J1635" s="4"/>
      <c r="K1635" s="2" t="s">
        <v>4675</v>
      </c>
      <c r="L1635" s="2">
        <v>604</v>
      </c>
      <c r="M1635" s="2" t="s">
        <v>4676</v>
      </c>
    </row>
    <row r="1636" spans="1:13" x14ac:dyDescent="0.35">
      <c r="A1636" s="1" t="s">
        <v>13</v>
      </c>
      <c r="B1636" s="2">
        <v>1966338</v>
      </c>
      <c r="C1636" s="2">
        <v>1967042</v>
      </c>
      <c r="D1636" s="4"/>
      <c r="E1636" s="2" t="s">
        <v>14</v>
      </c>
      <c r="F1636" s="2" t="s">
        <v>4677</v>
      </c>
      <c r="G1636" s="2" t="s">
        <v>4678</v>
      </c>
      <c r="H1636" s="2">
        <v>72382743</v>
      </c>
      <c r="I1636" s="2" t="s">
        <v>17</v>
      </c>
      <c r="J1636" s="4"/>
      <c r="K1636" s="2" t="s">
        <v>4679</v>
      </c>
      <c r="L1636" s="2">
        <v>234</v>
      </c>
      <c r="M1636" s="2" t="s">
        <v>4680</v>
      </c>
    </row>
    <row r="1637" spans="1:13" x14ac:dyDescent="0.35">
      <c r="A1637" s="1" t="s">
        <v>13</v>
      </c>
      <c r="B1637" s="2">
        <v>1967167</v>
      </c>
      <c r="C1637" s="2">
        <v>1967700</v>
      </c>
      <c r="D1637" s="4"/>
      <c r="E1637" s="2" t="s">
        <v>14</v>
      </c>
      <c r="F1637" s="2" t="s">
        <v>2970</v>
      </c>
      <c r="G1637" s="2" t="s">
        <v>4681</v>
      </c>
      <c r="H1637" s="2">
        <v>72382744</v>
      </c>
      <c r="I1637" s="2" t="s">
        <v>17</v>
      </c>
      <c r="J1637" s="4"/>
      <c r="K1637" s="2" t="s">
        <v>4682</v>
      </c>
      <c r="L1637" s="2">
        <v>177</v>
      </c>
      <c r="M1637" s="2" t="s">
        <v>4683</v>
      </c>
    </row>
    <row r="1638" spans="1:13" x14ac:dyDescent="0.35">
      <c r="A1638" s="1" t="s">
        <v>13</v>
      </c>
      <c r="B1638" s="2">
        <v>1967906</v>
      </c>
      <c r="C1638" s="2">
        <v>1968358</v>
      </c>
      <c r="D1638" s="4"/>
      <c r="E1638" s="2" t="s">
        <v>14</v>
      </c>
      <c r="F1638" s="2" t="s">
        <v>2593</v>
      </c>
      <c r="G1638" s="4"/>
      <c r="H1638" s="2">
        <v>72382745</v>
      </c>
      <c r="I1638" s="2" t="s">
        <v>17</v>
      </c>
      <c r="J1638" s="4"/>
      <c r="K1638" s="2" t="s">
        <v>4684</v>
      </c>
      <c r="L1638" s="2">
        <v>150</v>
      </c>
      <c r="M1638" s="2" t="s">
        <v>4685</v>
      </c>
    </row>
    <row r="1639" spans="1:13" x14ac:dyDescent="0.35">
      <c r="A1639" s="1" t="s">
        <v>13</v>
      </c>
      <c r="B1639" s="2">
        <v>1968432</v>
      </c>
      <c r="C1639" s="2">
        <v>1969103</v>
      </c>
      <c r="D1639" s="4"/>
      <c r="E1639" s="2" t="s">
        <v>23</v>
      </c>
      <c r="F1639" s="2" t="s">
        <v>4686</v>
      </c>
      <c r="G1639" s="2" t="s">
        <v>4687</v>
      </c>
      <c r="H1639" s="2">
        <v>72382746</v>
      </c>
      <c r="I1639" s="2" t="s">
        <v>17</v>
      </c>
      <c r="J1639" s="4"/>
      <c r="K1639" s="2" t="s">
        <v>4688</v>
      </c>
      <c r="L1639" s="2">
        <v>223</v>
      </c>
      <c r="M1639" s="2" t="s">
        <v>4689</v>
      </c>
    </row>
    <row r="1640" spans="1:13" x14ac:dyDescent="0.35">
      <c r="A1640" s="1" t="s">
        <v>13</v>
      </c>
      <c r="B1640" s="2">
        <v>1969144</v>
      </c>
      <c r="C1640" s="2">
        <v>1971591</v>
      </c>
      <c r="D1640" s="4"/>
      <c r="E1640" s="2" t="s">
        <v>23</v>
      </c>
      <c r="F1640" s="2" t="s">
        <v>4690</v>
      </c>
      <c r="G1640" s="4"/>
      <c r="H1640" s="2">
        <v>72382747</v>
      </c>
      <c r="I1640" s="2" t="s">
        <v>17</v>
      </c>
      <c r="J1640" s="4"/>
      <c r="K1640" s="2" t="s">
        <v>4691</v>
      </c>
      <c r="L1640" s="2">
        <v>815</v>
      </c>
      <c r="M1640" s="2" t="s">
        <v>4692</v>
      </c>
    </row>
    <row r="1641" spans="1:13" x14ac:dyDescent="0.35">
      <c r="A1641" s="1" t="s">
        <v>13</v>
      </c>
      <c r="B1641" s="2">
        <v>1971676</v>
      </c>
      <c r="C1641" s="2">
        <v>1972233</v>
      </c>
      <c r="D1641" s="4"/>
      <c r="E1641" s="2" t="s">
        <v>23</v>
      </c>
      <c r="F1641" s="2" t="s">
        <v>4693</v>
      </c>
      <c r="G1641" s="2" t="s">
        <v>4694</v>
      </c>
      <c r="H1641" s="2">
        <v>72382748</v>
      </c>
      <c r="I1641" s="2" t="s">
        <v>17</v>
      </c>
      <c r="J1641" s="4"/>
      <c r="K1641" s="2" t="s">
        <v>4695</v>
      </c>
      <c r="L1641" s="2">
        <v>185</v>
      </c>
      <c r="M1641" s="2" t="s">
        <v>4696</v>
      </c>
    </row>
    <row r="1642" spans="1:13" x14ac:dyDescent="0.35">
      <c r="A1642" s="1" t="s">
        <v>13</v>
      </c>
      <c r="B1642" s="2">
        <v>1972420</v>
      </c>
      <c r="C1642" s="2">
        <v>1973100</v>
      </c>
      <c r="D1642" s="4"/>
      <c r="E1642" s="2" t="s">
        <v>14</v>
      </c>
      <c r="F1642" s="2" t="s">
        <v>4697</v>
      </c>
      <c r="G1642" s="2" t="s">
        <v>4698</v>
      </c>
      <c r="H1642" s="2">
        <v>72382749</v>
      </c>
      <c r="I1642" s="2" t="s">
        <v>17</v>
      </c>
      <c r="J1642" s="4"/>
      <c r="K1642" s="2" t="s">
        <v>4699</v>
      </c>
      <c r="L1642" s="2">
        <v>226</v>
      </c>
      <c r="M1642" s="2" t="s">
        <v>4700</v>
      </c>
    </row>
    <row r="1643" spans="1:13" x14ac:dyDescent="0.35">
      <c r="A1643" s="1" t="s">
        <v>13</v>
      </c>
      <c r="B1643" s="2">
        <v>1973296</v>
      </c>
      <c r="C1643" s="2">
        <v>1974753</v>
      </c>
      <c r="D1643" s="4"/>
      <c r="E1643" s="2" t="s">
        <v>23</v>
      </c>
      <c r="F1643" s="2" t="s">
        <v>4701</v>
      </c>
      <c r="G1643" s="4"/>
      <c r="H1643" s="2">
        <v>72382750</v>
      </c>
      <c r="I1643" s="2" t="s">
        <v>17</v>
      </c>
      <c r="J1643" s="4"/>
      <c r="K1643" s="2" t="s">
        <v>4702</v>
      </c>
      <c r="L1643" s="2">
        <v>485</v>
      </c>
      <c r="M1643" s="2" t="s">
        <v>4703</v>
      </c>
    </row>
    <row r="1644" spans="1:13" x14ac:dyDescent="0.35">
      <c r="A1644" s="1" t="s">
        <v>13</v>
      </c>
      <c r="B1644" s="2">
        <v>1974933</v>
      </c>
      <c r="C1644" s="2">
        <v>1975664</v>
      </c>
      <c r="D1644" s="4"/>
      <c r="E1644" s="2" t="s">
        <v>23</v>
      </c>
      <c r="F1644" s="2" t="s">
        <v>4704</v>
      </c>
      <c r="G1644" s="4"/>
      <c r="H1644" s="2">
        <v>72382751</v>
      </c>
      <c r="I1644" s="2" t="s">
        <v>17</v>
      </c>
      <c r="J1644" s="4"/>
      <c r="K1644" s="2" t="s">
        <v>4705</v>
      </c>
      <c r="L1644" s="2">
        <v>243</v>
      </c>
      <c r="M1644" s="2" t="s">
        <v>4706</v>
      </c>
    </row>
    <row r="1645" spans="1:13" x14ac:dyDescent="0.35">
      <c r="A1645" s="1" t="s">
        <v>13</v>
      </c>
      <c r="B1645" s="2">
        <v>1975657</v>
      </c>
      <c r="C1645" s="2">
        <v>1976583</v>
      </c>
      <c r="D1645" s="4"/>
      <c r="E1645" s="2" t="s">
        <v>23</v>
      </c>
      <c r="F1645" s="2" t="s">
        <v>4707</v>
      </c>
      <c r="G1645" s="2" t="s">
        <v>4708</v>
      </c>
      <c r="H1645" s="2">
        <v>72382752</v>
      </c>
      <c r="I1645" s="2" t="s">
        <v>17</v>
      </c>
      <c r="J1645" s="4"/>
      <c r="K1645" s="2" t="s">
        <v>4709</v>
      </c>
      <c r="L1645" s="2">
        <v>308</v>
      </c>
      <c r="M1645" s="2" t="s">
        <v>4710</v>
      </c>
    </row>
    <row r="1646" spans="1:13" x14ac:dyDescent="0.35">
      <c r="A1646" s="1" t="s">
        <v>13</v>
      </c>
      <c r="B1646" s="2">
        <v>1976580</v>
      </c>
      <c r="C1646" s="2">
        <v>1976903</v>
      </c>
      <c r="D1646" s="4"/>
      <c r="E1646" s="2" t="s">
        <v>23</v>
      </c>
      <c r="F1646" s="2" t="s">
        <v>979</v>
      </c>
      <c r="G1646" s="2" t="s">
        <v>4711</v>
      </c>
      <c r="H1646" s="2">
        <v>72382753</v>
      </c>
      <c r="I1646" s="2" t="s">
        <v>17</v>
      </c>
      <c r="J1646" s="4"/>
      <c r="K1646" s="2" t="s">
        <v>4712</v>
      </c>
      <c r="L1646" s="2">
        <v>107</v>
      </c>
      <c r="M1646" s="2" t="s">
        <v>4713</v>
      </c>
    </row>
    <row r="1647" spans="1:13" x14ac:dyDescent="0.35">
      <c r="A1647" s="1" t="s">
        <v>13</v>
      </c>
      <c r="B1647" s="2">
        <v>1977065</v>
      </c>
      <c r="C1647" s="2">
        <v>1978126</v>
      </c>
      <c r="D1647" s="4"/>
      <c r="E1647" s="2" t="s">
        <v>23</v>
      </c>
      <c r="F1647" s="2" t="s">
        <v>4714</v>
      </c>
      <c r="G1647" s="2" t="s">
        <v>4715</v>
      </c>
      <c r="H1647" s="2">
        <v>72382754</v>
      </c>
      <c r="I1647" s="2" t="s">
        <v>17</v>
      </c>
      <c r="J1647" s="4"/>
      <c r="K1647" s="2" t="s">
        <v>4716</v>
      </c>
      <c r="L1647" s="2">
        <v>353</v>
      </c>
      <c r="M1647" s="2" t="s">
        <v>4717</v>
      </c>
    </row>
    <row r="1648" spans="1:13" x14ac:dyDescent="0.35">
      <c r="A1648" s="1" t="s">
        <v>13</v>
      </c>
      <c r="B1648" s="2">
        <v>1978202</v>
      </c>
      <c r="C1648" s="2">
        <v>1979209</v>
      </c>
      <c r="D1648" s="4"/>
      <c r="E1648" s="2" t="s">
        <v>23</v>
      </c>
      <c r="F1648" s="2" t="s">
        <v>4718</v>
      </c>
      <c r="G1648" s="2" t="s">
        <v>4719</v>
      </c>
      <c r="H1648" s="2">
        <v>72382755</v>
      </c>
      <c r="I1648" s="2" t="s">
        <v>17</v>
      </c>
      <c r="J1648" s="4"/>
      <c r="K1648" s="2" t="s">
        <v>4720</v>
      </c>
      <c r="L1648" s="2">
        <v>335</v>
      </c>
      <c r="M1648" s="2" t="s">
        <v>4721</v>
      </c>
    </row>
    <row r="1649" spans="1:13" x14ac:dyDescent="0.35">
      <c r="A1649" s="1" t="s">
        <v>13</v>
      </c>
      <c r="B1649" s="2">
        <v>1979425</v>
      </c>
      <c r="C1649" s="2">
        <v>1980801</v>
      </c>
      <c r="D1649" s="4"/>
      <c r="E1649" s="2" t="s">
        <v>23</v>
      </c>
      <c r="F1649" s="2" t="s">
        <v>69</v>
      </c>
      <c r="G1649" s="4"/>
      <c r="H1649" s="2">
        <v>72382756</v>
      </c>
      <c r="I1649" s="2" t="s">
        <v>17</v>
      </c>
      <c r="J1649" s="4"/>
      <c r="K1649" s="2" t="s">
        <v>4722</v>
      </c>
      <c r="L1649" s="2">
        <v>458</v>
      </c>
      <c r="M1649" s="2" t="s">
        <v>4723</v>
      </c>
    </row>
    <row r="1650" spans="1:13" x14ac:dyDescent="0.35">
      <c r="A1650" s="1" t="s">
        <v>13</v>
      </c>
      <c r="B1650" s="2">
        <v>1980816</v>
      </c>
      <c r="C1650" s="2">
        <v>1981940</v>
      </c>
      <c r="D1650" s="4"/>
      <c r="E1650" s="2" t="s">
        <v>23</v>
      </c>
      <c r="F1650" s="2" t="s">
        <v>838</v>
      </c>
      <c r="G1650" s="4"/>
      <c r="H1650" s="2">
        <v>72382757</v>
      </c>
      <c r="I1650" s="2" t="s">
        <v>17</v>
      </c>
      <c r="J1650" s="4"/>
      <c r="K1650" s="2" t="s">
        <v>4724</v>
      </c>
      <c r="L1650" s="2">
        <v>374</v>
      </c>
      <c r="M1650" s="2" t="s">
        <v>4725</v>
      </c>
    </row>
    <row r="1651" spans="1:13" x14ac:dyDescent="0.35">
      <c r="A1651" s="1" t="s">
        <v>13</v>
      </c>
      <c r="B1651" s="2">
        <v>1981937</v>
      </c>
      <c r="C1651" s="2">
        <v>1982245</v>
      </c>
      <c r="D1651" s="4"/>
      <c r="E1651" s="2" t="s">
        <v>23</v>
      </c>
      <c r="F1651" s="2" t="s">
        <v>4726</v>
      </c>
      <c r="G1651" s="4"/>
      <c r="H1651" s="2">
        <v>72382758</v>
      </c>
      <c r="I1651" s="2" t="s">
        <v>17</v>
      </c>
      <c r="J1651" s="4"/>
      <c r="K1651" s="2" t="s">
        <v>4727</v>
      </c>
      <c r="L1651" s="2">
        <v>102</v>
      </c>
      <c r="M1651" s="2" t="s">
        <v>4728</v>
      </c>
    </row>
    <row r="1652" spans="1:13" x14ac:dyDescent="0.35">
      <c r="A1652" s="1" t="s">
        <v>13</v>
      </c>
      <c r="B1652" s="2">
        <v>1982245</v>
      </c>
      <c r="C1652" s="2">
        <v>1982499</v>
      </c>
      <c r="D1652" s="4"/>
      <c r="E1652" s="2" t="s">
        <v>23</v>
      </c>
      <c r="F1652" s="2" t="s">
        <v>69</v>
      </c>
      <c r="G1652" s="4"/>
      <c r="H1652" s="2">
        <v>72382759</v>
      </c>
      <c r="I1652" s="2" t="s">
        <v>17</v>
      </c>
      <c r="J1652" s="4"/>
      <c r="K1652" s="2" t="s">
        <v>4729</v>
      </c>
      <c r="L1652" s="2">
        <v>84</v>
      </c>
      <c r="M1652" s="2" t="s">
        <v>4730</v>
      </c>
    </row>
    <row r="1653" spans="1:13" x14ac:dyDescent="0.35">
      <c r="A1653" s="1" t="s">
        <v>13</v>
      </c>
      <c r="B1653" s="2">
        <v>1982512</v>
      </c>
      <c r="C1653" s="2">
        <v>1983060</v>
      </c>
      <c r="D1653" s="4"/>
      <c r="E1653" s="2" t="s">
        <v>23</v>
      </c>
      <c r="F1653" s="2" t="s">
        <v>4731</v>
      </c>
      <c r="G1653" s="2" t="s">
        <v>4732</v>
      </c>
      <c r="H1653" s="2">
        <v>72382760</v>
      </c>
      <c r="I1653" s="2" t="s">
        <v>17</v>
      </c>
      <c r="J1653" s="4"/>
      <c r="K1653" s="2" t="s">
        <v>4733</v>
      </c>
      <c r="L1653" s="2">
        <v>182</v>
      </c>
      <c r="M1653" s="2" t="s">
        <v>4734</v>
      </c>
    </row>
    <row r="1654" spans="1:13" x14ac:dyDescent="0.35">
      <c r="A1654" s="1" t="s">
        <v>13</v>
      </c>
      <c r="B1654" s="2">
        <v>1983208</v>
      </c>
      <c r="C1654" s="2">
        <v>1984122</v>
      </c>
      <c r="D1654" s="4"/>
      <c r="E1654" s="2" t="s">
        <v>23</v>
      </c>
      <c r="F1654" s="2" t="s">
        <v>937</v>
      </c>
      <c r="G1654" s="4"/>
      <c r="H1654" s="2">
        <v>72382761</v>
      </c>
      <c r="I1654" s="2" t="s">
        <v>17</v>
      </c>
      <c r="J1654" s="4"/>
      <c r="K1654" s="2" t="s">
        <v>4735</v>
      </c>
      <c r="L1654" s="2">
        <v>304</v>
      </c>
      <c r="M1654" s="2" t="s">
        <v>4736</v>
      </c>
    </row>
    <row r="1655" spans="1:13" x14ac:dyDescent="0.35">
      <c r="A1655" s="1" t="s">
        <v>13</v>
      </c>
      <c r="B1655" s="2">
        <v>1984164</v>
      </c>
      <c r="C1655" s="2">
        <v>1984775</v>
      </c>
      <c r="D1655" s="4"/>
      <c r="E1655" s="2" t="s">
        <v>23</v>
      </c>
      <c r="F1655" s="2" t="s">
        <v>4737</v>
      </c>
      <c r="G1655" s="4"/>
      <c r="H1655" s="2">
        <v>72382762</v>
      </c>
      <c r="I1655" s="2" t="s">
        <v>17</v>
      </c>
      <c r="J1655" s="4"/>
      <c r="K1655" s="2" t="s">
        <v>4738</v>
      </c>
      <c r="L1655" s="2">
        <v>203</v>
      </c>
      <c r="M1655" s="2" t="s">
        <v>4739</v>
      </c>
    </row>
    <row r="1656" spans="1:13" x14ac:dyDescent="0.35">
      <c r="A1656" s="1" t="s">
        <v>13</v>
      </c>
      <c r="B1656" s="2">
        <v>1985005</v>
      </c>
      <c r="C1656" s="2">
        <v>1986333</v>
      </c>
      <c r="D1656" s="4"/>
      <c r="E1656" s="2" t="s">
        <v>14</v>
      </c>
      <c r="F1656" s="2" t="s">
        <v>1280</v>
      </c>
      <c r="G1656" s="4"/>
      <c r="H1656" s="2">
        <v>72382763</v>
      </c>
      <c r="I1656" s="2" t="s">
        <v>17</v>
      </c>
      <c r="J1656" s="4"/>
      <c r="K1656" s="2" t="s">
        <v>4740</v>
      </c>
      <c r="L1656" s="2">
        <v>442</v>
      </c>
      <c r="M1656" s="2" t="s">
        <v>4741</v>
      </c>
    </row>
    <row r="1657" spans="1:13" x14ac:dyDescent="0.35">
      <c r="A1657" s="1" t="s">
        <v>13</v>
      </c>
      <c r="B1657" s="2">
        <v>1986596</v>
      </c>
      <c r="C1657" s="2">
        <v>1990942</v>
      </c>
      <c r="D1657" s="4"/>
      <c r="E1657" s="2" t="s">
        <v>14</v>
      </c>
      <c r="F1657" s="2" t="s">
        <v>4742</v>
      </c>
      <c r="G1657" s="4"/>
      <c r="H1657" s="2">
        <v>72382764</v>
      </c>
      <c r="I1657" s="2" t="s">
        <v>17</v>
      </c>
      <c r="J1657" s="4"/>
      <c r="K1657" s="2" t="s">
        <v>4743</v>
      </c>
      <c r="L1657" s="2">
        <v>1448</v>
      </c>
      <c r="M1657" s="2" t="s">
        <v>4744</v>
      </c>
    </row>
    <row r="1658" spans="1:13" x14ac:dyDescent="0.35">
      <c r="A1658" s="1" t="s">
        <v>13</v>
      </c>
      <c r="B1658" s="2">
        <v>1991077</v>
      </c>
      <c r="C1658" s="2">
        <v>1991373</v>
      </c>
      <c r="D1658" s="4"/>
      <c r="E1658" s="2" t="s">
        <v>23</v>
      </c>
      <c r="F1658" s="2" t="s">
        <v>4745</v>
      </c>
      <c r="G1658" s="4"/>
      <c r="H1658" s="2">
        <v>72382765</v>
      </c>
      <c r="I1658" s="2" t="s">
        <v>17</v>
      </c>
      <c r="J1658" s="4"/>
      <c r="K1658" s="2" t="s">
        <v>4746</v>
      </c>
      <c r="L1658" s="2">
        <v>98</v>
      </c>
      <c r="M1658" s="2" t="s">
        <v>4747</v>
      </c>
    </row>
    <row r="1659" spans="1:13" x14ac:dyDescent="0.35">
      <c r="A1659" s="1" t="s">
        <v>13</v>
      </c>
      <c r="B1659" s="2">
        <v>1991479</v>
      </c>
      <c r="C1659" s="2">
        <v>1991994</v>
      </c>
      <c r="D1659" s="4"/>
      <c r="E1659" s="2" t="s">
        <v>23</v>
      </c>
      <c r="F1659" s="2" t="s">
        <v>4748</v>
      </c>
      <c r="G1659" s="2" t="s">
        <v>4749</v>
      </c>
      <c r="H1659" s="2">
        <v>72382766</v>
      </c>
      <c r="I1659" s="2" t="s">
        <v>17</v>
      </c>
      <c r="J1659" s="4"/>
      <c r="K1659" s="2" t="s">
        <v>4750</v>
      </c>
      <c r="L1659" s="2">
        <v>171</v>
      </c>
      <c r="M1659" s="2" t="s">
        <v>4751</v>
      </c>
    </row>
    <row r="1660" spans="1:13" x14ac:dyDescent="0.35">
      <c r="A1660" s="1" t="s">
        <v>13</v>
      </c>
      <c r="B1660" s="2">
        <v>1992150</v>
      </c>
      <c r="C1660" s="2">
        <v>1993079</v>
      </c>
      <c r="D1660" s="4"/>
      <c r="E1660" s="2" t="s">
        <v>14</v>
      </c>
      <c r="F1660" s="2" t="s">
        <v>4752</v>
      </c>
      <c r="G1660" s="2" t="s">
        <v>4753</v>
      </c>
      <c r="H1660" s="2">
        <v>72382767</v>
      </c>
      <c r="I1660" s="2" t="s">
        <v>17</v>
      </c>
      <c r="J1660" s="4"/>
      <c r="K1660" s="2" t="s">
        <v>4754</v>
      </c>
      <c r="L1660" s="2">
        <v>309</v>
      </c>
      <c r="M1660" s="2" t="s">
        <v>4755</v>
      </c>
    </row>
    <row r="1661" spans="1:13" x14ac:dyDescent="0.35">
      <c r="A1661" s="1" t="s">
        <v>13</v>
      </c>
      <c r="B1661" s="2">
        <v>1993133</v>
      </c>
      <c r="C1661" s="2">
        <v>1995865</v>
      </c>
      <c r="D1661" s="4"/>
      <c r="E1661" s="2" t="s">
        <v>14</v>
      </c>
      <c r="F1661" s="2" t="s">
        <v>4756</v>
      </c>
      <c r="G1661" s="4"/>
      <c r="H1661" s="2">
        <v>72382768</v>
      </c>
      <c r="I1661" s="2" t="s">
        <v>17</v>
      </c>
      <c r="J1661" s="4"/>
      <c r="K1661" s="2" t="s">
        <v>4757</v>
      </c>
      <c r="L1661" s="2">
        <v>910</v>
      </c>
      <c r="M1661" s="2" t="s">
        <v>4758</v>
      </c>
    </row>
    <row r="1662" spans="1:13" x14ac:dyDescent="0.35">
      <c r="A1662" s="1" t="s">
        <v>13</v>
      </c>
      <c r="B1662" s="2">
        <v>1995886</v>
      </c>
      <c r="C1662" s="2">
        <v>1996428</v>
      </c>
      <c r="D1662" s="4"/>
      <c r="E1662" s="2" t="s">
        <v>14</v>
      </c>
      <c r="F1662" s="2" t="s">
        <v>4759</v>
      </c>
      <c r="G1662" s="4"/>
      <c r="H1662" s="2">
        <v>72382769</v>
      </c>
      <c r="I1662" s="2" t="s">
        <v>17</v>
      </c>
      <c r="J1662" s="4"/>
      <c r="K1662" s="2" t="s">
        <v>4760</v>
      </c>
      <c r="L1662" s="2">
        <v>180</v>
      </c>
      <c r="M1662" s="2" t="s">
        <v>4761</v>
      </c>
    </row>
    <row r="1663" spans="1:13" x14ac:dyDescent="0.35">
      <c r="A1663" s="1" t="s">
        <v>13</v>
      </c>
      <c r="B1663" s="2">
        <v>1996586</v>
      </c>
      <c r="C1663" s="2">
        <v>1997026</v>
      </c>
      <c r="D1663" s="4"/>
      <c r="E1663" s="2" t="s">
        <v>14</v>
      </c>
      <c r="F1663" s="2" t="s">
        <v>4762</v>
      </c>
      <c r="G1663" s="4"/>
      <c r="H1663" s="2">
        <v>72382770</v>
      </c>
      <c r="I1663" s="2" t="s">
        <v>17</v>
      </c>
      <c r="J1663" s="4"/>
      <c r="K1663" s="2" t="s">
        <v>4763</v>
      </c>
      <c r="L1663" s="2">
        <v>146</v>
      </c>
      <c r="M1663" s="2" t="s">
        <v>4764</v>
      </c>
    </row>
    <row r="1664" spans="1:13" x14ac:dyDescent="0.35">
      <c r="A1664" s="1" t="s">
        <v>13</v>
      </c>
      <c r="B1664" s="2">
        <v>1997137</v>
      </c>
      <c r="C1664" s="2">
        <v>1999890</v>
      </c>
      <c r="D1664" s="4"/>
      <c r="E1664" s="2" t="s">
        <v>14</v>
      </c>
      <c r="F1664" s="2" t="s">
        <v>4765</v>
      </c>
      <c r="G1664" s="2" t="s">
        <v>4766</v>
      </c>
      <c r="H1664" s="2">
        <v>72382771</v>
      </c>
      <c r="I1664" s="2" t="s">
        <v>17</v>
      </c>
      <c r="J1664" s="4"/>
      <c r="K1664" s="2" t="s">
        <v>4767</v>
      </c>
      <c r="L1664" s="2">
        <v>917</v>
      </c>
      <c r="M1664" s="2" t="s">
        <v>4768</v>
      </c>
    </row>
    <row r="1665" spans="1:13" x14ac:dyDescent="0.35">
      <c r="A1665" s="1" t="s">
        <v>13</v>
      </c>
      <c r="B1665" s="2">
        <v>1999883</v>
      </c>
      <c r="C1665" s="2">
        <v>2000287</v>
      </c>
      <c r="D1665" s="4"/>
      <c r="E1665" s="2" t="s">
        <v>14</v>
      </c>
      <c r="F1665" s="2" t="s">
        <v>4769</v>
      </c>
      <c r="G1665" s="4"/>
      <c r="H1665" s="2">
        <v>72382772</v>
      </c>
      <c r="I1665" s="2" t="s">
        <v>17</v>
      </c>
      <c r="J1665" s="4"/>
      <c r="K1665" s="2" t="s">
        <v>4770</v>
      </c>
      <c r="L1665" s="2">
        <v>134</v>
      </c>
      <c r="M1665" s="2" t="s">
        <v>4771</v>
      </c>
    </row>
    <row r="1666" spans="1:13" x14ac:dyDescent="0.35">
      <c r="A1666" s="1" t="s">
        <v>13</v>
      </c>
      <c r="B1666" s="2">
        <v>2001064</v>
      </c>
      <c r="C1666" s="2">
        <v>2002196</v>
      </c>
      <c r="D1666" s="4"/>
      <c r="E1666" s="2" t="s">
        <v>23</v>
      </c>
      <c r="F1666" s="2" t="s">
        <v>87</v>
      </c>
      <c r="G1666" s="4"/>
      <c r="H1666" s="2">
        <v>72382774</v>
      </c>
      <c r="I1666" s="2" t="s">
        <v>17</v>
      </c>
      <c r="J1666" s="4"/>
      <c r="K1666" s="2" t="s">
        <v>4772</v>
      </c>
      <c r="L1666" s="2">
        <v>377</v>
      </c>
      <c r="M1666" s="2" t="s">
        <v>4773</v>
      </c>
    </row>
    <row r="1667" spans="1:13" x14ac:dyDescent="0.35">
      <c r="A1667" s="1" t="s">
        <v>13</v>
      </c>
      <c r="B1667" s="2">
        <v>2002974</v>
      </c>
      <c r="C1667" s="2">
        <v>2003318</v>
      </c>
      <c r="D1667" s="4"/>
      <c r="E1667" s="2" t="s">
        <v>23</v>
      </c>
      <c r="F1667" s="2" t="s">
        <v>69</v>
      </c>
      <c r="G1667" s="4"/>
      <c r="H1667" s="2">
        <v>72382775</v>
      </c>
      <c r="I1667" s="2" t="s">
        <v>17</v>
      </c>
      <c r="J1667" s="4"/>
      <c r="K1667" s="2" t="s">
        <v>4774</v>
      </c>
      <c r="L1667" s="2">
        <v>114</v>
      </c>
      <c r="M1667" s="2" t="s">
        <v>4775</v>
      </c>
    </row>
    <row r="1668" spans="1:13" x14ac:dyDescent="0.35">
      <c r="A1668" s="1" t="s">
        <v>13</v>
      </c>
      <c r="B1668" s="2">
        <v>2003682</v>
      </c>
      <c r="C1668" s="2">
        <v>2004761</v>
      </c>
      <c r="D1668" s="4"/>
      <c r="E1668" s="2" t="s">
        <v>23</v>
      </c>
      <c r="F1668" s="2" t="s">
        <v>392</v>
      </c>
      <c r="G1668" s="4"/>
      <c r="H1668" s="2">
        <v>72382776</v>
      </c>
      <c r="I1668" s="2" t="s">
        <v>17</v>
      </c>
      <c r="J1668" s="4"/>
      <c r="K1668" s="2" t="s">
        <v>4776</v>
      </c>
      <c r="L1668" s="2">
        <v>359</v>
      </c>
      <c r="M1668" s="2" t="s">
        <v>4777</v>
      </c>
    </row>
    <row r="1669" spans="1:13" x14ac:dyDescent="0.35">
      <c r="A1669" s="1" t="s">
        <v>13</v>
      </c>
      <c r="B1669" s="2">
        <v>2005953</v>
      </c>
      <c r="C1669" s="2">
        <v>2014508</v>
      </c>
      <c r="D1669" s="4"/>
      <c r="E1669" s="2" t="s">
        <v>14</v>
      </c>
      <c r="F1669" s="2" t="s">
        <v>4778</v>
      </c>
      <c r="G1669" s="4"/>
      <c r="H1669" s="2">
        <v>72382777</v>
      </c>
      <c r="I1669" s="2" t="s">
        <v>17</v>
      </c>
      <c r="J1669" s="4"/>
      <c r="K1669" s="2" t="s">
        <v>4779</v>
      </c>
      <c r="L1669" s="2">
        <v>2851</v>
      </c>
      <c r="M1669" s="2" t="s">
        <v>4780</v>
      </c>
    </row>
    <row r="1670" spans="1:13" x14ac:dyDescent="0.35">
      <c r="A1670" s="1" t="s">
        <v>13</v>
      </c>
      <c r="B1670" s="2">
        <v>2014673</v>
      </c>
      <c r="C1670" s="2">
        <v>2015827</v>
      </c>
      <c r="D1670" s="4"/>
      <c r="E1670" s="2" t="s">
        <v>14</v>
      </c>
      <c r="F1670" s="2" t="s">
        <v>4781</v>
      </c>
      <c r="G1670" s="4"/>
      <c r="H1670" s="2">
        <v>72382778</v>
      </c>
      <c r="I1670" s="2" t="s">
        <v>17</v>
      </c>
      <c r="J1670" s="4"/>
      <c r="K1670" s="2" t="s">
        <v>4782</v>
      </c>
      <c r="L1670" s="2">
        <v>384</v>
      </c>
      <c r="M1670" s="2" t="s">
        <v>4783</v>
      </c>
    </row>
    <row r="1671" spans="1:13" x14ac:dyDescent="0.35">
      <c r="A1671" s="1" t="s">
        <v>13</v>
      </c>
      <c r="B1671" s="2">
        <v>2016039</v>
      </c>
      <c r="C1671" s="2">
        <v>2016254</v>
      </c>
      <c r="D1671" s="4"/>
      <c r="E1671" s="2" t="s">
        <v>14</v>
      </c>
      <c r="F1671" s="2" t="s">
        <v>69</v>
      </c>
      <c r="G1671" s="4"/>
      <c r="H1671" s="2">
        <v>72382779</v>
      </c>
      <c r="I1671" s="2" t="s">
        <v>17</v>
      </c>
      <c r="J1671" s="4"/>
      <c r="K1671" s="2" t="s">
        <v>4784</v>
      </c>
      <c r="L1671" s="2">
        <v>71</v>
      </c>
      <c r="M1671" s="2" t="s">
        <v>4785</v>
      </c>
    </row>
    <row r="1672" spans="1:13" x14ac:dyDescent="0.35">
      <c r="A1672" s="1" t="s">
        <v>13</v>
      </c>
      <c r="B1672" s="2">
        <v>2016513</v>
      </c>
      <c r="C1672" s="2">
        <v>2016887</v>
      </c>
      <c r="D1672" s="4"/>
      <c r="E1672" s="2" t="s">
        <v>14</v>
      </c>
      <c r="F1672" s="2" t="s">
        <v>69</v>
      </c>
      <c r="G1672" s="4"/>
      <c r="H1672" s="2">
        <v>72382780</v>
      </c>
      <c r="I1672" s="2" t="s">
        <v>17</v>
      </c>
      <c r="J1672" s="4"/>
      <c r="K1672" s="2" t="s">
        <v>4786</v>
      </c>
      <c r="L1672" s="2">
        <v>124</v>
      </c>
      <c r="M1672" s="2" t="s">
        <v>4787</v>
      </c>
    </row>
    <row r="1673" spans="1:13" x14ac:dyDescent="0.35">
      <c r="A1673" s="1" t="s">
        <v>13</v>
      </c>
      <c r="B1673" s="2">
        <v>2017168</v>
      </c>
      <c r="C1673" s="2">
        <v>2018385</v>
      </c>
      <c r="D1673" s="4"/>
      <c r="E1673" s="2" t="s">
        <v>14</v>
      </c>
      <c r="F1673" s="2" t="s">
        <v>160</v>
      </c>
      <c r="G1673" s="4"/>
      <c r="H1673" s="2">
        <v>72382781</v>
      </c>
      <c r="I1673" s="2" t="s">
        <v>17</v>
      </c>
      <c r="J1673" s="4"/>
      <c r="K1673" s="2" t="s">
        <v>4788</v>
      </c>
      <c r="L1673" s="2">
        <v>405</v>
      </c>
      <c r="M1673" s="2" t="s">
        <v>4789</v>
      </c>
    </row>
    <row r="1674" spans="1:13" x14ac:dyDescent="0.35">
      <c r="A1674" s="1" t="s">
        <v>13</v>
      </c>
      <c r="B1674" s="2">
        <v>2018421</v>
      </c>
      <c r="C1674" s="2">
        <v>2018591</v>
      </c>
      <c r="D1674" s="4"/>
      <c r="E1674" s="2" t="s">
        <v>14</v>
      </c>
      <c r="F1674" s="2" t="s">
        <v>4790</v>
      </c>
      <c r="G1674" s="4"/>
      <c r="H1674" s="2">
        <v>72382782</v>
      </c>
      <c r="I1674" s="2" t="s">
        <v>17</v>
      </c>
      <c r="J1674" s="4"/>
      <c r="K1674" s="2" t="s">
        <v>4791</v>
      </c>
      <c r="L1674" s="2">
        <v>56</v>
      </c>
      <c r="M1674" s="2" t="s">
        <v>4792</v>
      </c>
    </row>
    <row r="1675" spans="1:13" x14ac:dyDescent="0.35">
      <c r="A1675" s="1" t="s">
        <v>13</v>
      </c>
      <c r="B1675" s="2">
        <v>2018578</v>
      </c>
      <c r="C1675" s="2">
        <v>2019723</v>
      </c>
      <c r="D1675" s="4"/>
      <c r="E1675" s="2" t="s">
        <v>23</v>
      </c>
      <c r="F1675" s="2" t="s">
        <v>190</v>
      </c>
      <c r="G1675" s="4"/>
      <c r="H1675" s="2">
        <v>72382783</v>
      </c>
      <c r="I1675" s="2" t="s">
        <v>17</v>
      </c>
      <c r="J1675" s="4"/>
      <c r="K1675" s="2" t="s">
        <v>3143</v>
      </c>
      <c r="L1675" s="2">
        <v>381</v>
      </c>
      <c r="M1675" s="2" t="s">
        <v>4793</v>
      </c>
    </row>
    <row r="1676" spans="1:13" x14ac:dyDescent="0.35">
      <c r="A1676" s="1" t="s">
        <v>13</v>
      </c>
      <c r="B1676" s="2">
        <v>2020164</v>
      </c>
      <c r="C1676" s="2">
        <v>2020751</v>
      </c>
      <c r="D1676" s="4"/>
      <c r="E1676" s="2" t="s">
        <v>14</v>
      </c>
      <c r="F1676" s="2" t="s">
        <v>69</v>
      </c>
      <c r="G1676" s="4"/>
      <c r="H1676" s="2">
        <v>72382784</v>
      </c>
      <c r="I1676" s="2" t="s">
        <v>17</v>
      </c>
      <c r="J1676" s="4"/>
      <c r="K1676" s="2" t="s">
        <v>4794</v>
      </c>
      <c r="L1676" s="2">
        <v>195</v>
      </c>
      <c r="M1676" s="2" t="s">
        <v>4795</v>
      </c>
    </row>
    <row r="1677" spans="1:13" x14ac:dyDescent="0.35">
      <c r="A1677" s="1" t="s">
        <v>13</v>
      </c>
      <c r="B1677" s="2">
        <v>2021073</v>
      </c>
      <c r="C1677" s="2">
        <v>2022533</v>
      </c>
      <c r="D1677" s="4"/>
      <c r="E1677" s="2" t="s">
        <v>14</v>
      </c>
      <c r="F1677" s="2" t="s">
        <v>4796</v>
      </c>
      <c r="G1677" s="4"/>
      <c r="H1677" s="2">
        <v>72382785</v>
      </c>
      <c r="I1677" s="2" t="s">
        <v>17</v>
      </c>
      <c r="J1677" s="4"/>
      <c r="K1677" s="2" t="s">
        <v>4797</v>
      </c>
      <c r="L1677" s="2">
        <v>486</v>
      </c>
      <c r="M1677" s="2" t="s">
        <v>4798</v>
      </c>
    </row>
    <row r="1678" spans="1:13" x14ac:dyDescent="0.35">
      <c r="A1678" s="1" t="s">
        <v>13</v>
      </c>
      <c r="B1678" s="2">
        <v>2022579</v>
      </c>
      <c r="C1678" s="2">
        <v>2023097</v>
      </c>
      <c r="D1678" s="4"/>
      <c r="E1678" s="2" t="s">
        <v>14</v>
      </c>
      <c r="F1678" s="2" t="s">
        <v>69</v>
      </c>
      <c r="G1678" s="4"/>
      <c r="H1678" s="2">
        <v>72382786</v>
      </c>
      <c r="I1678" s="2" t="s">
        <v>17</v>
      </c>
      <c r="J1678" s="4"/>
      <c r="K1678" s="2" t="s">
        <v>4799</v>
      </c>
      <c r="L1678" s="2">
        <v>172</v>
      </c>
      <c r="M1678" s="2" t="s">
        <v>4800</v>
      </c>
    </row>
    <row r="1679" spans="1:13" x14ac:dyDescent="0.35">
      <c r="A1679" s="1" t="s">
        <v>13</v>
      </c>
      <c r="B1679" s="2">
        <v>2023212</v>
      </c>
      <c r="C1679" s="2">
        <v>2023481</v>
      </c>
      <c r="D1679" s="4"/>
      <c r="E1679" s="2" t="s">
        <v>14</v>
      </c>
      <c r="F1679" s="2" t="s">
        <v>69</v>
      </c>
      <c r="G1679" s="4"/>
      <c r="H1679" s="2">
        <v>72382787</v>
      </c>
      <c r="I1679" s="2" t="s">
        <v>17</v>
      </c>
      <c r="J1679" s="4"/>
      <c r="K1679" s="2" t="s">
        <v>4801</v>
      </c>
      <c r="L1679" s="2">
        <v>89</v>
      </c>
      <c r="M1679" s="2" t="s">
        <v>4802</v>
      </c>
    </row>
    <row r="1680" spans="1:13" x14ac:dyDescent="0.35">
      <c r="A1680" s="1" t="s">
        <v>13</v>
      </c>
      <c r="B1680" s="2">
        <v>2023474</v>
      </c>
      <c r="C1680" s="2">
        <v>2023719</v>
      </c>
      <c r="D1680" s="4"/>
      <c r="E1680" s="2" t="s">
        <v>14</v>
      </c>
      <c r="F1680" s="2" t="s">
        <v>69</v>
      </c>
      <c r="G1680" s="4"/>
      <c r="H1680" s="2">
        <v>72382788</v>
      </c>
      <c r="I1680" s="2" t="s">
        <v>17</v>
      </c>
      <c r="J1680" s="4"/>
      <c r="K1680" s="2" t="s">
        <v>4803</v>
      </c>
      <c r="L1680" s="2">
        <v>81</v>
      </c>
      <c r="M1680" s="2" t="s">
        <v>4804</v>
      </c>
    </row>
    <row r="1681" spans="1:13" x14ac:dyDescent="0.35">
      <c r="A1681" s="1" t="s">
        <v>13</v>
      </c>
      <c r="B1681" s="2">
        <v>2023731</v>
      </c>
      <c r="C1681" s="2">
        <v>2024009</v>
      </c>
      <c r="D1681" s="4"/>
      <c r="E1681" s="2" t="s">
        <v>14</v>
      </c>
      <c r="F1681" s="2" t="s">
        <v>69</v>
      </c>
      <c r="G1681" s="4"/>
      <c r="H1681" s="2">
        <v>72382789</v>
      </c>
      <c r="I1681" s="2" t="s">
        <v>17</v>
      </c>
      <c r="J1681" s="4"/>
      <c r="K1681" s="2" t="s">
        <v>4805</v>
      </c>
      <c r="L1681" s="2">
        <v>92</v>
      </c>
      <c r="M1681" s="2" t="s">
        <v>4806</v>
      </c>
    </row>
    <row r="1682" spans="1:13" x14ac:dyDescent="0.35">
      <c r="A1682" s="1" t="s">
        <v>13</v>
      </c>
      <c r="B1682" s="2">
        <v>2024011</v>
      </c>
      <c r="C1682" s="2">
        <v>2025231</v>
      </c>
      <c r="D1682" s="4"/>
      <c r="E1682" s="2" t="s">
        <v>14</v>
      </c>
      <c r="F1682" s="2" t="s">
        <v>4807</v>
      </c>
      <c r="G1682" s="4"/>
      <c r="H1682" s="2">
        <v>72382790</v>
      </c>
      <c r="I1682" s="2" t="s">
        <v>17</v>
      </c>
      <c r="J1682" s="4"/>
      <c r="K1682" s="2" t="s">
        <v>4808</v>
      </c>
      <c r="L1682" s="2">
        <v>406</v>
      </c>
      <c r="M1682" s="2" t="s">
        <v>4809</v>
      </c>
    </row>
    <row r="1683" spans="1:13" x14ac:dyDescent="0.35">
      <c r="A1683" s="1" t="s">
        <v>13</v>
      </c>
      <c r="B1683" s="2">
        <v>2025233</v>
      </c>
      <c r="C1683" s="2">
        <v>2025760</v>
      </c>
      <c r="D1683" s="4"/>
      <c r="E1683" s="2" t="s">
        <v>14</v>
      </c>
      <c r="F1683" s="2" t="s">
        <v>4810</v>
      </c>
      <c r="G1683" s="4"/>
      <c r="H1683" s="2">
        <v>72382791</v>
      </c>
      <c r="I1683" s="2" t="s">
        <v>17</v>
      </c>
      <c r="J1683" s="4"/>
      <c r="K1683" s="2" t="s">
        <v>4811</v>
      </c>
      <c r="L1683" s="2">
        <v>175</v>
      </c>
      <c r="M1683" s="2" t="s">
        <v>4812</v>
      </c>
    </row>
    <row r="1684" spans="1:13" x14ac:dyDescent="0.35">
      <c r="A1684" s="1" t="s">
        <v>13</v>
      </c>
      <c r="B1684" s="2">
        <v>2025760</v>
      </c>
      <c r="C1684" s="2">
        <v>2026947</v>
      </c>
      <c r="D1684" s="4"/>
      <c r="E1684" s="2" t="s">
        <v>14</v>
      </c>
      <c r="F1684" s="2" t="s">
        <v>3058</v>
      </c>
      <c r="G1684" s="4"/>
      <c r="H1684" s="2">
        <v>72382792</v>
      </c>
      <c r="I1684" s="2" t="s">
        <v>17</v>
      </c>
      <c r="J1684" s="4"/>
      <c r="K1684" s="2" t="s">
        <v>4813</v>
      </c>
      <c r="L1684" s="2">
        <v>395</v>
      </c>
      <c r="M1684" s="2" t="s">
        <v>4814</v>
      </c>
    </row>
    <row r="1685" spans="1:13" x14ac:dyDescent="0.35">
      <c r="A1685" s="1" t="s">
        <v>13</v>
      </c>
      <c r="B1685" s="2">
        <v>2027125</v>
      </c>
      <c r="C1685" s="2">
        <v>2028306</v>
      </c>
      <c r="D1685" s="4"/>
      <c r="E1685" s="2" t="s">
        <v>14</v>
      </c>
      <c r="F1685" s="2" t="s">
        <v>147</v>
      </c>
      <c r="G1685" s="4"/>
      <c r="H1685" s="2">
        <v>72382793</v>
      </c>
      <c r="I1685" s="2" t="s">
        <v>17</v>
      </c>
      <c r="J1685" s="4"/>
      <c r="K1685" s="2" t="s">
        <v>4815</v>
      </c>
      <c r="L1685" s="2">
        <v>393</v>
      </c>
      <c r="M1685" s="2" t="s">
        <v>4816</v>
      </c>
    </row>
    <row r="1686" spans="1:13" x14ac:dyDescent="0.35">
      <c r="A1686" s="1" t="s">
        <v>13</v>
      </c>
      <c r="B1686" s="2">
        <v>2028518</v>
      </c>
      <c r="C1686" s="2">
        <v>2029510</v>
      </c>
      <c r="D1686" s="4"/>
      <c r="E1686" s="2" t="s">
        <v>23</v>
      </c>
      <c r="F1686" s="2" t="s">
        <v>4817</v>
      </c>
      <c r="G1686" s="4"/>
      <c r="H1686" s="2">
        <v>72382794</v>
      </c>
      <c r="I1686" s="2" t="s">
        <v>17</v>
      </c>
      <c r="J1686" s="4"/>
      <c r="K1686" s="2" t="s">
        <v>4818</v>
      </c>
      <c r="L1686" s="2">
        <v>330</v>
      </c>
      <c r="M1686" s="2" t="s">
        <v>4819</v>
      </c>
    </row>
    <row r="1687" spans="1:13" x14ac:dyDescent="0.35">
      <c r="A1687" s="1" t="s">
        <v>13</v>
      </c>
      <c r="B1687" s="2">
        <v>2029742</v>
      </c>
      <c r="C1687" s="2">
        <v>2032840</v>
      </c>
      <c r="D1687" s="4"/>
      <c r="E1687" s="2" t="s">
        <v>23</v>
      </c>
      <c r="F1687" s="2" t="s">
        <v>4820</v>
      </c>
      <c r="G1687" s="4"/>
      <c r="H1687" s="2">
        <v>72382795</v>
      </c>
      <c r="I1687" s="2" t="s">
        <v>17</v>
      </c>
      <c r="J1687" s="4"/>
      <c r="K1687" s="2" t="s">
        <v>4821</v>
      </c>
      <c r="L1687" s="2">
        <v>1032</v>
      </c>
      <c r="M1687" s="2" t="s">
        <v>4822</v>
      </c>
    </row>
    <row r="1688" spans="1:13" x14ac:dyDescent="0.35">
      <c r="A1688" s="1" t="s">
        <v>13</v>
      </c>
      <c r="B1688" s="2">
        <v>2032911</v>
      </c>
      <c r="C1688" s="2">
        <v>2034134</v>
      </c>
      <c r="D1688" s="4"/>
      <c r="E1688" s="2" t="s">
        <v>23</v>
      </c>
      <c r="F1688" s="2" t="s">
        <v>4823</v>
      </c>
      <c r="G1688" s="4"/>
      <c r="H1688" s="2">
        <v>72382796</v>
      </c>
      <c r="I1688" s="2" t="s">
        <v>17</v>
      </c>
      <c r="J1688" s="4"/>
      <c r="K1688" s="2" t="s">
        <v>4824</v>
      </c>
      <c r="L1688" s="2">
        <v>407</v>
      </c>
      <c r="M1688" s="2" t="s">
        <v>4825</v>
      </c>
    </row>
    <row r="1689" spans="1:13" x14ac:dyDescent="0.35">
      <c r="A1689" s="1" t="s">
        <v>13</v>
      </c>
      <c r="B1689" s="2">
        <v>2034131</v>
      </c>
      <c r="C1689" s="2">
        <v>2035690</v>
      </c>
      <c r="D1689" s="4"/>
      <c r="E1689" s="2" t="s">
        <v>23</v>
      </c>
      <c r="F1689" s="2" t="s">
        <v>4826</v>
      </c>
      <c r="G1689" s="4"/>
      <c r="H1689" s="2">
        <v>72382797</v>
      </c>
      <c r="I1689" s="2" t="s">
        <v>17</v>
      </c>
      <c r="J1689" s="4"/>
      <c r="K1689" s="2" t="s">
        <v>4827</v>
      </c>
      <c r="L1689" s="2">
        <v>519</v>
      </c>
      <c r="M1689" s="2" t="s">
        <v>4828</v>
      </c>
    </row>
    <row r="1690" spans="1:13" x14ac:dyDescent="0.35">
      <c r="A1690" s="1" t="s">
        <v>13</v>
      </c>
      <c r="B1690" s="2">
        <v>2035989</v>
      </c>
      <c r="C1690" s="2">
        <v>2036306</v>
      </c>
      <c r="D1690" s="4"/>
      <c r="E1690" s="2" t="s">
        <v>23</v>
      </c>
      <c r="F1690" s="2" t="s">
        <v>69</v>
      </c>
      <c r="G1690" s="4"/>
      <c r="H1690" s="2">
        <v>72382798</v>
      </c>
      <c r="I1690" s="2" t="s">
        <v>17</v>
      </c>
      <c r="J1690" s="4"/>
      <c r="K1690" s="2" t="s">
        <v>4829</v>
      </c>
      <c r="L1690" s="2">
        <v>105</v>
      </c>
      <c r="M1690" s="2" t="s">
        <v>4830</v>
      </c>
    </row>
    <row r="1691" spans="1:13" x14ac:dyDescent="0.35">
      <c r="A1691" s="1" t="s">
        <v>13</v>
      </c>
      <c r="B1691" s="2">
        <v>2036350</v>
      </c>
      <c r="C1691" s="2">
        <v>2038143</v>
      </c>
      <c r="D1691" s="4"/>
      <c r="E1691" s="2" t="s">
        <v>23</v>
      </c>
      <c r="F1691" s="2" t="s">
        <v>4831</v>
      </c>
      <c r="G1691" s="4"/>
      <c r="H1691" s="2">
        <v>72382799</v>
      </c>
      <c r="I1691" s="2" t="s">
        <v>17</v>
      </c>
      <c r="J1691" s="4"/>
      <c r="K1691" s="2" t="s">
        <v>4832</v>
      </c>
      <c r="L1691" s="2">
        <v>597</v>
      </c>
      <c r="M1691" s="2" t="s">
        <v>4833</v>
      </c>
    </row>
    <row r="1692" spans="1:13" x14ac:dyDescent="0.35">
      <c r="A1692" s="1" t="s">
        <v>13</v>
      </c>
      <c r="B1692" s="2">
        <v>2038431</v>
      </c>
      <c r="C1692" s="2">
        <v>2039174</v>
      </c>
      <c r="D1692" s="4"/>
      <c r="E1692" s="2" t="s">
        <v>23</v>
      </c>
      <c r="F1692" s="2" t="s">
        <v>69</v>
      </c>
      <c r="G1692" s="4"/>
      <c r="H1692" s="2">
        <v>72382800</v>
      </c>
      <c r="I1692" s="2" t="s">
        <v>17</v>
      </c>
      <c r="J1692" s="4"/>
      <c r="K1692" s="2" t="s">
        <v>4834</v>
      </c>
      <c r="L1692" s="2">
        <v>247</v>
      </c>
      <c r="M1692" s="2" t="s">
        <v>4835</v>
      </c>
    </row>
    <row r="1693" spans="1:13" x14ac:dyDescent="0.35">
      <c r="A1693" s="1" t="s">
        <v>13</v>
      </c>
      <c r="B1693" s="2">
        <v>2039420</v>
      </c>
      <c r="C1693" s="2">
        <v>2040697</v>
      </c>
      <c r="D1693" s="4"/>
      <c r="E1693" s="2" t="s">
        <v>14</v>
      </c>
      <c r="F1693" s="2" t="s">
        <v>147</v>
      </c>
      <c r="G1693" s="4"/>
      <c r="H1693" s="2">
        <v>72382801</v>
      </c>
      <c r="I1693" s="2" t="s">
        <v>17</v>
      </c>
      <c r="J1693" s="4"/>
      <c r="K1693" s="2" t="s">
        <v>4836</v>
      </c>
      <c r="L1693" s="2">
        <v>425</v>
      </c>
      <c r="M1693" s="2" t="s">
        <v>4837</v>
      </c>
    </row>
    <row r="1694" spans="1:13" x14ac:dyDescent="0.35">
      <c r="A1694" s="1" t="s">
        <v>13</v>
      </c>
      <c r="B1694" s="2">
        <v>2041231</v>
      </c>
      <c r="C1694" s="2">
        <v>2042838</v>
      </c>
      <c r="D1694" s="4"/>
      <c r="E1694" s="2" t="s">
        <v>14</v>
      </c>
      <c r="F1694" s="2" t="s">
        <v>367</v>
      </c>
      <c r="G1694" s="4"/>
      <c r="H1694" s="2">
        <v>72382803</v>
      </c>
      <c r="I1694" s="2" t="s">
        <v>17</v>
      </c>
      <c r="J1694" s="4"/>
      <c r="K1694" s="2" t="s">
        <v>4838</v>
      </c>
      <c r="L1694" s="2">
        <v>535</v>
      </c>
      <c r="M1694" s="2" t="s">
        <v>4839</v>
      </c>
    </row>
    <row r="1695" spans="1:13" x14ac:dyDescent="0.35">
      <c r="A1695" s="1" t="s">
        <v>13</v>
      </c>
      <c r="B1695" s="2">
        <v>2043381</v>
      </c>
      <c r="C1695" s="2">
        <v>2044589</v>
      </c>
      <c r="D1695" s="4"/>
      <c r="E1695" s="2" t="s">
        <v>14</v>
      </c>
      <c r="F1695" s="2" t="s">
        <v>1266</v>
      </c>
      <c r="G1695" s="4"/>
      <c r="H1695" s="2">
        <v>72382804</v>
      </c>
      <c r="I1695" s="2" t="s">
        <v>17</v>
      </c>
      <c r="J1695" s="4"/>
      <c r="K1695" s="2" t="s">
        <v>4840</v>
      </c>
      <c r="L1695" s="2">
        <v>402</v>
      </c>
      <c r="M1695" s="2" t="s">
        <v>4841</v>
      </c>
    </row>
    <row r="1696" spans="1:13" x14ac:dyDescent="0.35">
      <c r="A1696" s="1" t="s">
        <v>13</v>
      </c>
      <c r="B1696" s="2">
        <v>2044619</v>
      </c>
      <c r="C1696" s="2">
        <v>2044957</v>
      </c>
      <c r="D1696" s="4"/>
      <c r="E1696" s="2" t="s">
        <v>14</v>
      </c>
      <c r="F1696" s="2" t="s">
        <v>1263</v>
      </c>
      <c r="G1696" s="4"/>
      <c r="H1696" s="2">
        <v>72382805</v>
      </c>
      <c r="I1696" s="2" t="s">
        <v>17</v>
      </c>
      <c r="J1696" s="4"/>
      <c r="K1696" s="2" t="s">
        <v>4842</v>
      </c>
      <c r="L1696" s="2">
        <v>112</v>
      </c>
      <c r="M1696" s="2" t="s">
        <v>4843</v>
      </c>
    </row>
    <row r="1697" spans="1:13" x14ac:dyDescent="0.35">
      <c r="A1697" s="1" t="s">
        <v>13</v>
      </c>
      <c r="B1697" s="2">
        <v>2045006</v>
      </c>
      <c r="C1697" s="2">
        <v>2047198</v>
      </c>
      <c r="D1697" s="4"/>
      <c r="E1697" s="2" t="s">
        <v>14</v>
      </c>
      <c r="F1697" s="2" t="s">
        <v>3424</v>
      </c>
      <c r="G1697" s="4"/>
      <c r="H1697" s="2">
        <v>72382806</v>
      </c>
      <c r="I1697" s="2" t="s">
        <v>17</v>
      </c>
      <c r="J1697" s="4"/>
      <c r="K1697" s="2" t="s">
        <v>4844</v>
      </c>
      <c r="L1697" s="2">
        <v>730</v>
      </c>
      <c r="M1697" s="2" t="s">
        <v>4845</v>
      </c>
    </row>
    <row r="1698" spans="1:13" x14ac:dyDescent="0.35">
      <c r="A1698" s="1" t="s">
        <v>13</v>
      </c>
      <c r="B1698" s="2">
        <v>2047525</v>
      </c>
      <c r="C1698" s="2">
        <v>2048382</v>
      </c>
      <c r="D1698" s="4"/>
      <c r="E1698" s="2" t="s">
        <v>14</v>
      </c>
      <c r="F1698" s="2" t="s">
        <v>4846</v>
      </c>
      <c r="G1698" s="2" t="s">
        <v>4847</v>
      </c>
      <c r="H1698" s="2">
        <v>72382807</v>
      </c>
      <c r="I1698" s="2" t="s">
        <v>17</v>
      </c>
      <c r="J1698" s="4"/>
      <c r="K1698" s="2" t="s">
        <v>4848</v>
      </c>
      <c r="L1698" s="2">
        <v>285</v>
      </c>
      <c r="M1698" s="2" t="s">
        <v>4849</v>
      </c>
    </row>
    <row r="1699" spans="1:13" x14ac:dyDescent="0.35">
      <c r="A1699" s="1" t="s">
        <v>13</v>
      </c>
      <c r="B1699" s="2">
        <v>2048397</v>
      </c>
      <c r="C1699" s="2">
        <v>2049623</v>
      </c>
      <c r="D1699" s="4"/>
      <c r="E1699" s="2" t="s">
        <v>14</v>
      </c>
      <c r="F1699" s="2" t="s">
        <v>4850</v>
      </c>
      <c r="G1699" s="4"/>
      <c r="H1699" s="2">
        <v>72382808</v>
      </c>
      <c r="I1699" s="2" t="s">
        <v>17</v>
      </c>
      <c r="J1699" s="4"/>
      <c r="K1699" s="2" t="s">
        <v>4851</v>
      </c>
      <c r="L1699" s="2">
        <v>408</v>
      </c>
      <c r="M1699" s="2" t="s">
        <v>4852</v>
      </c>
    </row>
    <row r="1700" spans="1:13" x14ac:dyDescent="0.35">
      <c r="A1700" s="1" t="s">
        <v>13</v>
      </c>
      <c r="B1700" s="2">
        <v>2050171</v>
      </c>
      <c r="C1700" s="2">
        <v>2051235</v>
      </c>
      <c r="D1700" s="4"/>
      <c r="E1700" s="2" t="s">
        <v>14</v>
      </c>
      <c r="F1700" s="2" t="s">
        <v>4853</v>
      </c>
      <c r="G1700" s="4"/>
      <c r="H1700" s="2">
        <v>72382810</v>
      </c>
      <c r="I1700" s="2" t="s">
        <v>17</v>
      </c>
      <c r="J1700" s="4"/>
      <c r="K1700" s="2" t="s">
        <v>4854</v>
      </c>
      <c r="L1700" s="2">
        <v>354</v>
      </c>
      <c r="M1700" s="2" t="s">
        <v>4855</v>
      </c>
    </row>
    <row r="1701" spans="1:13" x14ac:dyDescent="0.35">
      <c r="A1701" s="1" t="s">
        <v>13</v>
      </c>
      <c r="B1701" s="2">
        <v>2051259</v>
      </c>
      <c r="C1701" s="2">
        <v>2053190</v>
      </c>
      <c r="D1701" s="4"/>
      <c r="E1701" s="2" t="s">
        <v>14</v>
      </c>
      <c r="F1701" s="2" t="s">
        <v>4856</v>
      </c>
      <c r="G1701" s="4"/>
      <c r="H1701" s="2">
        <v>72382811</v>
      </c>
      <c r="I1701" s="2" t="s">
        <v>17</v>
      </c>
      <c r="J1701" s="4"/>
      <c r="K1701" s="2" t="s">
        <v>4857</v>
      </c>
      <c r="L1701" s="2">
        <v>643</v>
      </c>
      <c r="M1701" s="2" t="s">
        <v>4858</v>
      </c>
    </row>
    <row r="1702" spans="1:13" x14ac:dyDescent="0.35">
      <c r="A1702" s="1" t="s">
        <v>13</v>
      </c>
      <c r="B1702" s="2">
        <v>2053832</v>
      </c>
      <c r="C1702" s="2">
        <v>2054668</v>
      </c>
      <c r="D1702" s="4"/>
      <c r="E1702" s="2" t="s">
        <v>14</v>
      </c>
      <c r="F1702" s="2" t="s">
        <v>4859</v>
      </c>
      <c r="G1702" s="4"/>
      <c r="H1702" s="2">
        <v>72382812</v>
      </c>
      <c r="I1702" s="2" t="s">
        <v>17</v>
      </c>
      <c r="J1702" s="4"/>
      <c r="K1702" s="2" t="s">
        <v>4860</v>
      </c>
      <c r="L1702" s="2">
        <v>278</v>
      </c>
      <c r="M1702" s="2" t="s">
        <v>4861</v>
      </c>
    </row>
    <row r="1703" spans="1:13" x14ac:dyDescent="0.35">
      <c r="A1703" s="1" t="s">
        <v>13</v>
      </c>
      <c r="B1703" s="2">
        <v>2054679</v>
      </c>
      <c r="C1703" s="2">
        <v>2055455</v>
      </c>
      <c r="D1703" s="4"/>
      <c r="E1703" s="2" t="s">
        <v>14</v>
      </c>
      <c r="F1703" s="2" t="s">
        <v>4149</v>
      </c>
      <c r="G1703" s="4"/>
      <c r="H1703" s="2">
        <v>72382813</v>
      </c>
      <c r="I1703" s="2" t="s">
        <v>17</v>
      </c>
      <c r="J1703" s="4"/>
      <c r="K1703" s="2" t="s">
        <v>4862</v>
      </c>
      <c r="L1703" s="2">
        <v>258</v>
      </c>
      <c r="M1703" s="2" t="s">
        <v>4863</v>
      </c>
    </row>
    <row r="1704" spans="1:13" x14ac:dyDescent="0.35">
      <c r="A1704" s="1" t="s">
        <v>13</v>
      </c>
      <c r="B1704" s="2">
        <v>2055449</v>
      </c>
      <c r="C1704" s="2">
        <v>2056150</v>
      </c>
      <c r="D1704" s="4"/>
      <c r="E1704" s="2" t="s">
        <v>14</v>
      </c>
      <c r="F1704" s="2" t="s">
        <v>3959</v>
      </c>
      <c r="G1704" s="4"/>
      <c r="H1704" s="2">
        <v>72382814</v>
      </c>
      <c r="I1704" s="2" t="s">
        <v>17</v>
      </c>
      <c r="J1704" s="4"/>
      <c r="K1704" s="2" t="s">
        <v>4864</v>
      </c>
      <c r="L1704" s="2">
        <v>233</v>
      </c>
      <c r="M1704" s="2" t="s">
        <v>4865</v>
      </c>
    </row>
    <row r="1705" spans="1:13" x14ac:dyDescent="0.35">
      <c r="A1705" s="1" t="s">
        <v>13</v>
      </c>
      <c r="B1705" s="2">
        <v>2056262</v>
      </c>
      <c r="C1705" s="2">
        <v>2056630</v>
      </c>
      <c r="D1705" s="4"/>
      <c r="E1705" s="2" t="s">
        <v>14</v>
      </c>
      <c r="F1705" s="2" t="s">
        <v>389</v>
      </c>
      <c r="G1705" s="4"/>
      <c r="H1705" s="2">
        <v>72382815</v>
      </c>
      <c r="I1705" s="2" t="s">
        <v>17</v>
      </c>
      <c r="J1705" s="4"/>
      <c r="K1705" s="2" t="s">
        <v>4866</v>
      </c>
      <c r="L1705" s="2">
        <v>122</v>
      </c>
      <c r="M1705" s="2" t="s">
        <v>4867</v>
      </c>
    </row>
    <row r="1706" spans="1:13" x14ac:dyDescent="0.35">
      <c r="A1706" s="1" t="s">
        <v>13</v>
      </c>
      <c r="B1706" s="2">
        <v>2056699</v>
      </c>
      <c r="C1706" s="2">
        <v>2059878</v>
      </c>
      <c r="D1706" s="4"/>
      <c r="E1706" s="2" t="s">
        <v>14</v>
      </c>
      <c r="F1706" s="2" t="s">
        <v>4868</v>
      </c>
      <c r="G1706" s="4"/>
      <c r="H1706" s="2">
        <v>72382816</v>
      </c>
      <c r="I1706" s="2" t="s">
        <v>17</v>
      </c>
      <c r="J1706" s="4"/>
      <c r="K1706" s="2" t="s">
        <v>4869</v>
      </c>
      <c r="L1706" s="2">
        <v>1059</v>
      </c>
      <c r="M1706" s="2" t="s">
        <v>4870</v>
      </c>
    </row>
    <row r="1707" spans="1:13" x14ac:dyDescent="0.35">
      <c r="A1707" s="1" t="s">
        <v>13</v>
      </c>
      <c r="B1707" s="2">
        <v>2059989</v>
      </c>
      <c r="C1707" s="2">
        <v>2060516</v>
      </c>
      <c r="D1707" s="4"/>
      <c r="E1707" s="2" t="s">
        <v>14</v>
      </c>
      <c r="F1707" s="2" t="s">
        <v>908</v>
      </c>
      <c r="G1707" s="4"/>
      <c r="H1707" s="2">
        <v>72382817</v>
      </c>
      <c r="I1707" s="2" t="s">
        <v>17</v>
      </c>
      <c r="J1707" s="4"/>
      <c r="K1707" s="2" t="s">
        <v>4871</v>
      </c>
      <c r="L1707" s="2">
        <v>175</v>
      </c>
      <c r="M1707" s="2" t="s">
        <v>4872</v>
      </c>
    </row>
    <row r="1708" spans="1:13" x14ac:dyDescent="0.35">
      <c r="A1708" s="1" t="s">
        <v>13</v>
      </c>
      <c r="B1708" s="2">
        <v>2060774</v>
      </c>
      <c r="C1708" s="2">
        <v>2060983</v>
      </c>
      <c r="D1708" s="4"/>
      <c r="E1708" s="2" t="s">
        <v>14</v>
      </c>
      <c r="F1708" s="2" t="s">
        <v>4873</v>
      </c>
      <c r="G1708" s="2" t="s">
        <v>4874</v>
      </c>
      <c r="H1708" s="2">
        <v>72382818</v>
      </c>
      <c r="I1708" s="2" t="s">
        <v>17</v>
      </c>
      <c r="J1708" s="4"/>
      <c r="K1708" s="2" t="s">
        <v>4875</v>
      </c>
      <c r="L1708" s="2">
        <v>69</v>
      </c>
      <c r="M1708" s="2" t="s">
        <v>4876</v>
      </c>
    </row>
    <row r="1709" spans="1:13" x14ac:dyDescent="0.35">
      <c r="A1709" s="1" t="s">
        <v>13</v>
      </c>
      <c r="B1709" s="2">
        <v>2061041</v>
      </c>
      <c r="C1709" s="2">
        <v>2062015</v>
      </c>
      <c r="D1709" s="4"/>
      <c r="E1709" s="2" t="s">
        <v>14</v>
      </c>
      <c r="F1709" s="2" t="s">
        <v>4877</v>
      </c>
      <c r="G1709" s="4"/>
      <c r="H1709" s="2">
        <v>72382819</v>
      </c>
      <c r="I1709" s="2" t="s">
        <v>17</v>
      </c>
      <c r="J1709" s="4"/>
      <c r="K1709" s="2" t="s">
        <v>4878</v>
      </c>
      <c r="L1709" s="2">
        <v>324</v>
      </c>
      <c r="M1709" s="2" t="s">
        <v>4879</v>
      </c>
    </row>
    <row r="1710" spans="1:13" x14ac:dyDescent="0.35">
      <c r="A1710" s="1" t="s">
        <v>13</v>
      </c>
      <c r="B1710" s="2">
        <v>2062219</v>
      </c>
      <c r="C1710" s="2">
        <v>2062728</v>
      </c>
      <c r="D1710" s="4"/>
      <c r="E1710" s="2" t="s">
        <v>23</v>
      </c>
      <c r="F1710" s="2" t="s">
        <v>4880</v>
      </c>
      <c r="G1710" s="4"/>
      <c r="H1710" s="2">
        <v>72382820</v>
      </c>
      <c r="I1710" s="2" t="s">
        <v>17</v>
      </c>
      <c r="J1710" s="4"/>
      <c r="K1710" s="2" t="s">
        <v>4881</v>
      </c>
      <c r="L1710" s="2">
        <v>169</v>
      </c>
      <c r="M1710" s="2" t="s">
        <v>4882</v>
      </c>
    </row>
    <row r="1711" spans="1:13" x14ac:dyDescent="0.35">
      <c r="A1711" s="1" t="s">
        <v>13</v>
      </c>
      <c r="B1711" s="2">
        <v>2062725</v>
      </c>
      <c r="C1711" s="2">
        <v>2063627</v>
      </c>
      <c r="D1711" s="4"/>
      <c r="E1711" s="2" t="s">
        <v>23</v>
      </c>
      <c r="F1711" s="2" t="s">
        <v>4880</v>
      </c>
      <c r="G1711" s="4"/>
      <c r="H1711" s="2">
        <v>72382821</v>
      </c>
      <c r="I1711" s="2" t="s">
        <v>17</v>
      </c>
      <c r="J1711" s="4"/>
      <c r="K1711" s="2" t="s">
        <v>4883</v>
      </c>
      <c r="L1711" s="2">
        <v>300</v>
      </c>
      <c r="M1711" s="2" t="s">
        <v>4884</v>
      </c>
    </row>
    <row r="1712" spans="1:13" x14ac:dyDescent="0.35">
      <c r="A1712" s="1" t="s">
        <v>13</v>
      </c>
      <c r="B1712" s="2">
        <v>2063631</v>
      </c>
      <c r="C1712" s="2">
        <v>2064524</v>
      </c>
      <c r="D1712" s="4"/>
      <c r="E1712" s="2" t="s">
        <v>23</v>
      </c>
      <c r="F1712" s="2" t="s">
        <v>4885</v>
      </c>
      <c r="G1712" s="4"/>
      <c r="H1712" s="2">
        <v>72382822</v>
      </c>
      <c r="I1712" s="2" t="s">
        <v>17</v>
      </c>
      <c r="J1712" s="4"/>
      <c r="K1712" s="2" t="s">
        <v>4886</v>
      </c>
      <c r="L1712" s="2">
        <v>297</v>
      </c>
      <c r="M1712" s="2" t="s">
        <v>4887</v>
      </c>
    </row>
    <row r="1713" spans="1:13" x14ac:dyDescent="0.35">
      <c r="A1713" s="1" t="s">
        <v>13</v>
      </c>
      <c r="B1713" s="2">
        <v>2064787</v>
      </c>
      <c r="C1713" s="2">
        <v>2065449</v>
      </c>
      <c r="D1713" s="4"/>
      <c r="E1713" s="2" t="s">
        <v>14</v>
      </c>
      <c r="F1713" s="2" t="s">
        <v>4888</v>
      </c>
      <c r="G1713" s="4"/>
      <c r="H1713" s="2">
        <v>72382823</v>
      </c>
      <c r="I1713" s="2" t="s">
        <v>17</v>
      </c>
      <c r="J1713" s="4"/>
      <c r="K1713" s="2" t="s">
        <v>4889</v>
      </c>
      <c r="L1713" s="2">
        <v>220</v>
      </c>
      <c r="M1713" s="2" t="s">
        <v>4890</v>
      </c>
    </row>
    <row r="1714" spans="1:13" x14ac:dyDescent="0.35">
      <c r="A1714" s="1" t="s">
        <v>13</v>
      </c>
      <c r="B1714" s="2">
        <v>2065451</v>
      </c>
      <c r="C1714" s="2">
        <v>2066158</v>
      </c>
      <c r="D1714" s="4"/>
      <c r="E1714" s="2" t="s">
        <v>14</v>
      </c>
      <c r="F1714" s="2" t="s">
        <v>392</v>
      </c>
      <c r="G1714" s="4"/>
      <c r="H1714" s="2">
        <v>72382824</v>
      </c>
      <c r="I1714" s="2" t="s">
        <v>17</v>
      </c>
      <c r="J1714" s="4"/>
      <c r="K1714" s="2" t="s">
        <v>4891</v>
      </c>
      <c r="L1714" s="2">
        <v>235</v>
      </c>
      <c r="M1714" s="2" t="s">
        <v>4892</v>
      </c>
    </row>
    <row r="1715" spans="1:13" x14ac:dyDescent="0.35">
      <c r="A1715" s="1" t="s">
        <v>13</v>
      </c>
      <c r="B1715" s="2">
        <v>2066365</v>
      </c>
      <c r="C1715" s="2">
        <v>2067300</v>
      </c>
      <c r="D1715" s="4"/>
      <c r="E1715" s="2" t="s">
        <v>14</v>
      </c>
      <c r="F1715" s="2" t="s">
        <v>4893</v>
      </c>
      <c r="G1715" s="2" t="s">
        <v>4894</v>
      </c>
      <c r="H1715" s="2">
        <v>72382825</v>
      </c>
      <c r="I1715" s="2" t="s">
        <v>17</v>
      </c>
      <c r="J1715" s="4"/>
      <c r="K1715" s="2" t="s">
        <v>4895</v>
      </c>
      <c r="L1715" s="2">
        <v>311</v>
      </c>
      <c r="M1715" s="2" t="s">
        <v>4896</v>
      </c>
    </row>
    <row r="1716" spans="1:13" x14ac:dyDescent="0.35">
      <c r="A1716" s="1" t="s">
        <v>13</v>
      </c>
      <c r="B1716" s="2">
        <v>2067342</v>
      </c>
      <c r="C1716" s="2">
        <v>2067785</v>
      </c>
      <c r="D1716" s="4"/>
      <c r="E1716" s="2" t="s">
        <v>14</v>
      </c>
      <c r="F1716" s="2" t="s">
        <v>247</v>
      </c>
      <c r="G1716" s="4"/>
      <c r="H1716" s="2">
        <v>72382826</v>
      </c>
      <c r="I1716" s="2" t="s">
        <v>17</v>
      </c>
      <c r="J1716" s="4"/>
      <c r="K1716" s="2" t="s">
        <v>4897</v>
      </c>
      <c r="L1716" s="2">
        <v>147</v>
      </c>
      <c r="M1716" s="2" t="s">
        <v>4898</v>
      </c>
    </row>
    <row r="1717" spans="1:13" x14ac:dyDescent="0.35">
      <c r="A1717" s="1" t="s">
        <v>13</v>
      </c>
      <c r="B1717" s="2">
        <v>2067769</v>
      </c>
      <c r="C1717" s="2">
        <v>2068605</v>
      </c>
      <c r="D1717" s="4"/>
      <c r="E1717" s="2" t="s">
        <v>14</v>
      </c>
      <c r="F1717" s="2" t="s">
        <v>4899</v>
      </c>
      <c r="G1717" s="2" t="s">
        <v>4900</v>
      </c>
      <c r="H1717" s="2">
        <v>72382827</v>
      </c>
      <c r="I1717" s="2" t="s">
        <v>17</v>
      </c>
      <c r="J1717" s="4"/>
      <c r="K1717" s="2" t="s">
        <v>4901</v>
      </c>
      <c r="L1717" s="2">
        <v>278</v>
      </c>
      <c r="M1717" s="2" t="s">
        <v>4902</v>
      </c>
    </row>
    <row r="1718" spans="1:13" x14ac:dyDescent="0.35">
      <c r="A1718" s="1" t="s">
        <v>13</v>
      </c>
      <c r="B1718" s="2">
        <v>2068611</v>
      </c>
      <c r="C1718" s="2">
        <v>2069765</v>
      </c>
      <c r="D1718" s="4"/>
      <c r="E1718" s="2" t="s">
        <v>14</v>
      </c>
      <c r="F1718" s="2" t="s">
        <v>4903</v>
      </c>
      <c r="G1718" s="2" t="s">
        <v>4904</v>
      </c>
      <c r="H1718" s="2">
        <v>72382828</v>
      </c>
      <c r="I1718" s="2" t="s">
        <v>17</v>
      </c>
      <c r="J1718" s="4"/>
      <c r="K1718" s="2" t="s">
        <v>4905</v>
      </c>
      <c r="L1718" s="2">
        <v>384</v>
      </c>
      <c r="M1718" s="2" t="s">
        <v>4906</v>
      </c>
    </row>
    <row r="1719" spans="1:13" x14ac:dyDescent="0.35">
      <c r="A1719" s="1" t="s">
        <v>13</v>
      </c>
      <c r="B1719" s="2">
        <v>2070017</v>
      </c>
      <c r="C1719" s="2">
        <v>2071276</v>
      </c>
      <c r="D1719" s="4"/>
      <c r="E1719" s="2" t="s">
        <v>14</v>
      </c>
      <c r="F1719" s="2" t="s">
        <v>733</v>
      </c>
      <c r="G1719" s="4"/>
      <c r="H1719" s="2">
        <v>72382829</v>
      </c>
      <c r="I1719" s="2" t="s">
        <v>17</v>
      </c>
      <c r="J1719" s="4"/>
      <c r="K1719" s="2" t="s">
        <v>4907</v>
      </c>
      <c r="L1719" s="2">
        <v>419</v>
      </c>
      <c r="M1719" s="2" t="s">
        <v>4908</v>
      </c>
    </row>
    <row r="1720" spans="1:13" x14ac:dyDescent="0.35">
      <c r="A1720" s="1" t="s">
        <v>13</v>
      </c>
      <c r="B1720" s="2">
        <v>2071310</v>
      </c>
      <c r="C1720" s="2">
        <v>2072314</v>
      </c>
      <c r="D1720" s="4"/>
      <c r="E1720" s="2" t="s">
        <v>14</v>
      </c>
      <c r="F1720" s="2" t="s">
        <v>3997</v>
      </c>
      <c r="G1720" s="4"/>
      <c r="H1720" s="2">
        <v>72382830</v>
      </c>
      <c r="I1720" s="2" t="s">
        <v>17</v>
      </c>
      <c r="J1720" s="4"/>
      <c r="K1720" s="2" t="s">
        <v>4909</v>
      </c>
      <c r="L1720" s="2">
        <v>334</v>
      </c>
      <c r="M1720" s="2" t="s">
        <v>4910</v>
      </c>
    </row>
    <row r="1721" spans="1:13" x14ac:dyDescent="0.35">
      <c r="A1721" s="1" t="s">
        <v>13</v>
      </c>
      <c r="B1721" s="2">
        <v>2072406</v>
      </c>
      <c r="C1721" s="2">
        <v>2072921</v>
      </c>
      <c r="D1721" s="4"/>
      <c r="E1721" s="2" t="s">
        <v>23</v>
      </c>
      <c r="F1721" s="2" t="s">
        <v>4911</v>
      </c>
      <c r="G1721" s="2" t="s">
        <v>4912</v>
      </c>
      <c r="H1721" s="2">
        <v>72382831</v>
      </c>
      <c r="I1721" s="2" t="s">
        <v>17</v>
      </c>
      <c r="J1721" s="4"/>
      <c r="K1721" s="2" t="s">
        <v>4913</v>
      </c>
      <c r="L1721" s="2">
        <v>171</v>
      </c>
      <c r="M1721" s="2" t="s">
        <v>4914</v>
      </c>
    </row>
    <row r="1722" spans="1:13" x14ac:dyDescent="0.35">
      <c r="A1722" s="1" t="s">
        <v>13</v>
      </c>
      <c r="B1722" s="2">
        <v>2072914</v>
      </c>
      <c r="C1722" s="2">
        <v>2073084</v>
      </c>
      <c r="D1722" s="4"/>
      <c r="E1722" s="2" t="s">
        <v>23</v>
      </c>
      <c r="F1722" s="2" t="s">
        <v>4915</v>
      </c>
      <c r="G1722" s="2" t="s">
        <v>4916</v>
      </c>
      <c r="H1722" s="2">
        <v>72382832</v>
      </c>
      <c r="I1722" s="2" t="s">
        <v>17</v>
      </c>
      <c r="J1722" s="4"/>
      <c r="K1722" s="2" t="s">
        <v>4917</v>
      </c>
      <c r="L1722" s="2">
        <v>56</v>
      </c>
      <c r="M1722" s="2" t="s">
        <v>4918</v>
      </c>
    </row>
    <row r="1723" spans="1:13" x14ac:dyDescent="0.35">
      <c r="A1723" s="1" t="s">
        <v>13</v>
      </c>
      <c r="B1723" s="2">
        <v>2073137</v>
      </c>
      <c r="C1723" s="2">
        <v>2075392</v>
      </c>
      <c r="D1723" s="4"/>
      <c r="E1723" s="2" t="s">
        <v>23</v>
      </c>
      <c r="F1723" s="2" t="s">
        <v>4919</v>
      </c>
      <c r="G1723" s="4"/>
      <c r="H1723" s="2">
        <v>72382833</v>
      </c>
      <c r="I1723" s="2" t="s">
        <v>17</v>
      </c>
      <c r="J1723" s="4"/>
      <c r="K1723" s="2" t="s">
        <v>4920</v>
      </c>
      <c r="L1723" s="2">
        <v>751</v>
      </c>
      <c r="M1723" s="2" t="s">
        <v>4921</v>
      </c>
    </row>
    <row r="1724" spans="1:13" x14ac:dyDescent="0.35">
      <c r="A1724" s="1" t="s">
        <v>13</v>
      </c>
      <c r="B1724" s="2">
        <v>2076298</v>
      </c>
      <c r="C1724" s="2">
        <v>2078913</v>
      </c>
      <c r="D1724" s="4"/>
      <c r="E1724" s="2" t="s">
        <v>23</v>
      </c>
      <c r="F1724" s="2" t="s">
        <v>4922</v>
      </c>
      <c r="G1724" s="4"/>
      <c r="H1724" s="2">
        <v>72382834</v>
      </c>
      <c r="I1724" s="2" t="s">
        <v>17</v>
      </c>
      <c r="J1724" s="4"/>
      <c r="K1724" s="2" t="s">
        <v>4923</v>
      </c>
      <c r="L1724" s="2">
        <v>871</v>
      </c>
      <c r="M1724" s="2" t="s">
        <v>4924</v>
      </c>
    </row>
    <row r="1725" spans="1:13" x14ac:dyDescent="0.35">
      <c r="A1725" s="1" t="s">
        <v>13</v>
      </c>
      <c r="B1725" s="2">
        <v>2079183</v>
      </c>
      <c r="C1725" s="2">
        <v>2079905</v>
      </c>
      <c r="D1725" s="4"/>
      <c r="E1725" s="2" t="s">
        <v>23</v>
      </c>
      <c r="F1725" s="2" t="s">
        <v>277</v>
      </c>
      <c r="G1725" s="4"/>
      <c r="H1725" s="2">
        <v>72382835</v>
      </c>
      <c r="I1725" s="2" t="s">
        <v>17</v>
      </c>
      <c r="J1725" s="4"/>
      <c r="K1725" s="2" t="s">
        <v>4925</v>
      </c>
      <c r="L1725" s="2">
        <v>240</v>
      </c>
      <c r="M1725" s="2" t="s">
        <v>4926</v>
      </c>
    </row>
    <row r="1726" spans="1:13" x14ac:dyDescent="0.35">
      <c r="A1726" s="1" t="s">
        <v>13</v>
      </c>
      <c r="B1726" s="2">
        <v>2080060</v>
      </c>
      <c r="C1726" s="2">
        <v>2080881</v>
      </c>
      <c r="D1726" s="4"/>
      <c r="E1726" s="2" t="s">
        <v>23</v>
      </c>
      <c r="F1726" s="2" t="s">
        <v>277</v>
      </c>
      <c r="G1726" s="4"/>
      <c r="H1726" s="2">
        <v>72382836</v>
      </c>
      <c r="I1726" s="2" t="s">
        <v>17</v>
      </c>
      <c r="J1726" s="4"/>
      <c r="K1726" s="2" t="s">
        <v>4927</v>
      </c>
      <c r="L1726" s="2">
        <v>273</v>
      </c>
      <c r="M1726" s="2" t="s">
        <v>4928</v>
      </c>
    </row>
    <row r="1727" spans="1:13" x14ac:dyDescent="0.35">
      <c r="A1727" s="1" t="s">
        <v>13</v>
      </c>
      <c r="B1727" s="2">
        <v>2080878</v>
      </c>
      <c r="C1727" s="2">
        <v>2081915</v>
      </c>
      <c r="D1727" s="4"/>
      <c r="E1727" s="2" t="s">
        <v>23</v>
      </c>
      <c r="F1727" s="2" t="s">
        <v>815</v>
      </c>
      <c r="G1727" s="4"/>
      <c r="H1727" s="2">
        <v>72382837</v>
      </c>
      <c r="I1727" s="2" t="s">
        <v>17</v>
      </c>
      <c r="J1727" s="4"/>
      <c r="K1727" s="2" t="s">
        <v>4929</v>
      </c>
      <c r="L1727" s="2">
        <v>345</v>
      </c>
      <c r="M1727" s="2" t="s">
        <v>4930</v>
      </c>
    </row>
    <row r="1728" spans="1:13" x14ac:dyDescent="0.35">
      <c r="A1728" s="1" t="s">
        <v>13</v>
      </c>
      <c r="B1728" s="2">
        <v>2081915</v>
      </c>
      <c r="C1728" s="2">
        <v>2082808</v>
      </c>
      <c r="D1728" s="4"/>
      <c r="E1728" s="2" t="s">
        <v>23</v>
      </c>
      <c r="F1728" s="2" t="s">
        <v>815</v>
      </c>
      <c r="G1728" s="4"/>
      <c r="H1728" s="2">
        <v>72382838</v>
      </c>
      <c r="I1728" s="2" t="s">
        <v>17</v>
      </c>
      <c r="J1728" s="4"/>
      <c r="K1728" s="2" t="s">
        <v>4931</v>
      </c>
      <c r="L1728" s="2">
        <v>297</v>
      </c>
      <c r="M1728" s="2" t="s">
        <v>4932</v>
      </c>
    </row>
    <row r="1729" spans="1:13" x14ac:dyDescent="0.35">
      <c r="A1729" s="1" t="s">
        <v>13</v>
      </c>
      <c r="B1729" s="2">
        <v>2082932</v>
      </c>
      <c r="C1729" s="2">
        <v>2084077</v>
      </c>
      <c r="D1729" s="4"/>
      <c r="E1729" s="2" t="s">
        <v>23</v>
      </c>
      <c r="F1729" s="2" t="s">
        <v>820</v>
      </c>
      <c r="G1729" s="4"/>
      <c r="H1729" s="2">
        <v>72382839</v>
      </c>
      <c r="I1729" s="2" t="s">
        <v>17</v>
      </c>
      <c r="J1729" s="4"/>
      <c r="K1729" s="2" t="s">
        <v>4933</v>
      </c>
      <c r="L1729" s="2">
        <v>381</v>
      </c>
      <c r="M1729" s="2" t="s">
        <v>4934</v>
      </c>
    </row>
    <row r="1730" spans="1:13" x14ac:dyDescent="0.35">
      <c r="A1730" s="1" t="s">
        <v>13</v>
      </c>
      <c r="B1730" s="2">
        <v>2084195</v>
      </c>
      <c r="C1730" s="2">
        <v>2086009</v>
      </c>
      <c r="D1730" s="4"/>
      <c r="E1730" s="2" t="s">
        <v>23</v>
      </c>
      <c r="F1730" s="2" t="s">
        <v>4935</v>
      </c>
      <c r="G1730" s="4"/>
      <c r="H1730" s="2">
        <v>72382840</v>
      </c>
      <c r="I1730" s="2" t="s">
        <v>17</v>
      </c>
      <c r="J1730" s="4"/>
      <c r="K1730" s="2" t="s">
        <v>4936</v>
      </c>
      <c r="L1730" s="2">
        <v>604</v>
      </c>
      <c r="M1730" s="2" t="s">
        <v>4937</v>
      </c>
    </row>
    <row r="1731" spans="1:13" x14ac:dyDescent="0.35">
      <c r="A1731" s="1" t="s">
        <v>13</v>
      </c>
      <c r="B1731" s="2">
        <v>2086182</v>
      </c>
      <c r="C1731" s="2">
        <v>2086574</v>
      </c>
      <c r="D1731" s="4"/>
      <c r="E1731" s="2" t="s">
        <v>23</v>
      </c>
      <c r="F1731" s="2" t="s">
        <v>4938</v>
      </c>
      <c r="G1731" s="2" t="s">
        <v>4939</v>
      </c>
      <c r="H1731" s="2">
        <v>72382841</v>
      </c>
      <c r="I1731" s="2" t="s">
        <v>17</v>
      </c>
      <c r="J1731" s="4"/>
      <c r="K1731" s="2" t="s">
        <v>4940</v>
      </c>
      <c r="L1731" s="2">
        <v>130</v>
      </c>
      <c r="M1731" s="2" t="s">
        <v>4941</v>
      </c>
    </row>
    <row r="1732" spans="1:13" x14ac:dyDescent="0.35">
      <c r="A1732" s="1" t="s">
        <v>13</v>
      </c>
      <c r="B1732" s="2">
        <v>2086588</v>
      </c>
      <c r="C1732" s="2">
        <v>2087022</v>
      </c>
      <c r="D1732" s="4"/>
      <c r="E1732" s="2" t="s">
        <v>23</v>
      </c>
      <c r="F1732" s="2" t="s">
        <v>4942</v>
      </c>
      <c r="G1732" s="2" t="s">
        <v>4943</v>
      </c>
      <c r="H1732" s="2">
        <v>72382842</v>
      </c>
      <c r="I1732" s="2" t="s">
        <v>17</v>
      </c>
      <c r="J1732" s="4"/>
      <c r="K1732" s="2" t="s">
        <v>4944</v>
      </c>
      <c r="L1732" s="2">
        <v>144</v>
      </c>
      <c r="M1732" s="2" t="s">
        <v>4945</v>
      </c>
    </row>
    <row r="1733" spans="1:13" x14ac:dyDescent="0.35">
      <c r="A1733" s="1" t="s">
        <v>13</v>
      </c>
      <c r="B1733" s="2">
        <v>2087393</v>
      </c>
      <c r="C1733" s="2">
        <v>2088631</v>
      </c>
      <c r="D1733" s="4"/>
      <c r="E1733" s="2" t="s">
        <v>14</v>
      </c>
      <c r="F1733" s="2" t="s">
        <v>882</v>
      </c>
      <c r="G1733" s="4"/>
      <c r="H1733" s="2">
        <v>72382843</v>
      </c>
      <c r="I1733" s="2" t="s">
        <v>17</v>
      </c>
      <c r="J1733" s="4"/>
      <c r="K1733" s="2" t="s">
        <v>4946</v>
      </c>
      <c r="L1733" s="2">
        <v>412</v>
      </c>
      <c r="M1733" s="2" t="s">
        <v>4947</v>
      </c>
    </row>
    <row r="1734" spans="1:13" x14ac:dyDescent="0.35">
      <c r="A1734" s="1" t="s">
        <v>13</v>
      </c>
      <c r="B1734" s="2">
        <v>2088646</v>
      </c>
      <c r="C1734" s="2">
        <v>2089398</v>
      </c>
      <c r="D1734" s="4"/>
      <c r="E1734" s="2" t="s">
        <v>14</v>
      </c>
      <c r="F1734" s="2" t="s">
        <v>69</v>
      </c>
      <c r="G1734" s="4"/>
      <c r="H1734" s="2">
        <v>72382844</v>
      </c>
      <c r="I1734" s="2" t="s">
        <v>17</v>
      </c>
      <c r="J1734" s="4"/>
      <c r="K1734" s="2" t="s">
        <v>4948</v>
      </c>
      <c r="L1734" s="2">
        <v>250</v>
      </c>
      <c r="M1734" s="2" t="s">
        <v>4949</v>
      </c>
    </row>
    <row r="1735" spans="1:13" x14ac:dyDescent="0.35">
      <c r="A1735" s="1" t="s">
        <v>13</v>
      </c>
      <c r="B1735" s="2">
        <v>2089575</v>
      </c>
      <c r="C1735" s="2">
        <v>2091602</v>
      </c>
      <c r="D1735" s="4"/>
      <c r="E1735" s="2" t="s">
        <v>23</v>
      </c>
      <c r="F1735" s="2" t="s">
        <v>400</v>
      </c>
      <c r="G1735" s="4"/>
      <c r="H1735" s="2">
        <v>72382845</v>
      </c>
      <c r="I1735" s="2" t="s">
        <v>17</v>
      </c>
      <c r="J1735" s="4"/>
      <c r="K1735" s="2" t="s">
        <v>4950</v>
      </c>
      <c r="L1735" s="2">
        <v>675</v>
      </c>
      <c r="M1735" s="2" t="s">
        <v>4951</v>
      </c>
    </row>
    <row r="1736" spans="1:13" x14ac:dyDescent="0.35">
      <c r="A1736" s="1" t="s">
        <v>13</v>
      </c>
      <c r="B1736" s="2">
        <v>2091944</v>
      </c>
      <c r="C1736" s="2">
        <v>2092150</v>
      </c>
      <c r="D1736" s="4"/>
      <c r="E1736" s="2" t="s">
        <v>23</v>
      </c>
      <c r="F1736" s="2" t="s">
        <v>69</v>
      </c>
      <c r="G1736" s="4"/>
      <c r="H1736" s="2">
        <v>72382846</v>
      </c>
      <c r="I1736" s="2" t="s">
        <v>17</v>
      </c>
      <c r="J1736" s="4"/>
      <c r="K1736" s="2" t="s">
        <v>4952</v>
      </c>
      <c r="L1736" s="2">
        <v>68</v>
      </c>
      <c r="M1736" s="2" t="s">
        <v>4953</v>
      </c>
    </row>
    <row r="1737" spans="1:13" x14ac:dyDescent="0.35">
      <c r="A1737" s="1" t="s">
        <v>13</v>
      </c>
      <c r="B1737" s="2">
        <v>2092159</v>
      </c>
      <c r="C1737" s="2">
        <v>2092899</v>
      </c>
      <c r="D1737" s="4"/>
      <c r="E1737" s="2" t="s">
        <v>23</v>
      </c>
      <c r="F1737" s="2" t="s">
        <v>4954</v>
      </c>
      <c r="G1737" s="4"/>
      <c r="H1737" s="2">
        <v>72382847</v>
      </c>
      <c r="I1737" s="2" t="s">
        <v>17</v>
      </c>
      <c r="J1737" s="4"/>
      <c r="K1737" s="2" t="s">
        <v>4955</v>
      </c>
      <c r="L1737" s="2">
        <v>246</v>
      </c>
      <c r="M1737" s="2" t="s">
        <v>4956</v>
      </c>
    </row>
    <row r="1738" spans="1:13" x14ac:dyDescent="0.35">
      <c r="A1738" s="1" t="s">
        <v>13</v>
      </c>
      <c r="B1738" s="2">
        <v>2092907</v>
      </c>
      <c r="C1738" s="2">
        <v>2093515</v>
      </c>
      <c r="D1738" s="4"/>
      <c r="E1738" s="2" t="s">
        <v>23</v>
      </c>
      <c r="F1738" s="2" t="s">
        <v>4957</v>
      </c>
      <c r="G1738" s="4"/>
      <c r="H1738" s="2">
        <v>72382848</v>
      </c>
      <c r="I1738" s="2" t="s">
        <v>17</v>
      </c>
      <c r="J1738" s="4"/>
      <c r="K1738" s="2" t="s">
        <v>4958</v>
      </c>
      <c r="L1738" s="2">
        <v>202</v>
      </c>
      <c r="M1738" s="2" t="s">
        <v>4959</v>
      </c>
    </row>
    <row r="1739" spans="1:13" x14ac:dyDescent="0.35">
      <c r="A1739" s="1" t="s">
        <v>13</v>
      </c>
      <c r="B1739" s="2">
        <v>2093534</v>
      </c>
      <c r="C1739" s="2">
        <v>2094832</v>
      </c>
      <c r="D1739" s="4"/>
      <c r="E1739" s="2" t="s">
        <v>23</v>
      </c>
      <c r="F1739" s="2" t="s">
        <v>306</v>
      </c>
      <c r="G1739" s="4"/>
      <c r="H1739" s="2">
        <v>72382849</v>
      </c>
      <c r="I1739" s="2" t="s">
        <v>17</v>
      </c>
      <c r="J1739" s="4"/>
      <c r="K1739" s="2" t="s">
        <v>4960</v>
      </c>
      <c r="L1739" s="2">
        <v>432</v>
      </c>
      <c r="M1739" s="2" t="s">
        <v>4961</v>
      </c>
    </row>
    <row r="1740" spans="1:13" x14ac:dyDescent="0.35">
      <c r="A1740" s="1" t="s">
        <v>13</v>
      </c>
      <c r="B1740" s="2">
        <v>2094916</v>
      </c>
      <c r="C1740" s="2">
        <v>2095974</v>
      </c>
      <c r="D1740" s="4"/>
      <c r="E1740" s="2" t="s">
        <v>23</v>
      </c>
      <c r="F1740" s="2" t="s">
        <v>4962</v>
      </c>
      <c r="G1740" s="4"/>
      <c r="H1740" s="2">
        <v>72382850</v>
      </c>
      <c r="I1740" s="2" t="s">
        <v>17</v>
      </c>
      <c r="J1740" s="4"/>
      <c r="K1740" s="2" t="s">
        <v>4963</v>
      </c>
      <c r="L1740" s="2">
        <v>352</v>
      </c>
      <c r="M1740" s="2" t="s">
        <v>4964</v>
      </c>
    </row>
    <row r="1741" spans="1:13" x14ac:dyDescent="0.35">
      <c r="A1741" s="1" t="s">
        <v>13</v>
      </c>
      <c r="B1741" s="2">
        <v>2096314</v>
      </c>
      <c r="C1741" s="2">
        <v>2098140</v>
      </c>
      <c r="D1741" s="4"/>
      <c r="E1741" s="2" t="s">
        <v>14</v>
      </c>
      <c r="F1741" s="2" t="s">
        <v>4965</v>
      </c>
      <c r="G1741" s="4"/>
      <c r="H1741" s="2">
        <v>72382852</v>
      </c>
      <c r="I1741" s="2" t="s">
        <v>17</v>
      </c>
      <c r="J1741" s="4"/>
      <c r="K1741" s="2" t="s">
        <v>4966</v>
      </c>
      <c r="L1741" s="2">
        <v>608</v>
      </c>
      <c r="M1741" s="2" t="s">
        <v>4967</v>
      </c>
    </row>
    <row r="1742" spans="1:13" x14ac:dyDescent="0.35">
      <c r="A1742" s="1" t="s">
        <v>13</v>
      </c>
      <c r="B1742" s="2">
        <v>2098122</v>
      </c>
      <c r="C1742" s="2">
        <v>2099357</v>
      </c>
      <c r="D1742" s="4"/>
      <c r="E1742" s="2" t="s">
        <v>23</v>
      </c>
      <c r="F1742" s="2" t="s">
        <v>1365</v>
      </c>
      <c r="G1742" s="4"/>
      <c r="H1742" s="2">
        <v>72382853</v>
      </c>
      <c r="I1742" s="2" t="s">
        <v>17</v>
      </c>
      <c r="J1742" s="4"/>
      <c r="K1742" s="2" t="s">
        <v>1366</v>
      </c>
      <c r="L1742" s="2">
        <v>411</v>
      </c>
      <c r="M1742" s="2" t="s">
        <v>4968</v>
      </c>
    </row>
    <row r="1743" spans="1:13" x14ac:dyDescent="0.35">
      <c r="A1743" s="1" t="s">
        <v>13</v>
      </c>
      <c r="B1743" s="2">
        <v>2099539</v>
      </c>
      <c r="C1743" s="2">
        <v>2099700</v>
      </c>
      <c r="D1743" s="4"/>
      <c r="E1743" s="2" t="s">
        <v>23</v>
      </c>
      <c r="F1743" s="2" t="s">
        <v>69</v>
      </c>
      <c r="G1743" s="4"/>
      <c r="H1743" s="2">
        <v>72382854</v>
      </c>
      <c r="I1743" s="2" t="s">
        <v>17</v>
      </c>
      <c r="J1743" s="4"/>
      <c r="K1743" s="2" t="s">
        <v>4969</v>
      </c>
      <c r="L1743" s="2">
        <v>53</v>
      </c>
      <c r="M1743" s="2" t="s">
        <v>4970</v>
      </c>
    </row>
    <row r="1744" spans="1:13" x14ac:dyDescent="0.35">
      <c r="A1744" s="1" t="s">
        <v>13</v>
      </c>
      <c r="B1744" s="2">
        <v>2099909</v>
      </c>
      <c r="C1744" s="2">
        <v>2101462</v>
      </c>
      <c r="D1744" s="4"/>
      <c r="E1744" s="2" t="s">
        <v>23</v>
      </c>
      <c r="F1744" s="2" t="s">
        <v>154</v>
      </c>
      <c r="G1744" s="4"/>
      <c r="H1744" s="2">
        <v>72382855</v>
      </c>
      <c r="I1744" s="2" t="s">
        <v>17</v>
      </c>
      <c r="J1744" s="4"/>
      <c r="K1744" s="2" t="s">
        <v>4971</v>
      </c>
      <c r="L1744" s="2">
        <v>517</v>
      </c>
      <c r="M1744" s="2" t="s">
        <v>4972</v>
      </c>
    </row>
    <row r="1745" spans="1:13" x14ac:dyDescent="0.35">
      <c r="A1745" s="1" t="s">
        <v>13</v>
      </c>
      <c r="B1745" s="2">
        <v>2101536</v>
      </c>
      <c r="C1745" s="2">
        <v>2102573</v>
      </c>
      <c r="D1745" s="4"/>
      <c r="E1745" s="2" t="s">
        <v>23</v>
      </c>
      <c r="F1745" s="2" t="s">
        <v>157</v>
      </c>
      <c r="G1745" s="4"/>
      <c r="H1745" s="2">
        <v>72382856</v>
      </c>
      <c r="I1745" s="2" t="s">
        <v>17</v>
      </c>
      <c r="J1745" s="4"/>
      <c r="K1745" s="2" t="s">
        <v>4973</v>
      </c>
      <c r="L1745" s="2">
        <v>345</v>
      </c>
      <c r="M1745" s="2" t="s">
        <v>4974</v>
      </c>
    </row>
    <row r="1746" spans="1:13" x14ac:dyDescent="0.35">
      <c r="A1746" s="1" t="s">
        <v>13</v>
      </c>
      <c r="B1746" s="2">
        <v>2104003</v>
      </c>
      <c r="C1746" s="2">
        <v>2105166</v>
      </c>
      <c r="D1746" s="4"/>
      <c r="E1746" s="2" t="s">
        <v>23</v>
      </c>
      <c r="F1746" s="2" t="s">
        <v>69</v>
      </c>
      <c r="G1746" s="4"/>
      <c r="H1746" s="2">
        <v>72382858</v>
      </c>
      <c r="I1746" s="2" t="s">
        <v>17</v>
      </c>
      <c r="J1746" s="4"/>
      <c r="K1746" s="2" t="s">
        <v>4975</v>
      </c>
      <c r="L1746" s="2">
        <v>387</v>
      </c>
      <c r="M1746" s="2" t="s">
        <v>4976</v>
      </c>
    </row>
    <row r="1747" spans="1:13" x14ac:dyDescent="0.35">
      <c r="A1747" s="1" t="s">
        <v>13</v>
      </c>
      <c r="B1747" s="2">
        <v>2105235</v>
      </c>
      <c r="C1747" s="2">
        <v>2105936</v>
      </c>
      <c r="D1747" s="4"/>
      <c r="E1747" s="2" t="s">
        <v>23</v>
      </c>
      <c r="F1747" s="2" t="s">
        <v>173</v>
      </c>
      <c r="G1747" s="4"/>
      <c r="H1747" s="2">
        <v>72382859</v>
      </c>
      <c r="I1747" s="2" t="s">
        <v>17</v>
      </c>
      <c r="J1747" s="4"/>
      <c r="K1747" s="2" t="s">
        <v>4977</v>
      </c>
      <c r="L1747" s="2">
        <v>233</v>
      </c>
      <c r="M1747" s="2" t="s">
        <v>4978</v>
      </c>
    </row>
    <row r="1748" spans="1:13" x14ac:dyDescent="0.35">
      <c r="A1748" s="1" t="s">
        <v>13</v>
      </c>
      <c r="B1748" s="2">
        <v>2106398</v>
      </c>
      <c r="C1748" s="2">
        <v>2107201</v>
      </c>
      <c r="D1748" s="4"/>
      <c r="E1748" s="2" t="s">
        <v>23</v>
      </c>
      <c r="F1748" s="2" t="s">
        <v>784</v>
      </c>
      <c r="G1748" s="4"/>
      <c r="H1748" s="2">
        <v>72382860</v>
      </c>
      <c r="I1748" s="2" t="s">
        <v>17</v>
      </c>
      <c r="J1748" s="4"/>
      <c r="K1748" s="2" t="s">
        <v>4979</v>
      </c>
      <c r="L1748" s="2">
        <v>267</v>
      </c>
      <c r="M1748" s="2" t="s">
        <v>4980</v>
      </c>
    </row>
    <row r="1749" spans="1:13" x14ac:dyDescent="0.35">
      <c r="A1749" s="1" t="s">
        <v>13</v>
      </c>
      <c r="B1749" s="2">
        <v>2107326</v>
      </c>
      <c r="C1749" s="2">
        <v>2110244</v>
      </c>
      <c r="D1749" s="4"/>
      <c r="E1749" s="2" t="s">
        <v>23</v>
      </c>
      <c r="F1749" s="2" t="s">
        <v>781</v>
      </c>
      <c r="G1749" s="4"/>
      <c r="H1749" s="2">
        <v>72382861</v>
      </c>
      <c r="I1749" s="2" t="s">
        <v>17</v>
      </c>
      <c r="J1749" s="4"/>
      <c r="K1749" s="2" t="s">
        <v>4981</v>
      </c>
      <c r="L1749" s="2">
        <v>972</v>
      </c>
      <c r="M1749" s="2" t="s">
        <v>4982</v>
      </c>
    </row>
    <row r="1750" spans="1:13" x14ac:dyDescent="0.35">
      <c r="A1750" s="1" t="s">
        <v>13</v>
      </c>
      <c r="B1750" s="2">
        <v>2110248</v>
      </c>
      <c r="C1750" s="2">
        <v>2111588</v>
      </c>
      <c r="D1750" s="4"/>
      <c r="E1750" s="2" t="s">
        <v>23</v>
      </c>
      <c r="F1750" s="2" t="s">
        <v>4983</v>
      </c>
      <c r="G1750" s="4"/>
      <c r="H1750" s="2">
        <v>72382862</v>
      </c>
      <c r="I1750" s="2" t="s">
        <v>17</v>
      </c>
      <c r="J1750" s="4"/>
      <c r="K1750" s="2" t="s">
        <v>4984</v>
      </c>
      <c r="L1750" s="2">
        <v>446</v>
      </c>
      <c r="M1750" s="2" t="s">
        <v>4985</v>
      </c>
    </row>
    <row r="1751" spans="1:13" x14ac:dyDescent="0.35">
      <c r="A1751" s="1" t="s">
        <v>13</v>
      </c>
      <c r="B1751" s="2">
        <v>2111588</v>
      </c>
      <c r="C1751" s="2">
        <v>2112391</v>
      </c>
      <c r="D1751" s="4"/>
      <c r="E1751" s="2" t="s">
        <v>23</v>
      </c>
      <c r="F1751" s="2" t="s">
        <v>4986</v>
      </c>
      <c r="G1751" s="4"/>
      <c r="H1751" s="2">
        <v>72382863</v>
      </c>
      <c r="I1751" s="2" t="s">
        <v>17</v>
      </c>
      <c r="J1751" s="4"/>
      <c r="K1751" s="2" t="s">
        <v>4987</v>
      </c>
      <c r="L1751" s="2">
        <v>267</v>
      </c>
      <c r="M1751" s="2" t="s">
        <v>4988</v>
      </c>
    </row>
    <row r="1752" spans="1:13" x14ac:dyDescent="0.35">
      <c r="A1752" s="1" t="s">
        <v>13</v>
      </c>
      <c r="B1752" s="2">
        <v>2112406</v>
      </c>
      <c r="C1752" s="2">
        <v>2114196</v>
      </c>
      <c r="D1752" s="4"/>
      <c r="E1752" s="2" t="s">
        <v>23</v>
      </c>
      <c r="F1752" s="2" t="s">
        <v>4989</v>
      </c>
      <c r="G1752" s="2" t="s">
        <v>4990</v>
      </c>
      <c r="H1752" s="2">
        <v>72382864</v>
      </c>
      <c r="I1752" s="2" t="s">
        <v>17</v>
      </c>
      <c r="J1752" s="4"/>
      <c r="K1752" s="2" t="s">
        <v>4991</v>
      </c>
      <c r="L1752" s="2">
        <v>596</v>
      </c>
      <c r="M1752" s="2" t="s">
        <v>4992</v>
      </c>
    </row>
    <row r="1753" spans="1:13" x14ac:dyDescent="0.35">
      <c r="A1753" s="1" t="s">
        <v>13</v>
      </c>
      <c r="B1753" s="2">
        <v>2114513</v>
      </c>
      <c r="C1753" s="2">
        <v>2115400</v>
      </c>
      <c r="D1753" s="4"/>
      <c r="E1753" s="2" t="s">
        <v>23</v>
      </c>
      <c r="F1753" s="2" t="s">
        <v>232</v>
      </c>
      <c r="G1753" s="4"/>
      <c r="H1753" s="2">
        <v>72382865</v>
      </c>
      <c r="I1753" s="2" t="s">
        <v>17</v>
      </c>
      <c r="J1753" s="4"/>
      <c r="K1753" s="2" t="s">
        <v>4993</v>
      </c>
      <c r="L1753" s="2">
        <v>295</v>
      </c>
      <c r="M1753" s="2" t="s">
        <v>4994</v>
      </c>
    </row>
    <row r="1754" spans="1:13" x14ac:dyDescent="0.35">
      <c r="A1754" s="1" t="s">
        <v>13</v>
      </c>
      <c r="B1754" s="2">
        <v>2115525</v>
      </c>
      <c r="C1754" s="2">
        <v>2115779</v>
      </c>
      <c r="D1754" s="4"/>
      <c r="E1754" s="2" t="s">
        <v>23</v>
      </c>
      <c r="F1754" s="2" t="s">
        <v>69</v>
      </c>
      <c r="G1754" s="4"/>
      <c r="H1754" s="2">
        <v>72382866</v>
      </c>
      <c r="I1754" s="2" t="s">
        <v>17</v>
      </c>
      <c r="J1754" s="4"/>
      <c r="K1754" s="2" t="s">
        <v>4995</v>
      </c>
      <c r="L1754" s="2">
        <v>84</v>
      </c>
      <c r="M1754" s="2" t="s">
        <v>4996</v>
      </c>
    </row>
    <row r="1755" spans="1:13" x14ac:dyDescent="0.35">
      <c r="A1755" s="1" t="s">
        <v>13</v>
      </c>
      <c r="B1755" s="2">
        <v>2115921</v>
      </c>
      <c r="C1755" s="2">
        <v>2118827</v>
      </c>
      <c r="D1755" s="4"/>
      <c r="E1755" s="2" t="s">
        <v>23</v>
      </c>
      <c r="F1755" s="2" t="s">
        <v>210</v>
      </c>
      <c r="G1755" s="4"/>
      <c r="H1755" s="2">
        <v>72382867</v>
      </c>
      <c r="I1755" s="2" t="s">
        <v>17</v>
      </c>
      <c r="J1755" s="4"/>
      <c r="K1755" s="2" t="s">
        <v>4997</v>
      </c>
      <c r="L1755" s="2">
        <v>968</v>
      </c>
      <c r="M1755" s="2" t="s">
        <v>4998</v>
      </c>
    </row>
    <row r="1756" spans="1:13" x14ac:dyDescent="0.35">
      <c r="A1756" s="1" t="s">
        <v>13</v>
      </c>
      <c r="B1756" s="2">
        <v>2119552</v>
      </c>
      <c r="C1756" s="2">
        <v>2121759</v>
      </c>
      <c r="D1756" s="4"/>
      <c r="E1756" s="2" t="s">
        <v>23</v>
      </c>
      <c r="F1756" s="2" t="s">
        <v>160</v>
      </c>
      <c r="G1756" s="4"/>
      <c r="H1756" s="2">
        <v>72382868</v>
      </c>
      <c r="I1756" s="2" t="s">
        <v>17</v>
      </c>
      <c r="J1756" s="4"/>
      <c r="K1756" s="2" t="s">
        <v>4999</v>
      </c>
      <c r="L1756" s="2">
        <v>735</v>
      </c>
      <c r="M1756" s="2" t="s">
        <v>5000</v>
      </c>
    </row>
    <row r="1757" spans="1:13" x14ac:dyDescent="0.35">
      <c r="A1757" s="1" t="s">
        <v>13</v>
      </c>
      <c r="B1757" s="2">
        <v>2121945</v>
      </c>
      <c r="C1757" s="2">
        <v>2123077</v>
      </c>
      <c r="D1757" s="4"/>
      <c r="E1757" s="2" t="s">
        <v>14</v>
      </c>
      <c r="F1757" s="2" t="s">
        <v>87</v>
      </c>
      <c r="G1757" s="4"/>
      <c r="H1757" s="2">
        <v>72382869</v>
      </c>
      <c r="I1757" s="2" t="s">
        <v>17</v>
      </c>
      <c r="J1757" s="4"/>
      <c r="K1757" s="2" t="s">
        <v>5001</v>
      </c>
      <c r="L1757" s="2">
        <v>377</v>
      </c>
      <c r="M1757" s="2" t="s">
        <v>5002</v>
      </c>
    </row>
    <row r="1758" spans="1:13" x14ac:dyDescent="0.35">
      <c r="A1758" s="1" t="s">
        <v>13</v>
      </c>
      <c r="B1758" s="2">
        <v>2123104</v>
      </c>
      <c r="C1758" s="2">
        <v>2123538</v>
      </c>
      <c r="D1758" s="4"/>
      <c r="E1758" s="2" t="s">
        <v>14</v>
      </c>
      <c r="F1758" s="2" t="s">
        <v>5003</v>
      </c>
      <c r="G1758" s="4"/>
      <c r="H1758" s="2">
        <v>72382870</v>
      </c>
      <c r="I1758" s="2" t="s">
        <v>17</v>
      </c>
      <c r="J1758" s="4"/>
      <c r="K1758" s="2" t="s">
        <v>5004</v>
      </c>
      <c r="L1758" s="2">
        <v>144</v>
      </c>
      <c r="M1758" s="2" t="s">
        <v>5005</v>
      </c>
    </row>
    <row r="1759" spans="1:13" x14ac:dyDescent="0.35">
      <c r="A1759" s="1" t="s">
        <v>13</v>
      </c>
      <c r="B1759" s="2">
        <v>2123516</v>
      </c>
      <c r="C1759" s="2">
        <v>2124295</v>
      </c>
      <c r="D1759" s="4"/>
      <c r="E1759" s="2" t="s">
        <v>14</v>
      </c>
      <c r="F1759" s="2" t="s">
        <v>5006</v>
      </c>
      <c r="G1759" s="4"/>
      <c r="H1759" s="2">
        <v>72382871</v>
      </c>
      <c r="I1759" s="2" t="s">
        <v>17</v>
      </c>
      <c r="J1759" s="4"/>
      <c r="K1759" s="2" t="s">
        <v>5007</v>
      </c>
      <c r="L1759" s="2">
        <v>259</v>
      </c>
      <c r="M1759" s="2" t="s">
        <v>5008</v>
      </c>
    </row>
    <row r="1760" spans="1:13" x14ac:dyDescent="0.35">
      <c r="A1760" s="1" t="s">
        <v>13</v>
      </c>
      <c r="B1760" s="2">
        <v>2124295</v>
      </c>
      <c r="C1760" s="2">
        <v>2125794</v>
      </c>
      <c r="D1760" s="4"/>
      <c r="E1760" s="2" t="s">
        <v>14</v>
      </c>
      <c r="F1760" s="2" t="s">
        <v>277</v>
      </c>
      <c r="G1760" s="4"/>
      <c r="H1760" s="2">
        <v>72382872</v>
      </c>
      <c r="I1760" s="2" t="s">
        <v>17</v>
      </c>
      <c r="J1760" s="4"/>
      <c r="K1760" s="2" t="s">
        <v>5009</v>
      </c>
      <c r="L1760" s="2">
        <v>499</v>
      </c>
      <c r="M1760" s="2" t="s">
        <v>5010</v>
      </c>
    </row>
    <row r="1761" spans="1:13" x14ac:dyDescent="0.35">
      <c r="A1761" s="1" t="s">
        <v>13</v>
      </c>
      <c r="B1761" s="2">
        <v>2125806</v>
      </c>
      <c r="C1761" s="2">
        <v>2126330</v>
      </c>
      <c r="D1761" s="4"/>
      <c r="E1761" s="2" t="s">
        <v>14</v>
      </c>
      <c r="F1761" s="2" t="s">
        <v>5011</v>
      </c>
      <c r="G1761" s="2" t="s">
        <v>5012</v>
      </c>
      <c r="H1761" s="2">
        <v>72382873</v>
      </c>
      <c r="I1761" s="2" t="s">
        <v>17</v>
      </c>
      <c r="J1761" s="4"/>
      <c r="K1761" s="2" t="s">
        <v>5013</v>
      </c>
      <c r="L1761" s="2">
        <v>174</v>
      </c>
      <c r="M1761" s="2" t="s">
        <v>5014</v>
      </c>
    </row>
    <row r="1762" spans="1:13" x14ac:dyDescent="0.35">
      <c r="A1762" s="1" t="s">
        <v>13</v>
      </c>
      <c r="B1762" s="2">
        <v>2126327</v>
      </c>
      <c r="C1762" s="2">
        <v>2126836</v>
      </c>
      <c r="D1762" s="4"/>
      <c r="E1762" s="2" t="s">
        <v>14</v>
      </c>
      <c r="F1762" s="2" t="s">
        <v>808</v>
      </c>
      <c r="G1762" s="4"/>
      <c r="H1762" s="2">
        <v>72382874</v>
      </c>
      <c r="I1762" s="2" t="s">
        <v>17</v>
      </c>
      <c r="J1762" s="4"/>
      <c r="K1762" s="2" t="s">
        <v>5015</v>
      </c>
      <c r="L1762" s="2">
        <v>169</v>
      </c>
      <c r="M1762" s="2" t="s">
        <v>5016</v>
      </c>
    </row>
    <row r="1763" spans="1:13" x14ac:dyDescent="0.35">
      <c r="A1763" s="1" t="s">
        <v>13</v>
      </c>
      <c r="B1763" s="2">
        <v>2126910</v>
      </c>
      <c r="C1763" s="2">
        <v>2127710</v>
      </c>
      <c r="D1763" s="4"/>
      <c r="E1763" s="2" t="s">
        <v>14</v>
      </c>
      <c r="F1763" s="2" t="s">
        <v>2765</v>
      </c>
      <c r="G1763" s="4"/>
      <c r="H1763" s="2">
        <v>72382875</v>
      </c>
      <c r="I1763" s="2" t="s">
        <v>17</v>
      </c>
      <c r="J1763" s="4"/>
      <c r="K1763" s="2" t="s">
        <v>5017</v>
      </c>
      <c r="L1763" s="2">
        <v>266</v>
      </c>
      <c r="M1763" s="2" t="s">
        <v>5018</v>
      </c>
    </row>
    <row r="1764" spans="1:13" x14ac:dyDescent="0.35">
      <c r="A1764" s="1" t="s">
        <v>13</v>
      </c>
      <c r="B1764" s="2">
        <v>2127814</v>
      </c>
      <c r="C1764" s="2">
        <v>2128332</v>
      </c>
      <c r="D1764" s="4"/>
      <c r="E1764" s="2" t="s">
        <v>23</v>
      </c>
      <c r="F1764" s="2" t="s">
        <v>5019</v>
      </c>
      <c r="G1764" s="4"/>
      <c r="H1764" s="2">
        <v>72382876</v>
      </c>
      <c r="I1764" s="2" t="s">
        <v>17</v>
      </c>
      <c r="J1764" s="4"/>
      <c r="K1764" s="2" t="s">
        <v>5020</v>
      </c>
      <c r="L1764" s="2">
        <v>172</v>
      </c>
      <c r="M1764" s="2" t="s">
        <v>5021</v>
      </c>
    </row>
    <row r="1765" spans="1:13" x14ac:dyDescent="0.35">
      <c r="A1765" s="1" t="s">
        <v>13</v>
      </c>
      <c r="B1765" s="2">
        <v>2128407</v>
      </c>
      <c r="C1765" s="2">
        <v>2129750</v>
      </c>
      <c r="D1765" s="4"/>
      <c r="E1765" s="2" t="s">
        <v>23</v>
      </c>
      <c r="F1765" s="2" t="s">
        <v>3414</v>
      </c>
      <c r="G1765" s="4"/>
      <c r="H1765" s="2">
        <v>72382877</v>
      </c>
      <c r="I1765" s="2" t="s">
        <v>17</v>
      </c>
      <c r="J1765" s="4"/>
      <c r="K1765" s="2" t="s">
        <v>5022</v>
      </c>
      <c r="L1765" s="2">
        <v>447</v>
      </c>
      <c r="M1765" s="2" t="s">
        <v>5023</v>
      </c>
    </row>
    <row r="1766" spans="1:13" x14ac:dyDescent="0.35">
      <c r="A1766" s="1" t="s">
        <v>13</v>
      </c>
      <c r="B1766" s="2">
        <v>2130113</v>
      </c>
      <c r="C1766" s="2">
        <v>2130568</v>
      </c>
      <c r="D1766" s="4"/>
      <c r="E1766" s="2" t="s">
        <v>23</v>
      </c>
      <c r="F1766" s="2" t="s">
        <v>69</v>
      </c>
      <c r="G1766" s="4"/>
      <c r="H1766" s="2">
        <v>72382878</v>
      </c>
      <c r="I1766" s="2" t="s">
        <v>17</v>
      </c>
      <c r="J1766" s="4"/>
      <c r="K1766" s="2" t="s">
        <v>5024</v>
      </c>
      <c r="L1766" s="2">
        <v>151</v>
      </c>
      <c r="M1766" s="2" t="s">
        <v>5025</v>
      </c>
    </row>
    <row r="1767" spans="1:13" x14ac:dyDescent="0.35">
      <c r="A1767" s="1" t="s">
        <v>13</v>
      </c>
      <c r="B1767" s="2">
        <v>2130627</v>
      </c>
      <c r="C1767" s="2">
        <v>2130947</v>
      </c>
      <c r="D1767" s="4"/>
      <c r="E1767" s="2" t="s">
        <v>23</v>
      </c>
      <c r="F1767" s="2" t="s">
        <v>5026</v>
      </c>
      <c r="G1767" s="4"/>
      <c r="H1767" s="2">
        <v>72382879</v>
      </c>
      <c r="I1767" s="2" t="s">
        <v>17</v>
      </c>
      <c r="J1767" s="4"/>
      <c r="K1767" s="2" t="s">
        <v>5027</v>
      </c>
      <c r="L1767" s="2">
        <v>106</v>
      </c>
      <c r="M1767" s="2" t="s">
        <v>5028</v>
      </c>
    </row>
    <row r="1768" spans="1:13" x14ac:dyDescent="0.35">
      <c r="A1768" s="1" t="s">
        <v>13</v>
      </c>
      <c r="B1768" s="2">
        <v>2131151</v>
      </c>
      <c r="C1768" s="2">
        <v>2131597</v>
      </c>
      <c r="D1768" s="4"/>
      <c r="E1768" s="2" t="s">
        <v>23</v>
      </c>
      <c r="F1768" s="2" t="s">
        <v>69</v>
      </c>
      <c r="G1768" s="4"/>
      <c r="H1768" s="2">
        <v>72382880</v>
      </c>
      <c r="I1768" s="2" t="s">
        <v>17</v>
      </c>
      <c r="J1768" s="4"/>
      <c r="K1768" s="2" t="s">
        <v>5029</v>
      </c>
      <c r="L1768" s="2">
        <v>148</v>
      </c>
      <c r="M1768" s="2" t="s">
        <v>5030</v>
      </c>
    </row>
    <row r="1769" spans="1:13" x14ac:dyDescent="0.35">
      <c r="A1769" s="1" t="s">
        <v>13</v>
      </c>
      <c r="B1769" s="2">
        <v>2131590</v>
      </c>
      <c r="C1769" s="2">
        <v>2132537</v>
      </c>
      <c r="D1769" s="4"/>
      <c r="E1769" s="2" t="s">
        <v>23</v>
      </c>
      <c r="F1769" s="2" t="s">
        <v>5031</v>
      </c>
      <c r="G1769" s="4"/>
      <c r="H1769" s="2">
        <v>72382881</v>
      </c>
      <c r="I1769" s="2" t="s">
        <v>17</v>
      </c>
      <c r="J1769" s="4"/>
      <c r="K1769" s="2" t="s">
        <v>5032</v>
      </c>
      <c r="L1769" s="2">
        <v>315</v>
      </c>
      <c r="M1769" s="2" t="s">
        <v>5033</v>
      </c>
    </row>
    <row r="1770" spans="1:13" x14ac:dyDescent="0.35">
      <c r="A1770" s="1" t="s">
        <v>13</v>
      </c>
      <c r="B1770" s="2">
        <v>2132649</v>
      </c>
      <c r="C1770" s="2">
        <v>2134229</v>
      </c>
      <c r="D1770" s="4"/>
      <c r="E1770" s="2" t="s">
        <v>23</v>
      </c>
      <c r="F1770" s="2" t="s">
        <v>5034</v>
      </c>
      <c r="G1770" s="4"/>
      <c r="H1770" s="2">
        <v>72382882</v>
      </c>
      <c r="I1770" s="2" t="s">
        <v>17</v>
      </c>
      <c r="J1770" s="4"/>
      <c r="K1770" s="2" t="s">
        <v>5035</v>
      </c>
      <c r="L1770" s="2">
        <v>526</v>
      </c>
      <c r="M1770" s="2" t="s">
        <v>5036</v>
      </c>
    </row>
    <row r="1771" spans="1:13" x14ac:dyDescent="0.35">
      <c r="A1771" s="1" t="s">
        <v>13</v>
      </c>
      <c r="B1771" s="2">
        <v>2134678</v>
      </c>
      <c r="C1771" s="2">
        <v>2135004</v>
      </c>
      <c r="D1771" s="4"/>
      <c r="E1771" s="2" t="s">
        <v>14</v>
      </c>
      <c r="F1771" s="2" t="s">
        <v>69</v>
      </c>
      <c r="G1771" s="4"/>
      <c r="H1771" s="2">
        <v>72382883</v>
      </c>
      <c r="I1771" s="2" t="s">
        <v>17</v>
      </c>
      <c r="J1771" s="4"/>
      <c r="K1771" s="2" t="s">
        <v>5037</v>
      </c>
      <c r="L1771" s="2">
        <v>108</v>
      </c>
      <c r="M1771" s="2" t="s">
        <v>5038</v>
      </c>
    </row>
    <row r="1772" spans="1:13" x14ac:dyDescent="0.35">
      <c r="A1772" s="1" t="s">
        <v>13</v>
      </c>
      <c r="B1772" s="2">
        <v>2135067</v>
      </c>
      <c r="C1772" s="2">
        <v>2135543</v>
      </c>
      <c r="D1772" s="4"/>
      <c r="E1772" s="2" t="s">
        <v>14</v>
      </c>
      <c r="F1772" s="2" t="s">
        <v>312</v>
      </c>
      <c r="G1772" s="4"/>
      <c r="H1772" s="2">
        <v>72382884</v>
      </c>
      <c r="I1772" s="2" t="s">
        <v>17</v>
      </c>
      <c r="J1772" s="4"/>
      <c r="K1772" s="2" t="s">
        <v>5039</v>
      </c>
      <c r="L1772" s="2">
        <v>158</v>
      </c>
      <c r="M1772" s="2" t="s">
        <v>5040</v>
      </c>
    </row>
    <row r="1773" spans="1:13" x14ac:dyDescent="0.35">
      <c r="A1773" s="1" t="s">
        <v>13</v>
      </c>
      <c r="B1773" s="2">
        <v>2135782</v>
      </c>
      <c r="C1773" s="2">
        <v>2136264</v>
      </c>
      <c r="D1773" s="4"/>
      <c r="E1773" s="2" t="s">
        <v>14</v>
      </c>
      <c r="F1773" s="2" t="s">
        <v>5041</v>
      </c>
      <c r="G1773" s="4"/>
      <c r="H1773" s="2">
        <v>72382885</v>
      </c>
      <c r="I1773" s="2" t="s">
        <v>17</v>
      </c>
      <c r="J1773" s="4"/>
      <c r="K1773" s="2" t="s">
        <v>5042</v>
      </c>
      <c r="L1773" s="2">
        <v>160</v>
      </c>
      <c r="M1773" s="2" t="s">
        <v>5043</v>
      </c>
    </row>
    <row r="1774" spans="1:13" x14ac:dyDescent="0.35">
      <c r="A1774" s="1" t="s">
        <v>13</v>
      </c>
      <c r="B1774" s="2">
        <v>2136517</v>
      </c>
      <c r="C1774" s="2">
        <v>2137371</v>
      </c>
      <c r="D1774" s="4"/>
      <c r="E1774" s="2" t="s">
        <v>23</v>
      </c>
      <c r="F1774" s="2" t="s">
        <v>4356</v>
      </c>
      <c r="G1774" s="4"/>
      <c r="H1774" s="2">
        <v>72382886</v>
      </c>
      <c r="I1774" s="2" t="s">
        <v>17</v>
      </c>
      <c r="J1774" s="4"/>
      <c r="K1774" s="2" t="s">
        <v>5044</v>
      </c>
      <c r="L1774" s="2">
        <v>284</v>
      </c>
      <c r="M1774" s="2" t="s">
        <v>5045</v>
      </c>
    </row>
    <row r="1775" spans="1:13" x14ac:dyDescent="0.35">
      <c r="A1775" s="1" t="s">
        <v>13</v>
      </c>
      <c r="B1775" s="2">
        <v>2137386</v>
      </c>
      <c r="C1775" s="2">
        <v>2137943</v>
      </c>
      <c r="D1775" s="4"/>
      <c r="E1775" s="2" t="s">
        <v>23</v>
      </c>
      <c r="F1775" s="2" t="s">
        <v>5046</v>
      </c>
      <c r="G1775" s="4"/>
      <c r="H1775" s="2">
        <v>72382887</v>
      </c>
      <c r="I1775" s="2" t="s">
        <v>17</v>
      </c>
      <c r="J1775" s="4"/>
      <c r="K1775" s="2" t="s">
        <v>5047</v>
      </c>
      <c r="L1775" s="2">
        <v>185</v>
      </c>
      <c r="M1775" s="2" t="s">
        <v>5048</v>
      </c>
    </row>
    <row r="1776" spans="1:13" x14ac:dyDescent="0.35">
      <c r="A1776" s="1" t="s">
        <v>13</v>
      </c>
      <c r="B1776" s="2">
        <v>2137962</v>
      </c>
      <c r="C1776" s="2">
        <v>2138783</v>
      </c>
      <c r="D1776" s="4"/>
      <c r="E1776" s="2" t="s">
        <v>23</v>
      </c>
      <c r="F1776" s="2" t="s">
        <v>838</v>
      </c>
      <c r="G1776" s="4"/>
      <c r="H1776" s="2">
        <v>72382888</v>
      </c>
      <c r="I1776" s="2" t="s">
        <v>17</v>
      </c>
      <c r="J1776" s="4"/>
      <c r="K1776" s="2" t="s">
        <v>5049</v>
      </c>
      <c r="L1776" s="2">
        <v>273</v>
      </c>
      <c r="M1776" s="2" t="s">
        <v>5050</v>
      </c>
    </row>
    <row r="1777" spans="1:13" x14ac:dyDescent="0.35">
      <c r="A1777" s="1" t="s">
        <v>13</v>
      </c>
      <c r="B1777" s="2">
        <v>2138865</v>
      </c>
      <c r="C1777" s="2">
        <v>2139800</v>
      </c>
      <c r="D1777" s="4"/>
      <c r="E1777" s="2" t="s">
        <v>23</v>
      </c>
      <c r="F1777" s="2" t="s">
        <v>5051</v>
      </c>
      <c r="G1777" s="4"/>
      <c r="H1777" s="2">
        <v>72382889</v>
      </c>
      <c r="I1777" s="2" t="s">
        <v>17</v>
      </c>
      <c r="J1777" s="4"/>
      <c r="K1777" s="2" t="s">
        <v>5052</v>
      </c>
      <c r="L1777" s="2">
        <v>311</v>
      </c>
      <c r="M1777" s="2" t="s">
        <v>5053</v>
      </c>
    </row>
    <row r="1778" spans="1:13" x14ac:dyDescent="0.35">
      <c r="A1778" s="1" t="s">
        <v>13</v>
      </c>
      <c r="B1778" s="2">
        <v>2139915</v>
      </c>
      <c r="C1778" s="2">
        <v>2141312</v>
      </c>
      <c r="D1778" s="4"/>
      <c r="E1778" s="2" t="s">
        <v>23</v>
      </c>
      <c r="F1778" s="2" t="s">
        <v>367</v>
      </c>
      <c r="G1778" s="4"/>
      <c r="H1778" s="2">
        <v>72382890</v>
      </c>
      <c r="I1778" s="2" t="s">
        <v>17</v>
      </c>
      <c r="J1778" s="4"/>
      <c r="K1778" s="2" t="s">
        <v>5054</v>
      </c>
      <c r="L1778" s="2">
        <v>465</v>
      </c>
      <c r="M1778" s="2" t="s">
        <v>5055</v>
      </c>
    </row>
    <row r="1779" spans="1:13" x14ac:dyDescent="0.35">
      <c r="A1779" s="1" t="s">
        <v>13</v>
      </c>
      <c r="B1779" s="2">
        <v>2141417</v>
      </c>
      <c r="C1779" s="2">
        <v>2142796</v>
      </c>
      <c r="D1779" s="4"/>
      <c r="E1779" s="2" t="s">
        <v>23</v>
      </c>
      <c r="F1779" s="2" t="s">
        <v>199</v>
      </c>
      <c r="G1779" s="4"/>
      <c r="H1779" s="2">
        <v>72382891</v>
      </c>
      <c r="I1779" s="2" t="s">
        <v>17</v>
      </c>
      <c r="J1779" s="4"/>
      <c r="K1779" s="2" t="s">
        <v>5056</v>
      </c>
      <c r="L1779" s="2">
        <v>459</v>
      </c>
      <c r="M1779" s="2" t="s">
        <v>5057</v>
      </c>
    </row>
    <row r="1780" spans="1:13" x14ac:dyDescent="0.35">
      <c r="A1780" s="1" t="s">
        <v>13</v>
      </c>
      <c r="B1780" s="2">
        <v>2142882</v>
      </c>
      <c r="C1780" s="2">
        <v>2143922</v>
      </c>
      <c r="D1780" s="4"/>
      <c r="E1780" s="2" t="s">
        <v>23</v>
      </c>
      <c r="F1780" s="2" t="s">
        <v>5058</v>
      </c>
      <c r="G1780" s="4"/>
      <c r="H1780" s="2">
        <v>72382892</v>
      </c>
      <c r="I1780" s="2" t="s">
        <v>17</v>
      </c>
      <c r="J1780" s="4"/>
      <c r="K1780" s="2" t="s">
        <v>5059</v>
      </c>
      <c r="L1780" s="2">
        <v>346</v>
      </c>
      <c r="M1780" s="2" t="s">
        <v>5060</v>
      </c>
    </row>
    <row r="1781" spans="1:13" x14ac:dyDescent="0.35">
      <c r="A1781" s="1" t="s">
        <v>13</v>
      </c>
      <c r="B1781" s="2">
        <v>2144104</v>
      </c>
      <c r="C1781" s="2">
        <v>2144934</v>
      </c>
      <c r="D1781" s="4"/>
      <c r="E1781" s="2" t="s">
        <v>23</v>
      </c>
      <c r="F1781" s="2" t="s">
        <v>384</v>
      </c>
      <c r="G1781" s="4"/>
      <c r="H1781" s="2">
        <v>72382893</v>
      </c>
      <c r="I1781" s="2" t="s">
        <v>17</v>
      </c>
      <c r="J1781" s="4"/>
      <c r="K1781" s="2" t="s">
        <v>5061</v>
      </c>
      <c r="L1781" s="2">
        <v>276</v>
      </c>
      <c r="M1781" s="2" t="s">
        <v>5062</v>
      </c>
    </row>
    <row r="1782" spans="1:13" x14ac:dyDescent="0.35">
      <c r="A1782" s="1" t="s">
        <v>13</v>
      </c>
      <c r="B1782" s="2">
        <v>2145498</v>
      </c>
      <c r="C1782" s="2">
        <v>2146394</v>
      </c>
      <c r="D1782" s="4"/>
      <c r="E1782" s="2" t="s">
        <v>23</v>
      </c>
      <c r="F1782" s="2" t="s">
        <v>370</v>
      </c>
      <c r="G1782" s="2" t="s">
        <v>371</v>
      </c>
      <c r="H1782" s="2">
        <v>72382894</v>
      </c>
      <c r="I1782" s="2" t="s">
        <v>17</v>
      </c>
      <c r="J1782" s="4"/>
      <c r="K1782" s="2" t="s">
        <v>5063</v>
      </c>
      <c r="L1782" s="2">
        <v>298</v>
      </c>
      <c r="M1782" s="2" t="s">
        <v>5064</v>
      </c>
    </row>
    <row r="1783" spans="1:13" x14ac:dyDescent="0.35">
      <c r="A1783" s="1" t="s">
        <v>13</v>
      </c>
      <c r="B1783" s="2">
        <v>2146698</v>
      </c>
      <c r="C1783" s="2">
        <v>2149172</v>
      </c>
      <c r="D1783" s="4"/>
      <c r="E1783" s="2" t="s">
        <v>23</v>
      </c>
      <c r="F1783" s="2" t="s">
        <v>374</v>
      </c>
      <c r="G1783" s="2" t="s">
        <v>375</v>
      </c>
      <c r="H1783" s="2">
        <v>72382895</v>
      </c>
      <c r="I1783" s="2" t="s">
        <v>17</v>
      </c>
      <c r="J1783" s="4"/>
      <c r="K1783" s="2" t="s">
        <v>5065</v>
      </c>
      <c r="L1783" s="2">
        <v>824</v>
      </c>
      <c r="M1783" s="2" t="s">
        <v>5066</v>
      </c>
    </row>
    <row r="1784" spans="1:13" x14ac:dyDescent="0.35">
      <c r="A1784" s="1" t="s">
        <v>13</v>
      </c>
      <c r="B1784" s="2">
        <v>2149756</v>
      </c>
      <c r="C1784" s="2">
        <v>2150955</v>
      </c>
      <c r="D1784" s="4"/>
      <c r="E1784" s="2" t="s">
        <v>14</v>
      </c>
      <c r="F1784" s="2" t="s">
        <v>707</v>
      </c>
      <c r="G1784" s="4"/>
      <c r="H1784" s="2">
        <v>72382896</v>
      </c>
      <c r="I1784" s="2" t="s">
        <v>17</v>
      </c>
      <c r="J1784" s="4"/>
      <c r="K1784" s="2" t="s">
        <v>5067</v>
      </c>
      <c r="L1784" s="2">
        <v>399</v>
      </c>
      <c r="M1784" s="2" t="s">
        <v>5068</v>
      </c>
    </row>
    <row r="1785" spans="1:13" x14ac:dyDescent="0.35">
      <c r="A1785" s="1" t="s">
        <v>13</v>
      </c>
      <c r="B1785" s="2">
        <v>2151067</v>
      </c>
      <c r="C1785" s="2">
        <v>2152206</v>
      </c>
      <c r="D1785" s="4"/>
      <c r="E1785" s="2" t="s">
        <v>23</v>
      </c>
      <c r="F1785" s="2" t="s">
        <v>5069</v>
      </c>
      <c r="G1785" s="4"/>
      <c r="H1785" s="2">
        <v>72382897</v>
      </c>
      <c r="I1785" s="2" t="s">
        <v>17</v>
      </c>
      <c r="J1785" s="4"/>
      <c r="K1785" s="2" t="s">
        <v>5070</v>
      </c>
      <c r="L1785" s="2">
        <v>379</v>
      </c>
      <c r="M1785" s="2" t="s">
        <v>5071</v>
      </c>
    </row>
    <row r="1786" spans="1:13" x14ac:dyDescent="0.35">
      <c r="A1786" s="1" t="s">
        <v>13</v>
      </c>
      <c r="B1786" s="2">
        <v>2152238</v>
      </c>
      <c r="C1786" s="2">
        <v>2153146</v>
      </c>
      <c r="D1786" s="4"/>
      <c r="E1786" s="2" t="s">
        <v>23</v>
      </c>
      <c r="F1786" s="2" t="s">
        <v>4742</v>
      </c>
      <c r="G1786" s="4"/>
      <c r="H1786" s="2">
        <v>72382898</v>
      </c>
      <c r="I1786" s="2" t="s">
        <v>17</v>
      </c>
      <c r="J1786" s="4"/>
      <c r="K1786" s="2" t="s">
        <v>5072</v>
      </c>
      <c r="L1786" s="2">
        <v>302</v>
      </c>
      <c r="M1786" s="2" t="s">
        <v>5073</v>
      </c>
    </row>
    <row r="1787" spans="1:13" x14ac:dyDescent="0.35">
      <c r="A1787" s="1" t="s">
        <v>13</v>
      </c>
      <c r="B1787" s="2">
        <v>2153928</v>
      </c>
      <c r="C1787" s="2">
        <v>2154302</v>
      </c>
      <c r="D1787" s="4"/>
      <c r="E1787" s="2" t="s">
        <v>23</v>
      </c>
      <c r="F1787" s="2" t="s">
        <v>69</v>
      </c>
      <c r="G1787" s="4"/>
      <c r="H1787" s="2">
        <v>72382899</v>
      </c>
      <c r="I1787" s="2" t="s">
        <v>17</v>
      </c>
      <c r="J1787" s="4"/>
      <c r="K1787" s="2" t="s">
        <v>5074</v>
      </c>
      <c r="L1787" s="2">
        <v>124</v>
      </c>
      <c r="M1787" s="2" t="s">
        <v>5075</v>
      </c>
    </row>
    <row r="1788" spans="1:13" x14ac:dyDescent="0.35">
      <c r="A1788" s="1" t="s">
        <v>13</v>
      </c>
      <c r="B1788" s="2">
        <v>2155222</v>
      </c>
      <c r="C1788" s="2">
        <v>2156535</v>
      </c>
      <c r="D1788" s="4"/>
      <c r="E1788" s="2" t="s">
        <v>23</v>
      </c>
      <c r="F1788" s="2" t="s">
        <v>5076</v>
      </c>
      <c r="G1788" s="2" t="s">
        <v>5077</v>
      </c>
      <c r="H1788" s="2">
        <v>72382902</v>
      </c>
      <c r="I1788" s="2" t="s">
        <v>17</v>
      </c>
      <c r="J1788" s="4"/>
      <c r="K1788" s="2" t="s">
        <v>5078</v>
      </c>
      <c r="L1788" s="2">
        <v>437</v>
      </c>
      <c r="M1788" s="2" t="s">
        <v>5079</v>
      </c>
    </row>
    <row r="1789" spans="1:13" x14ac:dyDescent="0.35">
      <c r="A1789" s="1" t="s">
        <v>13</v>
      </c>
      <c r="B1789" s="2">
        <v>2156790</v>
      </c>
      <c r="C1789" s="2">
        <v>2157293</v>
      </c>
      <c r="D1789" s="4"/>
      <c r="E1789" s="2" t="s">
        <v>14</v>
      </c>
      <c r="F1789" s="2" t="s">
        <v>5080</v>
      </c>
      <c r="G1789" s="2" t="s">
        <v>5081</v>
      </c>
      <c r="H1789" s="2">
        <v>72382903</v>
      </c>
      <c r="I1789" s="2" t="s">
        <v>17</v>
      </c>
      <c r="J1789" s="4"/>
      <c r="K1789" s="2" t="s">
        <v>5082</v>
      </c>
      <c r="L1789" s="2">
        <v>167</v>
      </c>
      <c r="M1789" s="2" t="s">
        <v>5083</v>
      </c>
    </row>
    <row r="1790" spans="1:13" x14ac:dyDescent="0.35">
      <c r="A1790" s="1" t="s">
        <v>13</v>
      </c>
      <c r="B1790" s="2">
        <v>2157413</v>
      </c>
      <c r="C1790" s="2">
        <v>2158276</v>
      </c>
      <c r="D1790" s="4"/>
      <c r="E1790" s="2" t="s">
        <v>23</v>
      </c>
      <c r="F1790" s="2" t="s">
        <v>4666</v>
      </c>
      <c r="G1790" s="4"/>
      <c r="H1790" s="2">
        <v>72382904</v>
      </c>
      <c r="I1790" s="2" t="s">
        <v>17</v>
      </c>
      <c r="J1790" s="4"/>
      <c r="K1790" s="2" t="s">
        <v>5084</v>
      </c>
      <c r="L1790" s="2">
        <v>287</v>
      </c>
      <c r="M1790" s="2" t="s">
        <v>5085</v>
      </c>
    </row>
    <row r="1791" spans="1:13" x14ac:dyDescent="0.35">
      <c r="A1791" s="1" t="s">
        <v>13</v>
      </c>
      <c r="B1791" s="2">
        <v>2158269</v>
      </c>
      <c r="C1791" s="2">
        <v>2159195</v>
      </c>
      <c r="D1791" s="4"/>
      <c r="E1791" s="2" t="s">
        <v>23</v>
      </c>
      <c r="F1791" s="2" t="s">
        <v>5086</v>
      </c>
      <c r="G1791" s="4"/>
      <c r="H1791" s="2">
        <v>72382905</v>
      </c>
      <c r="I1791" s="2" t="s">
        <v>17</v>
      </c>
      <c r="J1791" s="4"/>
      <c r="K1791" s="2" t="s">
        <v>5087</v>
      </c>
      <c r="L1791" s="2">
        <v>308</v>
      </c>
      <c r="M1791" s="2" t="s">
        <v>5088</v>
      </c>
    </row>
    <row r="1792" spans="1:13" x14ac:dyDescent="0.35">
      <c r="A1792" s="1" t="s">
        <v>13</v>
      </c>
      <c r="B1792" s="2">
        <v>2159185</v>
      </c>
      <c r="C1792" s="2">
        <v>2160231</v>
      </c>
      <c r="D1792" s="4"/>
      <c r="E1792" s="2" t="s">
        <v>23</v>
      </c>
      <c r="F1792" s="2" t="s">
        <v>4661</v>
      </c>
      <c r="G1792" s="4"/>
      <c r="H1792" s="2">
        <v>72382906</v>
      </c>
      <c r="I1792" s="2" t="s">
        <v>17</v>
      </c>
      <c r="J1792" s="4"/>
      <c r="K1792" s="2" t="s">
        <v>5089</v>
      </c>
      <c r="L1792" s="2">
        <v>348</v>
      </c>
      <c r="M1792" s="2" t="s">
        <v>5090</v>
      </c>
    </row>
    <row r="1793" spans="1:13" x14ac:dyDescent="0.35">
      <c r="A1793" s="1" t="s">
        <v>13</v>
      </c>
      <c r="B1793" s="2">
        <v>2160319</v>
      </c>
      <c r="C1793" s="2">
        <v>2161179</v>
      </c>
      <c r="D1793" s="4"/>
      <c r="E1793" s="2" t="s">
        <v>23</v>
      </c>
      <c r="F1793" s="2" t="s">
        <v>5091</v>
      </c>
      <c r="G1793" s="4"/>
      <c r="H1793" s="2">
        <v>72382907</v>
      </c>
      <c r="I1793" s="2" t="s">
        <v>17</v>
      </c>
      <c r="J1793" s="4"/>
      <c r="K1793" s="2" t="s">
        <v>5092</v>
      </c>
      <c r="L1793" s="2">
        <v>286</v>
      </c>
      <c r="M1793" s="2" t="s">
        <v>5093</v>
      </c>
    </row>
    <row r="1794" spans="1:13" x14ac:dyDescent="0.35">
      <c r="A1794" s="1" t="s">
        <v>13</v>
      </c>
      <c r="B1794" s="2">
        <v>2161304</v>
      </c>
      <c r="C1794" s="2">
        <v>2162170</v>
      </c>
      <c r="D1794" s="4"/>
      <c r="E1794" s="2" t="s">
        <v>14</v>
      </c>
      <c r="F1794" s="2" t="s">
        <v>1280</v>
      </c>
      <c r="G1794" s="4"/>
      <c r="H1794" s="2">
        <v>72382908</v>
      </c>
      <c r="I1794" s="2" t="s">
        <v>17</v>
      </c>
      <c r="J1794" s="4"/>
      <c r="K1794" s="2" t="s">
        <v>5094</v>
      </c>
      <c r="L1794" s="2">
        <v>288</v>
      </c>
      <c r="M1794" s="2" t="s">
        <v>5095</v>
      </c>
    </row>
    <row r="1795" spans="1:13" x14ac:dyDescent="0.35">
      <c r="A1795" s="1" t="s">
        <v>13</v>
      </c>
      <c r="B1795" s="2">
        <v>2162288</v>
      </c>
      <c r="C1795" s="2">
        <v>2162611</v>
      </c>
      <c r="D1795" s="4"/>
      <c r="E1795" s="2" t="s">
        <v>23</v>
      </c>
      <c r="F1795" s="2" t="s">
        <v>69</v>
      </c>
      <c r="G1795" s="4"/>
      <c r="H1795" s="2">
        <v>72382909</v>
      </c>
      <c r="I1795" s="2" t="s">
        <v>17</v>
      </c>
      <c r="J1795" s="4"/>
      <c r="K1795" s="2" t="s">
        <v>5096</v>
      </c>
      <c r="L1795" s="2">
        <v>107</v>
      </c>
      <c r="M1795" s="2" t="s">
        <v>5097</v>
      </c>
    </row>
    <row r="1796" spans="1:13" x14ac:dyDescent="0.35">
      <c r="A1796" s="1" t="s">
        <v>13</v>
      </c>
      <c r="B1796" s="2">
        <v>2162614</v>
      </c>
      <c r="C1796" s="2">
        <v>2163462</v>
      </c>
      <c r="D1796" s="4"/>
      <c r="E1796" s="2" t="s">
        <v>23</v>
      </c>
      <c r="F1796" s="2" t="s">
        <v>5098</v>
      </c>
      <c r="G1796" s="4"/>
      <c r="H1796" s="2">
        <v>72382910</v>
      </c>
      <c r="I1796" s="2" t="s">
        <v>17</v>
      </c>
      <c r="J1796" s="4"/>
      <c r="K1796" s="2" t="s">
        <v>5099</v>
      </c>
      <c r="L1796" s="2">
        <v>282</v>
      </c>
      <c r="M1796" s="2" t="s">
        <v>5100</v>
      </c>
    </row>
    <row r="1797" spans="1:13" x14ac:dyDescent="0.35">
      <c r="A1797" s="1" t="s">
        <v>13</v>
      </c>
      <c r="B1797" s="2">
        <v>2163692</v>
      </c>
      <c r="C1797" s="2">
        <v>2164468</v>
      </c>
      <c r="D1797" s="4"/>
      <c r="E1797" s="2" t="s">
        <v>14</v>
      </c>
      <c r="F1797" s="2" t="s">
        <v>1324</v>
      </c>
      <c r="G1797" s="4"/>
      <c r="H1797" s="2">
        <v>72382911</v>
      </c>
      <c r="I1797" s="2" t="s">
        <v>17</v>
      </c>
      <c r="J1797" s="4"/>
      <c r="K1797" s="2" t="s">
        <v>5101</v>
      </c>
      <c r="L1797" s="2">
        <v>258</v>
      </c>
      <c r="M1797" s="2" t="s">
        <v>5102</v>
      </c>
    </row>
    <row r="1798" spans="1:13" x14ac:dyDescent="0.35">
      <c r="A1798" s="1" t="s">
        <v>13</v>
      </c>
      <c r="B1798" s="2">
        <v>2164465</v>
      </c>
      <c r="C1798" s="2">
        <v>2166213</v>
      </c>
      <c r="D1798" s="4"/>
      <c r="E1798" s="2" t="s">
        <v>14</v>
      </c>
      <c r="F1798" s="2" t="s">
        <v>4935</v>
      </c>
      <c r="G1798" s="4"/>
      <c r="H1798" s="2">
        <v>72382912</v>
      </c>
      <c r="I1798" s="2" t="s">
        <v>17</v>
      </c>
      <c r="J1798" s="4"/>
      <c r="K1798" s="2" t="s">
        <v>5103</v>
      </c>
      <c r="L1798" s="2">
        <v>582</v>
      </c>
      <c r="M1798" s="2" t="s">
        <v>5104</v>
      </c>
    </row>
    <row r="1799" spans="1:13" x14ac:dyDescent="0.35">
      <c r="A1799" s="1" t="s">
        <v>13</v>
      </c>
      <c r="B1799" s="2">
        <v>2166573</v>
      </c>
      <c r="C1799" s="2">
        <v>2167211</v>
      </c>
      <c r="D1799" s="4"/>
      <c r="E1799" s="2" t="s">
        <v>14</v>
      </c>
      <c r="F1799" s="2" t="s">
        <v>5105</v>
      </c>
      <c r="G1799" s="2" t="s">
        <v>5106</v>
      </c>
      <c r="H1799" s="2">
        <v>72382913</v>
      </c>
      <c r="I1799" s="2" t="s">
        <v>17</v>
      </c>
      <c r="J1799" s="4"/>
      <c r="K1799" s="2" t="s">
        <v>5107</v>
      </c>
      <c r="L1799" s="2">
        <v>212</v>
      </c>
      <c r="M1799" s="2" t="s">
        <v>5108</v>
      </c>
    </row>
    <row r="1800" spans="1:13" x14ac:dyDescent="0.35">
      <c r="A1800" s="1" t="s">
        <v>13</v>
      </c>
      <c r="B1800" s="2">
        <v>2167220</v>
      </c>
      <c r="C1800" s="2">
        <v>2167576</v>
      </c>
      <c r="D1800" s="4"/>
      <c r="E1800" s="2" t="s">
        <v>14</v>
      </c>
      <c r="F1800" s="2" t="s">
        <v>5109</v>
      </c>
      <c r="G1800" s="2" t="s">
        <v>5110</v>
      </c>
      <c r="H1800" s="2">
        <v>72382914</v>
      </c>
      <c r="I1800" s="2" t="s">
        <v>17</v>
      </c>
      <c r="J1800" s="4"/>
      <c r="K1800" s="2" t="s">
        <v>5111</v>
      </c>
      <c r="L1800" s="2">
        <v>118</v>
      </c>
      <c r="M1800" s="2" t="s">
        <v>5112</v>
      </c>
    </row>
    <row r="1801" spans="1:13" x14ac:dyDescent="0.35">
      <c r="A1801" s="1" t="s">
        <v>13</v>
      </c>
      <c r="B1801" s="2">
        <v>2168134</v>
      </c>
      <c r="C1801" s="2">
        <v>2169324</v>
      </c>
      <c r="D1801" s="4"/>
      <c r="E1801" s="2" t="s">
        <v>23</v>
      </c>
      <c r="F1801" s="2" t="s">
        <v>280</v>
      </c>
      <c r="G1801" s="4"/>
      <c r="H1801" s="2">
        <v>72382915</v>
      </c>
      <c r="I1801" s="2" t="s">
        <v>17</v>
      </c>
      <c r="J1801" s="4"/>
      <c r="K1801" s="2" t="s">
        <v>5113</v>
      </c>
      <c r="L1801" s="2">
        <v>396</v>
      </c>
      <c r="M1801" s="2" t="s">
        <v>5114</v>
      </c>
    </row>
    <row r="1802" spans="1:13" x14ac:dyDescent="0.35">
      <c r="A1802" s="1" t="s">
        <v>13</v>
      </c>
      <c r="B1802" s="2">
        <v>2169500</v>
      </c>
      <c r="C1802" s="2">
        <v>2170222</v>
      </c>
      <c r="D1802" s="4"/>
      <c r="E1802" s="2" t="s">
        <v>14</v>
      </c>
      <c r="F1802" s="2" t="s">
        <v>69</v>
      </c>
      <c r="G1802" s="4"/>
      <c r="H1802" s="2">
        <v>72382916</v>
      </c>
      <c r="I1802" s="2" t="s">
        <v>17</v>
      </c>
      <c r="J1802" s="4"/>
      <c r="K1802" s="2" t="s">
        <v>5115</v>
      </c>
      <c r="L1802" s="2">
        <v>240</v>
      </c>
      <c r="M1802" s="2" t="s">
        <v>5116</v>
      </c>
    </row>
    <row r="1803" spans="1:13" x14ac:dyDescent="0.35">
      <c r="A1803" s="1" t="s">
        <v>13</v>
      </c>
      <c r="B1803" s="2">
        <v>2170679</v>
      </c>
      <c r="C1803" s="2">
        <v>2171596</v>
      </c>
      <c r="D1803" s="4"/>
      <c r="E1803" s="2" t="s">
        <v>23</v>
      </c>
      <c r="F1803" s="2" t="s">
        <v>5117</v>
      </c>
      <c r="G1803" s="4"/>
      <c r="H1803" s="2">
        <v>72382917</v>
      </c>
      <c r="I1803" s="2" t="s">
        <v>17</v>
      </c>
      <c r="J1803" s="4"/>
      <c r="K1803" s="2" t="s">
        <v>5118</v>
      </c>
      <c r="L1803" s="2">
        <v>305</v>
      </c>
      <c r="M1803" s="2" t="s">
        <v>5119</v>
      </c>
    </row>
    <row r="1804" spans="1:13" x14ac:dyDescent="0.35">
      <c r="A1804" s="1" t="s">
        <v>13</v>
      </c>
      <c r="B1804" s="2">
        <v>2171781</v>
      </c>
      <c r="C1804" s="2">
        <v>2172902</v>
      </c>
      <c r="D1804" s="4"/>
      <c r="E1804" s="2" t="s">
        <v>23</v>
      </c>
      <c r="F1804" s="2" t="s">
        <v>5120</v>
      </c>
      <c r="G1804" s="4"/>
      <c r="H1804" s="2">
        <v>72382918</v>
      </c>
      <c r="I1804" s="2" t="s">
        <v>17</v>
      </c>
      <c r="J1804" s="4"/>
      <c r="K1804" s="2" t="s">
        <v>5121</v>
      </c>
      <c r="L1804" s="2">
        <v>373</v>
      </c>
      <c r="M1804" s="2" t="s">
        <v>5122</v>
      </c>
    </row>
    <row r="1805" spans="1:13" x14ac:dyDescent="0.35">
      <c r="A1805" s="1" t="s">
        <v>13</v>
      </c>
      <c r="B1805" s="2">
        <v>2172899</v>
      </c>
      <c r="C1805" s="2">
        <v>2174296</v>
      </c>
      <c r="D1805" s="4"/>
      <c r="E1805" s="2" t="s">
        <v>23</v>
      </c>
      <c r="F1805" s="2" t="s">
        <v>5123</v>
      </c>
      <c r="G1805" s="2" t="s">
        <v>5124</v>
      </c>
      <c r="H1805" s="2">
        <v>72382919</v>
      </c>
      <c r="I1805" s="2" t="s">
        <v>17</v>
      </c>
      <c r="J1805" s="4"/>
      <c r="K1805" s="2" t="s">
        <v>5125</v>
      </c>
      <c r="L1805" s="2">
        <v>465</v>
      </c>
      <c r="M1805" s="2" t="s">
        <v>5126</v>
      </c>
    </row>
    <row r="1806" spans="1:13" x14ac:dyDescent="0.35">
      <c r="A1806" s="1" t="s">
        <v>13</v>
      </c>
      <c r="B1806" s="2">
        <v>2174339</v>
      </c>
      <c r="C1806" s="2">
        <v>2175652</v>
      </c>
      <c r="D1806" s="4"/>
      <c r="E1806" s="2" t="s">
        <v>23</v>
      </c>
      <c r="F1806" s="2" t="s">
        <v>1785</v>
      </c>
      <c r="G1806" s="2" t="s">
        <v>1786</v>
      </c>
      <c r="H1806" s="2">
        <v>72382920</v>
      </c>
      <c r="I1806" s="2" t="s">
        <v>17</v>
      </c>
      <c r="J1806" s="4"/>
      <c r="K1806" s="2" t="s">
        <v>5127</v>
      </c>
      <c r="L1806" s="2">
        <v>437</v>
      </c>
      <c r="M1806" s="2" t="s">
        <v>5128</v>
      </c>
    </row>
    <row r="1807" spans="1:13" x14ac:dyDescent="0.35">
      <c r="A1807" s="1" t="s">
        <v>13</v>
      </c>
      <c r="B1807" s="2">
        <v>2176112</v>
      </c>
      <c r="C1807" s="2">
        <v>2177131</v>
      </c>
      <c r="D1807" s="4"/>
      <c r="E1807" s="2" t="s">
        <v>14</v>
      </c>
      <c r="F1807" s="2" t="s">
        <v>69</v>
      </c>
      <c r="G1807" s="4"/>
      <c r="H1807" s="2">
        <v>72382921</v>
      </c>
      <c r="I1807" s="2" t="s">
        <v>17</v>
      </c>
      <c r="J1807" s="4"/>
      <c r="K1807" s="2" t="s">
        <v>5129</v>
      </c>
      <c r="L1807" s="2">
        <v>339</v>
      </c>
      <c r="M1807" s="2" t="s">
        <v>5130</v>
      </c>
    </row>
    <row r="1808" spans="1:13" x14ac:dyDescent="0.35">
      <c r="A1808" s="1" t="s">
        <v>13</v>
      </c>
      <c r="B1808" s="2">
        <v>2177254</v>
      </c>
      <c r="C1808" s="2">
        <v>2178540</v>
      </c>
      <c r="D1808" s="4"/>
      <c r="E1808" s="2" t="s">
        <v>23</v>
      </c>
      <c r="F1808" s="2" t="s">
        <v>4095</v>
      </c>
      <c r="G1808" s="4"/>
      <c r="H1808" s="2">
        <v>72382922</v>
      </c>
      <c r="I1808" s="2" t="s">
        <v>17</v>
      </c>
      <c r="J1808" s="4"/>
      <c r="K1808" s="2" t="s">
        <v>5131</v>
      </c>
      <c r="L1808" s="2">
        <v>428</v>
      </c>
      <c r="M1808" s="2" t="s">
        <v>5132</v>
      </c>
    </row>
    <row r="1809" spans="1:13" x14ac:dyDescent="0.35">
      <c r="A1809" s="1" t="s">
        <v>13</v>
      </c>
      <c r="B1809" s="2">
        <v>2178540</v>
      </c>
      <c r="C1809" s="2">
        <v>2179817</v>
      </c>
      <c r="D1809" s="4"/>
      <c r="E1809" s="2" t="s">
        <v>23</v>
      </c>
      <c r="F1809" s="2" t="s">
        <v>961</v>
      </c>
      <c r="G1809" s="4"/>
      <c r="H1809" s="2">
        <v>72382923</v>
      </c>
      <c r="I1809" s="2" t="s">
        <v>17</v>
      </c>
      <c r="J1809" s="4"/>
      <c r="K1809" s="2" t="s">
        <v>5133</v>
      </c>
      <c r="L1809" s="2">
        <v>425</v>
      </c>
      <c r="M1809" s="2" t="s">
        <v>5134</v>
      </c>
    </row>
    <row r="1810" spans="1:13" x14ac:dyDescent="0.35">
      <c r="A1810" s="1" t="s">
        <v>13</v>
      </c>
      <c r="B1810" s="2">
        <v>2180051</v>
      </c>
      <c r="C1810" s="2">
        <v>2180758</v>
      </c>
      <c r="D1810" s="4"/>
      <c r="E1810" s="2" t="s">
        <v>14</v>
      </c>
      <c r="F1810" s="2" t="s">
        <v>5135</v>
      </c>
      <c r="G1810" s="4"/>
      <c r="H1810" s="2">
        <v>72382924</v>
      </c>
      <c r="I1810" s="2" t="s">
        <v>17</v>
      </c>
      <c r="J1810" s="4"/>
      <c r="K1810" s="2" t="s">
        <v>5136</v>
      </c>
      <c r="L1810" s="2">
        <v>235</v>
      </c>
      <c r="M1810" s="2" t="s">
        <v>5137</v>
      </c>
    </row>
    <row r="1811" spans="1:13" x14ac:dyDescent="0.35">
      <c r="A1811" s="1" t="s">
        <v>13</v>
      </c>
      <c r="B1811" s="2">
        <v>2180745</v>
      </c>
      <c r="C1811" s="2">
        <v>2181572</v>
      </c>
      <c r="D1811" s="4"/>
      <c r="E1811" s="2" t="s">
        <v>14</v>
      </c>
      <c r="F1811" s="2" t="s">
        <v>5138</v>
      </c>
      <c r="G1811" s="2" t="s">
        <v>5139</v>
      </c>
      <c r="H1811" s="2">
        <v>72382925</v>
      </c>
      <c r="I1811" s="2" t="s">
        <v>17</v>
      </c>
      <c r="J1811" s="4"/>
      <c r="K1811" s="2" t="s">
        <v>5140</v>
      </c>
      <c r="L1811" s="2">
        <v>275</v>
      </c>
      <c r="M1811" s="2" t="s">
        <v>5141</v>
      </c>
    </row>
    <row r="1812" spans="1:13" x14ac:dyDescent="0.35">
      <c r="A1812" s="1" t="s">
        <v>13</v>
      </c>
      <c r="B1812" s="2">
        <v>2181586</v>
      </c>
      <c r="C1812" s="2">
        <v>2182878</v>
      </c>
      <c r="D1812" s="4"/>
      <c r="E1812" s="2" t="s">
        <v>14</v>
      </c>
      <c r="F1812" s="2" t="s">
        <v>5142</v>
      </c>
      <c r="G1812" s="2" t="s">
        <v>5143</v>
      </c>
      <c r="H1812" s="2">
        <v>72382926</v>
      </c>
      <c r="I1812" s="2" t="s">
        <v>17</v>
      </c>
      <c r="J1812" s="4"/>
      <c r="K1812" s="2" t="s">
        <v>5144</v>
      </c>
      <c r="L1812" s="2">
        <v>430</v>
      </c>
      <c r="M1812" s="2" t="s">
        <v>5145</v>
      </c>
    </row>
    <row r="1813" spans="1:13" x14ac:dyDescent="0.35">
      <c r="A1813" s="1" t="s">
        <v>13</v>
      </c>
      <c r="B1813" s="2">
        <v>2182878</v>
      </c>
      <c r="C1813" s="2">
        <v>2183216</v>
      </c>
      <c r="D1813" s="4"/>
      <c r="E1813" s="2" t="s">
        <v>14</v>
      </c>
      <c r="F1813" s="2" t="s">
        <v>69</v>
      </c>
      <c r="G1813" s="4"/>
      <c r="H1813" s="2">
        <v>72382927</v>
      </c>
      <c r="I1813" s="2" t="s">
        <v>17</v>
      </c>
      <c r="J1813" s="4"/>
      <c r="K1813" s="2" t="s">
        <v>5146</v>
      </c>
      <c r="L1813" s="2">
        <v>112</v>
      </c>
      <c r="M1813" s="2" t="s">
        <v>5147</v>
      </c>
    </row>
    <row r="1814" spans="1:13" x14ac:dyDescent="0.35">
      <c r="A1814" s="1" t="s">
        <v>13</v>
      </c>
      <c r="B1814" s="2">
        <v>2183355</v>
      </c>
      <c r="C1814" s="2">
        <v>2184494</v>
      </c>
      <c r="D1814" s="4"/>
      <c r="E1814" s="2" t="s">
        <v>14</v>
      </c>
      <c r="F1814" s="2" t="s">
        <v>5148</v>
      </c>
      <c r="G1814" s="2" t="s">
        <v>5149</v>
      </c>
      <c r="H1814" s="2">
        <v>72382928</v>
      </c>
      <c r="I1814" s="2" t="s">
        <v>17</v>
      </c>
      <c r="J1814" s="4"/>
      <c r="K1814" s="2" t="s">
        <v>5150</v>
      </c>
      <c r="L1814" s="2">
        <v>379</v>
      </c>
      <c r="M1814" s="2" t="s">
        <v>5151</v>
      </c>
    </row>
    <row r="1815" spans="1:13" x14ac:dyDescent="0.35">
      <c r="A1815" s="1" t="s">
        <v>13</v>
      </c>
      <c r="B1815" s="2">
        <v>2185410</v>
      </c>
      <c r="C1815" s="2">
        <v>2188169</v>
      </c>
      <c r="D1815" s="4"/>
      <c r="E1815" s="2" t="s">
        <v>23</v>
      </c>
      <c r="F1815" s="2" t="s">
        <v>5152</v>
      </c>
      <c r="G1815" s="2" t="s">
        <v>5153</v>
      </c>
      <c r="H1815" s="2">
        <v>72382929</v>
      </c>
      <c r="I1815" s="2" t="s">
        <v>17</v>
      </c>
      <c r="J1815" s="4"/>
      <c r="K1815" s="2" t="s">
        <v>5154</v>
      </c>
      <c r="L1815" s="2">
        <v>919</v>
      </c>
      <c r="M1815" s="2" t="s">
        <v>5155</v>
      </c>
    </row>
    <row r="1816" spans="1:13" x14ac:dyDescent="0.35">
      <c r="A1816" s="1" t="s">
        <v>13</v>
      </c>
      <c r="B1816" s="2">
        <v>2188264</v>
      </c>
      <c r="C1816" s="2">
        <v>2189391</v>
      </c>
      <c r="D1816" s="4"/>
      <c r="E1816" s="2" t="s">
        <v>14</v>
      </c>
      <c r="F1816" s="2" t="s">
        <v>1698</v>
      </c>
      <c r="G1816" s="4"/>
      <c r="H1816" s="2">
        <v>72382930</v>
      </c>
      <c r="I1816" s="2" t="s">
        <v>17</v>
      </c>
      <c r="J1816" s="4"/>
      <c r="K1816" s="2" t="s">
        <v>5156</v>
      </c>
      <c r="L1816" s="2">
        <v>375</v>
      </c>
      <c r="M1816" s="2" t="s">
        <v>5157</v>
      </c>
    </row>
    <row r="1817" spans="1:13" x14ac:dyDescent="0.35">
      <c r="A1817" s="1" t="s">
        <v>13</v>
      </c>
      <c r="B1817" s="2">
        <v>2189393</v>
      </c>
      <c r="C1817" s="2">
        <v>2190313</v>
      </c>
      <c r="D1817" s="4"/>
      <c r="E1817" s="2" t="s">
        <v>14</v>
      </c>
      <c r="F1817" s="2" t="s">
        <v>277</v>
      </c>
      <c r="G1817" s="4"/>
      <c r="H1817" s="2">
        <v>72382931</v>
      </c>
      <c r="I1817" s="2" t="s">
        <v>17</v>
      </c>
      <c r="J1817" s="4"/>
      <c r="K1817" s="2" t="s">
        <v>5158</v>
      </c>
      <c r="L1817" s="2">
        <v>306</v>
      </c>
      <c r="M1817" s="2" t="s">
        <v>5159</v>
      </c>
    </row>
    <row r="1818" spans="1:13" x14ac:dyDescent="0.35">
      <c r="A1818" s="1" t="s">
        <v>13</v>
      </c>
      <c r="B1818" s="2">
        <v>2190310</v>
      </c>
      <c r="C1818" s="2">
        <v>2191278</v>
      </c>
      <c r="D1818" s="4"/>
      <c r="E1818" s="2" t="s">
        <v>14</v>
      </c>
      <c r="F1818" s="2" t="s">
        <v>5160</v>
      </c>
      <c r="G1818" s="4"/>
      <c r="H1818" s="2">
        <v>72382932</v>
      </c>
      <c r="I1818" s="2" t="s">
        <v>17</v>
      </c>
      <c r="J1818" s="4"/>
      <c r="K1818" s="2" t="s">
        <v>5161</v>
      </c>
      <c r="L1818" s="2">
        <v>322</v>
      </c>
      <c r="M1818" s="2" t="s">
        <v>5162</v>
      </c>
    </row>
    <row r="1819" spans="1:13" x14ac:dyDescent="0.35">
      <c r="A1819" s="1" t="s">
        <v>13</v>
      </c>
      <c r="B1819" s="2">
        <v>2191278</v>
      </c>
      <c r="C1819" s="2">
        <v>2191874</v>
      </c>
      <c r="D1819" s="4"/>
      <c r="E1819" s="2" t="s">
        <v>14</v>
      </c>
      <c r="F1819" s="2" t="s">
        <v>5163</v>
      </c>
      <c r="G1819" s="4"/>
      <c r="H1819" s="2">
        <v>72382933</v>
      </c>
      <c r="I1819" s="2" t="s">
        <v>17</v>
      </c>
      <c r="J1819" s="4"/>
      <c r="K1819" s="2" t="s">
        <v>5164</v>
      </c>
      <c r="L1819" s="2">
        <v>198</v>
      </c>
      <c r="M1819" s="2" t="s">
        <v>5165</v>
      </c>
    </row>
    <row r="1820" spans="1:13" x14ac:dyDescent="0.35">
      <c r="A1820" s="1" t="s">
        <v>13</v>
      </c>
      <c r="B1820" s="2">
        <v>2191871</v>
      </c>
      <c r="C1820" s="2">
        <v>2192968</v>
      </c>
      <c r="D1820" s="4"/>
      <c r="E1820" s="2" t="s">
        <v>14</v>
      </c>
      <c r="F1820" s="2" t="s">
        <v>733</v>
      </c>
      <c r="G1820" s="4"/>
      <c r="H1820" s="2">
        <v>72382934</v>
      </c>
      <c r="I1820" s="2" t="s">
        <v>17</v>
      </c>
      <c r="J1820" s="4"/>
      <c r="K1820" s="2" t="s">
        <v>5166</v>
      </c>
      <c r="L1820" s="2">
        <v>365</v>
      </c>
      <c r="M1820" s="2" t="s">
        <v>5167</v>
      </c>
    </row>
    <row r="1821" spans="1:13" x14ac:dyDescent="0.35">
      <c r="A1821" s="1" t="s">
        <v>13</v>
      </c>
      <c r="B1821" s="2">
        <v>2193074</v>
      </c>
      <c r="C1821" s="2">
        <v>2193460</v>
      </c>
      <c r="D1821" s="4"/>
      <c r="E1821" s="2" t="s">
        <v>23</v>
      </c>
      <c r="F1821" s="2" t="s">
        <v>5168</v>
      </c>
      <c r="G1821" s="4"/>
      <c r="H1821" s="2">
        <v>72382935</v>
      </c>
      <c r="I1821" s="2" t="s">
        <v>17</v>
      </c>
      <c r="J1821" s="4"/>
      <c r="K1821" s="2" t="s">
        <v>5169</v>
      </c>
      <c r="L1821" s="2">
        <v>128</v>
      </c>
      <c r="M1821" s="2" t="s">
        <v>5170</v>
      </c>
    </row>
    <row r="1822" spans="1:13" x14ac:dyDescent="0.35">
      <c r="A1822" s="1" t="s">
        <v>13</v>
      </c>
      <c r="B1822" s="2">
        <v>2193566</v>
      </c>
      <c r="C1822" s="2">
        <v>2194546</v>
      </c>
      <c r="D1822" s="4"/>
      <c r="E1822" s="2" t="s">
        <v>14</v>
      </c>
      <c r="F1822" s="2" t="s">
        <v>800</v>
      </c>
      <c r="G1822" s="4"/>
      <c r="H1822" s="2">
        <v>72382936</v>
      </c>
      <c r="I1822" s="2" t="s">
        <v>17</v>
      </c>
      <c r="J1822" s="4"/>
      <c r="K1822" s="2" t="s">
        <v>5171</v>
      </c>
      <c r="L1822" s="2">
        <v>326</v>
      </c>
      <c r="M1822" s="2" t="s">
        <v>5172</v>
      </c>
    </row>
    <row r="1823" spans="1:13" x14ac:dyDescent="0.35">
      <c r="A1823" s="1" t="s">
        <v>13</v>
      </c>
      <c r="B1823" s="2">
        <v>2194612</v>
      </c>
      <c r="C1823" s="2">
        <v>2195265</v>
      </c>
      <c r="D1823" s="4"/>
      <c r="E1823" s="2" t="s">
        <v>23</v>
      </c>
      <c r="F1823" s="2" t="s">
        <v>5173</v>
      </c>
      <c r="G1823" s="2" t="s">
        <v>5174</v>
      </c>
      <c r="H1823" s="2">
        <v>72382937</v>
      </c>
      <c r="I1823" s="2" t="s">
        <v>17</v>
      </c>
      <c r="J1823" s="4"/>
      <c r="K1823" s="2" t="s">
        <v>5175</v>
      </c>
      <c r="L1823" s="2">
        <v>217</v>
      </c>
      <c r="M1823" s="2" t="s">
        <v>5176</v>
      </c>
    </row>
    <row r="1824" spans="1:13" x14ac:dyDescent="0.35">
      <c r="A1824" s="1" t="s">
        <v>13</v>
      </c>
      <c r="B1824" s="2">
        <v>2195472</v>
      </c>
      <c r="C1824" s="2">
        <v>2196776</v>
      </c>
      <c r="D1824" s="4"/>
      <c r="E1824" s="2" t="s">
        <v>14</v>
      </c>
      <c r="F1824" s="2" t="s">
        <v>5177</v>
      </c>
      <c r="G1824" s="2" t="s">
        <v>5178</v>
      </c>
      <c r="H1824" s="2">
        <v>72382938</v>
      </c>
      <c r="I1824" s="2" t="s">
        <v>17</v>
      </c>
      <c r="J1824" s="4"/>
      <c r="K1824" s="2" t="s">
        <v>5179</v>
      </c>
      <c r="L1824" s="2">
        <v>434</v>
      </c>
      <c r="M1824" s="2" t="s">
        <v>5180</v>
      </c>
    </row>
    <row r="1825" spans="1:13" x14ac:dyDescent="0.35">
      <c r="A1825" s="1" t="s">
        <v>13</v>
      </c>
      <c r="B1825" s="2">
        <v>2196804</v>
      </c>
      <c r="C1825" s="2">
        <v>2197685</v>
      </c>
      <c r="D1825" s="4"/>
      <c r="E1825" s="2" t="s">
        <v>14</v>
      </c>
      <c r="F1825" s="2" t="s">
        <v>5181</v>
      </c>
      <c r="G1825" s="4"/>
      <c r="H1825" s="2">
        <v>72382939</v>
      </c>
      <c r="I1825" s="2" t="s">
        <v>17</v>
      </c>
      <c r="J1825" s="4"/>
      <c r="K1825" s="2" t="s">
        <v>5182</v>
      </c>
      <c r="L1825" s="2">
        <v>293</v>
      </c>
      <c r="M1825" s="2" t="s">
        <v>5183</v>
      </c>
    </row>
    <row r="1826" spans="1:13" x14ac:dyDescent="0.35">
      <c r="A1826" s="1" t="s">
        <v>13</v>
      </c>
      <c r="B1826" s="2">
        <v>2197905</v>
      </c>
      <c r="C1826" s="2">
        <v>2198675</v>
      </c>
      <c r="D1826" s="4"/>
      <c r="E1826" s="2" t="s">
        <v>14</v>
      </c>
      <c r="F1826" s="2" t="s">
        <v>5184</v>
      </c>
      <c r="G1826" s="4"/>
      <c r="H1826" s="2">
        <v>72382940</v>
      </c>
      <c r="I1826" s="2" t="s">
        <v>17</v>
      </c>
      <c r="J1826" s="4"/>
      <c r="K1826" s="2" t="s">
        <v>5185</v>
      </c>
      <c r="L1826" s="2">
        <v>256</v>
      </c>
      <c r="M1826" s="2" t="s">
        <v>5186</v>
      </c>
    </row>
    <row r="1827" spans="1:13" x14ac:dyDescent="0.35">
      <c r="A1827" s="1" t="s">
        <v>13</v>
      </c>
      <c r="B1827" s="2">
        <v>2198757</v>
      </c>
      <c r="C1827" s="2">
        <v>2198897</v>
      </c>
      <c r="D1827" s="4"/>
      <c r="E1827" s="2" t="s">
        <v>14</v>
      </c>
      <c r="F1827" s="2" t="s">
        <v>69</v>
      </c>
      <c r="G1827" s="4"/>
      <c r="H1827" s="2">
        <v>72382941</v>
      </c>
      <c r="I1827" s="2" t="s">
        <v>17</v>
      </c>
      <c r="J1827" s="4"/>
      <c r="K1827" s="2" t="s">
        <v>5187</v>
      </c>
      <c r="L1827" s="2">
        <v>46</v>
      </c>
      <c r="M1827" s="2" t="s">
        <v>5188</v>
      </c>
    </row>
    <row r="1828" spans="1:13" x14ac:dyDescent="0.35">
      <c r="A1828" s="1" t="s">
        <v>13</v>
      </c>
      <c r="B1828" s="2">
        <v>2199407</v>
      </c>
      <c r="C1828" s="2">
        <v>2199703</v>
      </c>
      <c r="D1828" s="4"/>
      <c r="E1828" s="2" t="s">
        <v>23</v>
      </c>
      <c r="F1828" s="2" t="s">
        <v>69</v>
      </c>
      <c r="G1828" s="4"/>
      <c r="H1828" s="2">
        <v>72382943</v>
      </c>
      <c r="I1828" s="2" t="s">
        <v>17</v>
      </c>
      <c r="J1828" s="4"/>
      <c r="K1828" s="2" t="s">
        <v>5189</v>
      </c>
      <c r="L1828" s="2">
        <v>98</v>
      </c>
      <c r="M1828" s="2" t="s">
        <v>5190</v>
      </c>
    </row>
    <row r="1829" spans="1:13" x14ac:dyDescent="0.35">
      <c r="A1829" s="1" t="s">
        <v>13</v>
      </c>
      <c r="B1829" s="2">
        <v>2200007</v>
      </c>
      <c r="C1829" s="2">
        <v>2200273</v>
      </c>
      <c r="D1829" s="4"/>
      <c r="E1829" s="2" t="s">
        <v>14</v>
      </c>
      <c r="F1829" s="2" t="s">
        <v>1853</v>
      </c>
      <c r="G1829" s="4"/>
      <c r="H1829" s="2">
        <v>72382944</v>
      </c>
      <c r="I1829" s="2" t="s">
        <v>17</v>
      </c>
      <c r="J1829" s="4"/>
      <c r="K1829" s="2" t="s">
        <v>5191</v>
      </c>
      <c r="L1829" s="2">
        <v>88</v>
      </c>
      <c r="M1829" s="2" t="s">
        <v>5192</v>
      </c>
    </row>
    <row r="1830" spans="1:13" x14ac:dyDescent="0.35">
      <c r="A1830" s="1" t="s">
        <v>13</v>
      </c>
      <c r="B1830" s="2">
        <v>2200624</v>
      </c>
      <c r="C1830" s="2">
        <v>2200836</v>
      </c>
      <c r="D1830" s="4"/>
      <c r="E1830" s="2" t="s">
        <v>23</v>
      </c>
      <c r="F1830" s="2" t="s">
        <v>69</v>
      </c>
      <c r="G1830" s="4"/>
      <c r="H1830" s="2">
        <v>72382945</v>
      </c>
      <c r="I1830" s="2" t="s">
        <v>17</v>
      </c>
      <c r="J1830" s="4"/>
      <c r="K1830" s="2" t="s">
        <v>5193</v>
      </c>
      <c r="L1830" s="2">
        <v>70</v>
      </c>
      <c r="M1830" s="2" t="s">
        <v>5194</v>
      </c>
    </row>
    <row r="1831" spans="1:13" x14ac:dyDescent="0.35">
      <c r="A1831" s="1" t="s">
        <v>13</v>
      </c>
      <c r="B1831" s="2">
        <v>2201000</v>
      </c>
      <c r="C1831" s="2">
        <v>2201287</v>
      </c>
      <c r="D1831" s="4"/>
      <c r="E1831" s="2" t="s">
        <v>23</v>
      </c>
      <c r="F1831" s="2" t="s">
        <v>69</v>
      </c>
      <c r="G1831" s="4"/>
      <c r="H1831" s="2">
        <v>72382946</v>
      </c>
      <c r="I1831" s="2" t="s">
        <v>17</v>
      </c>
      <c r="J1831" s="4"/>
      <c r="K1831" s="2" t="s">
        <v>5195</v>
      </c>
      <c r="L1831" s="2">
        <v>95</v>
      </c>
      <c r="M1831" s="2" t="s">
        <v>5196</v>
      </c>
    </row>
    <row r="1832" spans="1:13" x14ac:dyDescent="0.35">
      <c r="A1832" s="1" t="s">
        <v>13</v>
      </c>
      <c r="B1832" s="2">
        <v>2202617</v>
      </c>
      <c r="C1832" s="2">
        <v>2205559</v>
      </c>
      <c r="D1832" s="4"/>
      <c r="E1832" s="2" t="s">
        <v>14</v>
      </c>
      <c r="F1832" s="2" t="s">
        <v>4922</v>
      </c>
      <c r="G1832" s="4"/>
      <c r="H1832" s="2">
        <v>72382947</v>
      </c>
      <c r="I1832" s="2" t="s">
        <v>17</v>
      </c>
      <c r="J1832" s="4"/>
      <c r="K1832" s="2" t="s">
        <v>5197</v>
      </c>
      <c r="L1832" s="2">
        <v>980</v>
      </c>
      <c r="M1832" s="2" t="s">
        <v>5198</v>
      </c>
    </row>
    <row r="1833" spans="1:13" x14ac:dyDescent="0.35">
      <c r="A1833" s="1" t="s">
        <v>13</v>
      </c>
      <c r="B1833" s="2">
        <v>2205559</v>
      </c>
      <c r="C1833" s="2">
        <v>2206455</v>
      </c>
      <c r="D1833" s="4"/>
      <c r="E1833" s="2" t="s">
        <v>14</v>
      </c>
      <c r="F1833" s="2" t="s">
        <v>277</v>
      </c>
      <c r="G1833" s="4"/>
      <c r="H1833" s="2">
        <v>72382948</v>
      </c>
      <c r="I1833" s="2" t="s">
        <v>17</v>
      </c>
      <c r="J1833" s="4"/>
      <c r="K1833" s="2" t="s">
        <v>5199</v>
      </c>
      <c r="L1833" s="2">
        <v>298</v>
      </c>
      <c r="M1833" s="2" t="s">
        <v>5200</v>
      </c>
    </row>
    <row r="1834" spans="1:13" x14ac:dyDescent="0.35">
      <c r="A1834" s="1" t="s">
        <v>13</v>
      </c>
      <c r="B1834" s="2">
        <v>2206521</v>
      </c>
      <c r="C1834" s="2">
        <v>2207189</v>
      </c>
      <c r="D1834" s="4"/>
      <c r="E1834" s="2" t="s">
        <v>14</v>
      </c>
      <c r="F1834" s="2" t="s">
        <v>69</v>
      </c>
      <c r="G1834" s="4"/>
      <c r="H1834" s="2">
        <v>72382949</v>
      </c>
      <c r="I1834" s="2" t="s">
        <v>17</v>
      </c>
      <c r="J1834" s="4"/>
      <c r="K1834" s="2" t="s">
        <v>5201</v>
      </c>
      <c r="L1834" s="2">
        <v>222</v>
      </c>
      <c r="M1834" s="2" t="s">
        <v>5202</v>
      </c>
    </row>
    <row r="1835" spans="1:13" x14ac:dyDescent="0.35">
      <c r="A1835" s="1" t="s">
        <v>13</v>
      </c>
      <c r="B1835" s="2">
        <v>2207189</v>
      </c>
      <c r="C1835" s="2">
        <v>2208502</v>
      </c>
      <c r="D1835" s="4"/>
      <c r="E1835" s="2" t="s">
        <v>14</v>
      </c>
      <c r="F1835" s="2" t="s">
        <v>5203</v>
      </c>
      <c r="G1835" s="4"/>
      <c r="H1835" s="2">
        <v>72382950</v>
      </c>
      <c r="I1835" s="2" t="s">
        <v>17</v>
      </c>
      <c r="J1835" s="4"/>
      <c r="K1835" s="2" t="s">
        <v>5204</v>
      </c>
      <c r="L1835" s="2">
        <v>437</v>
      </c>
      <c r="M1835" s="2" t="s">
        <v>5205</v>
      </c>
    </row>
    <row r="1836" spans="1:13" x14ac:dyDescent="0.35">
      <c r="A1836" s="1" t="s">
        <v>13</v>
      </c>
      <c r="B1836" s="2">
        <v>2208621</v>
      </c>
      <c r="C1836" s="2">
        <v>2211212</v>
      </c>
      <c r="D1836" s="4"/>
      <c r="E1836" s="2" t="s">
        <v>14</v>
      </c>
      <c r="F1836" s="2" t="s">
        <v>5206</v>
      </c>
      <c r="G1836" s="4"/>
      <c r="H1836" s="2">
        <v>72382951</v>
      </c>
      <c r="I1836" s="2" t="s">
        <v>17</v>
      </c>
      <c r="J1836" s="4"/>
      <c r="K1836" s="2" t="s">
        <v>5207</v>
      </c>
      <c r="L1836" s="2">
        <v>863</v>
      </c>
      <c r="M1836" s="2" t="s">
        <v>5208</v>
      </c>
    </row>
    <row r="1837" spans="1:13" x14ac:dyDescent="0.35">
      <c r="A1837" s="1" t="s">
        <v>13</v>
      </c>
      <c r="B1837" s="2">
        <v>2211234</v>
      </c>
      <c r="C1837" s="2">
        <v>2213168</v>
      </c>
      <c r="D1837" s="4"/>
      <c r="E1837" s="2" t="s">
        <v>14</v>
      </c>
      <c r="F1837" s="2" t="s">
        <v>5209</v>
      </c>
      <c r="G1837" s="4"/>
      <c r="H1837" s="2">
        <v>72382952</v>
      </c>
      <c r="I1837" s="2" t="s">
        <v>17</v>
      </c>
      <c r="J1837" s="4"/>
      <c r="K1837" s="2" t="s">
        <v>5210</v>
      </c>
      <c r="L1837" s="2">
        <v>644</v>
      </c>
      <c r="M1837" s="2" t="s">
        <v>5211</v>
      </c>
    </row>
    <row r="1838" spans="1:13" x14ac:dyDescent="0.35">
      <c r="A1838" s="1" t="s">
        <v>13</v>
      </c>
      <c r="B1838" s="2">
        <v>2213168</v>
      </c>
      <c r="C1838" s="2">
        <v>2214265</v>
      </c>
      <c r="D1838" s="4"/>
      <c r="E1838" s="2" t="s">
        <v>14</v>
      </c>
      <c r="F1838" s="2" t="s">
        <v>5212</v>
      </c>
      <c r="G1838" s="4"/>
      <c r="H1838" s="2">
        <v>72382953</v>
      </c>
      <c r="I1838" s="2" t="s">
        <v>17</v>
      </c>
      <c r="J1838" s="4"/>
      <c r="K1838" s="2" t="s">
        <v>5213</v>
      </c>
      <c r="L1838" s="2">
        <v>365</v>
      </c>
      <c r="M1838" s="2" t="s">
        <v>5214</v>
      </c>
    </row>
    <row r="1839" spans="1:13" x14ac:dyDescent="0.35">
      <c r="A1839" s="1" t="s">
        <v>13</v>
      </c>
      <c r="B1839" s="2">
        <v>2214262</v>
      </c>
      <c r="C1839" s="2">
        <v>2215332</v>
      </c>
      <c r="D1839" s="4"/>
      <c r="E1839" s="2" t="s">
        <v>14</v>
      </c>
      <c r="F1839" s="2" t="s">
        <v>274</v>
      </c>
      <c r="G1839" s="4"/>
      <c r="H1839" s="2">
        <v>72382954</v>
      </c>
      <c r="I1839" s="2" t="s">
        <v>17</v>
      </c>
      <c r="J1839" s="4"/>
      <c r="K1839" s="2" t="s">
        <v>5215</v>
      </c>
      <c r="L1839" s="2">
        <v>356</v>
      </c>
      <c r="M1839" s="2" t="s">
        <v>5216</v>
      </c>
    </row>
    <row r="1840" spans="1:13" x14ac:dyDescent="0.35">
      <c r="A1840" s="1" t="s">
        <v>13</v>
      </c>
      <c r="B1840" s="2">
        <v>2215329</v>
      </c>
      <c r="C1840" s="2">
        <v>2217902</v>
      </c>
      <c r="D1840" s="4"/>
      <c r="E1840" s="2" t="s">
        <v>14</v>
      </c>
      <c r="F1840" s="2" t="s">
        <v>5217</v>
      </c>
      <c r="G1840" s="4"/>
      <c r="H1840" s="2">
        <v>72382955</v>
      </c>
      <c r="I1840" s="2" t="s">
        <v>17</v>
      </c>
      <c r="J1840" s="4"/>
      <c r="K1840" s="2" t="s">
        <v>5218</v>
      </c>
      <c r="L1840" s="2">
        <v>857</v>
      </c>
      <c r="M1840" s="2" t="s">
        <v>5219</v>
      </c>
    </row>
    <row r="1841" spans="1:13" x14ac:dyDescent="0.35">
      <c r="A1841" s="1" t="s">
        <v>13</v>
      </c>
      <c r="B1841" s="2">
        <v>2218020</v>
      </c>
      <c r="C1841" s="2">
        <v>2218709</v>
      </c>
      <c r="D1841" s="4"/>
      <c r="E1841" s="2" t="s">
        <v>14</v>
      </c>
      <c r="F1841" s="2" t="s">
        <v>5220</v>
      </c>
      <c r="G1841" s="4"/>
      <c r="H1841" s="2">
        <v>72382956</v>
      </c>
      <c r="I1841" s="2" t="s">
        <v>17</v>
      </c>
      <c r="J1841" s="4"/>
      <c r="K1841" s="2" t="s">
        <v>5221</v>
      </c>
      <c r="L1841" s="2">
        <v>229</v>
      </c>
      <c r="M1841" s="2" t="s">
        <v>5222</v>
      </c>
    </row>
    <row r="1842" spans="1:13" x14ac:dyDescent="0.35">
      <c r="A1842" s="1" t="s">
        <v>13</v>
      </c>
      <c r="B1842" s="2">
        <v>2218712</v>
      </c>
      <c r="C1842" s="2">
        <v>2219143</v>
      </c>
      <c r="D1842" s="4"/>
      <c r="E1842" s="2" t="s">
        <v>14</v>
      </c>
      <c r="F1842" s="2" t="s">
        <v>5223</v>
      </c>
      <c r="G1842" s="2" t="s">
        <v>5224</v>
      </c>
      <c r="H1842" s="2">
        <v>72382957</v>
      </c>
      <c r="I1842" s="2" t="s">
        <v>17</v>
      </c>
      <c r="J1842" s="4"/>
      <c r="K1842" s="2" t="s">
        <v>5225</v>
      </c>
      <c r="L1842" s="2">
        <v>143</v>
      </c>
      <c r="M1842" s="2" t="s">
        <v>5226</v>
      </c>
    </row>
    <row r="1843" spans="1:13" x14ac:dyDescent="0.35">
      <c r="A1843" s="1" t="s">
        <v>13</v>
      </c>
      <c r="B1843" s="2">
        <v>2219426</v>
      </c>
      <c r="C1843" s="2">
        <v>2220514</v>
      </c>
      <c r="D1843" s="4"/>
      <c r="E1843" s="2" t="s">
        <v>23</v>
      </c>
      <c r="F1843" s="2" t="s">
        <v>820</v>
      </c>
      <c r="G1843" s="4"/>
      <c r="H1843" s="2">
        <v>72382958</v>
      </c>
      <c r="I1843" s="2" t="s">
        <v>17</v>
      </c>
      <c r="J1843" s="4"/>
      <c r="K1843" s="2" t="s">
        <v>5227</v>
      </c>
      <c r="L1843" s="2">
        <v>362</v>
      </c>
      <c r="M1843" s="2" t="s">
        <v>5228</v>
      </c>
    </row>
    <row r="1844" spans="1:13" x14ac:dyDescent="0.35">
      <c r="A1844" s="1" t="s">
        <v>13</v>
      </c>
      <c r="B1844" s="2">
        <v>2220718</v>
      </c>
      <c r="C1844" s="2">
        <v>2221485</v>
      </c>
      <c r="D1844" s="4"/>
      <c r="E1844" s="2" t="s">
        <v>23</v>
      </c>
      <c r="F1844" s="2" t="s">
        <v>277</v>
      </c>
      <c r="G1844" s="4"/>
      <c r="H1844" s="2">
        <v>72382959</v>
      </c>
      <c r="I1844" s="2" t="s">
        <v>17</v>
      </c>
      <c r="J1844" s="4"/>
      <c r="K1844" s="2" t="s">
        <v>5229</v>
      </c>
      <c r="L1844" s="2">
        <v>255</v>
      </c>
      <c r="M1844" s="2" t="s">
        <v>5230</v>
      </c>
    </row>
    <row r="1845" spans="1:13" x14ac:dyDescent="0.35">
      <c r="A1845" s="1" t="s">
        <v>13</v>
      </c>
      <c r="B1845" s="2">
        <v>2221504</v>
      </c>
      <c r="C1845" s="2">
        <v>2222376</v>
      </c>
      <c r="D1845" s="4"/>
      <c r="E1845" s="2" t="s">
        <v>23</v>
      </c>
      <c r="F1845" s="2" t="s">
        <v>274</v>
      </c>
      <c r="G1845" s="4"/>
      <c r="H1845" s="2">
        <v>72382960</v>
      </c>
      <c r="I1845" s="2" t="s">
        <v>17</v>
      </c>
      <c r="J1845" s="4"/>
      <c r="K1845" s="2" t="s">
        <v>5231</v>
      </c>
      <c r="L1845" s="2">
        <v>290</v>
      </c>
      <c r="M1845" s="2" t="s">
        <v>5232</v>
      </c>
    </row>
    <row r="1846" spans="1:13" x14ac:dyDescent="0.35">
      <c r="A1846" s="1" t="s">
        <v>13</v>
      </c>
      <c r="B1846" s="2">
        <v>2222381</v>
      </c>
      <c r="C1846" s="2">
        <v>2223193</v>
      </c>
      <c r="D1846" s="4"/>
      <c r="E1846" s="2" t="s">
        <v>23</v>
      </c>
      <c r="F1846" s="2" t="s">
        <v>274</v>
      </c>
      <c r="G1846" s="4"/>
      <c r="H1846" s="2">
        <v>72382961</v>
      </c>
      <c r="I1846" s="2" t="s">
        <v>17</v>
      </c>
      <c r="J1846" s="4"/>
      <c r="K1846" s="2" t="s">
        <v>5233</v>
      </c>
      <c r="L1846" s="2">
        <v>270</v>
      </c>
      <c r="M1846" s="2" t="s">
        <v>5234</v>
      </c>
    </row>
    <row r="1847" spans="1:13" x14ac:dyDescent="0.35">
      <c r="A1847" s="1" t="s">
        <v>13</v>
      </c>
      <c r="B1847" s="2">
        <v>2223210</v>
      </c>
      <c r="C1847" s="2">
        <v>2223911</v>
      </c>
      <c r="D1847" s="4"/>
      <c r="E1847" s="2" t="s">
        <v>23</v>
      </c>
      <c r="F1847" s="2" t="s">
        <v>277</v>
      </c>
      <c r="G1847" s="4"/>
      <c r="H1847" s="2">
        <v>72382962</v>
      </c>
      <c r="I1847" s="2" t="s">
        <v>17</v>
      </c>
      <c r="J1847" s="4"/>
      <c r="K1847" s="2" t="s">
        <v>5235</v>
      </c>
      <c r="L1847" s="2">
        <v>233</v>
      </c>
      <c r="M1847" s="2" t="s">
        <v>5236</v>
      </c>
    </row>
    <row r="1848" spans="1:13" x14ac:dyDescent="0.35">
      <c r="A1848" s="1" t="s">
        <v>13</v>
      </c>
      <c r="B1848" s="2">
        <v>2224471</v>
      </c>
      <c r="C1848" s="2">
        <v>2224725</v>
      </c>
      <c r="D1848" s="4"/>
      <c r="E1848" s="2" t="s">
        <v>23</v>
      </c>
      <c r="F1848" s="2" t="s">
        <v>69</v>
      </c>
      <c r="G1848" s="4"/>
      <c r="H1848" s="2">
        <v>72382963</v>
      </c>
      <c r="I1848" s="2" t="s">
        <v>17</v>
      </c>
      <c r="J1848" s="4"/>
      <c r="K1848" s="2" t="s">
        <v>5237</v>
      </c>
      <c r="L1848" s="2">
        <v>84</v>
      </c>
      <c r="M1848" s="2" t="s">
        <v>5238</v>
      </c>
    </row>
    <row r="1849" spans="1:13" x14ac:dyDescent="0.35">
      <c r="A1849" s="1" t="s">
        <v>13</v>
      </c>
      <c r="B1849" s="2">
        <v>2224725</v>
      </c>
      <c r="C1849" s="2">
        <v>2225789</v>
      </c>
      <c r="D1849" s="4"/>
      <c r="E1849" s="2" t="s">
        <v>23</v>
      </c>
      <c r="F1849" s="2" t="s">
        <v>293</v>
      </c>
      <c r="G1849" s="4"/>
      <c r="H1849" s="2">
        <v>72382964</v>
      </c>
      <c r="I1849" s="2" t="s">
        <v>17</v>
      </c>
      <c r="J1849" s="4"/>
      <c r="K1849" s="2" t="s">
        <v>5239</v>
      </c>
      <c r="L1849" s="2">
        <v>354</v>
      </c>
      <c r="M1849" s="2" t="s">
        <v>5240</v>
      </c>
    </row>
    <row r="1850" spans="1:13" x14ac:dyDescent="0.35">
      <c r="A1850" s="1" t="s">
        <v>13</v>
      </c>
      <c r="B1850" s="2">
        <v>2225801</v>
      </c>
      <c r="C1850" s="2">
        <v>2226202</v>
      </c>
      <c r="D1850" s="4"/>
      <c r="E1850" s="2" t="s">
        <v>23</v>
      </c>
      <c r="F1850" s="2" t="s">
        <v>3098</v>
      </c>
      <c r="G1850" s="2" t="s">
        <v>3099</v>
      </c>
      <c r="H1850" s="2">
        <v>72382965</v>
      </c>
      <c r="I1850" s="2" t="s">
        <v>17</v>
      </c>
      <c r="J1850" s="4"/>
      <c r="K1850" s="2" t="s">
        <v>5241</v>
      </c>
      <c r="L1850" s="2">
        <v>133</v>
      </c>
      <c r="M1850" s="2" t="s">
        <v>5242</v>
      </c>
    </row>
    <row r="1851" spans="1:13" x14ac:dyDescent="0.35">
      <c r="A1851" s="1" t="s">
        <v>13</v>
      </c>
      <c r="B1851" s="2">
        <v>2226207</v>
      </c>
      <c r="C1851" s="2">
        <v>2227634</v>
      </c>
      <c r="D1851" s="4"/>
      <c r="E1851" s="2" t="s">
        <v>23</v>
      </c>
      <c r="F1851" s="2" t="s">
        <v>4227</v>
      </c>
      <c r="G1851" s="2" t="s">
        <v>4228</v>
      </c>
      <c r="H1851" s="2">
        <v>72382966</v>
      </c>
      <c r="I1851" s="2" t="s">
        <v>17</v>
      </c>
      <c r="J1851" s="4"/>
      <c r="K1851" s="2" t="s">
        <v>5243</v>
      </c>
      <c r="L1851" s="2">
        <v>475</v>
      </c>
      <c r="M1851" s="2" t="s">
        <v>5244</v>
      </c>
    </row>
    <row r="1852" spans="1:13" x14ac:dyDescent="0.35">
      <c r="A1852" s="1" t="s">
        <v>13</v>
      </c>
      <c r="B1852" s="2">
        <v>2227643</v>
      </c>
      <c r="C1852" s="2">
        <v>2228080</v>
      </c>
      <c r="D1852" s="4"/>
      <c r="E1852" s="2" t="s">
        <v>23</v>
      </c>
      <c r="F1852" s="2" t="s">
        <v>3270</v>
      </c>
      <c r="G1852" s="4"/>
      <c r="H1852" s="2">
        <v>72382967</v>
      </c>
      <c r="I1852" s="2" t="s">
        <v>17</v>
      </c>
      <c r="J1852" s="4"/>
      <c r="K1852" s="2" t="s">
        <v>5245</v>
      </c>
      <c r="L1852" s="2">
        <v>145</v>
      </c>
      <c r="M1852" s="2" t="s">
        <v>5246</v>
      </c>
    </row>
    <row r="1853" spans="1:13" x14ac:dyDescent="0.35">
      <c r="A1853" s="1" t="s">
        <v>13</v>
      </c>
      <c r="B1853" s="2">
        <v>2228286</v>
      </c>
      <c r="C1853" s="2">
        <v>2229689</v>
      </c>
      <c r="D1853" s="4"/>
      <c r="E1853" s="2" t="s">
        <v>14</v>
      </c>
      <c r="F1853" s="2" t="s">
        <v>367</v>
      </c>
      <c r="G1853" s="4"/>
      <c r="H1853" s="2">
        <v>72382968</v>
      </c>
      <c r="I1853" s="2" t="s">
        <v>17</v>
      </c>
      <c r="J1853" s="4"/>
      <c r="K1853" s="2" t="s">
        <v>5247</v>
      </c>
      <c r="L1853" s="2">
        <v>467</v>
      </c>
      <c r="M1853" s="2" t="s">
        <v>5248</v>
      </c>
    </row>
    <row r="1854" spans="1:13" x14ac:dyDescent="0.35">
      <c r="A1854" s="1" t="s">
        <v>13</v>
      </c>
      <c r="B1854" s="2">
        <v>2229758</v>
      </c>
      <c r="C1854" s="2">
        <v>2230738</v>
      </c>
      <c r="D1854" s="4"/>
      <c r="E1854" s="2" t="s">
        <v>23</v>
      </c>
      <c r="F1854" s="2" t="s">
        <v>69</v>
      </c>
      <c r="G1854" s="4"/>
      <c r="H1854" s="2">
        <v>72382969</v>
      </c>
      <c r="I1854" s="2" t="s">
        <v>17</v>
      </c>
      <c r="J1854" s="4"/>
      <c r="K1854" s="2" t="s">
        <v>5249</v>
      </c>
      <c r="L1854" s="2">
        <v>326</v>
      </c>
      <c r="M1854" s="2" t="s">
        <v>5250</v>
      </c>
    </row>
    <row r="1855" spans="1:13" x14ac:dyDescent="0.35">
      <c r="A1855" s="1" t="s">
        <v>13</v>
      </c>
      <c r="B1855" s="2">
        <v>2231344</v>
      </c>
      <c r="C1855" s="2">
        <v>2231892</v>
      </c>
      <c r="D1855" s="4"/>
      <c r="E1855" s="2" t="s">
        <v>23</v>
      </c>
      <c r="F1855" s="2" t="s">
        <v>69</v>
      </c>
      <c r="G1855" s="4"/>
      <c r="H1855" s="2">
        <v>72382970</v>
      </c>
      <c r="I1855" s="2" t="s">
        <v>17</v>
      </c>
      <c r="J1855" s="4"/>
      <c r="K1855" s="2" t="s">
        <v>5251</v>
      </c>
      <c r="L1855" s="2">
        <v>182</v>
      </c>
      <c r="M1855" s="2" t="s">
        <v>5252</v>
      </c>
    </row>
    <row r="1856" spans="1:13" x14ac:dyDescent="0.35">
      <c r="A1856" s="1" t="s">
        <v>13</v>
      </c>
      <c r="B1856" s="2">
        <v>2231984</v>
      </c>
      <c r="C1856" s="2">
        <v>2233870</v>
      </c>
      <c r="D1856" s="4"/>
      <c r="E1856" s="2" t="s">
        <v>23</v>
      </c>
      <c r="F1856" s="2" t="s">
        <v>3326</v>
      </c>
      <c r="G1856" s="4"/>
      <c r="H1856" s="2">
        <v>72382971</v>
      </c>
      <c r="I1856" s="2" t="s">
        <v>17</v>
      </c>
      <c r="J1856" s="4"/>
      <c r="K1856" s="2" t="s">
        <v>5253</v>
      </c>
      <c r="L1856" s="2">
        <v>628</v>
      </c>
      <c r="M1856" s="2" t="s">
        <v>5254</v>
      </c>
    </row>
    <row r="1857" spans="1:13" x14ac:dyDescent="0.35">
      <c r="A1857" s="1" t="s">
        <v>13</v>
      </c>
      <c r="B1857" s="2">
        <v>2234529</v>
      </c>
      <c r="C1857" s="2">
        <v>2236103</v>
      </c>
      <c r="D1857" s="4"/>
      <c r="E1857" s="2" t="s">
        <v>14</v>
      </c>
      <c r="F1857" s="2" t="s">
        <v>395</v>
      </c>
      <c r="G1857" s="4"/>
      <c r="H1857" s="2">
        <v>72382972</v>
      </c>
      <c r="I1857" s="2" t="s">
        <v>17</v>
      </c>
      <c r="J1857" s="4"/>
      <c r="K1857" s="2" t="s">
        <v>5255</v>
      </c>
      <c r="L1857" s="2">
        <v>524</v>
      </c>
      <c r="M1857" s="2" t="s">
        <v>5256</v>
      </c>
    </row>
    <row r="1858" spans="1:13" x14ac:dyDescent="0.35">
      <c r="A1858" s="1" t="s">
        <v>13</v>
      </c>
      <c r="B1858" s="2">
        <v>2236290</v>
      </c>
      <c r="C1858" s="2">
        <v>2237138</v>
      </c>
      <c r="D1858" s="4"/>
      <c r="E1858" s="2" t="s">
        <v>23</v>
      </c>
      <c r="F1858" s="2" t="s">
        <v>1497</v>
      </c>
      <c r="G1858" s="4"/>
      <c r="H1858" s="2">
        <v>72382973</v>
      </c>
      <c r="I1858" s="2" t="s">
        <v>17</v>
      </c>
      <c r="J1858" s="4"/>
      <c r="K1858" s="2" t="s">
        <v>5257</v>
      </c>
      <c r="L1858" s="2">
        <v>282</v>
      </c>
      <c r="M1858" s="2" t="s">
        <v>5258</v>
      </c>
    </row>
    <row r="1859" spans="1:13" x14ac:dyDescent="0.35">
      <c r="A1859" s="1" t="s">
        <v>13</v>
      </c>
      <c r="B1859" s="2">
        <v>2237634</v>
      </c>
      <c r="C1859" s="2">
        <v>2238230</v>
      </c>
      <c r="D1859" s="4"/>
      <c r="E1859" s="2" t="s">
        <v>14</v>
      </c>
      <c r="F1859" s="2" t="s">
        <v>5259</v>
      </c>
      <c r="G1859" s="4"/>
      <c r="H1859" s="2">
        <v>80450925</v>
      </c>
      <c r="I1859" s="2" t="s">
        <v>17</v>
      </c>
      <c r="J1859" s="4"/>
      <c r="K1859" s="2" t="s">
        <v>5260</v>
      </c>
      <c r="L1859" s="2">
        <v>198</v>
      </c>
      <c r="M1859" s="2" t="s">
        <v>5261</v>
      </c>
    </row>
    <row r="1860" spans="1:13" x14ac:dyDescent="0.35">
      <c r="A1860" s="1" t="s">
        <v>13</v>
      </c>
      <c r="B1860" s="2">
        <v>2238251</v>
      </c>
      <c r="C1860" s="2">
        <v>2239702</v>
      </c>
      <c r="D1860" s="4"/>
      <c r="E1860" s="2" t="s">
        <v>14</v>
      </c>
      <c r="F1860" s="2" t="s">
        <v>1388</v>
      </c>
      <c r="G1860" s="4"/>
      <c r="H1860" s="2">
        <v>72382974</v>
      </c>
      <c r="I1860" s="2" t="s">
        <v>17</v>
      </c>
      <c r="J1860" s="4"/>
      <c r="K1860" s="2" t="s">
        <v>5262</v>
      </c>
      <c r="L1860" s="2">
        <v>483</v>
      </c>
      <c r="M1860" s="2" t="s">
        <v>5263</v>
      </c>
    </row>
    <row r="1861" spans="1:13" x14ac:dyDescent="0.35">
      <c r="A1861" s="1" t="s">
        <v>13</v>
      </c>
      <c r="B1861" s="2">
        <v>2239761</v>
      </c>
      <c r="C1861" s="2">
        <v>2242319</v>
      </c>
      <c r="D1861" s="4"/>
      <c r="E1861" s="2" t="s">
        <v>14</v>
      </c>
      <c r="F1861" s="2" t="s">
        <v>5264</v>
      </c>
      <c r="G1861" s="2" t="s">
        <v>5265</v>
      </c>
      <c r="H1861" s="2">
        <v>72382975</v>
      </c>
      <c r="I1861" s="2" t="s">
        <v>17</v>
      </c>
      <c r="J1861" s="4"/>
      <c r="K1861" s="2" t="s">
        <v>5266</v>
      </c>
      <c r="L1861" s="2">
        <v>852</v>
      </c>
      <c r="M1861" s="2" t="s">
        <v>5267</v>
      </c>
    </row>
    <row r="1862" spans="1:13" x14ac:dyDescent="0.35">
      <c r="A1862" s="1" t="s">
        <v>13</v>
      </c>
      <c r="B1862" s="2">
        <v>2242377</v>
      </c>
      <c r="C1862" s="2">
        <v>2243309</v>
      </c>
      <c r="D1862" s="4"/>
      <c r="E1862" s="2" t="s">
        <v>14</v>
      </c>
      <c r="F1862" s="2" t="s">
        <v>5268</v>
      </c>
      <c r="G1862" s="2" t="s">
        <v>5269</v>
      </c>
      <c r="H1862" s="2">
        <v>72382976</v>
      </c>
      <c r="I1862" s="2" t="s">
        <v>17</v>
      </c>
      <c r="J1862" s="4"/>
      <c r="K1862" s="2" t="s">
        <v>5270</v>
      </c>
      <c r="L1862" s="2">
        <v>310</v>
      </c>
      <c r="M1862" s="2" t="s">
        <v>5271</v>
      </c>
    </row>
    <row r="1863" spans="1:13" x14ac:dyDescent="0.35">
      <c r="A1863" s="1" t="s">
        <v>13</v>
      </c>
      <c r="B1863" s="2">
        <v>2243514</v>
      </c>
      <c r="C1863" s="2">
        <v>2244053</v>
      </c>
      <c r="D1863" s="4"/>
      <c r="E1863" s="2" t="s">
        <v>14</v>
      </c>
      <c r="F1863" s="2" t="s">
        <v>5259</v>
      </c>
      <c r="G1863" s="4"/>
      <c r="H1863" s="2">
        <v>89862499</v>
      </c>
      <c r="I1863" s="2" t="s">
        <v>17</v>
      </c>
      <c r="J1863" s="4"/>
      <c r="K1863" s="2" t="s">
        <v>5272</v>
      </c>
      <c r="L1863" s="2">
        <v>179</v>
      </c>
      <c r="M1863" s="2" t="s">
        <v>5273</v>
      </c>
    </row>
    <row r="1864" spans="1:13" x14ac:dyDescent="0.35">
      <c r="A1864" s="1" t="s">
        <v>13</v>
      </c>
      <c r="B1864" s="2">
        <v>2244057</v>
      </c>
      <c r="C1864" s="2">
        <v>2245568</v>
      </c>
      <c r="D1864" s="4"/>
      <c r="E1864" s="2" t="s">
        <v>14</v>
      </c>
      <c r="F1864" s="2" t="s">
        <v>5274</v>
      </c>
      <c r="G1864" s="4"/>
      <c r="H1864" s="2">
        <v>72382977</v>
      </c>
      <c r="I1864" s="2" t="s">
        <v>17</v>
      </c>
      <c r="J1864" s="4"/>
      <c r="K1864" s="2" t="s">
        <v>5275</v>
      </c>
      <c r="L1864" s="2">
        <v>503</v>
      </c>
      <c r="M1864" s="2" t="s">
        <v>5276</v>
      </c>
    </row>
    <row r="1865" spans="1:13" x14ac:dyDescent="0.35">
      <c r="A1865" s="1" t="s">
        <v>13</v>
      </c>
      <c r="B1865" s="2">
        <v>2245699</v>
      </c>
      <c r="C1865" s="2">
        <v>2245986</v>
      </c>
      <c r="D1865" s="4"/>
      <c r="E1865" s="2" t="s">
        <v>14</v>
      </c>
      <c r="F1865" s="2" t="s">
        <v>5259</v>
      </c>
      <c r="G1865" s="4"/>
      <c r="H1865" s="2">
        <v>72382978</v>
      </c>
      <c r="I1865" s="2" t="s">
        <v>17</v>
      </c>
      <c r="J1865" s="4"/>
      <c r="K1865" s="2" t="s">
        <v>5277</v>
      </c>
      <c r="L1865" s="2">
        <v>95</v>
      </c>
      <c r="M1865" s="2" t="s">
        <v>5278</v>
      </c>
    </row>
    <row r="1866" spans="1:13" x14ac:dyDescent="0.35">
      <c r="A1866" s="1" t="s">
        <v>13</v>
      </c>
      <c r="B1866" s="2">
        <v>2246200</v>
      </c>
      <c r="C1866" s="2">
        <v>2246871</v>
      </c>
      <c r="D1866" s="4"/>
      <c r="E1866" s="2" t="s">
        <v>14</v>
      </c>
      <c r="F1866" s="2" t="s">
        <v>5279</v>
      </c>
      <c r="G1866" s="4"/>
      <c r="H1866" s="2">
        <v>72382979</v>
      </c>
      <c r="I1866" s="2" t="s">
        <v>17</v>
      </c>
      <c r="J1866" s="4"/>
      <c r="K1866" s="2" t="s">
        <v>5280</v>
      </c>
      <c r="L1866" s="2">
        <v>223</v>
      </c>
      <c r="M1866" s="2" t="s">
        <v>5281</v>
      </c>
    </row>
    <row r="1867" spans="1:13" x14ac:dyDescent="0.35">
      <c r="A1867" s="1" t="s">
        <v>13</v>
      </c>
      <c r="B1867" s="2">
        <v>2246873</v>
      </c>
      <c r="C1867" s="2">
        <v>2247703</v>
      </c>
      <c r="D1867" s="4"/>
      <c r="E1867" s="2" t="s">
        <v>14</v>
      </c>
      <c r="F1867" s="2" t="s">
        <v>5282</v>
      </c>
      <c r="G1867" s="2" t="s">
        <v>5283</v>
      </c>
      <c r="H1867" s="2">
        <v>72382980</v>
      </c>
      <c r="I1867" s="2" t="s">
        <v>17</v>
      </c>
      <c r="J1867" s="4"/>
      <c r="K1867" s="2" t="s">
        <v>5284</v>
      </c>
      <c r="L1867" s="2">
        <v>276</v>
      </c>
      <c r="M1867" s="2" t="s">
        <v>5285</v>
      </c>
    </row>
    <row r="1868" spans="1:13" x14ac:dyDescent="0.35">
      <c r="A1868" s="1" t="s">
        <v>13</v>
      </c>
      <c r="B1868" s="2">
        <v>2247753</v>
      </c>
      <c r="C1868" s="2">
        <v>2248346</v>
      </c>
      <c r="D1868" s="4"/>
      <c r="E1868" s="2" t="s">
        <v>14</v>
      </c>
      <c r="F1868" s="2" t="s">
        <v>69</v>
      </c>
      <c r="G1868" s="4"/>
      <c r="H1868" s="2">
        <v>72382981</v>
      </c>
      <c r="I1868" s="2" t="s">
        <v>17</v>
      </c>
      <c r="J1868" s="4"/>
      <c r="K1868" s="2" t="s">
        <v>5286</v>
      </c>
      <c r="L1868" s="2">
        <v>197</v>
      </c>
      <c r="M1868" s="2" t="s">
        <v>5287</v>
      </c>
    </row>
    <row r="1869" spans="1:13" x14ac:dyDescent="0.35">
      <c r="A1869" s="1" t="s">
        <v>13</v>
      </c>
      <c r="B1869" s="2">
        <v>2248354</v>
      </c>
      <c r="C1869" s="2">
        <v>2248641</v>
      </c>
      <c r="D1869" s="4"/>
      <c r="E1869" s="2" t="s">
        <v>14</v>
      </c>
      <c r="F1869" s="2" t="s">
        <v>5288</v>
      </c>
      <c r="G1869" s="4"/>
      <c r="H1869" s="2">
        <v>72382982</v>
      </c>
      <c r="I1869" s="2" t="s">
        <v>17</v>
      </c>
      <c r="J1869" s="4"/>
      <c r="K1869" s="2" t="s">
        <v>5289</v>
      </c>
      <c r="L1869" s="2">
        <v>95</v>
      </c>
      <c r="M1869" s="2" t="s">
        <v>5290</v>
      </c>
    </row>
    <row r="1870" spans="1:13" x14ac:dyDescent="0.35">
      <c r="A1870" s="1" t="s">
        <v>13</v>
      </c>
      <c r="B1870" s="2">
        <v>2248645</v>
      </c>
      <c r="C1870" s="2">
        <v>2249217</v>
      </c>
      <c r="D1870" s="4"/>
      <c r="E1870" s="2" t="s">
        <v>14</v>
      </c>
      <c r="F1870" s="2" t="s">
        <v>5259</v>
      </c>
      <c r="G1870" s="4"/>
      <c r="H1870" s="2">
        <v>72382983</v>
      </c>
      <c r="I1870" s="2" t="s">
        <v>17</v>
      </c>
      <c r="J1870" s="4"/>
      <c r="K1870" s="2" t="s">
        <v>5291</v>
      </c>
      <c r="L1870" s="2">
        <v>190</v>
      </c>
      <c r="M1870" s="2" t="s">
        <v>5292</v>
      </c>
    </row>
    <row r="1871" spans="1:13" x14ac:dyDescent="0.35">
      <c r="A1871" s="1" t="s">
        <v>13</v>
      </c>
      <c r="B1871" s="2">
        <v>2249247</v>
      </c>
      <c r="C1871" s="2">
        <v>2249576</v>
      </c>
      <c r="D1871" s="4"/>
      <c r="E1871" s="2" t="s">
        <v>14</v>
      </c>
      <c r="F1871" s="2" t="s">
        <v>69</v>
      </c>
      <c r="G1871" s="4"/>
      <c r="H1871" s="2">
        <v>72382984</v>
      </c>
      <c r="I1871" s="2" t="s">
        <v>17</v>
      </c>
      <c r="J1871" s="4"/>
      <c r="K1871" s="2" t="s">
        <v>5293</v>
      </c>
      <c r="L1871" s="2">
        <v>109</v>
      </c>
      <c r="M1871" s="2" t="s">
        <v>5294</v>
      </c>
    </row>
    <row r="1872" spans="1:13" x14ac:dyDescent="0.35">
      <c r="A1872" s="1" t="s">
        <v>13</v>
      </c>
      <c r="B1872" s="2">
        <v>2249622</v>
      </c>
      <c r="C1872" s="2">
        <v>2249900</v>
      </c>
      <c r="D1872" s="4"/>
      <c r="E1872" s="2" t="s">
        <v>14</v>
      </c>
      <c r="F1872" s="2" t="s">
        <v>5259</v>
      </c>
      <c r="G1872" s="4"/>
      <c r="H1872" s="2">
        <v>72382985</v>
      </c>
      <c r="I1872" s="2" t="s">
        <v>17</v>
      </c>
      <c r="J1872" s="4"/>
      <c r="K1872" s="2" t="s">
        <v>5295</v>
      </c>
      <c r="L1872" s="2">
        <v>92</v>
      </c>
      <c r="M1872" s="2" t="s">
        <v>5296</v>
      </c>
    </row>
    <row r="1873" spans="1:13" x14ac:dyDescent="0.35">
      <c r="A1873" s="1" t="s">
        <v>13</v>
      </c>
      <c r="B1873" s="2">
        <v>2250102</v>
      </c>
      <c r="C1873" s="2">
        <v>2251427</v>
      </c>
      <c r="D1873" s="4"/>
      <c r="E1873" s="2" t="s">
        <v>14</v>
      </c>
      <c r="F1873" s="2" t="s">
        <v>333</v>
      </c>
      <c r="G1873" s="4"/>
      <c r="H1873" s="2">
        <v>72382986</v>
      </c>
      <c r="I1873" s="2" t="s">
        <v>17</v>
      </c>
      <c r="J1873" s="4"/>
      <c r="K1873" s="2" t="s">
        <v>5297</v>
      </c>
      <c r="L1873" s="2">
        <v>441</v>
      </c>
      <c r="M1873" s="2" t="s">
        <v>5298</v>
      </c>
    </row>
    <row r="1874" spans="1:13" x14ac:dyDescent="0.35">
      <c r="A1874" s="1" t="s">
        <v>13</v>
      </c>
      <c r="B1874" s="2">
        <v>2251445</v>
      </c>
      <c r="C1874" s="2">
        <v>2251996</v>
      </c>
      <c r="D1874" s="4"/>
      <c r="E1874" s="2" t="s">
        <v>14</v>
      </c>
      <c r="F1874" s="2" t="s">
        <v>5259</v>
      </c>
      <c r="G1874" s="4"/>
      <c r="H1874" s="2">
        <v>72382987</v>
      </c>
      <c r="I1874" s="2" t="s">
        <v>17</v>
      </c>
      <c r="J1874" s="4"/>
      <c r="K1874" s="2" t="s">
        <v>5299</v>
      </c>
      <c r="L1874" s="2">
        <v>183</v>
      </c>
      <c r="M1874" s="2" t="s">
        <v>5300</v>
      </c>
    </row>
    <row r="1875" spans="1:13" x14ac:dyDescent="0.35">
      <c r="A1875" s="1" t="s">
        <v>13</v>
      </c>
      <c r="B1875" s="2">
        <v>2252236</v>
      </c>
      <c r="C1875" s="2">
        <v>2252583</v>
      </c>
      <c r="D1875" s="4"/>
      <c r="E1875" s="2" t="s">
        <v>14</v>
      </c>
      <c r="F1875" s="2" t="s">
        <v>5259</v>
      </c>
      <c r="G1875" s="4"/>
      <c r="H1875" s="2">
        <v>72382988</v>
      </c>
      <c r="I1875" s="2" t="s">
        <v>17</v>
      </c>
      <c r="J1875" s="4"/>
      <c r="K1875" s="2" t="s">
        <v>5301</v>
      </c>
      <c r="L1875" s="2">
        <v>115</v>
      </c>
      <c r="M1875" s="2" t="s">
        <v>5302</v>
      </c>
    </row>
    <row r="1876" spans="1:13" x14ac:dyDescent="0.35">
      <c r="A1876" s="1" t="s">
        <v>13</v>
      </c>
      <c r="B1876" s="2">
        <v>2252624</v>
      </c>
      <c r="C1876" s="2">
        <v>2253022</v>
      </c>
      <c r="D1876" s="4"/>
      <c r="E1876" s="2" t="s">
        <v>14</v>
      </c>
      <c r="F1876" s="2" t="s">
        <v>5303</v>
      </c>
      <c r="G1876" s="4"/>
      <c r="H1876" s="2">
        <v>72382989</v>
      </c>
      <c r="I1876" s="2" t="s">
        <v>17</v>
      </c>
      <c r="J1876" s="4"/>
      <c r="K1876" s="2" t="s">
        <v>5304</v>
      </c>
      <c r="L1876" s="2">
        <v>132</v>
      </c>
      <c r="M1876" s="2" t="s">
        <v>5305</v>
      </c>
    </row>
    <row r="1877" spans="1:13" x14ac:dyDescent="0.35">
      <c r="A1877" s="1" t="s">
        <v>13</v>
      </c>
      <c r="B1877" s="2">
        <v>2253486</v>
      </c>
      <c r="C1877" s="2">
        <v>2253773</v>
      </c>
      <c r="D1877" s="4"/>
      <c r="E1877" s="2" t="s">
        <v>23</v>
      </c>
      <c r="F1877" s="2" t="s">
        <v>69</v>
      </c>
      <c r="G1877" s="4"/>
      <c r="H1877" s="2">
        <v>72382990</v>
      </c>
      <c r="I1877" s="2" t="s">
        <v>17</v>
      </c>
      <c r="J1877" s="4"/>
      <c r="K1877" s="2" t="s">
        <v>5306</v>
      </c>
      <c r="L1877" s="2">
        <v>95</v>
      </c>
      <c r="M1877" s="2" t="s">
        <v>5307</v>
      </c>
    </row>
    <row r="1878" spans="1:13" x14ac:dyDescent="0.35">
      <c r="A1878" s="1" t="s">
        <v>13</v>
      </c>
      <c r="B1878" s="2">
        <v>2253860</v>
      </c>
      <c r="C1878" s="2">
        <v>2254336</v>
      </c>
      <c r="D1878" s="4"/>
      <c r="E1878" s="2" t="s">
        <v>14</v>
      </c>
      <c r="F1878" s="2" t="s">
        <v>5308</v>
      </c>
      <c r="G1878" s="4"/>
      <c r="H1878" s="2">
        <v>72382991</v>
      </c>
      <c r="I1878" s="2" t="s">
        <v>17</v>
      </c>
      <c r="J1878" s="4"/>
      <c r="K1878" s="2" t="s">
        <v>5309</v>
      </c>
      <c r="L1878" s="2">
        <v>158</v>
      </c>
      <c r="M1878" s="2" t="s">
        <v>5310</v>
      </c>
    </row>
    <row r="1879" spans="1:13" x14ac:dyDescent="0.35">
      <c r="A1879" s="1" t="s">
        <v>13</v>
      </c>
      <c r="B1879" s="2">
        <v>2254428</v>
      </c>
      <c r="C1879" s="2">
        <v>2256392</v>
      </c>
      <c r="D1879" s="4"/>
      <c r="E1879" s="2" t="s">
        <v>14</v>
      </c>
      <c r="F1879" s="2" t="s">
        <v>400</v>
      </c>
      <c r="G1879" s="4"/>
      <c r="H1879" s="2">
        <v>72382992</v>
      </c>
      <c r="I1879" s="2" t="s">
        <v>17</v>
      </c>
      <c r="J1879" s="4"/>
      <c r="K1879" s="2" t="s">
        <v>5311</v>
      </c>
      <c r="L1879" s="2">
        <v>654</v>
      </c>
      <c r="M1879" s="2" t="s">
        <v>5312</v>
      </c>
    </row>
    <row r="1880" spans="1:13" x14ac:dyDescent="0.35">
      <c r="A1880" s="1" t="s">
        <v>13</v>
      </c>
      <c r="B1880" s="2">
        <v>2256536</v>
      </c>
      <c r="C1880" s="2">
        <v>2256886</v>
      </c>
      <c r="D1880" s="4"/>
      <c r="E1880" s="2" t="s">
        <v>14</v>
      </c>
      <c r="F1880" s="2" t="s">
        <v>268</v>
      </c>
      <c r="G1880" s="4"/>
      <c r="H1880" s="2">
        <v>72382993</v>
      </c>
      <c r="I1880" s="2" t="s">
        <v>17</v>
      </c>
      <c r="J1880" s="4"/>
      <c r="K1880" s="2" t="s">
        <v>5313</v>
      </c>
      <c r="L1880" s="2">
        <v>116</v>
      </c>
      <c r="M1880" s="2" t="s">
        <v>5314</v>
      </c>
    </row>
    <row r="1881" spans="1:13" x14ac:dyDescent="0.35">
      <c r="A1881" s="1" t="s">
        <v>13</v>
      </c>
      <c r="B1881" s="2">
        <v>2256961</v>
      </c>
      <c r="C1881" s="2">
        <v>2258103</v>
      </c>
      <c r="D1881" s="4"/>
      <c r="E1881" s="2" t="s">
        <v>14</v>
      </c>
      <c r="F1881" s="2" t="s">
        <v>5315</v>
      </c>
      <c r="G1881" s="4"/>
      <c r="H1881" s="2">
        <v>72382994</v>
      </c>
      <c r="I1881" s="2" t="s">
        <v>17</v>
      </c>
      <c r="J1881" s="4"/>
      <c r="K1881" s="2" t="s">
        <v>5316</v>
      </c>
      <c r="L1881" s="2">
        <v>380</v>
      </c>
      <c r="M1881" s="2" t="s">
        <v>5317</v>
      </c>
    </row>
    <row r="1882" spans="1:13" x14ac:dyDescent="0.35">
      <c r="A1882" s="1" t="s">
        <v>13</v>
      </c>
      <c r="B1882" s="2">
        <v>2258122</v>
      </c>
      <c r="C1882" s="2">
        <v>2258364</v>
      </c>
      <c r="D1882" s="4"/>
      <c r="E1882" s="2" t="s">
        <v>14</v>
      </c>
      <c r="F1882" s="2" t="s">
        <v>5318</v>
      </c>
      <c r="G1882" s="4"/>
      <c r="H1882" s="2">
        <v>72382995</v>
      </c>
      <c r="I1882" s="2" t="s">
        <v>17</v>
      </c>
      <c r="J1882" s="4"/>
      <c r="K1882" s="2" t="s">
        <v>5319</v>
      </c>
      <c r="L1882" s="2">
        <v>80</v>
      </c>
      <c r="M1882" s="2" t="s">
        <v>5320</v>
      </c>
    </row>
    <row r="1883" spans="1:13" x14ac:dyDescent="0.35">
      <c r="A1883" s="1" t="s">
        <v>13</v>
      </c>
      <c r="B1883" s="2">
        <v>2258518</v>
      </c>
      <c r="C1883" s="2">
        <v>2259549</v>
      </c>
      <c r="D1883" s="4"/>
      <c r="E1883" s="2" t="s">
        <v>14</v>
      </c>
      <c r="F1883" s="2" t="s">
        <v>5321</v>
      </c>
      <c r="G1883" s="4"/>
      <c r="H1883" s="2">
        <v>72382996</v>
      </c>
      <c r="I1883" s="2" t="s">
        <v>17</v>
      </c>
      <c r="J1883" s="4"/>
      <c r="K1883" s="2" t="s">
        <v>5322</v>
      </c>
      <c r="L1883" s="2">
        <v>343</v>
      </c>
      <c r="M1883" s="2" t="s">
        <v>5323</v>
      </c>
    </row>
    <row r="1884" spans="1:13" x14ac:dyDescent="0.35">
      <c r="A1884" s="1" t="s">
        <v>13</v>
      </c>
      <c r="B1884" s="2">
        <v>2259648</v>
      </c>
      <c r="C1884" s="2">
        <v>2260217</v>
      </c>
      <c r="D1884" s="4"/>
      <c r="E1884" s="2" t="s">
        <v>14</v>
      </c>
      <c r="F1884" s="2" t="s">
        <v>69</v>
      </c>
      <c r="G1884" s="4"/>
      <c r="H1884" s="2">
        <v>72382997</v>
      </c>
      <c r="I1884" s="2" t="s">
        <v>17</v>
      </c>
      <c r="J1884" s="4"/>
      <c r="K1884" s="2" t="s">
        <v>5324</v>
      </c>
      <c r="L1884" s="2">
        <v>189</v>
      </c>
      <c r="M1884" s="2" t="s">
        <v>5325</v>
      </c>
    </row>
    <row r="1885" spans="1:13" x14ac:dyDescent="0.35">
      <c r="A1885" s="1" t="s">
        <v>13</v>
      </c>
      <c r="B1885" s="2">
        <v>2260344</v>
      </c>
      <c r="C1885" s="2">
        <v>2261222</v>
      </c>
      <c r="D1885" s="4"/>
      <c r="E1885" s="2" t="s">
        <v>23</v>
      </c>
      <c r="F1885" s="2" t="s">
        <v>3356</v>
      </c>
      <c r="G1885" s="4"/>
      <c r="H1885" s="2">
        <v>72382998</v>
      </c>
      <c r="I1885" s="2" t="s">
        <v>17</v>
      </c>
      <c r="J1885" s="4"/>
      <c r="K1885" s="2" t="s">
        <v>5326</v>
      </c>
      <c r="L1885" s="2">
        <v>292</v>
      </c>
      <c r="M1885" s="2" t="s">
        <v>5327</v>
      </c>
    </row>
    <row r="1886" spans="1:13" x14ac:dyDescent="0.35">
      <c r="A1886" s="1" t="s">
        <v>13</v>
      </c>
      <c r="B1886" s="2">
        <v>2261437</v>
      </c>
      <c r="C1886" s="2">
        <v>2261658</v>
      </c>
      <c r="D1886" s="4"/>
      <c r="E1886" s="2" t="s">
        <v>14</v>
      </c>
      <c r="F1886" s="2" t="s">
        <v>5328</v>
      </c>
      <c r="G1886" s="4"/>
      <c r="H1886" s="2">
        <v>72382999</v>
      </c>
      <c r="I1886" s="2" t="s">
        <v>17</v>
      </c>
      <c r="J1886" s="4"/>
      <c r="K1886" s="2" t="s">
        <v>5329</v>
      </c>
      <c r="L1886" s="2">
        <v>73</v>
      </c>
      <c r="M1886" s="2" t="s">
        <v>5330</v>
      </c>
    </row>
    <row r="1887" spans="1:13" x14ac:dyDescent="0.35">
      <c r="A1887" s="1" t="s">
        <v>13</v>
      </c>
      <c r="B1887" s="2">
        <v>2261917</v>
      </c>
      <c r="C1887" s="2">
        <v>2262693</v>
      </c>
      <c r="D1887" s="4"/>
      <c r="E1887" s="2" t="s">
        <v>23</v>
      </c>
      <c r="F1887" s="2" t="s">
        <v>5331</v>
      </c>
      <c r="G1887" s="4"/>
      <c r="H1887" s="2">
        <v>72383000</v>
      </c>
      <c r="I1887" s="2" t="s">
        <v>17</v>
      </c>
      <c r="J1887" s="4"/>
      <c r="K1887" s="2" t="s">
        <v>5332</v>
      </c>
      <c r="L1887" s="2">
        <v>258</v>
      </c>
      <c r="M1887" s="2" t="s">
        <v>5333</v>
      </c>
    </row>
    <row r="1888" spans="1:13" x14ac:dyDescent="0.35">
      <c r="A1888" s="1" t="s">
        <v>13</v>
      </c>
      <c r="B1888" s="2">
        <v>2262745</v>
      </c>
      <c r="C1888" s="2">
        <v>2263440</v>
      </c>
      <c r="D1888" s="4"/>
      <c r="E1888" s="2" t="s">
        <v>23</v>
      </c>
      <c r="F1888" s="2" t="s">
        <v>5334</v>
      </c>
      <c r="G1888" s="4"/>
      <c r="H1888" s="2">
        <v>72383001</v>
      </c>
      <c r="I1888" s="2" t="s">
        <v>17</v>
      </c>
      <c r="J1888" s="4"/>
      <c r="K1888" s="2" t="s">
        <v>5335</v>
      </c>
      <c r="L1888" s="2">
        <v>231</v>
      </c>
      <c r="M1888" s="2" t="s">
        <v>5336</v>
      </c>
    </row>
    <row r="1889" spans="1:13" x14ac:dyDescent="0.35">
      <c r="A1889" s="1" t="s">
        <v>13</v>
      </c>
      <c r="B1889" s="2">
        <v>2263437</v>
      </c>
      <c r="C1889" s="2">
        <v>2264417</v>
      </c>
      <c r="D1889" s="4"/>
      <c r="E1889" s="2" t="s">
        <v>23</v>
      </c>
      <c r="F1889" s="2" t="s">
        <v>5337</v>
      </c>
      <c r="G1889" s="4"/>
      <c r="H1889" s="2">
        <v>72383002</v>
      </c>
      <c r="I1889" s="2" t="s">
        <v>17</v>
      </c>
      <c r="J1889" s="4"/>
      <c r="K1889" s="2" t="s">
        <v>5338</v>
      </c>
      <c r="L1889" s="2">
        <v>326</v>
      </c>
      <c r="M1889" s="2" t="s">
        <v>5339</v>
      </c>
    </row>
    <row r="1890" spans="1:13" x14ac:dyDescent="0.35">
      <c r="A1890" s="1" t="s">
        <v>13</v>
      </c>
      <c r="B1890" s="2">
        <v>2264784</v>
      </c>
      <c r="C1890" s="2">
        <v>2265842</v>
      </c>
      <c r="D1890" s="4"/>
      <c r="E1890" s="2" t="s">
        <v>14</v>
      </c>
      <c r="F1890" s="2" t="s">
        <v>1143</v>
      </c>
      <c r="G1890" s="4"/>
      <c r="H1890" s="2">
        <v>72383003</v>
      </c>
      <c r="I1890" s="2" t="s">
        <v>17</v>
      </c>
      <c r="J1890" s="4"/>
      <c r="K1890" s="2" t="s">
        <v>5340</v>
      </c>
      <c r="L1890" s="2">
        <v>352</v>
      </c>
      <c r="M1890" s="2" t="s">
        <v>5341</v>
      </c>
    </row>
    <row r="1891" spans="1:13" x14ac:dyDescent="0.35">
      <c r="A1891" s="1" t="s">
        <v>13</v>
      </c>
      <c r="B1891" s="2">
        <v>2265935</v>
      </c>
      <c r="C1891" s="2">
        <v>2268004</v>
      </c>
      <c r="D1891" s="4"/>
      <c r="E1891" s="2" t="s">
        <v>23</v>
      </c>
      <c r="F1891" s="2" t="s">
        <v>1779</v>
      </c>
      <c r="G1891" s="4"/>
      <c r="H1891" s="2">
        <v>72383004</v>
      </c>
      <c r="I1891" s="2" t="s">
        <v>17</v>
      </c>
      <c r="J1891" s="4"/>
      <c r="K1891" s="2" t="s">
        <v>5342</v>
      </c>
      <c r="L1891" s="2">
        <v>689</v>
      </c>
      <c r="M1891" s="2" t="s">
        <v>5343</v>
      </c>
    </row>
    <row r="1892" spans="1:13" x14ac:dyDescent="0.35">
      <c r="A1892" s="1" t="s">
        <v>13</v>
      </c>
      <c r="B1892" s="2">
        <v>2268040</v>
      </c>
      <c r="C1892" s="2">
        <v>2268612</v>
      </c>
      <c r="D1892" s="4"/>
      <c r="E1892" s="2" t="s">
        <v>23</v>
      </c>
      <c r="F1892" s="2" t="s">
        <v>69</v>
      </c>
      <c r="G1892" s="4"/>
      <c r="H1892" s="2">
        <v>72383005</v>
      </c>
      <c r="I1892" s="2" t="s">
        <v>17</v>
      </c>
      <c r="J1892" s="4"/>
      <c r="K1892" s="2" t="s">
        <v>5344</v>
      </c>
      <c r="L1892" s="2">
        <v>190</v>
      </c>
      <c r="M1892" s="2" t="s">
        <v>5345</v>
      </c>
    </row>
    <row r="1893" spans="1:13" x14ac:dyDescent="0.35">
      <c r="A1893" s="1" t="s">
        <v>13</v>
      </c>
      <c r="B1893" s="2">
        <v>2268626</v>
      </c>
      <c r="C1893" s="2">
        <v>2268751</v>
      </c>
      <c r="D1893" s="4"/>
      <c r="E1893" s="2" t="s">
        <v>23</v>
      </c>
      <c r="F1893" s="2" t="s">
        <v>69</v>
      </c>
      <c r="G1893" s="4"/>
      <c r="H1893" s="2">
        <v>80450926</v>
      </c>
      <c r="I1893" s="2" t="s">
        <v>17</v>
      </c>
      <c r="J1893" s="4"/>
      <c r="K1893" s="2" t="s">
        <v>5346</v>
      </c>
      <c r="L1893" s="2">
        <v>41</v>
      </c>
      <c r="M1893" s="2" t="s">
        <v>5347</v>
      </c>
    </row>
    <row r="1894" spans="1:13" x14ac:dyDescent="0.35">
      <c r="A1894" s="1" t="s">
        <v>13</v>
      </c>
      <c r="B1894" s="2">
        <v>2268765</v>
      </c>
      <c r="C1894" s="2">
        <v>2269943</v>
      </c>
      <c r="D1894" s="4"/>
      <c r="E1894" s="2" t="s">
        <v>23</v>
      </c>
      <c r="F1894" s="2" t="s">
        <v>5348</v>
      </c>
      <c r="G1894" s="2" t="s">
        <v>5349</v>
      </c>
      <c r="H1894" s="2">
        <v>72383006</v>
      </c>
      <c r="I1894" s="2" t="s">
        <v>17</v>
      </c>
      <c r="J1894" s="4"/>
      <c r="K1894" s="2" t="s">
        <v>5350</v>
      </c>
      <c r="L1894" s="2">
        <v>392</v>
      </c>
      <c r="M1894" s="2" t="s">
        <v>5351</v>
      </c>
    </row>
    <row r="1895" spans="1:13" x14ac:dyDescent="0.35">
      <c r="A1895" s="1" t="s">
        <v>13</v>
      </c>
      <c r="B1895" s="2">
        <v>2269937</v>
      </c>
      <c r="C1895" s="2">
        <v>2270947</v>
      </c>
      <c r="D1895" s="4"/>
      <c r="E1895" s="2" t="s">
        <v>23</v>
      </c>
      <c r="F1895" s="2" t="s">
        <v>5352</v>
      </c>
      <c r="G1895" s="2" t="s">
        <v>5353</v>
      </c>
      <c r="H1895" s="2">
        <v>72383007</v>
      </c>
      <c r="I1895" s="2" t="s">
        <v>17</v>
      </c>
      <c r="J1895" s="4"/>
      <c r="K1895" s="2" t="s">
        <v>5354</v>
      </c>
      <c r="L1895" s="2">
        <v>336</v>
      </c>
      <c r="M1895" s="2" t="s">
        <v>5355</v>
      </c>
    </row>
    <row r="1896" spans="1:13" x14ac:dyDescent="0.35">
      <c r="A1896" s="1" t="s">
        <v>13</v>
      </c>
      <c r="B1896" s="2">
        <v>2271044</v>
      </c>
      <c r="C1896" s="2">
        <v>2272072</v>
      </c>
      <c r="D1896" s="4"/>
      <c r="E1896" s="2" t="s">
        <v>23</v>
      </c>
      <c r="F1896" s="2" t="s">
        <v>69</v>
      </c>
      <c r="G1896" s="4"/>
      <c r="H1896" s="2">
        <v>72383008</v>
      </c>
      <c r="I1896" s="2" t="s">
        <v>17</v>
      </c>
      <c r="J1896" s="4"/>
      <c r="K1896" s="2" t="s">
        <v>5356</v>
      </c>
      <c r="L1896" s="2">
        <v>342</v>
      </c>
      <c r="M1896" s="2" t="s">
        <v>5357</v>
      </c>
    </row>
    <row r="1897" spans="1:13" x14ac:dyDescent="0.35">
      <c r="A1897" s="1" t="s">
        <v>13</v>
      </c>
      <c r="B1897" s="2">
        <v>2272086</v>
      </c>
      <c r="C1897" s="2">
        <v>2274194</v>
      </c>
      <c r="D1897" s="4"/>
      <c r="E1897" s="2" t="s">
        <v>23</v>
      </c>
      <c r="F1897" s="2" t="s">
        <v>5358</v>
      </c>
      <c r="G1897" s="4"/>
      <c r="H1897" s="2">
        <v>72383009</v>
      </c>
      <c r="I1897" s="2" t="s">
        <v>17</v>
      </c>
      <c r="J1897" s="4"/>
      <c r="K1897" s="2" t="s">
        <v>5359</v>
      </c>
      <c r="L1897" s="2">
        <v>702</v>
      </c>
      <c r="M1897" s="2" t="s">
        <v>5360</v>
      </c>
    </row>
    <row r="1898" spans="1:13" x14ac:dyDescent="0.35">
      <c r="A1898" s="1" t="s">
        <v>13</v>
      </c>
      <c r="B1898" s="2">
        <v>2274276</v>
      </c>
      <c r="C1898" s="2">
        <v>2275043</v>
      </c>
      <c r="D1898" s="4"/>
      <c r="E1898" s="2" t="s">
        <v>23</v>
      </c>
      <c r="F1898" s="2" t="s">
        <v>333</v>
      </c>
      <c r="G1898" s="4"/>
      <c r="H1898" s="2">
        <v>72383010</v>
      </c>
      <c r="I1898" s="2" t="s">
        <v>17</v>
      </c>
      <c r="J1898" s="4"/>
      <c r="K1898" s="2" t="s">
        <v>5361</v>
      </c>
      <c r="L1898" s="2">
        <v>255</v>
      </c>
      <c r="M1898" s="2" t="s">
        <v>5362</v>
      </c>
    </row>
    <row r="1899" spans="1:13" x14ac:dyDescent="0.35">
      <c r="A1899" s="1" t="s">
        <v>13</v>
      </c>
      <c r="B1899" s="2">
        <v>2275075</v>
      </c>
      <c r="C1899" s="2">
        <v>2275965</v>
      </c>
      <c r="D1899" s="4"/>
      <c r="E1899" s="2" t="s">
        <v>23</v>
      </c>
      <c r="F1899" s="2" t="s">
        <v>5363</v>
      </c>
      <c r="G1899" s="4"/>
      <c r="H1899" s="2">
        <v>72383011</v>
      </c>
      <c r="I1899" s="2" t="s">
        <v>17</v>
      </c>
      <c r="J1899" s="4"/>
      <c r="K1899" s="2" t="s">
        <v>5364</v>
      </c>
      <c r="L1899" s="2">
        <v>296</v>
      </c>
      <c r="M1899" s="2" t="s">
        <v>5365</v>
      </c>
    </row>
    <row r="1900" spans="1:13" x14ac:dyDescent="0.35">
      <c r="A1900" s="1" t="s">
        <v>13</v>
      </c>
      <c r="B1900" s="2">
        <v>2276565</v>
      </c>
      <c r="C1900" s="2">
        <v>2277854</v>
      </c>
      <c r="D1900" s="4"/>
      <c r="E1900" s="2" t="s">
        <v>14</v>
      </c>
      <c r="F1900" s="2" t="s">
        <v>5366</v>
      </c>
      <c r="G1900" s="4"/>
      <c r="H1900" s="2">
        <v>72383012</v>
      </c>
      <c r="I1900" s="2" t="s">
        <v>17</v>
      </c>
      <c r="J1900" s="4"/>
      <c r="K1900" s="2" t="s">
        <v>5367</v>
      </c>
      <c r="L1900" s="2">
        <v>429</v>
      </c>
      <c r="M1900" s="2" t="s">
        <v>5368</v>
      </c>
    </row>
    <row r="1901" spans="1:13" x14ac:dyDescent="0.35">
      <c r="A1901" s="1" t="s">
        <v>13</v>
      </c>
      <c r="B1901" s="2">
        <v>2277949</v>
      </c>
      <c r="C1901" s="2">
        <v>2278830</v>
      </c>
      <c r="D1901" s="4"/>
      <c r="E1901" s="2" t="s">
        <v>14</v>
      </c>
      <c r="F1901" s="2" t="s">
        <v>4162</v>
      </c>
      <c r="G1901" s="4"/>
      <c r="H1901" s="2">
        <v>72383013</v>
      </c>
      <c r="I1901" s="2" t="s">
        <v>17</v>
      </c>
      <c r="J1901" s="4"/>
      <c r="K1901" s="2" t="s">
        <v>5369</v>
      </c>
      <c r="L1901" s="2">
        <v>293</v>
      </c>
      <c r="M1901" s="2" t="s">
        <v>5370</v>
      </c>
    </row>
    <row r="1902" spans="1:13" x14ac:dyDescent="0.35">
      <c r="A1902" s="1" t="s">
        <v>13</v>
      </c>
      <c r="B1902" s="2">
        <v>2278864</v>
      </c>
      <c r="C1902" s="2">
        <v>2279577</v>
      </c>
      <c r="D1902" s="4"/>
      <c r="E1902" s="2" t="s">
        <v>14</v>
      </c>
      <c r="F1902" s="2" t="s">
        <v>439</v>
      </c>
      <c r="G1902" s="4"/>
      <c r="H1902" s="2">
        <v>72383014</v>
      </c>
      <c r="I1902" s="2" t="s">
        <v>17</v>
      </c>
      <c r="J1902" s="4"/>
      <c r="K1902" s="2" t="s">
        <v>5371</v>
      </c>
      <c r="L1902" s="2">
        <v>237</v>
      </c>
      <c r="M1902" s="2" t="s">
        <v>5372</v>
      </c>
    </row>
    <row r="1903" spans="1:13" x14ac:dyDescent="0.35">
      <c r="A1903" s="1" t="s">
        <v>13</v>
      </c>
      <c r="B1903" s="2">
        <v>2279726</v>
      </c>
      <c r="C1903" s="2">
        <v>2281333</v>
      </c>
      <c r="D1903" s="4"/>
      <c r="E1903" s="2" t="s">
        <v>23</v>
      </c>
      <c r="F1903" s="2" t="s">
        <v>5373</v>
      </c>
      <c r="G1903" s="4"/>
      <c r="H1903" s="2">
        <v>72383015</v>
      </c>
      <c r="I1903" s="2" t="s">
        <v>17</v>
      </c>
      <c r="J1903" s="4"/>
      <c r="K1903" s="2" t="s">
        <v>5374</v>
      </c>
      <c r="L1903" s="2">
        <v>535</v>
      </c>
      <c r="M1903" s="2" t="s">
        <v>5375</v>
      </c>
    </row>
    <row r="1904" spans="1:13" x14ac:dyDescent="0.35">
      <c r="A1904" s="1" t="s">
        <v>13</v>
      </c>
      <c r="B1904" s="2">
        <v>2281402</v>
      </c>
      <c r="C1904" s="2">
        <v>2283084</v>
      </c>
      <c r="D1904" s="4"/>
      <c r="E1904" s="2" t="s">
        <v>23</v>
      </c>
      <c r="F1904" s="2" t="s">
        <v>5376</v>
      </c>
      <c r="G1904" s="2" t="s">
        <v>5377</v>
      </c>
      <c r="H1904" s="2">
        <v>72383016</v>
      </c>
      <c r="I1904" s="2" t="s">
        <v>17</v>
      </c>
      <c r="J1904" s="4"/>
      <c r="K1904" s="2" t="s">
        <v>5378</v>
      </c>
      <c r="L1904" s="2">
        <v>560</v>
      </c>
      <c r="M1904" s="2" t="s">
        <v>5379</v>
      </c>
    </row>
    <row r="1905" spans="1:13" x14ac:dyDescent="0.35">
      <c r="A1905" s="1" t="s">
        <v>13</v>
      </c>
      <c r="B1905" s="2">
        <v>2283577</v>
      </c>
      <c r="C1905" s="2">
        <v>2284839</v>
      </c>
      <c r="D1905" s="4"/>
      <c r="E1905" s="2" t="s">
        <v>23</v>
      </c>
      <c r="F1905" s="2" t="s">
        <v>5380</v>
      </c>
      <c r="G1905" s="4"/>
      <c r="H1905" s="2">
        <v>72383017</v>
      </c>
      <c r="I1905" s="2" t="s">
        <v>17</v>
      </c>
      <c r="J1905" s="4"/>
      <c r="K1905" s="2" t="s">
        <v>5381</v>
      </c>
      <c r="L1905" s="2">
        <v>420</v>
      </c>
      <c r="M1905" s="2" t="s">
        <v>5382</v>
      </c>
    </row>
    <row r="1906" spans="1:13" x14ac:dyDescent="0.35">
      <c r="A1906" s="1" t="s">
        <v>13</v>
      </c>
      <c r="B1906" s="2">
        <v>2284968</v>
      </c>
      <c r="C1906" s="2">
        <v>2285288</v>
      </c>
      <c r="D1906" s="4"/>
      <c r="E1906" s="2" t="s">
        <v>23</v>
      </c>
      <c r="F1906" s="2" t="s">
        <v>5318</v>
      </c>
      <c r="G1906" s="4"/>
      <c r="H1906" s="2">
        <v>72383018</v>
      </c>
      <c r="I1906" s="2" t="s">
        <v>17</v>
      </c>
      <c r="J1906" s="4"/>
      <c r="K1906" s="2" t="s">
        <v>5383</v>
      </c>
      <c r="L1906" s="2">
        <v>106</v>
      </c>
      <c r="M1906" s="2" t="s">
        <v>5384</v>
      </c>
    </row>
    <row r="1907" spans="1:13" x14ac:dyDescent="0.35">
      <c r="A1907" s="1" t="s">
        <v>13</v>
      </c>
      <c r="B1907" s="2">
        <v>2285379</v>
      </c>
      <c r="C1907" s="2">
        <v>2286293</v>
      </c>
      <c r="D1907" s="4"/>
      <c r="E1907" s="2" t="s">
        <v>23</v>
      </c>
      <c r="F1907" s="2" t="s">
        <v>3838</v>
      </c>
      <c r="G1907" s="4"/>
      <c r="H1907" s="2">
        <v>72383019</v>
      </c>
      <c r="I1907" s="2" t="s">
        <v>17</v>
      </c>
      <c r="J1907" s="4"/>
      <c r="K1907" s="2" t="s">
        <v>5385</v>
      </c>
      <c r="L1907" s="2">
        <v>304</v>
      </c>
      <c r="M1907" s="2" t="s">
        <v>5386</v>
      </c>
    </row>
    <row r="1908" spans="1:13" x14ac:dyDescent="0.35">
      <c r="A1908" s="1" t="s">
        <v>13</v>
      </c>
      <c r="B1908" s="2">
        <v>2286420</v>
      </c>
      <c r="C1908" s="2">
        <v>2286605</v>
      </c>
      <c r="D1908" s="4"/>
      <c r="E1908" s="2" t="s">
        <v>23</v>
      </c>
      <c r="F1908" s="2" t="s">
        <v>69</v>
      </c>
      <c r="G1908" s="4"/>
      <c r="H1908" s="2">
        <v>72383020</v>
      </c>
      <c r="I1908" s="2" t="s">
        <v>17</v>
      </c>
      <c r="J1908" s="4"/>
      <c r="K1908" s="2" t="s">
        <v>5387</v>
      </c>
      <c r="L1908" s="2">
        <v>61</v>
      </c>
      <c r="M1908" s="2" t="s">
        <v>5388</v>
      </c>
    </row>
    <row r="1909" spans="1:13" x14ac:dyDescent="0.35">
      <c r="A1909" s="1" t="s">
        <v>13</v>
      </c>
      <c r="B1909" s="2">
        <v>2286623</v>
      </c>
      <c r="C1909" s="2">
        <v>2287015</v>
      </c>
      <c r="D1909" s="4"/>
      <c r="E1909" s="2" t="s">
        <v>23</v>
      </c>
      <c r="F1909" s="2" t="s">
        <v>5389</v>
      </c>
      <c r="G1909" s="4"/>
      <c r="H1909" s="2">
        <v>72383021</v>
      </c>
      <c r="I1909" s="2" t="s">
        <v>17</v>
      </c>
      <c r="J1909" s="4"/>
      <c r="K1909" s="2" t="s">
        <v>5390</v>
      </c>
      <c r="L1909" s="2">
        <v>130</v>
      </c>
      <c r="M1909" s="2" t="s">
        <v>5391</v>
      </c>
    </row>
    <row r="1910" spans="1:13" x14ac:dyDescent="0.35">
      <c r="A1910" s="1" t="s">
        <v>13</v>
      </c>
      <c r="B1910" s="2">
        <v>2287065</v>
      </c>
      <c r="C1910" s="2">
        <v>2287988</v>
      </c>
      <c r="D1910" s="4"/>
      <c r="E1910" s="2" t="s">
        <v>23</v>
      </c>
      <c r="F1910" s="2" t="s">
        <v>1959</v>
      </c>
      <c r="G1910" s="4"/>
      <c r="H1910" s="2">
        <v>72383022</v>
      </c>
      <c r="I1910" s="2" t="s">
        <v>17</v>
      </c>
      <c r="J1910" s="4"/>
      <c r="K1910" s="2" t="s">
        <v>5392</v>
      </c>
      <c r="L1910" s="2">
        <v>307</v>
      </c>
      <c r="M1910" s="2" t="s">
        <v>5393</v>
      </c>
    </row>
    <row r="1911" spans="1:13" x14ac:dyDescent="0.35">
      <c r="A1911" s="1" t="s">
        <v>13</v>
      </c>
      <c r="B1911" s="2">
        <v>2288014</v>
      </c>
      <c r="C1911" s="2">
        <v>2289999</v>
      </c>
      <c r="D1911" s="4"/>
      <c r="E1911" s="2" t="s">
        <v>23</v>
      </c>
      <c r="F1911" s="2" t="s">
        <v>5394</v>
      </c>
      <c r="G1911" s="4"/>
      <c r="H1911" s="2">
        <v>72383023</v>
      </c>
      <c r="I1911" s="2" t="s">
        <v>17</v>
      </c>
      <c r="J1911" s="4"/>
      <c r="K1911" s="2" t="s">
        <v>5395</v>
      </c>
      <c r="L1911" s="2">
        <v>661</v>
      </c>
      <c r="M1911" s="2" t="s">
        <v>5396</v>
      </c>
    </row>
    <row r="1912" spans="1:13" x14ac:dyDescent="0.35">
      <c r="A1912" s="1" t="s">
        <v>13</v>
      </c>
      <c r="B1912" s="2">
        <v>2289999</v>
      </c>
      <c r="C1912" s="2">
        <v>2290979</v>
      </c>
      <c r="D1912" s="4"/>
      <c r="E1912" s="2" t="s">
        <v>23</v>
      </c>
      <c r="F1912" s="2" t="s">
        <v>5397</v>
      </c>
      <c r="G1912" s="4"/>
      <c r="H1912" s="2">
        <v>72383024</v>
      </c>
      <c r="I1912" s="2" t="s">
        <v>17</v>
      </c>
      <c r="J1912" s="4"/>
      <c r="K1912" s="2" t="s">
        <v>5398</v>
      </c>
      <c r="L1912" s="2">
        <v>326</v>
      </c>
      <c r="M1912" s="2" t="s">
        <v>5399</v>
      </c>
    </row>
    <row r="1913" spans="1:13" x14ac:dyDescent="0.35">
      <c r="A1913" s="1" t="s">
        <v>13</v>
      </c>
      <c r="B1913" s="2">
        <v>2291347</v>
      </c>
      <c r="C1913" s="2">
        <v>2292795</v>
      </c>
      <c r="D1913" s="4"/>
      <c r="E1913" s="2" t="s">
        <v>23</v>
      </c>
      <c r="F1913" s="2" t="s">
        <v>367</v>
      </c>
      <c r="G1913" s="4"/>
      <c r="H1913" s="2">
        <v>72383025</v>
      </c>
      <c r="I1913" s="2" t="s">
        <v>17</v>
      </c>
      <c r="J1913" s="4"/>
      <c r="K1913" s="2" t="s">
        <v>5400</v>
      </c>
      <c r="L1913" s="2">
        <v>482</v>
      </c>
      <c r="M1913" s="2" t="s">
        <v>5401</v>
      </c>
    </row>
    <row r="1914" spans="1:13" x14ac:dyDescent="0.35">
      <c r="A1914" s="1" t="s">
        <v>13</v>
      </c>
      <c r="B1914" s="2">
        <v>2292995</v>
      </c>
      <c r="C1914" s="2">
        <v>2293933</v>
      </c>
      <c r="D1914" s="4"/>
      <c r="E1914" s="2" t="s">
        <v>14</v>
      </c>
      <c r="F1914" s="2" t="s">
        <v>5402</v>
      </c>
      <c r="G1914" s="4"/>
      <c r="H1914" s="2">
        <v>72383026</v>
      </c>
      <c r="I1914" s="2" t="s">
        <v>17</v>
      </c>
      <c r="J1914" s="4"/>
      <c r="K1914" s="2" t="s">
        <v>5403</v>
      </c>
      <c r="L1914" s="2">
        <v>312</v>
      </c>
      <c r="M1914" s="2" t="s">
        <v>5404</v>
      </c>
    </row>
    <row r="1915" spans="1:13" x14ac:dyDescent="0.35">
      <c r="A1915" s="1" t="s">
        <v>13</v>
      </c>
      <c r="B1915" s="2">
        <v>2294131</v>
      </c>
      <c r="C1915" s="2">
        <v>2294511</v>
      </c>
      <c r="D1915" s="4"/>
      <c r="E1915" s="2" t="s">
        <v>14</v>
      </c>
      <c r="F1915" s="2" t="s">
        <v>4466</v>
      </c>
      <c r="G1915" s="4"/>
      <c r="H1915" s="2">
        <v>72383027</v>
      </c>
      <c r="I1915" s="2" t="s">
        <v>17</v>
      </c>
      <c r="J1915" s="4"/>
      <c r="K1915" s="2" t="s">
        <v>5405</v>
      </c>
      <c r="L1915" s="2">
        <v>126</v>
      </c>
      <c r="M1915" s="2" t="s">
        <v>5406</v>
      </c>
    </row>
    <row r="1916" spans="1:13" x14ac:dyDescent="0.35">
      <c r="A1916" s="1" t="s">
        <v>13</v>
      </c>
      <c r="B1916" s="2">
        <v>2294705</v>
      </c>
      <c r="C1916" s="2">
        <v>2295466</v>
      </c>
      <c r="D1916" s="4"/>
      <c r="E1916" s="2" t="s">
        <v>14</v>
      </c>
      <c r="F1916" s="2" t="s">
        <v>5407</v>
      </c>
      <c r="G1916" s="4"/>
      <c r="H1916" s="2">
        <v>72383028</v>
      </c>
      <c r="I1916" s="2" t="s">
        <v>17</v>
      </c>
      <c r="J1916" s="4"/>
      <c r="K1916" s="2" t="s">
        <v>5408</v>
      </c>
      <c r="L1916" s="2">
        <v>253</v>
      </c>
      <c r="M1916" s="2" t="s">
        <v>5409</v>
      </c>
    </row>
    <row r="1917" spans="1:13" x14ac:dyDescent="0.35">
      <c r="A1917" s="1" t="s">
        <v>13</v>
      </c>
      <c r="B1917" s="2">
        <v>2295463</v>
      </c>
      <c r="C1917" s="2">
        <v>2296521</v>
      </c>
      <c r="D1917" s="4"/>
      <c r="E1917" s="2" t="s">
        <v>14</v>
      </c>
      <c r="F1917" s="2" t="s">
        <v>69</v>
      </c>
      <c r="G1917" s="4"/>
      <c r="H1917" s="2">
        <v>72383029</v>
      </c>
      <c r="I1917" s="2" t="s">
        <v>17</v>
      </c>
      <c r="J1917" s="4"/>
      <c r="K1917" s="2" t="s">
        <v>5410</v>
      </c>
      <c r="L1917" s="2">
        <v>352</v>
      </c>
      <c r="M1917" s="2" t="s">
        <v>5411</v>
      </c>
    </row>
    <row r="1918" spans="1:13" x14ac:dyDescent="0.35">
      <c r="A1918" s="1" t="s">
        <v>13</v>
      </c>
      <c r="B1918" s="2">
        <v>2296640</v>
      </c>
      <c r="C1918" s="2">
        <v>2297386</v>
      </c>
      <c r="D1918" s="4"/>
      <c r="E1918" s="2" t="s">
        <v>14</v>
      </c>
      <c r="F1918" s="2" t="s">
        <v>5412</v>
      </c>
      <c r="G1918" s="2" t="s">
        <v>5413</v>
      </c>
      <c r="H1918" s="2">
        <v>72383030</v>
      </c>
      <c r="I1918" s="2" t="s">
        <v>17</v>
      </c>
      <c r="J1918" s="4"/>
      <c r="K1918" s="2" t="s">
        <v>5414</v>
      </c>
      <c r="L1918" s="2">
        <v>248</v>
      </c>
      <c r="M1918" s="2" t="s">
        <v>5415</v>
      </c>
    </row>
    <row r="1919" spans="1:13" x14ac:dyDescent="0.35">
      <c r="A1919" s="1" t="s">
        <v>13</v>
      </c>
      <c r="B1919" s="2">
        <v>2297586</v>
      </c>
      <c r="C1919" s="2">
        <v>2298689</v>
      </c>
      <c r="D1919" s="4"/>
      <c r="E1919" s="2" t="s">
        <v>23</v>
      </c>
      <c r="F1919" s="2" t="s">
        <v>5416</v>
      </c>
      <c r="G1919" s="4"/>
      <c r="H1919" s="2">
        <v>72383031</v>
      </c>
      <c r="I1919" s="2" t="s">
        <v>17</v>
      </c>
      <c r="J1919" s="4"/>
      <c r="K1919" s="2" t="s">
        <v>5417</v>
      </c>
      <c r="L1919" s="2">
        <v>367</v>
      </c>
      <c r="M1919" s="2" t="s">
        <v>5418</v>
      </c>
    </row>
    <row r="1920" spans="1:13" x14ac:dyDescent="0.35">
      <c r="A1920" s="1" t="s">
        <v>13</v>
      </c>
      <c r="B1920" s="2">
        <v>2298749</v>
      </c>
      <c r="C1920" s="2">
        <v>2300221</v>
      </c>
      <c r="D1920" s="4"/>
      <c r="E1920" s="2" t="s">
        <v>14</v>
      </c>
      <c r="F1920" s="2" t="s">
        <v>5419</v>
      </c>
      <c r="G1920" s="4"/>
      <c r="H1920" s="2">
        <v>72383032</v>
      </c>
      <c r="I1920" s="2" t="s">
        <v>17</v>
      </c>
      <c r="J1920" s="4"/>
      <c r="K1920" s="2" t="s">
        <v>5420</v>
      </c>
      <c r="L1920" s="2">
        <v>490</v>
      </c>
      <c r="M1920" s="2" t="s">
        <v>5421</v>
      </c>
    </row>
    <row r="1921" spans="1:13" x14ac:dyDescent="0.35">
      <c r="A1921" s="1" t="s">
        <v>13</v>
      </c>
      <c r="B1921" s="2">
        <v>2300348</v>
      </c>
      <c r="C1921" s="2">
        <v>2300929</v>
      </c>
      <c r="D1921" s="4"/>
      <c r="E1921" s="2" t="s">
        <v>23</v>
      </c>
      <c r="F1921" s="2" t="s">
        <v>1208</v>
      </c>
      <c r="G1921" s="4"/>
      <c r="H1921" s="2">
        <v>72383033</v>
      </c>
      <c r="I1921" s="2" t="s">
        <v>17</v>
      </c>
      <c r="J1921" s="4"/>
      <c r="K1921" s="2" t="s">
        <v>5422</v>
      </c>
      <c r="L1921" s="2">
        <v>193</v>
      </c>
      <c r="M1921" s="2" t="s">
        <v>5423</v>
      </c>
    </row>
    <row r="1922" spans="1:13" x14ac:dyDescent="0.35">
      <c r="A1922" s="1" t="s">
        <v>13</v>
      </c>
      <c r="B1922" s="2">
        <v>2301238</v>
      </c>
      <c r="C1922" s="2">
        <v>2301498</v>
      </c>
      <c r="D1922" s="4"/>
      <c r="E1922" s="2" t="s">
        <v>14</v>
      </c>
      <c r="F1922" s="2" t="s">
        <v>117</v>
      </c>
      <c r="G1922" s="4"/>
      <c r="H1922" s="2">
        <v>72383034</v>
      </c>
      <c r="I1922" s="2" t="s">
        <v>17</v>
      </c>
      <c r="J1922" s="4"/>
      <c r="K1922" s="2" t="s">
        <v>5424</v>
      </c>
      <c r="L1922" s="2">
        <v>86</v>
      </c>
      <c r="M1922" s="2" t="s">
        <v>5425</v>
      </c>
    </row>
    <row r="1923" spans="1:13" x14ac:dyDescent="0.35">
      <c r="A1923" s="1" t="s">
        <v>13</v>
      </c>
      <c r="B1923" s="2">
        <v>2301613</v>
      </c>
      <c r="C1923" s="2">
        <v>2302494</v>
      </c>
      <c r="D1923" s="4"/>
      <c r="E1923" s="2" t="s">
        <v>14</v>
      </c>
      <c r="F1923" s="2" t="s">
        <v>5426</v>
      </c>
      <c r="G1923" s="4"/>
      <c r="H1923" s="2">
        <v>72383035</v>
      </c>
      <c r="I1923" s="2" t="s">
        <v>17</v>
      </c>
      <c r="J1923" s="4"/>
      <c r="K1923" s="2" t="s">
        <v>5427</v>
      </c>
      <c r="L1923" s="2">
        <v>293</v>
      </c>
      <c r="M1923" s="2" t="s">
        <v>5428</v>
      </c>
    </row>
    <row r="1924" spans="1:13" x14ac:dyDescent="0.35">
      <c r="A1924" s="1" t="s">
        <v>13</v>
      </c>
      <c r="B1924" s="2">
        <v>2302497</v>
      </c>
      <c r="C1924" s="2">
        <v>2302751</v>
      </c>
      <c r="D1924" s="4"/>
      <c r="E1924" s="2" t="s">
        <v>14</v>
      </c>
      <c r="F1924" s="2" t="s">
        <v>5429</v>
      </c>
      <c r="G1924" s="4"/>
      <c r="H1924" s="2">
        <v>72383036</v>
      </c>
      <c r="I1924" s="2" t="s">
        <v>17</v>
      </c>
      <c r="J1924" s="4"/>
      <c r="K1924" s="2" t="s">
        <v>5430</v>
      </c>
      <c r="L1924" s="2">
        <v>84</v>
      </c>
      <c r="M1924" s="2" t="s">
        <v>5431</v>
      </c>
    </row>
    <row r="1925" spans="1:13" x14ac:dyDescent="0.35">
      <c r="A1925" s="1" t="s">
        <v>13</v>
      </c>
      <c r="B1925" s="2">
        <v>2302751</v>
      </c>
      <c r="C1925" s="2">
        <v>2303359</v>
      </c>
      <c r="D1925" s="4"/>
      <c r="E1925" s="2" t="s">
        <v>14</v>
      </c>
      <c r="F1925" s="2" t="s">
        <v>5432</v>
      </c>
      <c r="G1925" s="2" t="s">
        <v>5433</v>
      </c>
      <c r="H1925" s="2">
        <v>72383037</v>
      </c>
      <c r="I1925" s="2" t="s">
        <v>17</v>
      </c>
      <c r="J1925" s="4"/>
      <c r="K1925" s="2" t="s">
        <v>5434</v>
      </c>
      <c r="L1925" s="2">
        <v>202</v>
      </c>
      <c r="M1925" s="2" t="s">
        <v>5435</v>
      </c>
    </row>
    <row r="1926" spans="1:13" x14ac:dyDescent="0.35">
      <c r="A1926" s="1" t="s">
        <v>13</v>
      </c>
      <c r="B1926" s="2">
        <v>2303531</v>
      </c>
      <c r="C1926" s="2">
        <v>2304241</v>
      </c>
      <c r="D1926" s="4"/>
      <c r="E1926" s="2" t="s">
        <v>14</v>
      </c>
      <c r="F1926" s="2" t="s">
        <v>5436</v>
      </c>
      <c r="G1926" s="2" t="s">
        <v>5437</v>
      </c>
      <c r="H1926" s="2">
        <v>72383038</v>
      </c>
      <c r="I1926" s="2" t="s">
        <v>17</v>
      </c>
      <c r="J1926" s="4"/>
      <c r="K1926" s="2" t="s">
        <v>5438</v>
      </c>
      <c r="L1926" s="2">
        <v>236</v>
      </c>
      <c r="M1926" s="2" t="s">
        <v>5439</v>
      </c>
    </row>
    <row r="1927" spans="1:13" x14ac:dyDescent="0.35">
      <c r="A1927" s="1" t="s">
        <v>13</v>
      </c>
      <c r="B1927" s="2">
        <v>2304261</v>
      </c>
      <c r="C1927" s="2">
        <v>2305115</v>
      </c>
      <c r="D1927" s="4"/>
      <c r="E1927" s="2" t="s">
        <v>14</v>
      </c>
      <c r="F1927" s="2" t="s">
        <v>838</v>
      </c>
      <c r="G1927" s="4"/>
      <c r="H1927" s="2">
        <v>72383039</v>
      </c>
      <c r="I1927" s="2" t="s">
        <v>17</v>
      </c>
      <c r="J1927" s="4"/>
      <c r="K1927" s="2" t="s">
        <v>5440</v>
      </c>
      <c r="L1927" s="2">
        <v>284</v>
      </c>
      <c r="M1927" s="2" t="s">
        <v>5441</v>
      </c>
    </row>
    <row r="1928" spans="1:13" x14ac:dyDescent="0.35">
      <c r="A1928" s="1" t="s">
        <v>13</v>
      </c>
      <c r="B1928" s="2">
        <v>2305120</v>
      </c>
      <c r="C1928" s="2">
        <v>2306853</v>
      </c>
      <c r="D1928" s="4"/>
      <c r="E1928" s="2" t="s">
        <v>14</v>
      </c>
      <c r="F1928" s="2" t="s">
        <v>5442</v>
      </c>
      <c r="G1928" s="2" t="s">
        <v>5443</v>
      </c>
      <c r="H1928" s="2">
        <v>72383040</v>
      </c>
      <c r="I1928" s="2" t="s">
        <v>17</v>
      </c>
      <c r="J1928" s="4"/>
      <c r="K1928" s="2" t="s">
        <v>5444</v>
      </c>
      <c r="L1928" s="2">
        <v>577</v>
      </c>
      <c r="M1928" s="2" t="s">
        <v>5445</v>
      </c>
    </row>
    <row r="1929" spans="1:13" x14ac:dyDescent="0.35">
      <c r="A1929" s="1" t="s">
        <v>13</v>
      </c>
      <c r="B1929" s="2">
        <v>2306937</v>
      </c>
      <c r="C1929" s="2">
        <v>2309033</v>
      </c>
      <c r="D1929" s="4"/>
      <c r="E1929" s="2" t="s">
        <v>23</v>
      </c>
      <c r="F1929" s="2" t="s">
        <v>400</v>
      </c>
      <c r="G1929" s="4"/>
      <c r="H1929" s="2">
        <v>72383041</v>
      </c>
      <c r="I1929" s="2" t="s">
        <v>17</v>
      </c>
      <c r="J1929" s="4"/>
      <c r="K1929" s="2" t="s">
        <v>5446</v>
      </c>
      <c r="L1929" s="2">
        <v>698</v>
      </c>
      <c r="M1929" s="2" t="s">
        <v>5447</v>
      </c>
    </row>
    <row r="1930" spans="1:13" x14ac:dyDescent="0.35">
      <c r="A1930" s="1" t="s">
        <v>13</v>
      </c>
      <c r="B1930" s="2">
        <v>2309286</v>
      </c>
      <c r="C1930" s="2">
        <v>2309960</v>
      </c>
      <c r="D1930" s="4"/>
      <c r="E1930" s="2" t="s">
        <v>23</v>
      </c>
      <c r="F1930" s="2" t="s">
        <v>838</v>
      </c>
      <c r="G1930" s="4"/>
      <c r="H1930" s="2">
        <v>72383042</v>
      </c>
      <c r="I1930" s="2" t="s">
        <v>17</v>
      </c>
      <c r="J1930" s="4"/>
      <c r="K1930" s="2" t="s">
        <v>5448</v>
      </c>
      <c r="L1930" s="2">
        <v>224</v>
      </c>
      <c r="M1930" s="2" t="s">
        <v>5449</v>
      </c>
    </row>
    <row r="1931" spans="1:13" x14ac:dyDescent="0.35">
      <c r="A1931" s="1" t="s">
        <v>13</v>
      </c>
      <c r="B1931" s="2">
        <v>2310128</v>
      </c>
      <c r="C1931" s="2">
        <v>2310736</v>
      </c>
      <c r="D1931" s="4"/>
      <c r="E1931" s="2" t="s">
        <v>14</v>
      </c>
      <c r="F1931" s="2" t="s">
        <v>69</v>
      </c>
      <c r="G1931" s="4"/>
      <c r="H1931" s="2">
        <v>72383043</v>
      </c>
      <c r="I1931" s="2" t="s">
        <v>17</v>
      </c>
      <c r="J1931" s="4"/>
      <c r="K1931" s="2" t="s">
        <v>5450</v>
      </c>
      <c r="L1931" s="2">
        <v>202</v>
      </c>
      <c r="M1931" s="2" t="s">
        <v>5451</v>
      </c>
    </row>
    <row r="1932" spans="1:13" x14ac:dyDescent="0.35">
      <c r="A1932" s="1" t="s">
        <v>13</v>
      </c>
      <c r="B1932" s="2">
        <v>2310758</v>
      </c>
      <c r="C1932" s="2">
        <v>2311033</v>
      </c>
      <c r="D1932" s="4"/>
      <c r="E1932" s="2" t="s">
        <v>14</v>
      </c>
      <c r="F1932" s="2" t="s">
        <v>5452</v>
      </c>
      <c r="G1932" s="4"/>
      <c r="H1932" s="2">
        <v>72383044</v>
      </c>
      <c r="I1932" s="2" t="s">
        <v>17</v>
      </c>
      <c r="J1932" s="4"/>
      <c r="K1932" s="2" t="s">
        <v>5453</v>
      </c>
      <c r="L1932" s="2">
        <v>91</v>
      </c>
      <c r="M1932" s="2" t="s">
        <v>5454</v>
      </c>
    </row>
    <row r="1933" spans="1:13" x14ac:dyDescent="0.35">
      <c r="A1933" s="1" t="s">
        <v>13</v>
      </c>
      <c r="B1933" s="2">
        <v>2311027</v>
      </c>
      <c r="C1933" s="2">
        <v>2311674</v>
      </c>
      <c r="D1933" s="4"/>
      <c r="E1933" s="2" t="s">
        <v>14</v>
      </c>
      <c r="F1933" s="2" t="s">
        <v>439</v>
      </c>
      <c r="G1933" s="4"/>
      <c r="H1933" s="2">
        <v>72383045</v>
      </c>
      <c r="I1933" s="2" t="s">
        <v>17</v>
      </c>
      <c r="J1933" s="4"/>
      <c r="K1933" s="2" t="s">
        <v>5455</v>
      </c>
      <c r="L1933" s="2">
        <v>215</v>
      </c>
      <c r="M1933" s="2" t="s">
        <v>5456</v>
      </c>
    </row>
    <row r="1934" spans="1:13" x14ac:dyDescent="0.35">
      <c r="A1934" s="1" t="s">
        <v>13</v>
      </c>
      <c r="B1934" s="2">
        <v>2311784</v>
      </c>
      <c r="C1934" s="2">
        <v>2312698</v>
      </c>
      <c r="D1934" s="4"/>
      <c r="E1934" s="2" t="s">
        <v>14</v>
      </c>
      <c r="F1934" s="2" t="s">
        <v>5457</v>
      </c>
      <c r="G1934" s="2" t="s">
        <v>5458</v>
      </c>
      <c r="H1934" s="2">
        <v>72383046</v>
      </c>
      <c r="I1934" s="2" t="s">
        <v>17</v>
      </c>
      <c r="J1934" s="4"/>
      <c r="K1934" s="2" t="s">
        <v>5459</v>
      </c>
      <c r="L1934" s="2">
        <v>304</v>
      </c>
      <c r="M1934" s="2" t="s">
        <v>5460</v>
      </c>
    </row>
    <row r="1935" spans="1:13" x14ac:dyDescent="0.35">
      <c r="A1935" s="1" t="s">
        <v>13</v>
      </c>
      <c r="B1935" s="2">
        <v>2312745</v>
      </c>
      <c r="C1935" s="2">
        <v>2313314</v>
      </c>
      <c r="D1935" s="4"/>
      <c r="E1935" s="2" t="s">
        <v>14</v>
      </c>
      <c r="F1935" s="2" t="s">
        <v>5461</v>
      </c>
      <c r="G1935" s="4"/>
      <c r="H1935" s="2">
        <v>72383047</v>
      </c>
      <c r="I1935" s="2" t="s">
        <v>17</v>
      </c>
      <c r="J1935" s="4"/>
      <c r="K1935" s="2" t="s">
        <v>5462</v>
      </c>
      <c r="L1935" s="2">
        <v>189</v>
      </c>
      <c r="M1935" s="2" t="s">
        <v>5463</v>
      </c>
    </row>
    <row r="1936" spans="1:13" x14ac:dyDescent="0.35">
      <c r="A1936" s="1" t="s">
        <v>13</v>
      </c>
      <c r="B1936" s="2">
        <v>2313422</v>
      </c>
      <c r="C1936" s="2">
        <v>2313604</v>
      </c>
      <c r="D1936" s="4"/>
      <c r="E1936" s="2" t="s">
        <v>14</v>
      </c>
      <c r="F1936" s="2" t="s">
        <v>5464</v>
      </c>
      <c r="G1936" s="2" t="s">
        <v>5465</v>
      </c>
      <c r="H1936" s="2">
        <v>72383048</v>
      </c>
      <c r="I1936" s="2" t="s">
        <v>17</v>
      </c>
      <c r="J1936" s="4"/>
      <c r="K1936" s="2" t="s">
        <v>5466</v>
      </c>
      <c r="L1936" s="2">
        <v>60</v>
      </c>
      <c r="M1936" s="2" t="s">
        <v>5467</v>
      </c>
    </row>
    <row r="1937" spans="1:13" x14ac:dyDescent="0.35">
      <c r="A1937" s="1" t="s">
        <v>13</v>
      </c>
      <c r="B1937" s="2">
        <v>2313604</v>
      </c>
      <c r="C1937" s="2">
        <v>2314638</v>
      </c>
      <c r="D1937" s="4"/>
      <c r="E1937" s="2" t="s">
        <v>14</v>
      </c>
      <c r="F1937" s="2" t="s">
        <v>5468</v>
      </c>
      <c r="G1937" s="2" t="s">
        <v>5469</v>
      </c>
      <c r="H1937" s="2">
        <v>72383049</v>
      </c>
      <c r="I1937" s="2" t="s">
        <v>17</v>
      </c>
      <c r="J1937" s="4"/>
      <c r="K1937" s="2" t="s">
        <v>5470</v>
      </c>
      <c r="L1937" s="2">
        <v>344</v>
      </c>
      <c r="M1937" s="2" t="s">
        <v>5471</v>
      </c>
    </row>
    <row r="1938" spans="1:13" x14ac:dyDescent="0.35">
      <c r="A1938" s="1" t="s">
        <v>13</v>
      </c>
      <c r="B1938" s="2">
        <v>2314654</v>
      </c>
      <c r="C1938" s="2">
        <v>2315640</v>
      </c>
      <c r="D1938" s="4"/>
      <c r="E1938" s="2" t="s">
        <v>14</v>
      </c>
      <c r="F1938" s="2" t="s">
        <v>5472</v>
      </c>
      <c r="G1938" s="4"/>
      <c r="H1938" s="2">
        <v>72383050</v>
      </c>
      <c r="I1938" s="2" t="s">
        <v>17</v>
      </c>
      <c r="J1938" s="4"/>
      <c r="K1938" s="2" t="s">
        <v>5473</v>
      </c>
      <c r="L1938" s="2">
        <v>328</v>
      </c>
      <c r="M1938" s="2" t="s">
        <v>5474</v>
      </c>
    </row>
    <row r="1939" spans="1:13" x14ac:dyDescent="0.35">
      <c r="A1939" s="1" t="s">
        <v>13</v>
      </c>
      <c r="B1939" s="2">
        <v>2315805</v>
      </c>
      <c r="C1939" s="2">
        <v>2316569</v>
      </c>
      <c r="D1939" s="4"/>
      <c r="E1939" s="2" t="s">
        <v>14</v>
      </c>
      <c r="F1939" s="2" t="s">
        <v>5475</v>
      </c>
      <c r="G1939" s="2" t="s">
        <v>4553</v>
      </c>
      <c r="H1939" s="2">
        <v>72383051</v>
      </c>
      <c r="I1939" s="2" t="s">
        <v>17</v>
      </c>
      <c r="J1939" s="4"/>
      <c r="K1939" s="2" t="s">
        <v>5476</v>
      </c>
      <c r="L1939" s="2">
        <v>254</v>
      </c>
      <c r="M1939" s="2" t="s">
        <v>5477</v>
      </c>
    </row>
    <row r="1940" spans="1:13" x14ac:dyDescent="0.35">
      <c r="A1940" s="1" t="s">
        <v>13</v>
      </c>
      <c r="B1940" s="2">
        <v>2316639</v>
      </c>
      <c r="C1940" s="2">
        <v>2316872</v>
      </c>
      <c r="D1940" s="4"/>
      <c r="E1940" s="2" t="s">
        <v>14</v>
      </c>
      <c r="F1940" s="2" t="s">
        <v>4542</v>
      </c>
      <c r="G1940" s="2" t="s">
        <v>5478</v>
      </c>
      <c r="H1940" s="2">
        <v>72383052</v>
      </c>
      <c r="I1940" s="2" t="s">
        <v>17</v>
      </c>
      <c r="J1940" s="4"/>
      <c r="K1940" s="2" t="s">
        <v>5479</v>
      </c>
      <c r="L1940" s="2">
        <v>77</v>
      </c>
      <c r="M1940" s="2" t="s">
        <v>5480</v>
      </c>
    </row>
    <row r="1941" spans="1:13" x14ac:dyDescent="0.35">
      <c r="A1941" s="1" t="s">
        <v>13</v>
      </c>
      <c r="B1941" s="2">
        <v>2316934</v>
      </c>
      <c r="C1941" s="2">
        <v>2318181</v>
      </c>
      <c r="D1941" s="4"/>
      <c r="E1941" s="2" t="s">
        <v>14</v>
      </c>
      <c r="F1941" s="2" t="s">
        <v>5481</v>
      </c>
      <c r="G1941" s="2" t="s">
        <v>5482</v>
      </c>
      <c r="H1941" s="2">
        <v>72383053</v>
      </c>
      <c r="I1941" s="2" t="s">
        <v>17</v>
      </c>
      <c r="J1941" s="4"/>
      <c r="K1941" s="2" t="s">
        <v>5483</v>
      </c>
      <c r="L1941" s="2">
        <v>415</v>
      </c>
      <c r="M1941" s="2" t="s">
        <v>5484</v>
      </c>
    </row>
    <row r="1942" spans="1:13" x14ac:dyDescent="0.35">
      <c r="A1942" s="1" t="s">
        <v>13</v>
      </c>
      <c r="B1942" s="2">
        <v>2318274</v>
      </c>
      <c r="C1942" s="2">
        <v>2319512</v>
      </c>
      <c r="D1942" s="4"/>
      <c r="E1942" s="2" t="s">
        <v>14</v>
      </c>
      <c r="F1942" s="2" t="s">
        <v>5485</v>
      </c>
      <c r="G1942" s="2" t="s">
        <v>5486</v>
      </c>
      <c r="H1942" s="2">
        <v>72383054</v>
      </c>
      <c r="I1942" s="2" t="s">
        <v>17</v>
      </c>
      <c r="J1942" s="4"/>
      <c r="K1942" s="2" t="s">
        <v>5487</v>
      </c>
      <c r="L1942" s="2">
        <v>412</v>
      </c>
      <c r="M1942" s="2" t="s">
        <v>5488</v>
      </c>
    </row>
    <row r="1943" spans="1:13" x14ac:dyDescent="0.35">
      <c r="A1943" s="1" t="s">
        <v>13</v>
      </c>
      <c r="B1943" s="2">
        <v>2319966</v>
      </c>
      <c r="C1943" s="2">
        <v>2320457</v>
      </c>
      <c r="D1943" s="4"/>
      <c r="E1943" s="2" t="s">
        <v>14</v>
      </c>
      <c r="F1943" s="2" t="s">
        <v>5489</v>
      </c>
      <c r="G1943" s="4"/>
      <c r="H1943" s="2">
        <v>72383055</v>
      </c>
      <c r="I1943" s="2" t="s">
        <v>17</v>
      </c>
      <c r="J1943" s="4"/>
      <c r="K1943" s="2" t="s">
        <v>5490</v>
      </c>
      <c r="L1943" s="2">
        <v>163</v>
      </c>
      <c r="M1943" s="2" t="s">
        <v>5491</v>
      </c>
    </row>
    <row r="1944" spans="1:13" x14ac:dyDescent="0.35">
      <c r="A1944" s="1" t="s">
        <v>13</v>
      </c>
      <c r="B1944" s="2">
        <v>2320450</v>
      </c>
      <c r="C1944" s="2">
        <v>2321592</v>
      </c>
      <c r="D1944" s="4"/>
      <c r="E1944" s="2" t="s">
        <v>14</v>
      </c>
      <c r="F1944" s="2" t="s">
        <v>5492</v>
      </c>
      <c r="G1944" s="2" t="s">
        <v>5493</v>
      </c>
      <c r="H1944" s="2">
        <v>72383056</v>
      </c>
      <c r="I1944" s="2" t="s">
        <v>17</v>
      </c>
      <c r="J1944" s="4"/>
      <c r="K1944" s="2" t="s">
        <v>5494</v>
      </c>
      <c r="L1944" s="2">
        <v>380</v>
      </c>
      <c r="M1944" s="2" t="s">
        <v>5495</v>
      </c>
    </row>
    <row r="1945" spans="1:13" x14ac:dyDescent="0.35">
      <c r="A1945" s="1" t="s">
        <v>13</v>
      </c>
      <c r="B1945" s="2">
        <v>2321602</v>
      </c>
      <c r="C1945" s="2">
        <v>2322282</v>
      </c>
      <c r="D1945" s="4"/>
      <c r="E1945" s="2" t="s">
        <v>14</v>
      </c>
      <c r="F1945" s="2" t="s">
        <v>5496</v>
      </c>
      <c r="G1945" s="4"/>
      <c r="H1945" s="2">
        <v>72383057</v>
      </c>
      <c r="I1945" s="2" t="s">
        <v>17</v>
      </c>
      <c r="J1945" s="4"/>
      <c r="K1945" s="2" t="s">
        <v>5497</v>
      </c>
      <c r="L1945" s="2">
        <v>226</v>
      </c>
      <c r="M1945" s="2" t="s">
        <v>5498</v>
      </c>
    </row>
    <row r="1946" spans="1:13" x14ac:dyDescent="0.35">
      <c r="A1946" s="1" t="s">
        <v>13</v>
      </c>
      <c r="B1946" s="2">
        <v>2322359</v>
      </c>
      <c r="C1946" s="2">
        <v>2322829</v>
      </c>
      <c r="D1946" s="4"/>
      <c r="E1946" s="2" t="s">
        <v>14</v>
      </c>
      <c r="F1946" s="2" t="s">
        <v>5499</v>
      </c>
      <c r="G1946" s="2" t="s">
        <v>5500</v>
      </c>
      <c r="H1946" s="2">
        <v>72383058</v>
      </c>
      <c r="I1946" s="2" t="s">
        <v>17</v>
      </c>
      <c r="J1946" s="4"/>
      <c r="K1946" s="2" t="s">
        <v>5501</v>
      </c>
      <c r="L1946" s="2">
        <v>156</v>
      </c>
      <c r="M1946" s="2" t="s">
        <v>5502</v>
      </c>
    </row>
    <row r="1947" spans="1:13" x14ac:dyDescent="0.35">
      <c r="A1947" s="1" t="s">
        <v>13</v>
      </c>
      <c r="B1947" s="2">
        <v>2322833</v>
      </c>
      <c r="C1947" s="2">
        <v>2323330</v>
      </c>
      <c r="D1947" s="4"/>
      <c r="E1947" s="2" t="s">
        <v>14</v>
      </c>
      <c r="F1947" s="2" t="s">
        <v>5503</v>
      </c>
      <c r="G1947" s="2" t="s">
        <v>5504</v>
      </c>
      <c r="H1947" s="2">
        <v>72383059</v>
      </c>
      <c r="I1947" s="2" t="s">
        <v>17</v>
      </c>
      <c r="J1947" s="4"/>
      <c r="K1947" s="2" t="s">
        <v>5505</v>
      </c>
      <c r="L1947" s="2">
        <v>165</v>
      </c>
      <c r="M1947" s="2" t="s">
        <v>5506</v>
      </c>
    </row>
    <row r="1948" spans="1:13" x14ac:dyDescent="0.35">
      <c r="A1948" s="1" t="s">
        <v>13</v>
      </c>
      <c r="B1948" s="2">
        <v>2323345</v>
      </c>
      <c r="C1948" s="2">
        <v>2325867</v>
      </c>
      <c r="D1948" s="4"/>
      <c r="E1948" s="2" t="s">
        <v>14</v>
      </c>
      <c r="F1948" s="2" t="s">
        <v>5507</v>
      </c>
      <c r="G1948" s="2" t="s">
        <v>5508</v>
      </c>
      <c r="H1948" s="2">
        <v>72383060</v>
      </c>
      <c r="I1948" s="2" t="s">
        <v>17</v>
      </c>
      <c r="J1948" s="4"/>
      <c r="K1948" s="2" t="s">
        <v>5509</v>
      </c>
      <c r="L1948" s="2">
        <v>840</v>
      </c>
      <c r="M1948" s="2" t="s">
        <v>5510</v>
      </c>
    </row>
    <row r="1949" spans="1:13" x14ac:dyDescent="0.35">
      <c r="A1949" s="1" t="s">
        <v>13</v>
      </c>
      <c r="B1949" s="2">
        <v>2326102</v>
      </c>
      <c r="C1949" s="2">
        <v>2327145</v>
      </c>
      <c r="D1949" s="4"/>
      <c r="E1949" s="2" t="s">
        <v>14</v>
      </c>
      <c r="F1949" s="2" t="s">
        <v>5511</v>
      </c>
      <c r="G1949" s="4"/>
      <c r="H1949" s="2">
        <v>72383061</v>
      </c>
      <c r="I1949" s="2" t="s">
        <v>17</v>
      </c>
      <c r="J1949" s="4"/>
      <c r="K1949" s="2" t="s">
        <v>5512</v>
      </c>
      <c r="L1949" s="2">
        <v>347</v>
      </c>
      <c r="M1949" s="2" t="s">
        <v>5513</v>
      </c>
    </row>
    <row r="1950" spans="1:13" x14ac:dyDescent="0.35">
      <c r="A1950" s="1" t="s">
        <v>13</v>
      </c>
      <c r="B1950" s="2">
        <v>2327332</v>
      </c>
      <c r="C1950" s="2">
        <v>2328024</v>
      </c>
      <c r="D1950" s="4"/>
      <c r="E1950" s="2" t="s">
        <v>14</v>
      </c>
      <c r="F1950" s="2" t="s">
        <v>5514</v>
      </c>
      <c r="G1950" s="4"/>
      <c r="H1950" s="2">
        <v>72383062</v>
      </c>
      <c r="I1950" s="2" t="s">
        <v>17</v>
      </c>
      <c r="J1950" s="4"/>
      <c r="K1950" s="2" t="s">
        <v>5515</v>
      </c>
      <c r="L1950" s="2">
        <v>230</v>
      </c>
      <c r="M1950" s="2" t="s">
        <v>5516</v>
      </c>
    </row>
    <row r="1951" spans="1:13" x14ac:dyDescent="0.35">
      <c r="A1951" s="1" t="s">
        <v>13</v>
      </c>
      <c r="B1951" s="2">
        <v>2328051</v>
      </c>
      <c r="C1951" s="2">
        <v>2330651</v>
      </c>
      <c r="D1951" s="4"/>
      <c r="E1951" s="2" t="s">
        <v>14</v>
      </c>
      <c r="F1951" s="2" t="s">
        <v>5517</v>
      </c>
      <c r="G1951" s="2" t="s">
        <v>5518</v>
      </c>
      <c r="H1951" s="2">
        <v>72383063</v>
      </c>
      <c r="I1951" s="2" t="s">
        <v>17</v>
      </c>
      <c r="J1951" s="4"/>
      <c r="K1951" s="2" t="s">
        <v>5519</v>
      </c>
      <c r="L1951" s="2">
        <v>866</v>
      </c>
      <c r="M1951" s="2" t="s">
        <v>5520</v>
      </c>
    </row>
    <row r="1952" spans="1:13" x14ac:dyDescent="0.35">
      <c r="A1952" s="1" t="s">
        <v>13</v>
      </c>
      <c r="B1952" s="2">
        <v>2330657</v>
      </c>
      <c r="C1952" s="2">
        <v>2331523</v>
      </c>
      <c r="D1952" s="4"/>
      <c r="E1952" s="2" t="s">
        <v>14</v>
      </c>
      <c r="F1952" s="2" t="s">
        <v>5521</v>
      </c>
      <c r="G1952" s="2" t="s">
        <v>5522</v>
      </c>
      <c r="H1952" s="2">
        <v>72383064</v>
      </c>
      <c r="I1952" s="2" t="s">
        <v>17</v>
      </c>
      <c r="J1952" s="4"/>
      <c r="K1952" s="2" t="s">
        <v>5523</v>
      </c>
      <c r="L1952" s="2">
        <v>288</v>
      </c>
      <c r="M1952" s="2" t="s">
        <v>5524</v>
      </c>
    </row>
    <row r="1953" spans="1:13" x14ac:dyDescent="0.35">
      <c r="A1953" s="1" t="s">
        <v>13</v>
      </c>
      <c r="B1953" s="2">
        <v>2332258</v>
      </c>
      <c r="C1953" s="2">
        <v>2333451</v>
      </c>
      <c r="D1953" s="4"/>
      <c r="E1953" s="2" t="s">
        <v>14</v>
      </c>
      <c r="F1953" s="2" t="s">
        <v>5525</v>
      </c>
      <c r="G1953" s="2" t="s">
        <v>5526</v>
      </c>
      <c r="H1953" s="2">
        <v>72383068</v>
      </c>
      <c r="I1953" s="2" t="s">
        <v>17</v>
      </c>
      <c r="J1953" s="4"/>
      <c r="K1953" s="2" t="s">
        <v>5527</v>
      </c>
      <c r="L1953" s="2">
        <v>397</v>
      </c>
      <c r="M1953" s="2" t="s">
        <v>5528</v>
      </c>
    </row>
    <row r="1954" spans="1:13" x14ac:dyDescent="0.35">
      <c r="A1954" s="1" t="s">
        <v>13</v>
      </c>
      <c r="B1954" s="2">
        <v>2333455</v>
      </c>
      <c r="C1954" s="2">
        <v>2333604</v>
      </c>
      <c r="D1954" s="4"/>
      <c r="E1954" s="2" t="s">
        <v>14</v>
      </c>
      <c r="F1954" s="2" t="s">
        <v>5529</v>
      </c>
      <c r="G1954" s="2" t="s">
        <v>5530</v>
      </c>
      <c r="H1954" s="2">
        <v>72383069</v>
      </c>
      <c r="I1954" s="2" t="s">
        <v>17</v>
      </c>
      <c r="J1954" s="4"/>
      <c r="K1954" s="2" t="s">
        <v>5531</v>
      </c>
      <c r="L1954" s="2">
        <v>49</v>
      </c>
      <c r="M1954" s="2" t="s">
        <v>5532</v>
      </c>
    </row>
    <row r="1955" spans="1:13" x14ac:dyDescent="0.35">
      <c r="A1955" s="1" t="s">
        <v>13</v>
      </c>
      <c r="B1955" s="2">
        <v>2333748</v>
      </c>
      <c r="C1955" s="2">
        <v>2333987</v>
      </c>
      <c r="D1955" s="4"/>
      <c r="E1955" s="2" t="s">
        <v>14</v>
      </c>
      <c r="F1955" s="2" t="s">
        <v>5533</v>
      </c>
      <c r="G1955" s="2" t="s">
        <v>5534</v>
      </c>
      <c r="H1955" s="2">
        <v>72383071</v>
      </c>
      <c r="I1955" s="2" t="s">
        <v>17</v>
      </c>
      <c r="J1955" s="4"/>
      <c r="K1955" s="2" t="s">
        <v>5535</v>
      </c>
      <c r="L1955" s="2">
        <v>79</v>
      </c>
      <c r="M1955" s="2" t="s">
        <v>5536</v>
      </c>
    </row>
    <row r="1956" spans="1:13" x14ac:dyDescent="0.35">
      <c r="A1956" s="1" t="s">
        <v>13</v>
      </c>
      <c r="B1956" s="2">
        <v>2333996</v>
      </c>
      <c r="C1956" s="2">
        <v>2334568</v>
      </c>
      <c r="D1956" s="4"/>
      <c r="E1956" s="2" t="s">
        <v>14</v>
      </c>
      <c r="F1956" s="2" t="s">
        <v>5537</v>
      </c>
      <c r="G1956" s="2" t="s">
        <v>5538</v>
      </c>
      <c r="H1956" s="2">
        <v>72383072</v>
      </c>
      <c r="I1956" s="2" t="s">
        <v>17</v>
      </c>
      <c r="J1956" s="4"/>
      <c r="K1956" s="2" t="s">
        <v>5539</v>
      </c>
      <c r="L1956" s="2">
        <v>190</v>
      </c>
      <c r="M1956" s="2" t="s">
        <v>5540</v>
      </c>
    </row>
    <row r="1957" spans="1:13" x14ac:dyDescent="0.35">
      <c r="A1957" s="1" t="s">
        <v>13</v>
      </c>
      <c r="B1957" s="2">
        <v>2334634</v>
      </c>
      <c r="C1957" s="2">
        <v>2335056</v>
      </c>
      <c r="D1957" s="4"/>
      <c r="E1957" s="2" t="s">
        <v>14</v>
      </c>
      <c r="F1957" s="2" t="s">
        <v>5541</v>
      </c>
      <c r="G1957" s="2" t="s">
        <v>5542</v>
      </c>
      <c r="H1957" s="2">
        <v>72383073</v>
      </c>
      <c r="I1957" s="2" t="s">
        <v>17</v>
      </c>
      <c r="J1957" s="4"/>
      <c r="K1957" s="2" t="s">
        <v>5543</v>
      </c>
      <c r="L1957" s="2">
        <v>140</v>
      </c>
      <c r="M1957" s="2" t="s">
        <v>5544</v>
      </c>
    </row>
    <row r="1958" spans="1:13" x14ac:dyDescent="0.35">
      <c r="A1958" s="1" t="s">
        <v>13</v>
      </c>
      <c r="B1958" s="2">
        <v>2335227</v>
      </c>
      <c r="C1958" s="2">
        <v>2335934</v>
      </c>
      <c r="D1958" s="4"/>
      <c r="E1958" s="2" t="s">
        <v>14</v>
      </c>
      <c r="F1958" s="2" t="s">
        <v>5545</v>
      </c>
      <c r="G1958" s="2" t="s">
        <v>5546</v>
      </c>
      <c r="H1958" s="2">
        <v>72383074</v>
      </c>
      <c r="I1958" s="2" t="s">
        <v>17</v>
      </c>
      <c r="J1958" s="4"/>
      <c r="K1958" s="2" t="s">
        <v>5547</v>
      </c>
      <c r="L1958" s="2">
        <v>235</v>
      </c>
      <c r="M1958" s="2" t="s">
        <v>5548</v>
      </c>
    </row>
    <row r="1959" spans="1:13" x14ac:dyDescent="0.35">
      <c r="A1959" s="1" t="s">
        <v>13</v>
      </c>
      <c r="B1959" s="2">
        <v>2336103</v>
      </c>
      <c r="C1959" s="2">
        <v>2336627</v>
      </c>
      <c r="D1959" s="4"/>
      <c r="E1959" s="2" t="s">
        <v>14</v>
      </c>
      <c r="F1959" s="2" t="s">
        <v>5549</v>
      </c>
      <c r="G1959" s="2" t="s">
        <v>5550</v>
      </c>
      <c r="H1959" s="2">
        <v>72383075</v>
      </c>
      <c r="I1959" s="2" t="s">
        <v>17</v>
      </c>
      <c r="J1959" s="4"/>
      <c r="K1959" s="2" t="s">
        <v>5551</v>
      </c>
      <c r="L1959" s="2">
        <v>174</v>
      </c>
      <c r="M1959" s="2" t="s">
        <v>5552</v>
      </c>
    </row>
    <row r="1960" spans="1:13" x14ac:dyDescent="0.35">
      <c r="A1960" s="1" t="s">
        <v>13</v>
      </c>
      <c r="B1960" s="2">
        <v>2336679</v>
      </c>
      <c r="C1960" s="2">
        <v>2337059</v>
      </c>
      <c r="D1960" s="4"/>
      <c r="E1960" s="2" t="s">
        <v>14</v>
      </c>
      <c r="F1960" s="2" t="s">
        <v>5553</v>
      </c>
      <c r="G1960" s="2" t="s">
        <v>5554</v>
      </c>
      <c r="H1960" s="2">
        <v>72383076</v>
      </c>
      <c r="I1960" s="2" t="s">
        <v>17</v>
      </c>
      <c r="J1960" s="4"/>
      <c r="K1960" s="2" t="s">
        <v>5555</v>
      </c>
      <c r="L1960" s="2">
        <v>126</v>
      </c>
      <c r="M1960" s="2" t="s">
        <v>5556</v>
      </c>
    </row>
    <row r="1961" spans="1:13" x14ac:dyDescent="0.35">
      <c r="A1961" s="1" t="s">
        <v>13</v>
      </c>
      <c r="B1961" s="2">
        <v>2337520</v>
      </c>
      <c r="C1961" s="2">
        <v>2338383</v>
      </c>
      <c r="D1961" s="4"/>
      <c r="E1961" s="2" t="s">
        <v>14</v>
      </c>
      <c r="F1961" s="2" t="s">
        <v>5557</v>
      </c>
      <c r="G1961" s="4"/>
      <c r="H1961" s="2">
        <v>72383077</v>
      </c>
      <c r="I1961" s="2" t="s">
        <v>17</v>
      </c>
      <c r="J1961" s="4"/>
      <c r="K1961" s="2" t="s">
        <v>5558</v>
      </c>
      <c r="L1961" s="2">
        <v>287</v>
      </c>
      <c r="M1961" s="2" t="s">
        <v>5559</v>
      </c>
    </row>
    <row r="1962" spans="1:13" x14ac:dyDescent="0.35">
      <c r="A1962" s="1" t="s">
        <v>13</v>
      </c>
      <c r="B1962" s="2">
        <v>2338387</v>
      </c>
      <c r="C1962" s="2">
        <v>2339739</v>
      </c>
      <c r="D1962" s="4"/>
      <c r="E1962" s="2" t="s">
        <v>14</v>
      </c>
      <c r="F1962" s="2" t="s">
        <v>5560</v>
      </c>
      <c r="G1962" s="4"/>
      <c r="H1962" s="2">
        <v>72383078</v>
      </c>
      <c r="I1962" s="2" t="s">
        <v>17</v>
      </c>
      <c r="J1962" s="4"/>
      <c r="K1962" s="2" t="s">
        <v>5561</v>
      </c>
      <c r="L1962" s="2">
        <v>450</v>
      </c>
      <c r="M1962" s="2" t="s">
        <v>5562</v>
      </c>
    </row>
    <row r="1963" spans="1:13" x14ac:dyDescent="0.35">
      <c r="A1963" s="1" t="s">
        <v>13</v>
      </c>
      <c r="B1963" s="2">
        <v>2339742</v>
      </c>
      <c r="C1963" s="2">
        <v>2341301</v>
      </c>
      <c r="D1963" s="4"/>
      <c r="E1963" s="2" t="s">
        <v>14</v>
      </c>
      <c r="F1963" s="2" t="s">
        <v>5557</v>
      </c>
      <c r="G1963" s="4"/>
      <c r="H1963" s="2">
        <v>72383079</v>
      </c>
      <c r="I1963" s="2" t="s">
        <v>17</v>
      </c>
      <c r="J1963" s="4"/>
      <c r="K1963" s="2" t="s">
        <v>5563</v>
      </c>
      <c r="L1963" s="2">
        <v>519</v>
      </c>
      <c r="M1963" s="2" t="s">
        <v>5564</v>
      </c>
    </row>
    <row r="1964" spans="1:13" x14ac:dyDescent="0.35">
      <c r="A1964" s="1" t="s">
        <v>13</v>
      </c>
      <c r="B1964" s="2">
        <v>2341636</v>
      </c>
      <c r="C1964" s="2">
        <v>2342922</v>
      </c>
      <c r="D1964" s="4"/>
      <c r="E1964" s="2" t="s">
        <v>23</v>
      </c>
      <c r="F1964" s="2" t="s">
        <v>5565</v>
      </c>
      <c r="G1964" s="4"/>
      <c r="H1964" s="2">
        <v>72383080</v>
      </c>
      <c r="I1964" s="2" t="s">
        <v>17</v>
      </c>
      <c r="J1964" s="4"/>
      <c r="K1964" s="2" t="s">
        <v>5566</v>
      </c>
      <c r="L1964" s="2">
        <v>428</v>
      </c>
      <c r="M1964" s="2" t="s">
        <v>5567</v>
      </c>
    </row>
    <row r="1965" spans="1:13" x14ac:dyDescent="0.35">
      <c r="A1965" s="1" t="s">
        <v>13</v>
      </c>
      <c r="B1965" s="2">
        <v>2342934</v>
      </c>
      <c r="C1965" s="2">
        <v>2343515</v>
      </c>
      <c r="D1965" s="4"/>
      <c r="E1965" s="2" t="s">
        <v>23</v>
      </c>
      <c r="F1965" s="2" t="s">
        <v>1762</v>
      </c>
      <c r="G1965" s="4"/>
      <c r="H1965" s="2">
        <v>72383081</v>
      </c>
      <c r="I1965" s="2" t="s">
        <v>17</v>
      </c>
      <c r="J1965" s="4"/>
      <c r="K1965" s="2" t="s">
        <v>5568</v>
      </c>
      <c r="L1965" s="2">
        <v>193</v>
      </c>
      <c r="M1965" s="2" t="s">
        <v>5569</v>
      </c>
    </row>
    <row r="1966" spans="1:13" x14ac:dyDescent="0.35">
      <c r="A1966" s="1" t="s">
        <v>13</v>
      </c>
      <c r="B1966" s="2">
        <v>2343760</v>
      </c>
      <c r="C1966" s="2">
        <v>2344317</v>
      </c>
      <c r="D1966" s="4"/>
      <c r="E1966" s="2" t="s">
        <v>14</v>
      </c>
      <c r="F1966" s="2" t="s">
        <v>2890</v>
      </c>
      <c r="G1966" s="4"/>
      <c r="H1966" s="2">
        <v>72383082</v>
      </c>
      <c r="I1966" s="2" t="s">
        <v>17</v>
      </c>
      <c r="J1966" s="4"/>
      <c r="K1966" s="2" t="s">
        <v>5570</v>
      </c>
      <c r="L1966" s="2">
        <v>185</v>
      </c>
      <c r="M1966" s="2" t="s">
        <v>5571</v>
      </c>
    </row>
    <row r="1967" spans="1:13" x14ac:dyDescent="0.35">
      <c r="A1967" s="1" t="s">
        <v>13</v>
      </c>
      <c r="B1967" s="2">
        <v>2344416</v>
      </c>
      <c r="C1967" s="2">
        <v>2346047</v>
      </c>
      <c r="D1967" s="4"/>
      <c r="E1967" s="2" t="s">
        <v>14</v>
      </c>
      <c r="F1967" s="2" t="s">
        <v>5572</v>
      </c>
      <c r="G1967" s="4"/>
      <c r="H1967" s="2">
        <v>72383083</v>
      </c>
      <c r="I1967" s="2" t="s">
        <v>17</v>
      </c>
      <c r="J1967" s="4"/>
      <c r="K1967" s="2" t="s">
        <v>5573</v>
      </c>
      <c r="L1967" s="2">
        <v>543</v>
      </c>
      <c r="M1967" s="2" t="s">
        <v>5574</v>
      </c>
    </row>
    <row r="1968" spans="1:13" x14ac:dyDescent="0.35">
      <c r="A1968" s="1" t="s">
        <v>13</v>
      </c>
      <c r="B1968" s="2">
        <v>2346198</v>
      </c>
      <c r="C1968" s="2">
        <v>2347139</v>
      </c>
      <c r="D1968" s="4"/>
      <c r="E1968" s="2" t="s">
        <v>14</v>
      </c>
      <c r="F1968" s="2" t="s">
        <v>69</v>
      </c>
      <c r="G1968" s="4"/>
      <c r="H1968" s="2">
        <v>72383084</v>
      </c>
      <c r="I1968" s="2" t="s">
        <v>17</v>
      </c>
      <c r="J1968" s="4"/>
      <c r="K1968" s="2" t="s">
        <v>5575</v>
      </c>
      <c r="L1968" s="2">
        <v>313</v>
      </c>
      <c r="M1968" s="2" t="s">
        <v>5576</v>
      </c>
    </row>
    <row r="1969" spans="1:13" x14ac:dyDescent="0.35">
      <c r="A1969" s="1" t="s">
        <v>13</v>
      </c>
      <c r="B1969" s="2">
        <v>2347416</v>
      </c>
      <c r="C1969" s="2">
        <v>2347805</v>
      </c>
      <c r="D1969" s="4"/>
      <c r="E1969" s="2" t="s">
        <v>14</v>
      </c>
      <c r="F1969" s="2" t="s">
        <v>5577</v>
      </c>
      <c r="G1969" s="2" t="s">
        <v>5578</v>
      </c>
      <c r="H1969" s="2">
        <v>72383085</v>
      </c>
      <c r="I1969" s="2" t="s">
        <v>17</v>
      </c>
      <c r="J1969" s="4"/>
      <c r="K1969" s="2" t="s">
        <v>5579</v>
      </c>
      <c r="L1969" s="2">
        <v>129</v>
      </c>
      <c r="M1969" s="2" t="s">
        <v>5580</v>
      </c>
    </row>
    <row r="1970" spans="1:13" x14ac:dyDescent="0.35">
      <c r="A1970" s="1" t="s">
        <v>13</v>
      </c>
      <c r="B1970" s="2">
        <v>2347815</v>
      </c>
      <c r="C1970" s="2">
        <v>2348147</v>
      </c>
      <c r="D1970" s="4"/>
      <c r="E1970" s="2" t="s">
        <v>14</v>
      </c>
      <c r="F1970" s="2" t="s">
        <v>5581</v>
      </c>
      <c r="G1970" s="4"/>
      <c r="H1970" s="2">
        <v>72383086</v>
      </c>
      <c r="I1970" s="2" t="s">
        <v>17</v>
      </c>
      <c r="J1970" s="4"/>
      <c r="K1970" s="2" t="s">
        <v>5582</v>
      </c>
      <c r="L1970" s="2">
        <v>110</v>
      </c>
      <c r="M1970" s="2" t="s">
        <v>5583</v>
      </c>
    </row>
    <row r="1971" spans="1:13" x14ac:dyDescent="0.35">
      <c r="A1971" s="1" t="s">
        <v>13</v>
      </c>
      <c r="B1971" s="2">
        <v>2348242</v>
      </c>
      <c r="C1971" s="2">
        <v>2349576</v>
      </c>
      <c r="D1971" s="4"/>
      <c r="E1971" s="2" t="s">
        <v>23</v>
      </c>
      <c r="F1971" s="2" t="s">
        <v>5584</v>
      </c>
      <c r="G1971" s="4"/>
      <c r="H1971" s="2">
        <v>72383087</v>
      </c>
      <c r="I1971" s="2" t="s">
        <v>17</v>
      </c>
      <c r="J1971" s="4"/>
      <c r="K1971" s="2" t="s">
        <v>5585</v>
      </c>
      <c r="L1971" s="2">
        <v>444</v>
      </c>
      <c r="M1971" s="2" t="s">
        <v>5586</v>
      </c>
    </row>
    <row r="1972" spans="1:13" x14ac:dyDescent="0.35">
      <c r="A1972" s="1" t="s">
        <v>13</v>
      </c>
      <c r="B1972" s="2">
        <v>2349748</v>
      </c>
      <c r="C1972" s="2">
        <v>2351031</v>
      </c>
      <c r="D1972" s="4"/>
      <c r="E1972" s="2" t="s">
        <v>14</v>
      </c>
      <c r="F1972" s="2" t="s">
        <v>2978</v>
      </c>
      <c r="G1972" s="4"/>
      <c r="H1972" s="2">
        <v>72383088</v>
      </c>
      <c r="I1972" s="2" t="s">
        <v>17</v>
      </c>
      <c r="J1972" s="4"/>
      <c r="K1972" s="2" t="s">
        <v>5587</v>
      </c>
      <c r="L1972" s="2">
        <v>427</v>
      </c>
      <c r="M1972" s="2" t="s">
        <v>5588</v>
      </c>
    </row>
    <row r="1973" spans="1:13" x14ac:dyDescent="0.35">
      <c r="A1973" s="1" t="s">
        <v>13</v>
      </c>
      <c r="B1973" s="2">
        <v>2351270</v>
      </c>
      <c r="C1973" s="2">
        <v>2351725</v>
      </c>
      <c r="D1973" s="4"/>
      <c r="E1973" s="2" t="s">
        <v>14</v>
      </c>
      <c r="F1973" s="2" t="s">
        <v>69</v>
      </c>
      <c r="G1973" s="4"/>
      <c r="H1973" s="2">
        <v>72383089</v>
      </c>
      <c r="I1973" s="2" t="s">
        <v>17</v>
      </c>
      <c r="J1973" s="4"/>
      <c r="K1973" s="2" t="s">
        <v>5589</v>
      </c>
      <c r="L1973" s="2">
        <v>151</v>
      </c>
      <c r="M1973" s="2" t="s">
        <v>5590</v>
      </c>
    </row>
    <row r="1974" spans="1:13" x14ac:dyDescent="0.35">
      <c r="A1974" s="1" t="s">
        <v>13</v>
      </c>
      <c r="B1974" s="2">
        <v>2351825</v>
      </c>
      <c r="C1974" s="2">
        <v>2352802</v>
      </c>
      <c r="D1974" s="4"/>
      <c r="E1974" s="2" t="s">
        <v>23</v>
      </c>
      <c r="F1974" s="2" t="s">
        <v>3331</v>
      </c>
      <c r="G1974" s="4"/>
      <c r="H1974" s="2">
        <v>72383090</v>
      </c>
      <c r="I1974" s="2" t="s">
        <v>17</v>
      </c>
      <c r="J1974" s="4"/>
      <c r="K1974" s="2" t="s">
        <v>5591</v>
      </c>
      <c r="L1974" s="2">
        <v>325</v>
      </c>
      <c r="M1974" s="2" t="s">
        <v>5592</v>
      </c>
    </row>
    <row r="1975" spans="1:13" x14ac:dyDescent="0.35">
      <c r="A1975" s="1" t="s">
        <v>13</v>
      </c>
      <c r="B1975" s="2">
        <v>2352853</v>
      </c>
      <c r="C1975" s="2">
        <v>2353551</v>
      </c>
      <c r="D1975" s="4"/>
      <c r="E1975" s="2" t="s">
        <v>23</v>
      </c>
      <c r="F1975" s="2" t="s">
        <v>5593</v>
      </c>
      <c r="G1975" s="4"/>
      <c r="H1975" s="2">
        <v>72383091</v>
      </c>
      <c r="I1975" s="2" t="s">
        <v>17</v>
      </c>
      <c r="J1975" s="4"/>
      <c r="K1975" s="2" t="s">
        <v>5594</v>
      </c>
      <c r="L1975" s="2">
        <v>232</v>
      </c>
      <c r="M1975" s="2" t="s">
        <v>5595</v>
      </c>
    </row>
    <row r="1976" spans="1:13" x14ac:dyDescent="0.35">
      <c r="A1976" s="1" t="s">
        <v>13</v>
      </c>
      <c r="B1976" s="2">
        <v>2354025</v>
      </c>
      <c r="C1976" s="2">
        <v>2354795</v>
      </c>
      <c r="D1976" s="4"/>
      <c r="E1976" s="2" t="s">
        <v>14</v>
      </c>
      <c r="F1976" s="2" t="s">
        <v>2077</v>
      </c>
      <c r="G1976" s="4"/>
      <c r="H1976" s="2">
        <v>72383092</v>
      </c>
      <c r="I1976" s="2" t="s">
        <v>17</v>
      </c>
      <c r="J1976" s="4"/>
      <c r="K1976" s="2" t="s">
        <v>5596</v>
      </c>
      <c r="L1976" s="2">
        <v>256</v>
      </c>
      <c r="M1976" s="2" t="s">
        <v>5597</v>
      </c>
    </row>
    <row r="1977" spans="1:13" x14ac:dyDescent="0.35">
      <c r="A1977" s="1" t="s">
        <v>13</v>
      </c>
      <c r="B1977" s="2">
        <v>2354912</v>
      </c>
      <c r="C1977" s="2">
        <v>2355523</v>
      </c>
      <c r="D1977" s="4"/>
      <c r="E1977" s="2" t="s">
        <v>14</v>
      </c>
      <c r="F1977" s="2" t="s">
        <v>5598</v>
      </c>
      <c r="G1977" s="2" t="s">
        <v>5599</v>
      </c>
      <c r="H1977" s="2">
        <v>72383093</v>
      </c>
      <c r="I1977" s="2" t="s">
        <v>17</v>
      </c>
      <c r="J1977" s="4"/>
      <c r="K1977" s="2" t="s">
        <v>5600</v>
      </c>
      <c r="L1977" s="2">
        <v>203</v>
      </c>
      <c r="M1977" s="2" t="s">
        <v>5601</v>
      </c>
    </row>
    <row r="1978" spans="1:13" x14ac:dyDescent="0.35">
      <c r="A1978" s="1" t="s">
        <v>13</v>
      </c>
      <c r="B1978" s="2">
        <v>2355541</v>
      </c>
      <c r="C1978" s="2">
        <v>2356245</v>
      </c>
      <c r="D1978" s="4"/>
      <c r="E1978" s="2" t="s">
        <v>14</v>
      </c>
      <c r="F1978" s="2" t="s">
        <v>5602</v>
      </c>
      <c r="G1978" s="4"/>
      <c r="H1978" s="2">
        <v>72383094</v>
      </c>
      <c r="I1978" s="2" t="s">
        <v>17</v>
      </c>
      <c r="J1978" s="4"/>
      <c r="K1978" s="2" t="s">
        <v>5603</v>
      </c>
      <c r="L1978" s="2">
        <v>234</v>
      </c>
      <c r="M1978" s="2" t="s">
        <v>5604</v>
      </c>
    </row>
    <row r="1979" spans="1:13" x14ac:dyDescent="0.35">
      <c r="A1979" s="1" t="s">
        <v>13</v>
      </c>
      <c r="B1979" s="2">
        <v>2356255</v>
      </c>
      <c r="C1979" s="2">
        <v>2357016</v>
      </c>
      <c r="D1979" s="4"/>
      <c r="E1979" s="2" t="s">
        <v>14</v>
      </c>
      <c r="F1979" s="2" t="s">
        <v>5605</v>
      </c>
      <c r="G1979" s="2" t="s">
        <v>5606</v>
      </c>
      <c r="H1979" s="2">
        <v>72383095</v>
      </c>
      <c r="I1979" s="2" t="s">
        <v>17</v>
      </c>
      <c r="J1979" s="4"/>
      <c r="K1979" s="2" t="s">
        <v>5607</v>
      </c>
      <c r="L1979" s="2">
        <v>253</v>
      </c>
      <c r="M1979" s="2" t="s">
        <v>5608</v>
      </c>
    </row>
    <row r="1980" spans="1:13" x14ac:dyDescent="0.35">
      <c r="A1980" s="1" t="s">
        <v>13</v>
      </c>
      <c r="B1980" s="2">
        <v>2357009</v>
      </c>
      <c r="C1980" s="2">
        <v>2357752</v>
      </c>
      <c r="D1980" s="4"/>
      <c r="E1980" s="2" t="s">
        <v>14</v>
      </c>
      <c r="F1980" s="2" t="s">
        <v>5609</v>
      </c>
      <c r="G1980" s="4"/>
      <c r="H1980" s="2">
        <v>72383096</v>
      </c>
      <c r="I1980" s="2" t="s">
        <v>17</v>
      </c>
      <c r="J1980" s="4"/>
      <c r="K1980" s="2" t="s">
        <v>5610</v>
      </c>
      <c r="L1980" s="2">
        <v>247</v>
      </c>
      <c r="M1980" s="2" t="s">
        <v>5611</v>
      </c>
    </row>
    <row r="1981" spans="1:13" x14ac:dyDescent="0.35">
      <c r="A1981" s="1" t="s">
        <v>13</v>
      </c>
      <c r="B1981" s="2">
        <v>2358055</v>
      </c>
      <c r="C1981" s="2">
        <v>2359419</v>
      </c>
      <c r="D1981" s="4"/>
      <c r="E1981" s="2" t="s">
        <v>14</v>
      </c>
      <c r="F1981" s="2" t="s">
        <v>707</v>
      </c>
      <c r="G1981" s="4"/>
      <c r="H1981" s="2">
        <v>72383097</v>
      </c>
      <c r="I1981" s="2" t="s">
        <v>17</v>
      </c>
      <c r="J1981" s="4"/>
      <c r="K1981" s="2" t="s">
        <v>5612</v>
      </c>
      <c r="L1981" s="2">
        <v>454</v>
      </c>
      <c r="M1981" s="2" t="s">
        <v>5613</v>
      </c>
    </row>
    <row r="1982" spans="1:13" x14ac:dyDescent="0.35">
      <c r="A1982" s="1" t="s">
        <v>13</v>
      </c>
      <c r="B1982" s="2">
        <v>2359416</v>
      </c>
      <c r="C1982" s="2">
        <v>2360672</v>
      </c>
      <c r="D1982" s="4"/>
      <c r="E1982" s="2" t="s">
        <v>14</v>
      </c>
      <c r="F1982" s="2" t="s">
        <v>5614</v>
      </c>
      <c r="G1982" s="4"/>
      <c r="H1982" s="2">
        <v>72383098</v>
      </c>
      <c r="I1982" s="2" t="s">
        <v>17</v>
      </c>
      <c r="J1982" s="4"/>
      <c r="K1982" s="2" t="s">
        <v>5615</v>
      </c>
      <c r="L1982" s="2">
        <v>418</v>
      </c>
      <c r="M1982" s="2" t="s">
        <v>5616</v>
      </c>
    </row>
    <row r="1983" spans="1:13" x14ac:dyDescent="0.35">
      <c r="A1983" s="1" t="s">
        <v>13</v>
      </c>
      <c r="B1983" s="2">
        <v>2360859</v>
      </c>
      <c r="C1983" s="2">
        <v>2362226</v>
      </c>
      <c r="D1983" s="4"/>
      <c r="E1983" s="2" t="s">
        <v>14</v>
      </c>
      <c r="F1983" s="2" t="s">
        <v>5617</v>
      </c>
      <c r="G1983" s="2" t="s">
        <v>5618</v>
      </c>
      <c r="H1983" s="2">
        <v>72383099</v>
      </c>
      <c r="I1983" s="2" t="s">
        <v>17</v>
      </c>
      <c r="J1983" s="4"/>
      <c r="K1983" s="2" t="s">
        <v>5619</v>
      </c>
      <c r="L1983" s="2">
        <v>455</v>
      </c>
      <c r="M1983" s="2" t="s">
        <v>5620</v>
      </c>
    </row>
    <row r="1984" spans="1:13" x14ac:dyDescent="0.35">
      <c r="A1984" s="1" t="s">
        <v>13</v>
      </c>
      <c r="B1984" s="2">
        <v>2362783</v>
      </c>
      <c r="C1984" s="2">
        <v>2364795</v>
      </c>
      <c r="D1984" s="4"/>
      <c r="E1984" s="2" t="s">
        <v>14</v>
      </c>
      <c r="F1984" s="2" t="s">
        <v>5621</v>
      </c>
      <c r="G1984" s="2" t="s">
        <v>5622</v>
      </c>
      <c r="H1984" s="2">
        <v>72383101</v>
      </c>
      <c r="I1984" s="2" t="s">
        <v>17</v>
      </c>
      <c r="J1984" s="4"/>
      <c r="K1984" s="2" t="s">
        <v>5623</v>
      </c>
      <c r="L1984" s="2">
        <v>670</v>
      </c>
      <c r="M1984" s="2" t="s">
        <v>5624</v>
      </c>
    </row>
    <row r="1985" spans="1:13" x14ac:dyDescent="0.35">
      <c r="A1985" s="1" t="s">
        <v>13</v>
      </c>
      <c r="B1985" s="2">
        <v>2364785</v>
      </c>
      <c r="C1985" s="2">
        <v>2365663</v>
      </c>
      <c r="D1985" s="4"/>
      <c r="E1985" s="2" t="s">
        <v>14</v>
      </c>
      <c r="F1985" s="2" t="s">
        <v>5625</v>
      </c>
      <c r="G1985" s="2" t="s">
        <v>5626</v>
      </c>
      <c r="H1985" s="2">
        <v>72383102</v>
      </c>
      <c r="I1985" s="2" t="s">
        <v>17</v>
      </c>
      <c r="J1985" s="4"/>
      <c r="K1985" s="2" t="s">
        <v>5627</v>
      </c>
      <c r="L1985" s="2">
        <v>292</v>
      </c>
      <c r="M1985" s="2" t="s">
        <v>5628</v>
      </c>
    </row>
    <row r="1986" spans="1:13" x14ac:dyDescent="0.35">
      <c r="A1986" s="1" t="s">
        <v>13</v>
      </c>
      <c r="B1986" s="2">
        <v>2365713</v>
      </c>
      <c r="C1986" s="2">
        <v>2366084</v>
      </c>
      <c r="D1986" s="4"/>
      <c r="E1986" s="2" t="s">
        <v>23</v>
      </c>
      <c r="F1986" s="2" t="s">
        <v>69</v>
      </c>
      <c r="G1986" s="4"/>
      <c r="H1986" s="2">
        <v>72383103</v>
      </c>
      <c r="I1986" s="2" t="s">
        <v>17</v>
      </c>
      <c r="J1986" s="4"/>
      <c r="K1986" s="2" t="s">
        <v>5629</v>
      </c>
      <c r="L1986" s="2">
        <v>123</v>
      </c>
      <c r="M1986" s="2" t="s">
        <v>5630</v>
      </c>
    </row>
    <row r="1987" spans="1:13" x14ac:dyDescent="0.35">
      <c r="A1987" s="1" t="s">
        <v>13</v>
      </c>
      <c r="B1987" s="2">
        <v>2366058</v>
      </c>
      <c r="C1987" s="2">
        <v>2367041</v>
      </c>
      <c r="D1987" s="4"/>
      <c r="E1987" s="2" t="s">
        <v>14</v>
      </c>
      <c r="F1987" s="2" t="s">
        <v>707</v>
      </c>
      <c r="G1987" s="4"/>
      <c r="H1987" s="2">
        <v>72383104</v>
      </c>
      <c r="I1987" s="2" t="s">
        <v>17</v>
      </c>
      <c r="J1987" s="4"/>
      <c r="K1987" s="2" t="s">
        <v>5631</v>
      </c>
      <c r="L1987" s="2">
        <v>327</v>
      </c>
      <c r="M1987" s="2" t="s">
        <v>5632</v>
      </c>
    </row>
    <row r="1988" spans="1:13" x14ac:dyDescent="0.35">
      <c r="A1988" s="1" t="s">
        <v>13</v>
      </c>
      <c r="B1988" s="2">
        <v>2367122</v>
      </c>
      <c r="C1988" s="2">
        <v>2367820</v>
      </c>
      <c r="D1988" s="4"/>
      <c r="E1988" s="2" t="s">
        <v>14</v>
      </c>
      <c r="F1988" s="2" t="s">
        <v>5633</v>
      </c>
      <c r="G1988" s="2" t="s">
        <v>5634</v>
      </c>
      <c r="H1988" s="2">
        <v>72383105</v>
      </c>
      <c r="I1988" s="2" t="s">
        <v>17</v>
      </c>
      <c r="J1988" s="4"/>
      <c r="K1988" s="2" t="s">
        <v>5635</v>
      </c>
      <c r="L1988" s="2">
        <v>232</v>
      </c>
      <c r="M1988" s="2" t="s">
        <v>5636</v>
      </c>
    </row>
    <row r="1989" spans="1:13" x14ac:dyDescent="0.35">
      <c r="A1989" s="1" t="s">
        <v>13</v>
      </c>
      <c r="B1989" s="2">
        <v>2367807</v>
      </c>
      <c r="C1989" s="2">
        <v>2368739</v>
      </c>
      <c r="D1989" s="4"/>
      <c r="E1989" s="2" t="s">
        <v>14</v>
      </c>
      <c r="F1989" s="2" t="s">
        <v>5637</v>
      </c>
      <c r="G1989" s="4"/>
      <c r="H1989" s="2">
        <v>72383106</v>
      </c>
      <c r="I1989" s="2" t="s">
        <v>17</v>
      </c>
      <c r="J1989" s="4"/>
      <c r="K1989" s="2" t="s">
        <v>5638</v>
      </c>
      <c r="L1989" s="2">
        <v>310</v>
      </c>
      <c r="M1989" s="2" t="s">
        <v>5639</v>
      </c>
    </row>
    <row r="1990" spans="1:13" x14ac:dyDescent="0.35">
      <c r="A1990" s="1" t="s">
        <v>13</v>
      </c>
      <c r="B1990" s="2">
        <v>2368896</v>
      </c>
      <c r="C1990" s="2">
        <v>2370248</v>
      </c>
      <c r="D1990" s="4"/>
      <c r="E1990" s="2" t="s">
        <v>14</v>
      </c>
      <c r="F1990" s="2" t="s">
        <v>5640</v>
      </c>
      <c r="G1990" s="2" t="s">
        <v>5641</v>
      </c>
      <c r="H1990" s="2">
        <v>72383107</v>
      </c>
      <c r="I1990" s="2" t="s">
        <v>17</v>
      </c>
      <c r="J1990" s="4"/>
      <c r="K1990" s="2" t="s">
        <v>5642</v>
      </c>
      <c r="L1990" s="2">
        <v>450</v>
      </c>
      <c r="M1990" s="2" t="s">
        <v>5643</v>
      </c>
    </row>
    <row r="1991" spans="1:13" x14ac:dyDescent="0.35">
      <c r="A1991" s="1" t="s">
        <v>13</v>
      </c>
      <c r="B1991" s="2">
        <v>2370383</v>
      </c>
      <c r="C1991" s="2">
        <v>2371255</v>
      </c>
      <c r="D1991" s="4"/>
      <c r="E1991" s="2" t="s">
        <v>14</v>
      </c>
      <c r="F1991" s="2" t="s">
        <v>5644</v>
      </c>
      <c r="G1991" s="2" t="s">
        <v>5645</v>
      </c>
      <c r="H1991" s="2">
        <v>72383108</v>
      </c>
      <c r="I1991" s="2" t="s">
        <v>17</v>
      </c>
      <c r="J1991" s="4"/>
      <c r="K1991" s="2" t="s">
        <v>5646</v>
      </c>
      <c r="L1991" s="2">
        <v>290</v>
      </c>
      <c r="M1991" s="2" t="s">
        <v>5647</v>
      </c>
    </row>
    <row r="1992" spans="1:13" x14ac:dyDescent="0.35">
      <c r="A1992" s="1" t="s">
        <v>13</v>
      </c>
      <c r="B1992" s="2">
        <v>2371346</v>
      </c>
      <c r="C1992" s="2">
        <v>2373727</v>
      </c>
      <c r="D1992" s="4"/>
      <c r="E1992" s="2" t="s">
        <v>14</v>
      </c>
      <c r="F1992" s="2" t="s">
        <v>5648</v>
      </c>
      <c r="G1992" s="2" t="s">
        <v>5649</v>
      </c>
      <c r="H1992" s="2">
        <v>72383109</v>
      </c>
      <c r="I1992" s="2" t="s">
        <v>17</v>
      </c>
      <c r="J1992" s="4"/>
      <c r="K1992" s="2" t="s">
        <v>5650</v>
      </c>
      <c r="L1992" s="2">
        <v>793</v>
      </c>
      <c r="M1992" s="2" t="s">
        <v>5651</v>
      </c>
    </row>
    <row r="1993" spans="1:13" x14ac:dyDescent="0.35">
      <c r="A1993" s="1" t="s">
        <v>13</v>
      </c>
      <c r="B1993" s="2">
        <v>2373858</v>
      </c>
      <c r="C1993" s="2">
        <v>2375129</v>
      </c>
      <c r="D1993" s="4"/>
      <c r="E1993" s="2" t="s">
        <v>14</v>
      </c>
      <c r="F1993" s="2" t="s">
        <v>5652</v>
      </c>
      <c r="G1993" s="4"/>
      <c r="H1993" s="2">
        <v>72383110</v>
      </c>
      <c r="I1993" s="2" t="s">
        <v>17</v>
      </c>
      <c r="J1993" s="4"/>
      <c r="K1993" s="2" t="s">
        <v>5653</v>
      </c>
      <c r="L1993" s="2">
        <v>423</v>
      </c>
      <c r="M1993" s="2" t="s">
        <v>5654</v>
      </c>
    </row>
    <row r="1994" spans="1:13" x14ac:dyDescent="0.35">
      <c r="A1994" s="1" t="s">
        <v>13</v>
      </c>
      <c r="B1994" s="2">
        <v>2375424</v>
      </c>
      <c r="C1994" s="2">
        <v>2376101</v>
      </c>
      <c r="D1994" s="4"/>
      <c r="E1994" s="2" t="s">
        <v>14</v>
      </c>
      <c r="F1994" s="2" t="s">
        <v>4348</v>
      </c>
      <c r="G1994" s="4"/>
      <c r="H1994" s="2">
        <v>72383111</v>
      </c>
      <c r="I1994" s="2" t="s">
        <v>17</v>
      </c>
      <c r="J1994" s="4"/>
      <c r="K1994" s="2" t="s">
        <v>5655</v>
      </c>
      <c r="L1994" s="2">
        <v>225</v>
      </c>
      <c r="M1994" s="2" t="s">
        <v>5656</v>
      </c>
    </row>
    <row r="1995" spans="1:13" x14ac:dyDescent="0.35">
      <c r="A1995" s="1" t="s">
        <v>13</v>
      </c>
      <c r="B1995" s="2">
        <v>2376711</v>
      </c>
      <c r="C1995" s="2">
        <v>2378288</v>
      </c>
      <c r="D1995" s="4"/>
      <c r="E1995" s="2" t="s">
        <v>14</v>
      </c>
      <c r="F1995" s="2" t="s">
        <v>5657</v>
      </c>
      <c r="G1995" s="4"/>
      <c r="H1995" s="2">
        <v>72383112</v>
      </c>
      <c r="I1995" s="2" t="s">
        <v>17</v>
      </c>
      <c r="J1995" s="4"/>
      <c r="K1995" s="2" t="s">
        <v>5658</v>
      </c>
      <c r="L1995" s="2">
        <v>525</v>
      </c>
      <c r="M1995" s="2" t="s">
        <v>5659</v>
      </c>
    </row>
    <row r="1996" spans="1:13" x14ac:dyDescent="0.35">
      <c r="A1996" s="1" t="s">
        <v>13</v>
      </c>
      <c r="B1996" s="2">
        <v>2378615</v>
      </c>
      <c r="C1996" s="2">
        <v>2379394</v>
      </c>
      <c r="D1996" s="4"/>
      <c r="E1996" s="2" t="s">
        <v>14</v>
      </c>
      <c r="F1996" s="2" t="s">
        <v>5660</v>
      </c>
      <c r="G1996" s="4"/>
      <c r="H1996" s="2">
        <v>72383113</v>
      </c>
      <c r="I1996" s="2" t="s">
        <v>17</v>
      </c>
      <c r="J1996" s="4"/>
      <c r="K1996" s="2" t="s">
        <v>5661</v>
      </c>
      <c r="L1996" s="2">
        <v>259</v>
      </c>
      <c r="M1996" s="2" t="s">
        <v>5662</v>
      </c>
    </row>
    <row r="1997" spans="1:13" x14ac:dyDescent="0.35">
      <c r="A1997" s="1" t="s">
        <v>13</v>
      </c>
      <c r="B1997" s="2">
        <v>2379372</v>
      </c>
      <c r="C1997" s="2">
        <v>2380124</v>
      </c>
      <c r="D1997" s="4"/>
      <c r="E1997" s="2" t="s">
        <v>14</v>
      </c>
      <c r="F1997" s="2" t="s">
        <v>696</v>
      </c>
      <c r="G1997" s="2" t="s">
        <v>697</v>
      </c>
      <c r="H1997" s="2">
        <v>72383114</v>
      </c>
      <c r="I1997" s="2" t="s">
        <v>17</v>
      </c>
      <c r="J1997" s="4"/>
      <c r="K1997" s="2" t="s">
        <v>5663</v>
      </c>
      <c r="L1997" s="2">
        <v>250</v>
      </c>
      <c r="M1997" s="2" t="s">
        <v>5664</v>
      </c>
    </row>
    <row r="1998" spans="1:13" x14ac:dyDescent="0.35">
      <c r="A1998" s="1" t="s">
        <v>13</v>
      </c>
      <c r="B1998" s="2">
        <v>2380127</v>
      </c>
      <c r="C1998" s="2">
        <v>2380825</v>
      </c>
      <c r="D1998" s="4"/>
      <c r="E1998" s="2" t="s">
        <v>14</v>
      </c>
      <c r="F1998" s="2" t="s">
        <v>700</v>
      </c>
      <c r="G1998" s="4"/>
      <c r="H1998" s="2">
        <v>72383115</v>
      </c>
      <c r="I1998" s="2" t="s">
        <v>17</v>
      </c>
      <c r="J1998" s="4"/>
      <c r="K1998" s="2" t="s">
        <v>5665</v>
      </c>
      <c r="L1998" s="2">
        <v>232</v>
      </c>
      <c r="M1998" s="2" t="s">
        <v>5666</v>
      </c>
    </row>
    <row r="1999" spans="1:13" x14ac:dyDescent="0.35">
      <c r="A1999" s="1" t="s">
        <v>13</v>
      </c>
      <c r="B1999" s="2">
        <v>2380941</v>
      </c>
      <c r="C1999" s="2">
        <v>2381807</v>
      </c>
      <c r="D1999" s="4"/>
      <c r="E1999" s="2" t="s">
        <v>14</v>
      </c>
      <c r="F1999" s="2" t="s">
        <v>5667</v>
      </c>
      <c r="G1999" s="2" t="s">
        <v>5668</v>
      </c>
      <c r="H1999" s="2">
        <v>72383116</v>
      </c>
      <c r="I1999" s="2" t="s">
        <v>17</v>
      </c>
      <c r="J1999" s="4"/>
      <c r="K1999" s="2" t="s">
        <v>5669</v>
      </c>
      <c r="L1999" s="2">
        <v>288</v>
      </c>
      <c r="M1999" s="2" t="s">
        <v>5670</v>
      </c>
    </row>
    <row r="2000" spans="1:13" x14ac:dyDescent="0.35">
      <c r="A2000" s="1" t="s">
        <v>13</v>
      </c>
      <c r="B2000" s="2">
        <v>2381830</v>
      </c>
      <c r="C2000" s="2">
        <v>2382036</v>
      </c>
      <c r="D2000" s="4"/>
      <c r="E2000" s="2" t="s">
        <v>14</v>
      </c>
      <c r="F2000" s="2" t="s">
        <v>5671</v>
      </c>
      <c r="G2000" s="4"/>
      <c r="H2000" s="2">
        <v>72383117</v>
      </c>
      <c r="I2000" s="2" t="s">
        <v>17</v>
      </c>
      <c r="J2000" s="4"/>
      <c r="K2000" s="2" t="s">
        <v>5672</v>
      </c>
      <c r="L2000" s="2">
        <v>68</v>
      </c>
      <c r="M2000" s="2" t="s">
        <v>5673</v>
      </c>
    </row>
    <row r="2001" spans="1:13" x14ac:dyDescent="0.35">
      <c r="A2001" s="1" t="s">
        <v>13</v>
      </c>
      <c r="B2001" s="2">
        <v>2382117</v>
      </c>
      <c r="C2001" s="2">
        <v>2382941</v>
      </c>
      <c r="D2001" s="4"/>
      <c r="E2001" s="2" t="s">
        <v>23</v>
      </c>
      <c r="F2001" s="2" t="s">
        <v>908</v>
      </c>
      <c r="G2001" s="4"/>
      <c r="H2001" s="2">
        <v>72383118</v>
      </c>
      <c r="I2001" s="2" t="s">
        <v>17</v>
      </c>
      <c r="J2001" s="4"/>
      <c r="K2001" s="2" t="s">
        <v>5674</v>
      </c>
      <c r="L2001" s="2">
        <v>274</v>
      </c>
      <c r="M2001" s="2" t="s">
        <v>5675</v>
      </c>
    </row>
    <row r="2002" spans="1:13" x14ac:dyDescent="0.35">
      <c r="A2002" s="1" t="s">
        <v>13</v>
      </c>
      <c r="B2002" s="2">
        <v>2382974</v>
      </c>
      <c r="C2002" s="2">
        <v>2383423</v>
      </c>
      <c r="D2002" s="4"/>
      <c r="E2002" s="2" t="s">
        <v>14</v>
      </c>
      <c r="F2002" s="2" t="s">
        <v>69</v>
      </c>
      <c r="G2002" s="4"/>
      <c r="H2002" s="2">
        <v>72383119</v>
      </c>
      <c r="I2002" s="2" t="s">
        <v>17</v>
      </c>
      <c r="J2002" s="4"/>
      <c r="K2002" s="2" t="s">
        <v>5676</v>
      </c>
      <c r="L2002" s="2">
        <v>149</v>
      </c>
      <c r="M2002" s="2" t="s">
        <v>5677</v>
      </c>
    </row>
    <row r="2003" spans="1:13" x14ac:dyDescent="0.35">
      <c r="A2003" s="1" t="s">
        <v>13</v>
      </c>
      <c r="B2003" s="2">
        <v>2383515</v>
      </c>
      <c r="C2003" s="2">
        <v>2385935</v>
      </c>
      <c r="D2003" s="4"/>
      <c r="E2003" s="2" t="s">
        <v>14</v>
      </c>
      <c r="F2003" s="2" t="s">
        <v>400</v>
      </c>
      <c r="G2003" s="4"/>
      <c r="H2003" s="2">
        <v>72383120</v>
      </c>
      <c r="I2003" s="2" t="s">
        <v>17</v>
      </c>
      <c r="J2003" s="4"/>
      <c r="K2003" s="2" t="s">
        <v>5678</v>
      </c>
      <c r="L2003" s="2">
        <v>806</v>
      </c>
      <c r="M2003" s="2" t="s">
        <v>5679</v>
      </c>
    </row>
    <row r="2004" spans="1:13" x14ac:dyDescent="0.35">
      <c r="A2004" s="1" t="s">
        <v>13</v>
      </c>
      <c r="B2004" s="2">
        <v>2386342</v>
      </c>
      <c r="C2004" s="2">
        <v>2386980</v>
      </c>
      <c r="D2004" s="4"/>
      <c r="E2004" s="2" t="s">
        <v>14</v>
      </c>
      <c r="F2004" s="2" t="s">
        <v>5680</v>
      </c>
      <c r="G2004" s="4"/>
      <c r="H2004" s="2">
        <v>72383121</v>
      </c>
      <c r="I2004" s="2" t="s">
        <v>17</v>
      </c>
      <c r="J2004" s="4"/>
      <c r="K2004" s="2" t="s">
        <v>5681</v>
      </c>
      <c r="L2004" s="2">
        <v>212</v>
      </c>
      <c r="M2004" s="2" t="s">
        <v>5682</v>
      </c>
    </row>
    <row r="2005" spans="1:13" x14ac:dyDescent="0.35">
      <c r="A2005" s="1" t="s">
        <v>13</v>
      </c>
      <c r="B2005" s="2">
        <v>2387605</v>
      </c>
      <c r="C2005" s="2">
        <v>2389632</v>
      </c>
      <c r="D2005" s="4"/>
      <c r="E2005" s="2" t="s">
        <v>14</v>
      </c>
      <c r="F2005" s="2" t="s">
        <v>389</v>
      </c>
      <c r="G2005" s="4"/>
      <c r="H2005" s="2">
        <v>72383122</v>
      </c>
      <c r="I2005" s="2" t="s">
        <v>17</v>
      </c>
      <c r="J2005" s="4"/>
      <c r="K2005" s="2" t="s">
        <v>5683</v>
      </c>
      <c r="L2005" s="2">
        <v>675</v>
      </c>
      <c r="M2005" s="2" t="s">
        <v>5684</v>
      </c>
    </row>
    <row r="2006" spans="1:13" x14ac:dyDescent="0.35">
      <c r="A2006" s="1" t="s">
        <v>13</v>
      </c>
      <c r="B2006" s="2">
        <v>2390002</v>
      </c>
      <c r="C2006" s="2">
        <v>2390610</v>
      </c>
      <c r="D2006" s="4"/>
      <c r="E2006" s="2" t="s">
        <v>14</v>
      </c>
      <c r="F2006" s="2" t="s">
        <v>864</v>
      </c>
      <c r="G2006" s="4"/>
      <c r="H2006" s="2">
        <v>72383123</v>
      </c>
      <c r="I2006" s="2" t="s">
        <v>17</v>
      </c>
      <c r="J2006" s="4"/>
      <c r="K2006" s="2" t="s">
        <v>5685</v>
      </c>
      <c r="L2006" s="2">
        <v>202</v>
      </c>
      <c r="M2006" s="2" t="s">
        <v>5686</v>
      </c>
    </row>
    <row r="2007" spans="1:13" x14ac:dyDescent="0.35">
      <c r="A2007" s="1" t="s">
        <v>13</v>
      </c>
      <c r="B2007" s="2">
        <v>2390668</v>
      </c>
      <c r="C2007" s="2">
        <v>2391537</v>
      </c>
      <c r="D2007" s="4"/>
      <c r="E2007" s="2" t="s">
        <v>14</v>
      </c>
      <c r="F2007" s="2" t="s">
        <v>265</v>
      </c>
      <c r="G2007" s="4"/>
      <c r="H2007" s="2">
        <v>72383124</v>
      </c>
      <c r="I2007" s="2" t="s">
        <v>17</v>
      </c>
      <c r="J2007" s="4"/>
      <c r="K2007" s="2" t="s">
        <v>5687</v>
      </c>
      <c r="L2007" s="2">
        <v>289</v>
      </c>
      <c r="M2007" s="2" t="s">
        <v>5688</v>
      </c>
    </row>
    <row r="2008" spans="1:13" x14ac:dyDescent="0.35">
      <c r="A2008" s="1" t="s">
        <v>13</v>
      </c>
      <c r="B2008" s="2">
        <v>2391688</v>
      </c>
      <c r="C2008" s="2">
        <v>2392968</v>
      </c>
      <c r="D2008" s="4"/>
      <c r="E2008" s="2" t="s">
        <v>23</v>
      </c>
      <c r="F2008" s="2" t="s">
        <v>5689</v>
      </c>
      <c r="G2008" s="4"/>
      <c r="H2008" s="2">
        <v>72383125</v>
      </c>
      <c r="I2008" s="2" t="s">
        <v>17</v>
      </c>
      <c r="J2008" s="4"/>
      <c r="K2008" s="2" t="s">
        <v>5690</v>
      </c>
      <c r="L2008" s="2">
        <v>426</v>
      </c>
      <c r="M2008" s="2" t="s">
        <v>5691</v>
      </c>
    </row>
    <row r="2009" spans="1:13" x14ac:dyDescent="0.35">
      <c r="A2009" s="1" t="s">
        <v>13</v>
      </c>
      <c r="B2009" s="2">
        <v>2393145</v>
      </c>
      <c r="C2009" s="2">
        <v>2394239</v>
      </c>
      <c r="D2009" s="4"/>
      <c r="E2009" s="2" t="s">
        <v>14</v>
      </c>
      <c r="F2009" s="2" t="s">
        <v>5692</v>
      </c>
      <c r="G2009" s="4"/>
      <c r="H2009" s="2">
        <v>72383126</v>
      </c>
      <c r="I2009" s="2" t="s">
        <v>17</v>
      </c>
      <c r="J2009" s="4"/>
      <c r="K2009" s="2" t="s">
        <v>5693</v>
      </c>
      <c r="L2009" s="2">
        <v>364</v>
      </c>
      <c r="M2009" s="2" t="s">
        <v>5694</v>
      </c>
    </row>
    <row r="2010" spans="1:13" x14ac:dyDescent="0.35">
      <c r="A2010" s="1" t="s">
        <v>13</v>
      </c>
      <c r="B2010" s="2">
        <v>2394317</v>
      </c>
      <c r="C2010" s="2">
        <v>2395462</v>
      </c>
      <c r="D2010" s="4"/>
      <c r="E2010" s="2" t="s">
        <v>23</v>
      </c>
      <c r="F2010" s="2" t="s">
        <v>190</v>
      </c>
      <c r="G2010" s="4"/>
      <c r="H2010" s="2">
        <v>72383127</v>
      </c>
      <c r="I2010" s="2" t="s">
        <v>17</v>
      </c>
      <c r="J2010" s="4"/>
      <c r="K2010" s="2" t="s">
        <v>3143</v>
      </c>
      <c r="L2010" s="2">
        <v>381</v>
      </c>
      <c r="M2010" s="2" t="s">
        <v>5695</v>
      </c>
    </row>
    <row r="2011" spans="1:13" x14ac:dyDescent="0.35">
      <c r="A2011" s="1" t="s">
        <v>13</v>
      </c>
      <c r="B2011" s="2">
        <v>2395645</v>
      </c>
      <c r="C2011" s="2">
        <v>2396274</v>
      </c>
      <c r="D2011" s="4"/>
      <c r="E2011" s="2" t="s">
        <v>23</v>
      </c>
      <c r="F2011" s="2" t="s">
        <v>69</v>
      </c>
      <c r="G2011" s="4"/>
      <c r="H2011" s="2">
        <v>72383128</v>
      </c>
      <c r="I2011" s="2" t="s">
        <v>17</v>
      </c>
      <c r="J2011" s="4"/>
      <c r="K2011" s="2" t="s">
        <v>5696</v>
      </c>
      <c r="L2011" s="2">
        <v>209</v>
      </c>
      <c r="M2011" s="2" t="s">
        <v>5697</v>
      </c>
    </row>
    <row r="2012" spans="1:13" x14ac:dyDescent="0.35">
      <c r="A2012" s="1" t="s">
        <v>13</v>
      </c>
      <c r="B2012" s="2">
        <v>2396435</v>
      </c>
      <c r="C2012" s="2">
        <v>2397568</v>
      </c>
      <c r="D2012" s="4"/>
      <c r="E2012" s="2" t="s">
        <v>23</v>
      </c>
      <c r="F2012" s="2" t="s">
        <v>103</v>
      </c>
      <c r="G2012" s="4"/>
      <c r="H2012" s="2">
        <v>72383129</v>
      </c>
      <c r="I2012" s="2" t="s">
        <v>17</v>
      </c>
      <c r="J2012" s="4"/>
      <c r="K2012" s="2" t="s">
        <v>5698</v>
      </c>
      <c r="L2012" s="2">
        <v>377</v>
      </c>
      <c r="M2012" s="2" t="s">
        <v>5699</v>
      </c>
    </row>
    <row r="2013" spans="1:13" x14ac:dyDescent="0.35">
      <c r="A2013" s="1" t="s">
        <v>13</v>
      </c>
      <c r="B2013" s="2">
        <v>2397643</v>
      </c>
      <c r="C2013" s="2">
        <v>2399151</v>
      </c>
      <c r="D2013" s="4"/>
      <c r="E2013" s="2" t="s">
        <v>23</v>
      </c>
      <c r="F2013" s="2" t="s">
        <v>4583</v>
      </c>
      <c r="G2013" s="4"/>
      <c r="H2013" s="2">
        <v>72383130</v>
      </c>
      <c r="I2013" s="2" t="s">
        <v>17</v>
      </c>
      <c r="J2013" s="4"/>
      <c r="K2013" s="2" t="s">
        <v>5700</v>
      </c>
      <c r="L2013" s="2">
        <v>502</v>
      </c>
      <c r="M2013" s="2" t="s">
        <v>5701</v>
      </c>
    </row>
    <row r="2014" spans="1:13" x14ac:dyDescent="0.35">
      <c r="A2014" s="1" t="s">
        <v>13</v>
      </c>
      <c r="B2014" s="2">
        <v>2399447</v>
      </c>
      <c r="C2014" s="2">
        <v>2400940</v>
      </c>
      <c r="D2014" s="4"/>
      <c r="E2014" s="2" t="s">
        <v>23</v>
      </c>
      <c r="F2014" s="2" t="s">
        <v>4586</v>
      </c>
      <c r="G2014" s="4"/>
      <c r="H2014" s="2">
        <v>72383131</v>
      </c>
      <c r="I2014" s="2" t="s">
        <v>17</v>
      </c>
      <c r="J2014" s="4"/>
      <c r="K2014" s="2" t="s">
        <v>5702</v>
      </c>
      <c r="L2014" s="2">
        <v>497</v>
      </c>
      <c r="M2014" s="2" t="s">
        <v>5703</v>
      </c>
    </row>
    <row r="2015" spans="1:13" x14ac:dyDescent="0.35">
      <c r="A2015" s="1" t="s">
        <v>13</v>
      </c>
      <c r="B2015" s="2">
        <v>2400959</v>
      </c>
      <c r="C2015" s="2">
        <v>2402887</v>
      </c>
      <c r="D2015" s="4"/>
      <c r="E2015" s="2" t="s">
        <v>23</v>
      </c>
      <c r="F2015" s="2" t="s">
        <v>2689</v>
      </c>
      <c r="G2015" s="2" t="s">
        <v>5704</v>
      </c>
      <c r="H2015" s="2">
        <v>72383132</v>
      </c>
      <c r="I2015" s="2" t="s">
        <v>17</v>
      </c>
      <c r="J2015" s="4"/>
      <c r="K2015" s="2" t="s">
        <v>5705</v>
      </c>
      <c r="L2015" s="2">
        <v>642</v>
      </c>
      <c r="M2015" s="2" t="s">
        <v>5706</v>
      </c>
    </row>
    <row r="2016" spans="1:13" x14ac:dyDescent="0.35">
      <c r="A2016" s="1" t="s">
        <v>13</v>
      </c>
      <c r="B2016" s="2">
        <v>2402890</v>
      </c>
      <c r="C2016" s="2">
        <v>2403192</v>
      </c>
      <c r="D2016" s="4"/>
      <c r="E2016" s="2" t="s">
        <v>23</v>
      </c>
      <c r="F2016" s="2" t="s">
        <v>4597</v>
      </c>
      <c r="G2016" s="2" t="s">
        <v>4598</v>
      </c>
      <c r="H2016" s="2">
        <v>72383133</v>
      </c>
      <c r="I2016" s="2" t="s">
        <v>17</v>
      </c>
      <c r="J2016" s="4"/>
      <c r="K2016" s="2" t="s">
        <v>5707</v>
      </c>
      <c r="L2016" s="2">
        <v>100</v>
      </c>
      <c r="M2016" s="2" t="s">
        <v>5708</v>
      </c>
    </row>
    <row r="2017" spans="1:13" x14ac:dyDescent="0.35">
      <c r="A2017" s="1" t="s">
        <v>13</v>
      </c>
      <c r="B2017" s="2">
        <v>2403189</v>
      </c>
      <c r="C2017" s="2">
        <v>2403776</v>
      </c>
      <c r="D2017" s="4"/>
      <c r="E2017" s="2" t="s">
        <v>23</v>
      </c>
      <c r="F2017" s="2" t="s">
        <v>4601</v>
      </c>
      <c r="G2017" s="4"/>
      <c r="H2017" s="2">
        <v>72383134</v>
      </c>
      <c r="I2017" s="2" t="s">
        <v>17</v>
      </c>
      <c r="J2017" s="4"/>
      <c r="K2017" s="2" t="s">
        <v>5709</v>
      </c>
      <c r="L2017" s="2">
        <v>195</v>
      </c>
      <c r="M2017" s="2" t="s">
        <v>5710</v>
      </c>
    </row>
    <row r="2018" spans="1:13" x14ac:dyDescent="0.35">
      <c r="A2018" s="1" t="s">
        <v>13</v>
      </c>
      <c r="B2018" s="2">
        <v>2403942</v>
      </c>
      <c r="C2018" s="2">
        <v>2404631</v>
      </c>
      <c r="D2018" s="4"/>
      <c r="E2018" s="2" t="s">
        <v>23</v>
      </c>
      <c r="F2018" s="2" t="s">
        <v>5711</v>
      </c>
      <c r="G2018" s="2" t="s">
        <v>5712</v>
      </c>
      <c r="H2018" s="2">
        <v>72383135</v>
      </c>
      <c r="I2018" s="2" t="s">
        <v>17</v>
      </c>
      <c r="J2018" s="4"/>
      <c r="K2018" s="2" t="s">
        <v>5713</v>
      </c>
      <c r="L2018" s="2">
        <v>229</v>
      </c>
      <c r="M2018" s="2" t="s">
        <v>5714</v>
      </c>
    </row>
    <row r="2019" spans="1:13" x14ac:dyDescent="0.35">
      <c r="A2019" s="1" t="s">
        <v>13</v>
      </c>
      <c r="B2019" s="2">
        <v>2404646</v>
      </c>
      <c r="C2019" s="2">
        <v>2405614</v>
      </c>
      <c r="D2019" s="4"/>
      <c r="E2019" s="2" t="s">
        <v>23</v>
      </c>
      <c r="F2019" s="2" t="s">
        <v>4607</v>
      </c>
      <c r="G2019" s="2" t="s">
        <v>4608</v>
      </c>
      <c r="H2019" s="2">
        <v>72383136</v>
      </c>
      <c r="I2019" s="2" t="s">
        <v>17</v>
      </c>
      <c r="J2019" s="4"/>
      <c r="K2019" s="2" t="s">
        <v>5715</v>
      </c>
      <c r="L2019" s="2">
        <v>322</v>
      </c>
      <c r="M2019" s="2" t="s">
        <v>5716</v>
      </c>
    </row>
    <row r="2020" spans="1:13" x14ac:dyDescent="0.35">
      <c r="A2020" s="1" t="s">
        <v>13</v>
      </c>
      <c r="B2020" s="2">
        <v>2405693</v>
      </c>
      <c r="C2020" s="2">
        <v>2407003</v>
      </c>
      <c r="D2020" s="4"/>
      <c r="E2020" s="2" t="s">
        <v>23</v>
      </c>
      <c r="F2020" s="2" t="s">
        <v>5717</v>
      </c>
      <c r="G2020" s="2" t="s">
        <v>5718</v>
      </c>
      <c r="H2020" s="2">
        <v>72383137</v>
      </c>
      <c r="I2020" s="2" t="s">
        <v>17</v>
      </c>
      <c r="J2020" s="4"/>
      <c r="K2020" s="2" t="s">
        <v>5719</v>
      </c>
      <c r="L2020" s="2">
        <v>436</v>
      </c>
      <c r="M2020" s="2" t="s">
        <v>5720</v>
      </c>
    </row>
    <row r="2021" spans="1:13" x14ac:dyDescent="0.35">
      <c r="A2021" s="1" t="s">
        <v>13</v>
      </c>
      <c r="B2021" s="2">
        <v>2406996</v>
      </c>
      <c r="C2021" s="2">
        <v>2407556</v>
      </c>
      <c r="D2021" s="4"/>
      <c r="E2021" s="2" t="s">
        <v>23</v>
      </c>
      <c r="F2021" s="2" t="s">
        <v>1161</v>
      </c>
      <c r="G2021" s="4"/>
      <c r="H2021" s="2">
        <v>72383138</v>
      </c>
      <c r="I2021" s="2" t="s">
        <v>17</v>
      </c>
      <c r="J2021" s="4"/>
      <c r="K2021" s="2" t="s">
        <v>5721</v>
      </c>
      <c r="L2021" s="2">
        <v>186</v>
      </c>
      <c r="M2021" s="2" t="s">
        <v>5722</v>
      </c>
    </row>
    <row r="2022" spans="1:13" x14ac:dyDescent="0.35">
      <c r="A2022" s="1" t="s">
        <v>13</v>
      </c>
      <c r="B2022" s="2">
        <v>2407538</v>
      </c>
      <c r="C2022" s="2">
        <v>2408080</v>
      </c>
      <c r="D2022" s="4"/>
      <c r="E2022" s="2" t="s">
        <v>23</v>
      </c>
      <c r="F2022" s="2" t="s">
        <v>5723</v>
      </c>
      <c r="G2022" s="4"/>
      <c r="H2022" s="2">
        <v>72383139</v>
      </c>
      <c r="I2022" s="2" t="s">
        <v>17</v>
      </c>
      <c r="J2022" s="4"/>
      <c r="K2022" s="2" t="s">
        <v>5724</v>
      </c>
      <c r="L2022" s="2">
        <v>180</v>
      </c>
      <c r="M2022" s="2" t="s">
        <v>5725</v>
      </c>
    </row>
    <row r="2023" spans="1:13" x14ac:dyDescent="0.35">
      <c r="A2023" s="1" t="s">
        <v>13</v>
      </c>
      <c r="B2023" s="2">
        <v>2408068</v>
      </c>
      <c r="C2023" s="2">
        <v>2408442</v>
      </c>
      <c r="D2023" s="4"/>
      <c r="E2023" s="2" t="s">
        <v>23</v>
      </c>
      <c r="F2023" s="2" t="s">
        <v>4616</v>
      </c>
      <c r="G2023" s="4"/>
      <c r="H2023" s="2">
        <v>72383140</v>
      </c>
      <c r="I2023" s="2" t="s">
        <v>17</v>
      </c>
      <c r="J2023" s="4"/>
      <c r="K2023" s="2" t="s">
        <v>5726</v>
      </c>
      <c r="L2023" s="2">
        <v>124</v>
      </c>
      <c r="M2023" s="2" t="s">
        <v>5727</v>
      </c>
    </row>
    <row r="2024" spans="1:13" x14ac:dyDescent="0.35">
      <c r="A2024" s="1" t="s">
        <v>13</v>
      </c>
      <c r="B2024" s="2">
        <v>2408607</v>
      </c>
      <c r="C2024" s="2">
        <v>2409113</v>
      </c>
      <c r="D2024" s="4"/>
      <c r="E2024" s="2" t="s">
        <v>23</v>
      </c>
      <c r="F2024" s="2" t="s">
        <v>333</v>
      </c>
      <c r="G2024" s="4"/>
      <c r="H2024" s="2">
        <v>72383141</v>
      </c>
      <c r="I2024" s="2" t="s">
        <v>17</v>
      </c>
      <c r="J2024" s="4"/>
      <c r="K2024" s="2" t="s">
        <v>5728</v>
      </c>
      <c r="L2024" s="2">
        <v>168</v>
      </c>
      <c r="M2024" s="2" t="s">
        <v>5729</v>
      </c>
    </row>
    <row r="2025" spans="1:13" x14ac:dyDescent="0.35">
      <c r="A2025" s="1" t="s">
        <v>13</v>
      </c>
      <c r="B2025" s="2">
        <v>2409206</v>
      </c>
      <c r="C2025" s="2">
        <v>2411323</v>
      </c>
      <c r="D2025" s="4"/>
      <c r="E2025" s="2" t="s">
        <v>23</v>
      </c>
      <c r="F2025" s="2" t="s">
        <v>5730</v>
      </c>
      <c r="G2025" s="4"/>
      <c r="H2025" s="2">
        <v>72383142</v>
      </c>
      <c r="I2025" s="2" t="s">
        <v>17</v>
      </c>
      <c r="J2025" s="4"/>
      <c r="K2025" s="2" t="s">
        <v>5731</v>
      </c>
      <c r="L2025" s="2">
        <v>705</v>
      </c>
      <c r="M2025" s="2" t="s">
        <v>5732</v>
      </c>
    </row>
    <row r="2026" spans="1:13" x14ac:dyDescent="0.35">
      <c r="A2026" s="1" t="s">
        <v>13</v>
      </c>
      <c r="B2026" s="2">
        <v>2411883</v>
      </c>
      <c r="C2026" s="2">
        <v>2412992</v>
      </c>
      <c r="D2026" s="4"/>
      <c r="E2026" s="2" t="s">
        <v>14</v>
      </c>
      <c r="F2026" s="2" t="s">
        <v>1562</v>
      </c>
      <c r="G2026" s="4"/>
      <c r="H2026" s="2">
        <v>72383143</v>
      </c>
      <c r="I2026" s="2" t="s">
        <v>17</v>
      </c>
      <c r="J2026" s="4"/>
      <c r="K2026" s="2" t="s">
        <v>5733</v>
      </c>
      <c r="L2026" s="2">
        <v>369</v>
      </c>
      <c r="M2026" s="2" t="s">
        <v>5734</v>
      </c>
    </row>
    <row r="2027" spans="1:13" x14ac:dyDescent="0.35">
      <c r="A2027" s="1" t="s">
        <v>13</v>
      </c>
      <c r="B2027" s="2">
        <v>2413095</v>
      </c>
      <c r="C2027" s="2">
        <v>2414753</v>
      </c>
      <c r="D2027" s="4"/>
      <c r="E2027" s="2" t="s">
        <v>23</v>
      </c>
      <c r="F2027" s="2" t="s">
        <v>3304</v>
      </c>
      <c r="G2027" s="4"/>
      <c r="H2027" s="2">
        <v>72383144</v>
      </c>
      <c r="I2027" s="2" t="s">
        <v>17</v>
      </c>
      <c r="J2027" s="4"/>
      <c r="K2027" s="2" t="s">
        <v>5735</v>
      </c>
      <c r="L2027" s="2">
        <v>552</v>
      </c>
      <c r="M2027" s="2" t="s">
        <v>5736</v>
      </c>
    </row>
    <row r="2028" spans="1:13" x14ac:dyDescent="0.35">
      <c r="A2028" s="1" t="s">
        <v>13</v>
      </c>
      <c r="B2028" s="2">
        <v>2414824</v>
      </c>
      <c r="C2028" s="2">
        <v>2415729</v>
      </c>
      <c r="D2028" s="4"/>
      <c r="E2028" s="2" t="s">
        <v>23</v>
      </c>
      <c r="F2028" s="2" t="s">
        <v>5737</v>
      </c>
      <c r="G2028" s="4"/>
      <c r="H2028" s="2">
        <v>72383145</v>
      </c>
      <c r="I2028" s="2" t="s">
        <v>17</v>
      </c>
      <c r="J2028" s="4"/>
      <c r="K2028" s="2" t="s">
        <v>5738</v>
      </c>
      <c r="L2028" s="2">
        <v>301</v>
      </c>
      <c r="M2028" s="2" t="s">
        <v>5739</v>
      </c>
    </row>
    <row r="2029" spans="1:13" x14ac:dyDescent="0.35">
      <c r="A2029" s="1" t="s">
        <v>13</v>
      </c>
      <c r="B2029" s="2">
        <v>2416585</v>
      </c>
      <c r="C2029" s="2">
        <v>2420118</v>
      </c>
      <c r="D2029" s="4"/>
      <c r="E2029" s="2" t="s">
        <v>23</v>
      </c>
      <c r="F2029" s="2" t="s">
        <v>4262</v>
      </c>
      <c r="G2029" s="4"/>
      <c r="H2029" s="2">
        <v>72383146</v>
      </c>
      <c r="I2029" s="2" t="s">
        <v>17</v>
      </c>
      <c r="J2029" s="4"/>
      <c r="K2029" s="2" t="s">
        <v>5740</v>
      </c>
      <c r="L2029" s="2">
        <v>1177</v>
      </c>
      <c r="M2029" s="2" t="s">
        <v>5741</v>
      </c>
    </row>
    <row r="2030" spans="1:13" x14ac:dyDescent="0.35">
      <c r="A2030" s="1" t="s">
        <v>13</v>
      </c>
      <c r="B2030" s="2">
        <v>2420115</v>
      </c>
      <c r="C2030" s="2">
        <v>2436920</v>
      </c>
      <c r="D2030" s="4"/>
      <c r="E2030" s="2" t="s">
        <v>23</v>
      </c>
      <c r="F2030" s="2" t="s">
        <v>5742</v>
      </c>
      <c r="G2030" s="4"/>
      <c r="H2030" s="2">
        <v>72383147</v>
      </c>
      <c r="I2030" s="2" t="s">
        <v>17</v>
      </c>
      <c r="J2030" s="4"/>
      <c r="K2030" s="2" t="s">
        <v>5743</v>
      </c>
      <c r="L2030" s="2">
        <v>5601</v>
      </c>
      <c r="M2030" s="2" t="s">
        <v>5744</v>
      </c>
    </row>
    <row r="2031" spans="1:13" x14ac:dyDescent="0.35">
      <c r="A2031" s="1" t="s">
        <v>13</v>
      </c>
      <c r="B2031" s="2">
        <v>2437157</v>
      </c>
      <c r="C2031" s="2">
        <v>2438293</v>
      </c>
      <c r="D2031" s="4"/>
      <c r="E2031" s="2" t="s">
        <v>14</v>
      </c>
      <c r="F2031" s="2" t="s">
        <v>5745</v>
      </c>
      <c r="G2031" s="4"/>
      <c r="H2031" s="2">
        <v>72383148</v>
      </c>
      <c r="I2031" s="2" t="s">
        <v>17</v>
      </c>
      <c r="J2031" s="4"/>
      <c r="K2031" s="2" t="s">
        <v>5746</v>
      </c>
      <c r="L2031" s="2">
        <v>378</v>
      </c>
      <c r="M2031" s="2" t="s">
        <v>5747</v>
      </c>
    </row>
    <row r="2032" spans="1:13" x14ac:dyDescent="0.35">
      <c r="A2032" s="1" t="s">
        <v>13</v>
      </c>
      <c r="B2032" s="2">
        <v>2438303</v>
      </c>
      <c r="C2032" s="2">
        <v>2439028</v>
      </c>
      <c r="D2032" s="4"/>
      <c r="E2032" s="2" t="s">
        <v>14</v>
      </c>
      <c r="F2032" s="2" t="s">
        <v>5748</v>
      </c>
      <c r="G2032" s="4"/>
      <c r="H2032" s="2">
        <v>72383149</v>
      </c>
      <c r="I2032" s="2" t="s">
        <v>17</v>
      </c>
      <c r="J2032" s="4"/>
      <c r="K2032" s="2" t="s">
        <v>5749</v>
      </c>
      <c r="L2032" s="2">
        <v>241</v>
      </c>
      <c r="M2032" s="2" t="s">
        <v>5750</v>
      </c>
    </row>
    <row r="2033" spans="1:13" x14ac:dyDescent="0.35">
      <c r="A2033" s="1" t="s">
        <v>13</v>
      </c>
      <c r="B2033" s="2">
        <v>2439032</v>
      </c>
      <c r="C2033" s="2">
        <v>2439775</v>
      </c>
      <c r="D2033" s="4"/>
      <c r="E2033" s="2" t="s">
        <v>14</v>
      </c>
      <c r="F2033" s="2" t="s">
        <v>2585</v>
      </c>
      <c r="G2033" s="4"/>
      <c r="H2033" s="2">
        <v>72383150</v>
      </c>
      <c r="I2033" s="2" t="s">
        <v>17</v>
      </c>
      <c r="J2033" s="4"/>
      <c r="K2033" s="2" t="s">
        <v>5751</v>
      </c>
      <c r="L2033" s="2">
        <v>247</v>
      </c>
      <c r="M2033" s="2" t="s">
        <v>5752</v>
      </c>
    </row>
    <row r="2034" spans="1:13" x14ac:dyDescent="0.35">
      <c r="A2034" s="1" t="s">
        <v>13</v>
      </c>
      <c r="B2034" s="2">
        <v>2440056</v>
      </c>
      <c r="C2034" s="2">
        <v>2441192</v>
      </c>
      <c r="D2034" s="4"/>
      <c r="E2034" s="2" t="s">
        <v>14</v>
      </c>
      <c r="F2034" s="2" t="s">
        <v>820</v>
      </c>
      <c r="G2034" s="4"/>
      <c r="H2034" s="2">
        <v>72383151</v>
      </c>
      <c r="I2034" s="2" t="s">
        <v>17</v>
      </c>
      <c r="J2034" s="4"/>
      <c r="K2034" s="2" t="s">
        <v>5753</v>
      </c>
      <c r="L2034" s="2">
        <v>378</v>
      </c>
      <c r="M2034" s="2" t="s">
        <v>5754</v>
      </c>
    </row>
    <row r="2035" spans="1:13" x14ac:dyDescent="0.35">
      <c r="A2035" s="1" t="s">
        <v>13</v>
      </c>
      <c r="B2035" s="2">
        <v>2441233</v>
      </c>
      <c r="C2035" s="2">
        <v>2441844</v>
      </c>
      <c r="D2035" s="4"/>
      <c r="E2035" s="2" t="s">
        <v>14</v>
      </c>
      <c r="F2035" s="2" t="s">
        <v>5755</v>
      </c>
      <c r="G2035" s="4"/>
      <c r="H2035" s="2">
        <v>72383152</v>
      </c>
      <c r="I2035" s="2" t="s">
        <v>17</v>
      </c>
      <c r="J2035" s="4"/>
      <c r="K2035" s="2" t="s">
        <v>5756</v>
      </c>
      <c r="L2035" s="2">
        <v>203</v>
      </c>
      <c r="M2035" s="2" t="s">
        <v>5757</v>
      </c>
    </row>
    <row r="2036" spans="1:13" x14ac:dyDescent="0.35">
      <c r="A2036" s="1" t="s">
        <v>13</v>
      </c>
      <c r="B2036" s="2">
        <v>2442129</v>
      </c>
      <c r="C2036" s="2">
        <v>2443811</v>
      </c>
      <c r="D2036" s="4"/>
      <c r="E2036" s="2" t="s">
        <v>14</v>
      </c>
      <c r="F2036" s="2" t="s">
        <v>704</v>
      </c>
      <c r="G2036" s="4"/>
      <c r="H2036" s="2">
        <v>72383153</v>
      </c>
      <c r="I2036" s="2" t="s">
        <v>17</v>
      </c>
      <c r="J2036" s="4"/>
      <c r="K2036" s="2" t="s">
        <v>5758</v>
      </c>
      <c r="L2036" s="2">
        <v>560</v>
      </c>
      <c r="M2036" s="2" t="s">
        <v>5759</v>
      </c>
    </row>
    <row r="2037" spans="1:13" x14ac:dyDescent="0.35">
      <c r="A2037" s="1" t="s">
        <v>13</v>
      </c>
      <c r="B2037" s="2">
        <v>2443808</v>
      </c>
      <c r="C2037" s="2">
        <v>2444299</v>
      </c>
      <c r="D2037" s="4"/>
      <c r="E2037" s="2" t="s">
        <v>14</v>
      </c>
      <c r="F2037" s="2" t="s">
        <v>69</v>
      </c>
      <c r="G2037" s="4"/>
      <c r="H2037" s="2">
        <v>72383154</v>
      </c>
      <c r="I2037" s="2" t="s">
        <v>17</v>
      </c>
      <c r="J2037" s="4"/>
      <c r="K2037" s="2" t="s">
        <v>5760</v>
      </c>
      <c r="L2037" s="2">
        <v>163</v>
      </c>
      <c r="M2037" s="2" t="s">
        <v>5761</v>
      </c>
    </row>
    <row r="2038" spans="1:13" x14ac:dyDescent="0.35">
      <c r="A2038" s="1" t="s">
        <v>13</v>
      </c>
      <c r="B2038" s="2">
        <v>2444296</v>
      </c>
      <c r="C2038" s="2">
        <v>2445606</v>
      </c>
      <c r="D2038" s="4"/>
      <c r="E2038" s="2" t="s">
        <v>14</v>
      </c>
      <c r="F2038" s="2" t="s">
        <v>5762</v>
      </c>
      <c r="G2038" s="4"/>
      <c r="H2038" s="2">
        <v>72383155</v>
      </c>
      <c r="I2038" s="2" t="s">
        <v>17</v>
      </c>
      <c r="J2038" s="4"/>
      <c r="K2038" s="2" t="s">
        <v>5763</v>
      </c>
      <c r="L2038" s="2">
        <v>436</v>
      </c>
      <c r="M2038" s="2" t="s">
        <v>5764</v>
      </c>
    </row>
    <row r="2039" spans="1:13" x14ac:dyDescent="0.35">
      <c r="A2039" s="1" t="s">
        <v>13</v>
      </c>
      <c r="B2039" s="2">
        <v>2445619</v>
      </c>
      <c r="C2039" s="2">
        <v>2445786</v>
      </c>
      <c r="D2039" s="4"/>
      <c r="E2039" s="2" t="s">
        <v>14</v>
      </c>
      <c r="F2039" s="2" t="s">
        <v>69</v>
      </c>
      <c r="G2039" s="4"/>
      <c r="H2039" s="2">
        <v>72383156</v>
      </c>
      <c r="I2039" s="2" t="s">
        <v>17</v>
      </c>
      <c r="J2039" s="4"/>
      <c r="K2039" s="2" t="s">
        <v>5765</v>
      </c>
      <c r="L2039" s="2">
        <v>55</v>
      </c>
      <c r="M2039" s="2" t="s">
        <v>5766</v>
      </c>
    </row>
    <row r="2040" spans="1:13" x14ac:dyDescent="0.35">
      <c r="A2040" s="1" t="s">
        <v>13</v>
      </c>
      <c r="B2040" s="2">
        <v>2445841</v>
      </c>
      <c r="C2040" s="2">
        <v>2446986</v>
      </c>
      <c r="D2040" s="4"/>
      <c r="E2040" s="2" t="s">
        <v>14</v>
      </c>
      <c r="F2040" s="2" t="s">
        <v>5767</v>
      </c>
      <c r="G2040" s="4"/>
      <c r="H2040" s="2">
        <v>72383157</v>
      </c>
      <c r="I2040" s="2" t="s">
        <v>17</v>
      </c>
      <c r="J2040" s="4"/>
      <c r="K2040" s="2" t="s">
        <v>5768</v>
      </c>
      <c r="L2040" s="2">
        <v>381</v>
      </c>
      <c r="M2040" s="2" t="s">
        <v>5769</v>
      </c>
    </row>
    <row r="2041" spans="1:13" x14ac:dyDescent="0.35">
      <c r="A2041" s="1" t="s">
        <v>13</v>
      </c>
      <c r="B2041" s="2">
        <v>2446996</v>
      </c>
      <c r="C2041" s="2">
        <v>2449398</v>
      </c>
      <c r="D2041" s="4"/>
      <c r="E2041" s="2" t="s">
        <v>14</v>
      </c>
      <c r="F2041" s="2" t="s">
        <v>199</v>
      </c>
      <c r="G2041" s="4"/>
      <c r="H2041" s="2">
        <v>72383158</v>
      </c>
      <c r="I2041" s="2" t="s">
        <v>17</v>
      </c>
      <c r="J2041" s="4"/>
      <c r="K2041" s="2" t="s">
        <v>5770</v>
      </c>
      <c r="L2041" s="2">
        <v>800</v>
      </c>
      <c r="M2041" s="2" t="s">
        <v>5771</v>
      </c>
    </row>
    <row r="2042" spans="1:13" x14ac:dyDescent="0.35">
      <c r="A2042" s="1" t="s">
        <v>13</v>
      </c>
      <c r="B2042" s="2">
        <v>2449379</v>
      </c>
      <c r="C2042" s="2">
        <v>2450248</v>
      </c>
      <c r="D2042" s="4"/>
      <c r="E2042" s="2" t="s">
        <v>23</v>
      </c>
      <c r="F2042" s="2" t="s">
        <v>5772</v>
      </c>
      <c r="G2042" s="4"/>
      <c r="H2042" s="2">
        <v>72383159</v>
      </c>
      <c r="I2042" s="2" t="s">
        <v>17</v>
      </c>
      <c r="J2042" s="4"/>
      <c r="K2042" s="2" t="s">
        <v>5773</v>
      </c>
      <c r="L2042" s="2">
        <v>289</v>
      </c>
      <c r="M2042" s="2" t="s">
        <v>5774</v>
      </c>
    </row>
    <row r="2043" spans="1:13" x14ac:dyDescent="0.35">
      <c r="A2043" s="1" t="s">
        <v>13</v>
      </c>
      <c r="B2043" s="2">
        <v>2450344</v>
      </c>
      <c r="C2043" s="2">
        <v>2451045</v>
      </c>
      <c r="D2043" s="4"/>
      <c r="E2043" s="2" t="s">
        <v>23</v>
      </c>
      <c r="F2043" s="2" t="s">
        <v>5416</v>
      </c>
      <c r="G2043" s="4"/>
      <c r="H2043" s="2">
        <v>72383160</v>
      </c>
      <c r="I2043" s="2" t="s">
        <v>17</v>
      </c>
      <c r="J2043" s="4"/>
      <c r="K2043" s="2" t="s">
        <v>5775</v>
      </c>
      <c r="L2043" s="2">
        <v>233</v>
      </c>
      <c r="M2043" s="2" t="s">
        <v>5776</v>
      </c>
    </row>
    <row r="2044" spans="1:13" x14ac:dyDescent="0.35">
      <c r="A2044" s="1" t="s">
        <v>13</v>
      </c>
      <c r="B2044" s="2">
        <v>2451213</v>
      </c>
      <c r="C2044" s="2">
        <v>2452271</v>
      </c>
      <c r="D2044" s="4"/>
      <c r="E2044" s="2" t="s">
        <v>14</v>
      </c>
      <c r="F2044" s="2" t="s">
        <v>5777</v>
      </c>
      <c r="G2044" s="2" t="s">
        <v>5778</v>
      </c>
      <c r="H2044" s="2">
        <v>72383161</v>
      </c>
      <c r="I2044" s="2" t="s">
        <v>17</v>
      </c>
      <c r="J2044" s="4"/>
      <c r="K2044" s="2" t="s">
        <v>5779</v>
      </c>
      <c r="L2044" s="2">
        <v>352</v>
      </c>
      <c r="M2044" s="2" t="s">
        <v>5780</v>
      </c>
    </row>
    <row r="2045" spans="1:13" x14ac:dyDescent="0.35">
      <c r="A2045" s="1" t="s">
        <v>13</v>
      </c>
      <c r="B2045" s="2">
        <v>2452629</v>
      </c>
      <c r="C2045" s="2">
        <v>2453972</v>
      </c>
      <c r="D2045" s="4"/>
      <c r="E2045" s="2" t="s">
        <v>14</v>
      </c>
      <c r="F2045" s="2" t="s">
        <v>5781</v>
      </c>
      <c r="G2045" s="2" t="s">
        <v>5782</v>
      </c>
      <c r="H2045" s="2">
        <v>72383163</v>
      </c>
      <c r="I2045" s="2" t="s">
        <v>17</v>
      </c>
      <c r="J2045" s="4"/>
      <c r="K2045" s="2" t="s">
        <v>5783</v>
      </c>
      <c r="L2045" s="2">
        <v>447</v>
      </c>
      <c r="M2045" s="2" t="s">
        <v>5784</v>
      </c>
    </row>
    <row r="2046" spans="1:13" x14ac:dyDescent="0.35">
      <c r="A2046" s="1" t="s">
        <v>13</v>
      </c>
      <c r="B2046" s="2">
        <v>2454070</v>
      </c>
      <c r="C2046" s="2">
        <v>2454678</v>
      </c>
      <c r="D2046" s="4"/>
      <c r="E2046" s="2" t="s">
        <v>14</v>
      </c>
      <c r="F2046" s="2" t="s">
        <v>5785</v>
      </c>
      <c r="G2046" s="2" t="s">
        <v>5786</v>
      </c>
      <c r="H2046" s="2">
        <v>72383164</v>
      </c>
      <c r="I2046" s="2" t="s">
        <v>17</v>
      </c>
      <c r="J2046" s="4"/>
      <c r="K2046" s="2" t="s">
        <v>5787</v>
      </c>
      <c r="L2046" s="2">
        <v>202</v>
      </c>
      <c r="M2046" s="2" t="s">
        <v>5788</v>
      </c>
    </row>
    <row r="2047" spans="1:13" x14ac:dyDescent="0.35">
      <c r="A2047" s="1" t="s">
        <v>13</v>
      </c>
      <c r="B2047" s="2">
        <v>2454680</v>
      </c>
      <c r="C2047" s="2">
        <v>2455972</v>
      </c>
      <c r="D2047" s="4"/>
      <c r="E2047" s="2" t="s">
        <v>14</v>
      </c>
      <c r="F2047" s="2" t="s">
        <v>5789</v>
      </c>
      <c r="G2047" s="2" t="s">
        <v>5790</v>
      </c>
      <c r="H2047" s="2">
        <v>72383165</v>
      </c>
      <c r="I2047" s="2" t="s">
        <v>17</v>
      </c>
      <c r="J2047" s="4"/>
      <c r="K2047" s="2" t="s">
        <v>5791</v>
      </c>
      <c r="L2047" s="2">
        <v>430</v>
      </c>
      <c r="M2047" s="2" t="s">
        <v>5792</v>
      </c>
    </row>
    <row r="2048" spans="1:13" x14ac:dyDescent="0.35">
      <c r="A2048" s="1" t="s">
        <v>13</v>
      </c>
      <c r="B2048" s="2">
        <v>2456280</v>
      </c>
      <c r="C2048" s="2">
        <v>2458718</v>
      </c>
      <c r="D2048" s="4"/>
      <c r="E2048" s="2" t="s">
        <v>14</v>
      </c>
      <c r="F2048" s="2" t="s">
        <v>5517</v>
      </c>
      <c r="G2048" s="2" t="s">
        <v>5518</v>
      </c>
      <c r="H2048" s="2">
        <v>72383166</v>
      </c>
      <c r="I2048" s="2" t="s">
        <v>17</v>
      </c>
      <c r="J2048" s="4"/>
      <c r="K2048" s="2" t="s">
        <v>5793</v>
      </c>
      <c r="L2048" s="2">
        <v>812</v>
      </c>
      <c r="M2048" s="2" t="s">
        <v>5794</v>
      </c>
    </row>
    <row r="2049" spans="1:13" x14ac:dyDescent="0.35">
      <c r="A2049" s="1" t="s">
        <v>13</v>
      </c>
      <c r="B2049" s="2">
        <v>2458823</v>
      </c>
      <c r="C2049" s="2">
        <v>2459521</v>
      </c>
      <c r="D2049" s="4"/>
      <c r="E2049" s="2" t="s">
        <v>23</v>
      </c>
      <c r="F2049" s="2" t="s">
        <v>69</v>
      </c>
      <c r="G2049" s="4"/>
      <c r="H2049" s="2">
        <v>72383167</v>
      </c>
      <c r="I2049" s="2" t="s">
        <v>17</v>
      </c>
      <c r="J2049" s="4"/>
      <c r="K2049" s="2" t="s">
        <v>5795</v>
      </c>
      <c r="L2049" s="2">
        <v>232</v>
      </c>
      <c r="M2049" s="2" t="s">
        <v>5796</v>
      </c>
    </row>
    <row r="2050" spans="1:13" x14ac:dyDescent="0.35">
      <c r="A2050" s="1" t="s">
        <v>13</v>
      </c>
      <c r="B2050" s="2">
        <v>2459515</v>
      </c>
      <c r="C2050" s="2">
        <v>2460078</v>
      </c>
      <c r="D2050" s="4"/>
      <c r="E2050" s="2" t="s">
        <v>23</v>
      </c>
      <c r="F2050" s="2" t="s">
        <v>5797</v>
      </c>
      <c r="G2050" s="4"/>
      <c r="H2050" s="2">
        <v>72383168</v>
      </c>
      <c r="I2050" s="2" t="s">
        <v>17</v>
      </c>
      <c r="J2050" s="4"/>
      <c r="K2050" s="2" t="s">
        <v>5798</v>
      </c>
      <c r="L2050" s="2">
        <v>187</v>
      </c>
      <c r="M2050" s="2" t="s">
        <v>5799</v>
      </c>
    </row>
    <row r="2051" spans="1:13" x14ac:dyDescent="0.35">
      <c r="A2051" s="1" t="s">
        <v>13</v>
      </c>
      <c r="B2051" s="2">
        <v>2460078</v>
      </c>
      <c r="C2051" s="2">
        <v>2461463</v>
      </c>
      <c r="D2051" s="4"/>
      <c r="E2051" s="2" t="s">
        <v>23</v>
      </c>
      <c r="F2051" s="2" t="s">
        <v>69</v>
      </c>
      <c r="G2051" s="4"/>
      <c r="H2051" s="2">
        <v>72383169</v>
      </c>
      <c r="I2051" s="2" t="s">
        <v>17</v>
      </c>
      <c r="J2051" s="4"/>
      <c r="K2051" s="2" t="s">
        <v>5800</v>
      </c>
      <c r="L2051" s="2">
        <v>461</v>
      </c>
      <c r="M2051" s="2" t="s">
        <v>5801</v>
      </c>
    </row>
    <row r="2052" spans="1:13" x14ac:dyDescent="0.35">
      <c r="A2052" s="1" t="s">
        <v>13</v>
      </c>
      <c r="B2052" s="2">
        <v>2461710</v>
      </c>
      <c r="C2052" s="2">
        <v>2462513</v>
      </c>
      <c r="D2052" s="4"/>
      <c r="E2052" s="2" t="s">
        <v>14</v>
      </c>
      <c r="F2052" s="2" t="s">
        <v>5802</v>
      </c>
      <c r="G2052" s="2" t="s">
        <v>5803</v>
      </c>
      <c r="H2052" s="2">
        <v>72383170</v>
      </c>
      <c r="I2052" s="2" t="s">
        <v>17</v>
      </c>
      <c r="J2052" s="4"/>
      <c r="K2052" s="2" t="s">
        <v>5804</v>
      </c>
      <c r="L2052" s="2">
        <v>267</v>
      </c>
      <c r="M2052" s="2" t="s">
        <v>5805</v>
      </c>
    </row>
    <row r="2053" spans="1:13" x14ac:dyDescent="0.35">
      <c r="A2053" s="1" t="s">
        <v>13</v>
      </c>
      <c r="B2053" s="2">
        <v>2462634</v>
      </c>
      <c r="C2053" s="2">
        <v>2463071</v>
      </c>
      <c r="D2053" s="4"/>
      <c r="E2053" s="2" t="s">
        <v>14</v>
      </c>
      <c r="F2053" s="2" t="s">
        <v>5806</v>
      </c>
      <c r="G2053" s="2" t="s">
        <v>5807</v>
      </c>
      <c r="H2053" s="2">
        <v>72383171</v>
      </c>
      <c r="I2053" s="2" t="s">
        <v>17</v>
      </c>
      <c r="J2053" s="4"/>
      <c r="K2053" s="2" t="s">
        <v>5808</v>
      </c>
      <c r="L2053" s="2">
        <v>145</v>
      </c>
      <c r="M2053" s="2" t="s">
        <v>5809</v>
      </c>
    </row>
    <row r="2054" spans="1:13" x14ac:dyDescent="0.35">
      <c r="A2054" s="1" t="s">
        <v>13</v>
      </c>
      <c r="B2054" s="2">
        <v>2463103</v>
      </c>
      <c r="C2054" s="2">
        <v>2464332</v>
      </c>
      <c r="D2054" s="4"/>
      <c r="E2054" s="2" t="s">
        <v>14</v>
      </c>
      <c r="F2054" s="2" t="s">
        <v>5810</v>
      </c>
      <c r="G2054" s="4"/>
      <c r="H2054" s="2">
        <v>72383172</v>
      </c>
      <c r="I2054" s="2" t="s">
        <v>17</v>
      </c>
      <c r="J2054" s="4"/>
      <c r="K2054" s="2" t="s">
        <v>5811</v>
      </c>
      <c r="L2054" s="2">
        <v>409</v>
      </c>
      <c r="M2054" s="2" t="s">
        <v>5812</v>
      </c>
    </row>
    <row r="2055" spans="1:13" x14ac:dyDescent="0.35">
      <c r="A2055" s="1" t="s">
        <v>13</v>
      </c>
      <c r="B2055" s="2">
        <v>2464332</v>
      </c>
      <c r="C2055" s="2">
        <v>2465111</v>
      </c>
      <c r="D2055" s="4"/>
      <c r="E2055" s="2" t="s">
        <v>14</v>
      </c>
      <c r="F2055" s="2" t="s">
        <v>5813</v>
      </c>
      <c r="G2055" s="2" t="s">
        <v>5814</v>
      </c>
      <c r="H2055" s="2">
        <v>72383173</v>
      </c>
      <c r="I2055" s="2" t="s">
        <v>17</v>
      </c>
      <c r="J2055" s="4"/>
      <c r="K2055" s="2" t="s">
        <v>5815</v>
      </c>
      <c r="L2055" s="2">
        <v>259</v>
      </c>
      <c r="M2055" s="2" t="s">
        <v>5816</v>
      </c>
    </row>
    <row r="2056" spans="1:13" x14ac:dyDescent="0.35">
      <c r="A2056" s="1" t="s">
        <v>13</v>
      </c>
      <c r="B2056" s="2">
        <v>2465216</v>
      </c>
      <c r="C2056" s="2">
        <v>2466967</v>
      </c>
      <c r="D2056" s="4"/>
      <c r="E2056" s="2" t="s">
        <v>23</v>
      </c>
      <c r="F2056" s="2" t="s">
        <v>400</v>
      </c>
      <c r="G2056" s="4"/>
      <c r="H2056" s="2">
        <v>72383174</v>
      </c>
      <c r="I2056" s="2" t="s">
        <v>17</v>
      </c>
      <c r="J2056" s="4"/>
      <c r="K2056" s="2" t="s">
        <v>5817</v>
      </c>
      <c r="L2056" s="2">
        <v>583</v>
      </c>
      <c r="M2056" s="2" t="s">
        <v>5818</v>
      </c>
    </row>
    <row r="2057" spans="1:13" x14ac:dyDescent="0.35">
      <c r="A2057" s="1" t="s">
        <v>13</v>
      </c>
      <c r="B2057" s="2">
        <v>2467316</v>
      </c>
      <c r="C2057" s="2">
        <v>2467735</v>
      </c>
      <c r="D2057" s="4"/>
      <c r="E2057" s="2" t="s">
        <v>23</v>
      </c>
      <c r="F2057" s="2" t="s">
        <v>69</v>
      </c>
      <c r="G2057" s="4"/>
      <c r="H2057" s="2">
        <v>72383175</v>
      </c>
      <c r="I2057" s="2" t="s">
        <v>17</v>
      </c>
      <c r="J2057" s="4"/>
      <c r="K2057" s="2" t="s">
        <v>5819</v>
      </c>
      <c r="L2057" s="2">
        <v>139</v>
      </c>
      <c r="M2057" s="2" t="s">
        <v>5820</v>
      </c>
    </row>
    <row r="2058" spans="1:13" x14ac:dyDescent="0.35">
      <c r="A2058" s="1" t="s">
        <v>13</v>
      </c>
      <c r="B2058" s="2">
        <v>2467878</v>
      </c>
      <c r="C2058" s="2">
        <v>2468873</v>
      </c>
      <c r="D2058" s="4"/>
      <c r="E2058" s="2" t="s">
        <v>23</v>
      </c>
      <c r="F2058" s="2" t="s">
        <v>69</v>
      </c>
      <c r="G2058" s="4"/>
      <c r="H2058" s="2">
        <v>72383176</v>
      </c>
      <c r="I2058" s="2" t="s">
        <v>17</v>
      </c>
      <c r="J2058" s="4"/>
      <c r="K2058" s="2" t="s">
        <v>5821</v>
      </c>
      <c r="L2058" s="2">
        <v>331</v>
      </c>
      <c r="M2058" s="2" t="s">
        <v>5822</v>
      </c>
    </row>
    <row r="2059" spans="1:13" x14ac:dyDescent="0.35">
      <c r="A2059" s="1" t="s">
        <v>13</v>
      </c>
      <c r="B2059" s="2">
        <v>2468963</v>
      </c>
      <c r="C2059" s="2">
        <v>2469598</v>
      </c>
      <c r="D2059" s="4"/>
      <c r="E2059" s="2" t="s">
        <v>23</v>
      </c>
      <c r="F2059" s="2" t="s">
        <v>4888</v>
      </c>
      <c r="G2059" s="4"/>
      <c r="H2059" s="2">
        <v>72383177</v>
      </c>
      <c r="I2059" s="2" t="s">
        <v>17</v>
      </c>
      <c r="J2059" s="4"/>
      <c r="K2059" s="2" t="s">
        <v>5823</v>
      </c>
      <c r="L2059" s="2">
        <v>211</v>
      </c>
      <c r="M2059" s="2" t="s">
        <v>5824</v>
      </c>
    </row>
    <row r="2060" spans="1:13" x14ac:dyDescent="0.35">
      <c r="A2060" s="1" t="s">
        <v>13</v>
      </c>
      <c r="B2060" s="2">
        <v>2469678</v>
      </c>
      <c r="C2060" s="2">
        <v>2470457</v>
      </c>
      <c r="D2060" s="4"/>
      <c r="E2060" s="2" t="s">
        <v>23</v>
      </c>
      <c r="F2060" s="2" t="s">
        <v>5825</v>
      </c>
      <c r="G2060" s="4"/>
      <c r="H2060" s="2">
        <v>72383178</v>
      </c>
      <c r="I2060" s="2" t="s">
        <v>17</v>
      </c>
      <c r="J2060" s="4"/>
      <c r="K2060" s="2" t="s">
        <v>5826</v>
      </c>
      <c r="L2060" s="2">
        <v>259</v>
      </c>
      <c r="M2060" s="2" t="s">
        <v>5827</v>
      </c>
    </row>
    <row r="2061" spans="1:13" x14ac:dyDescent="0.35">
      <c r="A2061" s="1" t="s">
        <v>13</v>
      </c>
      <c r="B2061" s="2">
        <v>2470458</v>
      </c>
      <c r="C2061" s="2">
        <v>2471228</v>
      </c>
      <c r="D2061" s="4"/>
      <c r="E2061" s="2" t="s">
        <v>23</v>
      </c>
      <c r="F2061" s="2" t="s">
        <v>5828</v>
      </c>
      <c r="G2061" s="4"/>
      <c r="H2061" s="2">
        <v>72383179</v>
      </c>
      <c r="I2061" s="2" t="s">
        <v>17</v>
      </c>
      <c r="J2061" s="4"/>
      <c r="K2061" s="2" t="s">
        <v>5829</v>
      </c>
      <c r="L2061" s="2">
        <v>256</v>
      </c>
      <c r="M2061" s="2" t="s">
        <v>5830</v>
      </c>
    </row>
    <row r="2062" spans="1:13" x14ac:dyDescent="0.35">
      <c r="A2062" s="1" t="s">
        <v>13</v>
      </c>
      <c r="B2062" s="2">
        <v>2471331</v>
      </c>
      <c r="C2062" s="2">
        <v>2472245</v>
      </c>
      <c r="D2062" s="4"/>
      <c r="E2062" s="2" t="s">
        <v>23</v>
      </c>
      <c r="F2062" s="2" t="s">
        <v>5831</v>
      </c>
      <c r="G2062" s="4"/>
      <c r="H2062" s="2">
        <v>72383180</v>
      </c>
      <c r="I2062" s="2" t="s">
        <v>17</v>
      </c>
      <c r="J2062" s="4"/>
      <c r="K2062" s="2" t="s">
        <v>5832</v>
      </c>
      <c r="L2062" s="2">
        <v>304</v>
      </c>
      <c r="M2062" s="2" t="s">
        <v>5833</v>
      </c>
    </row>
    <row r="2063" spans="1:13" x14ac:dyDescent="0.35">
      <c r="A2063" s="1" t="s">
        <v>13</v>
      </c>
      <c r="B2063" s="2">
        <v>2472248</v>
      </c>
      <c r="C2063" s="2">
        <v>2473039</v>
      </c>
      <c r="D2063" s="4"/>
      <c r="E2063" s="2" t="s">
        <v>23</v>
      </c>
      <c r="F2063" s="2" t="s">
        <v>5834</v>
      </c>
      <c r="G2063" s="4"/>
      <c r="H2063" s="2">
        <v>72383181</v>
      </c>
      <c r="I2063" s="2" t="s">
        <v>17</v>
      </c>
      <c r="J2063" s="4"/>
      <c r="K2063" s="2" t="s">
        <v>5835</v>
      </c>
      <c r="L2063" s="2">
        <v>263</v>
      </c>
      <c r="M2063" s="2" t="s">
        <v>5836</v>
      </c>
    </row>
    <row r="2064" spans="1:13" x14ac:dyDescent="0.35">
      <c r="A2064" s="1" t="s">
        <v>13</v>
      </c>
      <c r="B2064" s="2">
        <v>2473988</v>
      </c>
      <c r="C2064" s="2">
        <v>2474707</v>
      </c>
      <c r="D2064" s="4"/>
      <c r="E2064" s="2" t="s">
        <v>23</v>
      </c>
      <c r="F2064" s="2" t="s">
        <v>5837</v>
      </c>
      <c r="G2064" s="4"/>
      <c r="H2064" s="2">
        <v>72383182</v>
      </c>
      <c r="I2064" s="2" t="s">
        <v>17</v>
      </c>
      <c r="J2064" s="4"/>
      <c r="K2064" s="2" t="s">
        <v>5838</v>
      </c>
      <c r="L2064" s="2">
        <v>239</v>
      </c>
      <c r="M2064" s="2" t="s">
        <v>5839</v>
      </c>
    </row>
    <row r="2065" spans="1:13" x14ac:dyDescent="0.35">
      <c r="A2065" s="1" t="s">
        <v>13</v>
      </c>
      <c r="B2065" s="2">
        <v>2474735</v>
      </c>
      <c r="C2065" s="2">
        <v>2475964</v>
      </c>
      <c r="D2065" s="4"/>
      <c r="E2065" s="2" t="s">
        <v>23</v>
      </c>
      <c r="F2065" s="2" t="s">
        <v>5840</v>
      </c>
      <c r="G2065" s="2" t="s">
        <v>5841</v>
      </c>
      <c r="H2065" s="2">
        <v>72383183</v>
      </c>
      <c r="I2065" s="2" t="s">
        <v>17</v>
      </c>
      <c r="J2065" s="4"/>
      <c r="K2065" s="2" t="s">
        <v>5842</v>
      </c>
      <c r="L2065" s="2">
        <v>409</v>
      </c>
      <c r="M2065" s="2" t="s">
        <v>5843</v>
      </c>
    </row>
    <row r="2066" spans="1:13" x14ac:dyDescent="0.35">
      <c r="A2066" s="1" t="s">
        <v>13</v>
      </c>
      <c r="B2066" s="2">
        <v>2476110</v>
      </c>
      <c r="C2066" s="2">
        <v>2476895</v>
      </c>
      <c r="D2066" s="4"/>
      <c r="E2066" s="2" t="s">
        <v>23</v>
      </c>
      <c r="F2066" s="2" t="s">
        <v>5844</v>
      </c>
      <c r="G2066" s="2" t="s">
        <v>5845</v>
      </c>
      <c r="H2066" s="2">
        <v>72383184</v>
      </c>
      <c r="I2066" s="2" t="s">
        <v>17</v>
      </c>
      <c r="J2066" s="4"/>
      <c r="K2066" s="2" t="s">
        <v>5846</v>
      </c>
      <c r="L2066" s="2">
        <v>261</v>
      </c>
      <c r="M2066" s="2" t="s">
        <v>5847</v>
      </c>
    </row>
    <row r="2067" spans="1:13" x14ac:dyDescent="0.35">
      <c r="A2067" s="1" t="s">
        <v>13</v>
      </c>
      <c r="B2067" s="2">
        <v>2476955</v>
      </c>
      <c r="C2067" s="2">
        <v>2477749</v>
      </c>
      <c r="D2067" s="4"/>
      <c r="E2067" s="2" t="s">
        <v>23</v>
      </c>
      <c r="F2067" s="2" t="s">
        <v>5848</v>
      </c>
      <c r="G2067" s="2" t="s">
        <v>5849</v>
      </c>
      <c r="H2067" s="2">
        <v>72383185</v>
      </c>
      <c r="I2067" s="2" t="s">
        <v>17</v>
      </c>
      <c r="J2067" s="4"/>
      <c r="K2067" s="2" t="s">
        <v>5850</v>
      </c>
      <c r="L2067" s="2">
        <v>264</v>
      </c>
      <c r="M2067" s="2" t="s">
        <v>5851</v>
      </c>
    </row>
    <row r="2068" spans="1:13" x14ac:dyDescent="0.35">
      <c r="A2068" s="1" t="s">
        <v>13</v>
      </c>
      <c r="B2068" s="2">
        <v>2478242</v>
      </c>
      <c r="C2068" s="2">
        <v>2479477</v>
      </c>
      <c r="D2068" s="4"/>
      <c r="E2068" s="2" t="s">
        <v>14</v>
      </c>
      <c r="F2068" s="2" t="s">
        <v>1365</v>
      </c>
      <c r="G2068" s="4"/>
      <c r="H2068" s="2">
        <v>72383186</v>
      </c>
      <c r="I2068" s="2" t="s">
        <v>17</v>
      </c>
      <c r="J2068" s="4"/>
      <c r="K2068" s="2" t="s">
        <v>1366</v>
      </c>
      <c r="L2068" s="2">
        <v>411</v>
      </c>
      <c r="M2068" s="2" t="s">
        <v>5852</v>
      </c>
    </row>
    <row r="2069" spans="1:13" x14ac:dyDescent="0.35">
      <c r="A2069" s="1" t="s">
        <v>13</v>
      </c>
      <c r="B2069" s="2">
        <v>2480092</v>
      </c>
      <c r="C2069" s="2">
        <v>2481861</v>
      </c>
      <c r="D2069" s="4"/>
      <c r="E2069" s="2" t="s">
        <v>14</v>
      </c>
      <c r="F2069" s="2" t="s">
        <v>4965</v>
      </c>
      <c r="G2069" s="4"/>
      <c r="H2069" s="2">
        <v>72383188</v>
      </c>
      <c r="I2069" s="2" t="s">
        <v>17</v>
      </c>
      <c r="J2069" s="4"/>
      <c r="K2069" s="2" t="s">
        <v>5853</v>
      </c>
      <c r="L2069" s="2">
        <v>589</v>
      </c>
      <c r="M2069" s="2" t="s">
        <v>5854</v>
      </c>
    </row>
    <row r="2070" spans="1:13" x14ac:dyDescent="0.35">
      <c r="A2070" s="1" t="s">
        <v>13</v>
      </c>
      <c r="B2070" s="2">
        <v>2482048</v>
      </c>
      <c r="C2070" s="2">
        <v>2483010</v>
      </c>
      <c r="D2070" s="4"/>
      <c r="E2070" s="2" t="s">
        <v>14</v>
      </c>
      <c r="F2070" s="2" t="s">
        <v>69</v>
      </c>
      <c r="G2070" s="4"/>
      <c r="H2070" s="2">
        <v>72383189</v>
      </c>
      <c r="I2070" s="2" t="s">
        <v>17</v>
      </c>
      <c r="J2070" s="4"/>
      <c r="K2070" s="2" t="s">
        <v>5855</v>
      </c>
      <c r="L2070" s="2">
        <v>320</v>
      </c>
      <c r="M2070" s="2" t="s">
        <v>5856</v>
      </c>
    </row>
    <row r="2071" spans="1:13" x14ac:dyDescent="0.35">
      <c r="A2071" s="1" t="s">
        <v>13</v>
      </c>
      <c r="B2071" s="2">
        <v>2483832</v>
      </c>
      <c r="C2071" s="2">
        <v>2486462</v>
      </c>
      <c r="D2071" s="4"/>
      <c r="E2071" s="2" t="s">
        <v>23</v>
      </c>
      <c r="F2071" s="2" t="s">
        <v>160</v>
      </c>
      <c r="G2071" s="4"/>
      <c r="H2071" s="2">
        <v>72383190</v>
      </c>
      <c r="I2071" s="2" t="s">
        <v>17</v>
      </c>
      <c r="J2071" s="4"/>
      <c r="K2071" s="2" t="s">
        <v>5857</v>
      </c>
      <c r="L2071" s="2">
        <v>876</v>
      </c>
      <c r="M2071" s="2" t="s">
        <v>5858</v>
      </c>
    </row>
    <row r="2072" spans="1:13" x14ac:dyDescent="0.35">
      <c r="A2072" s="1" t="s">
        <v>13</v>
      </c>
      <c r="B2072" s="2">
        <v>2486518</v>
      </c>
      <c r="C2072" s="2">
        <v>2486697</v>
      </c>
      <c r="D2072" s="4"/>
      <c r="E2072" s="2" t="s">
        <v>23</v>
      </c>
      <c r="F2072" s="2" t="s">
        <v>69</v>
      </c>
      <c r="G2072" s="4"/>
      <c r="H2072" s="2">
        <v>72383191</v>
      </c>
      <c r="I2072" s="2" t="s">
        <v>17</v>
      </c>
      <c r="J2072" s="4"/>
      <c r="K2072" s="2" t="s">
        <v>5859</v>
      </c>
      <c r="L2072" s="2">
        <v>59</v>
      </c>
      <c r="M2072" s="2" t="s">
        <v>5860</v>
      </c>
    </row>
    <row r="2073" spans="1:13" x14ac:dyDescent="0.35">
      <c r="A2073" s="1" t="s">
        <v>13</v>
      </c>
      <c r="B2073" s="2">
        <v>2487249</v>
      </c>
      <c r="C2073" s="2">
        <v>2487401</v>
      </c>
      <c r="D2073" s="4"/>
      <c r="E2073" s="2" t="s">
        <v>23</v>
      </c>
      <c r="F2073" s="2" t="s">
        <v>69</v>
      </c>
      <c r="G2073" s="4"/>
      <c r="H2073" s="2">
        <v>72383192</v>
      </c>
      <c r="I2073" s="2" t="s">
        <v>17</v>
      </c>
      <c r="J2073" s="4"/>
      <c r="K2073" s="2" t="s">
        <v>5861</v>
      </c>
      <c r="L2073" s="2">
        <v>50</v>
      </c>
      <c r="M2073" s="2" t="s">
        <v>5862</v>
      </c>
    </row>
    <row r="2074" spans="1:13" x14ac:dyDescent="0.35">
      <c r="A2074" s="1" t="s">
        <v>13</v>
      </c>
      <c r="B2074" s="2">
        <v>2487633</v>
      </c>
      <c r="C2074" s="2">
        <v>2489276</v>
      </c>
      <c r="D2074" s="4"/>
      <c r="E2074" s="2" t="s">
        <v>23</v>
      </c>
      <c r="F2074" s="2" t="s">
        <v>154</v>
      </c>
      <c r="G2074" s="4"/>
      <c r="H2074" s="2">
        <v>72383193</v>
      </c>
      <c r="I2074" s="2" t="s">
        <v>17</v>
      </c>
      <c r="J2074" s="4"/>
      <c r="K2074" s="2" t="s">
        <v>5863</v>
      </c>
      <c r="L2074" s="2">
        <v>547</v>
      </c>
      <c r="M2074" s="2" t="s">
        <v>5864</v>
      </c>
    </row>
    <row r="2075" spans="1:13" x14ac:dyDescent="0.35">
      <c r="A2075" s="1" t="s">
        <v>13</v>
      </c>
      <c r="B2075" s="2">
        <v>2489303</v>
      </c>
      <c r="C2075" s="2">
        <v>2489698</v>
      </c>
      <c r="D2075" s="4"/>
      <c r="E2075" s="2" t="s">
        <v>23</v>
      </c>
      <c r="F2075" s="2" t="s">
        <v>5865</v>
      </c>
      <c r="G2075" s="4"/>
      <c r="H2075" s="2">
        <v>72383194</v>
      </c>
      <c r="I2075" s="2" t="s">
        <v>17</v>
      </c>
      <c r="J2075" s="4"/>
      <c r="K2075" s="2" t="s">
        <v>5866</v>
      </c>
      <c r="L2075" s="2">
        <v>131</v>
      </c>
      <c r="M2075" s="2" t="s">
        <v>5867</v>
      </c>
    </row>
    <row r="2076" spans="1:13" x14ac:dyDescent="0.35">
      <c r="A2076" s="1" t="s">
        <v>13</v>
      </c>
      <c r="B2076" s="2">
        <v>2489695</v>
      </c>
      <c r="C2076" s="2">
        <v>2489931</v>
      </c>
      <c r="D2076" s="4"/>
      <c r="E2076" s="2" t="s">
        <v>23</v>
      </c>
      <c r="F2076" s="2" t="s">
        <v>69</v>
      </c>
      <c r="G2076" s="4"/>
      <c r="H2076" s="2">
        <v>72383195</v>
      </c>
      <c r="I2076" s="2" t="s">
        <v>17</v>
      </c>
      <c r="J2076" s="4"/>
      <c r="K2076" s="2" t="s">
        <v>5868</v>
      </c>
      <c r="L2076" s="2">
        <v>78</v>
      </c>
      <c r="M2076" s="2" t="s">
        <v>5869</v>
      </c>
    </row>
    <row r="2077" spans="1:13" x14ac:dyDescent="0.35">
      <c r="A2077" s="1" t="s">
        <v>13</v>
      </c>
      <c r="B2077" s="2">
        <v>2489994</v>
      </c>
      <c r="C2077" s="2">
        <v>2491028</v>
      </c>
      <c r="D2077" s="4"/>
      <c r="E2077" s="2" t="s">
        <v>23</v>
      </c>
      <c r="F2077" s="2" t="s">
        <v>157</v>
      </c>
      <c r="G2077" s="4"/>
      <c r="H2077" s="2">
        <v>72383196</v>
      </c>
      <c r="I2077" s="2" t="s">
        <v>17</v>
      </c>
      <c r="J2077" s="4"/>
      <c r="K2077" s="2" t="s">
        <v>5870</v>
      </c>
      <c r="L2077" s="2">
        <v>344</v>
      </c>
      <c r="M2077" s="2" t="s">
        <v>5871</v>
      </c>
    </row>
    <row r="2078" spans="1:13" x14ac:dyDescent="0.35">
      <c r="A2078" s="1" t="s">
        <v>13</v>
      </c>
      <c r="B2078" s="2">
        <v>2491038</v>
      </c>
      <c r="C2078" s="2">
        <v>2492063</v>
      </c>
      <c r="D2078" s="4"/>
      <c r="E2078" s="2" t="s">
        <v>23</v>
      </c>
      <c r="F2078" s="2" t="s">
        <v>160</v>
      </c>
      <c r="G2078" s="4"/>
      <c r="H2078" s="2">
        <v>72383197</v>
      </c>
      <c r="I2078" s="2" t="s">
        <v>17</v>
      </c>
      <c r="J2078" s="4"/>
      <c r="K2078" s="2" t="s">
        <v>5872</v>
      </c>
      <c r="L2078" s="2">
        <v>341</v>
      </c>
      <c r="M2078" s="2" t="s">
        <v>5873</v>
      </c>
    </row>
    <row r="2079" spans="1:13" x14ac:dyDescent="0.35">
      <c r="A2079" s="1" t="s">
        <v>13</v>
      </c>
      <c r="B2079" s="2">
        <v>2492164</v>
      </c>
      <c r="C2079" s="2">
        <v>2492364</v>
      </c>
      <c r="D2079" s="4"/>
      <c r="E2079" s="2" t="s">
        <v>23</v>
      </c>
      <c r="F2079" s="2" t="s">
        <v>69</v>
      </c>
      <c r="G2079" s="4"/>
      <c r="H2079" s="2">
        <v>72383198</v>
      </c>
      <c r="I2079" s="2" t="s">
        <v>17</v>
      </c>
      <c r="J2079" s="4"/>
      <c r="K2079" s="2" t="s">
        <v>5874</v>
      </c>
      <c r="L2079" s="2">
        <v>66</v>
      </c>
      <c r="M2079" s="2" t="s">
        <v>5875</v>
      </c>
    </row>
    <row r="2080" spans="1:13" x14ac:dyDescent="0.35">
      <c r="A2080" s="1" t="s">
        <v>13</v>
      </c>
      <c r="B2080" s="2">
        <v>2492424</v>
      </c>
      <c r="C2080" s="2">
        <v>2492720</v>
      </c>
      <c r="D2080" s="4"/>
      <c r="E2080" s="2" t="s">
        <v>23</v>
      </c>
      <c r="F2080" s="2" t="s">
        <v>5876</v>
      </c>
      <c r="G2080" s="4"/>
      <c r="H2080" s="2">
        <v>72383199</v>
      </c>
      <c r="I2080" s="2" t="s">
        <v>17</v>
      </c>
      <c r="J2080" s="4"/>
      <c r="K2080" s="2" t="s">
        <v>5877</v>
      </c>
      <c r="L2080" s="2">
        <v>98</v>
      </c>
      <c r="M2080" s="2" t="s">
        <v>5878</v>
      </c>
    </row>
    <row r="2081" spans="1:13" x14ac:dyDescent="0.35">
      <c r="A2081" s="1" t="s">
        <v>13</v>
      </c>
      <c r="B2081" s="2">
        <v>2492710</v>
      </c>
      <c r="C2081" s="2">
        <v>2492955</v>
      </c>
      <c r="D2081" s="4"/>
      <c r="E2081" s="2" t="s">
        <v>23</v>
      </c>
      <c r="F2081" s="2" t="s">
        <v>3202</v>
      </c>
      <c r="G2081" s="4"/>
      <c r="H2081" s="2">
        <v>72383200</v>
      </c>
      <c r="I2081" s="2" t="s">
        <v>17</v>
      </c>
      <c r="J2081" s="4"/>
      <c r="K2081" s="2" t="s">
        <v>5879</v>
      </c>
      <c r="L2081" s="2">
        <v>81</v>
      </c>
      <c r="M2081" s="2" t="s">
        <v>5880</v>
      </c>
    </row>
    <row r="2082" spans="1:13" x14ac:dyDescent="0.35">
      <c r="A2082" s="1" t="s">
        <v>13</v>
      </c>
      <c r="B2082" s="2">
        <v>2493023</v>
      </c>
      <c r="C2082" s="2">
        <v>2493385</v>
      </c>
      <c r="D2082" s="4"/>
      <c r="E2082" s="2" t="s">
        <v>23</v>
      </c>
      <c r="F2082" s="2" t="s">
        <v>69</v>
      </c>
      <c r="G2082" s="4"/>
      <c r="H2082" s="2">
        <v>72383201</v>
      </c>
      <c r="I2082" s="2" t="s">
        <v>17</v>
      </c>
      <c r="J2082" s="4"/>
      <c r="K2082" s="2" t="s">
        <v>5881</v>
      </c>
      <c r="L2082" s="2">
        <v>120</v>
      </c>
      <c r="M2082" s="2" t="s">
        <v>5882</v>
      </c>
    </row>
    <row r="2083" spans="1:13" x14ac:dyDescent="0.35">
      <c r="A2083" s="1" t="s">
        <v>13</v>
      </c>
      <c r="B2083" s="2">
        <v>2493402</v>
      </c>
      <c r="C2083" s="2">
        <v>2494565</v>
      </c>
      <c r="D2083" s="4"/>
      <c r="E2083" s="2" t="s">
        <v>23</v>
      </c>
      <c r="F2083" s="2" t="s">
        <v>69</v>
      </c>
      <c r="G2083" s="4"/>
      <c r="H2083" s="2">
        <v>72383202</v>
      </c>
      <c r="I2083" s="2" t="s">
        <v>17</v>
      </c>
      <c r="J2083" s="4"/>
      <c r="K2083" s="2" t="s">
        <v>5883</v>
      </c>
      <c r="L2083" s="2">
        <v>387</v>
      </c>
      <c r="M2083" s="2" t="s">
        <v>5884</v>
      </c>
    </row>
    <row r="2084" spans="1:13" x14ac:dyDescent="0.35">
      <c r="A2084" s="1" t="s">
        <v>13</v>
      </c>
      <c r="B2084" s="2">
        <v>2494634</v>
      </c>
      <c r="C2084" s="2">
        <v>2495335</v>
      </c>
      <c r="D2084" s="4"/>
      <c r="E2084" s="2" t="s">
        <v>23</v>
      </c>
      <c r="F2084" s="2" t="s">
        <v>173</v>
      </c>
      <c r="G2084" s="4"/>
      <c r="H2084" s="2">
        <v>72383203</v>
      </c>
      <c r="I2084" s="2" t="s">
        <v>17</v>
      </c>
      <c r="J2084" s="4"/>
      <c r="K2084" s="2" t="s">
        <v>5885</v>
      </c>
      <c r="L2084" s="2">
        <v>233</v>
      </c>
      <c r="M2084" s="2" t="s">
        <v>5886</v>
      </c>
    </row>
    <row r="2085" spans="1:13" x14ac:dyDescent="0.35">
      <c r="A2085" s="1" t="s">
        <v>13</v>
      </c>
      <c r="B2085" s="2">
        <v>2495729</v>
      </c>
      <c r="C2085" s="2">
        <v>2496229</v>
      </c>
      <c r="D2085" s="4"/>
      <c r="E2085" s="2" t="s">
        <v>23</v>
      </c>
      <c r="F2085" s="2" t="s">
        <v>5887</v>
      </c>
      <c r="G2085" s="4"/>
      <c r="H2085" s="2">
        <v>72383204</v>
      </c>
      <c r="I2085" s="2" t="s">
        <v>17</v>
      </c>
      <c r="J2085" s="4"/>
      <c r="K2085" s="2" t="s">
        <v>5888</v>
      </c>
      <c r="L2085" s="2">
        <v>166</v>
      </c>
      <c r="M2085" s="2" t="s">
        <v>5889</v>
      </c>
    </row>
    <row r="2086" spans="1:13" x14ac:dyDescent="0.35">
      <c r="A2086" s="1" t="s">
        <v>13</v>
      </c>
      <c r="B2086" s="2">
        <v>2496345</v>
      </c>
      <c r="C2086" s="2">
        <v>2496917</v>
      </c>
      <c r="D2086" s="4"/>
      <c r="E2086" s="2" t="s">
        <v>23</v>
      </c>
      <c r="F2086" s="2" t="s">
        <v>2872</v>
      </c>
      <c r="G2086" s="4"/>
      <c r="H2086" s="2">
        <v>72383205</v>
      </c>
      <c r="I2086" s="2" t="s">
        <v>17</v>
      </c>
      <c r="J2086" s="4"/>
      <c r="K2086" s="2" t="s">
        <v>5890</v>
      </c>
      <c r="L2086" s="2">
        <v>190</v>
      </c>
      <c r="M2086" s="2" t="s">
        <v>5891</v>
      </c>
    </row>
    <row r="2087" spans="1:13" x14ac:dyDescent="0.35">
      <c r="A2087" s="1" t="s">
        <v>13</v>
      </c>
      <c r="B2087" s="2">
        <v>2496922</v>
      </c>
      <c r="C2087" s="2">
        <v>2498124</v>
      </c>
      <c r="D2087" s="4"/>
      <c r="E2087" s="2" t="s">
        <v>23</v>
      </c>
      <c r="F2087" s="2" t="s">
        <v>5892</v>
      </c>
      <c r="G2087" s="2" t="s">
        <v>5893</v>
      </c>
      <c r="H2087" s="2">
        <v>72383206</v>
      </c>
      <c r="I2087" s="2" t="s">
        <v>17</v>
      </c>
      <c r="J2087" s="4"/>
      <c r="K2087" s="2" t="s">
        <v>5894</v>
      </c>
      <c r="L2087" s="2">
        <v>400</v>
      </c>
      <c r="M2087" s="2" t="s">
        <v>5895</v>
      </c>
    </row>
    <row r="2088" spans="1:13" x14ac:dyDescent="0.35">
      <c r="A2088" s="1" t="s">
        <v>13</v>
      </c>
      <c r="B2088" s="2">
        <v>2498121</v>
      </c>
      <c r="C2088" s="2">
        <v>2498711</v>
      </c>
      <c r="D2088" s="4"/>
      <c r="E2088" s="2" t="s">
        <v>23</v>
      </c>
      <c r="F2088" s="2" t="s">
        <v>69</v>
      </c>
      <c r="G2088" s="4"/>
      <c r="H2088" s="2">
        <v>72383207</v>
      </c>
      <c r="I2088" s="2" t="s">
        <v>17</v>
      </c>
      <c r="J2088" s="4"/>
      <c r="K2088" s="2" t="s">
        <v>5896</v>
      </c>
      <c r="L2088" s="2">
        <v>196</v>
      </c>
      <c r="M2088" s="2" t="s">
        <v>5897</v>
      </c>
    </row>
    <row r="2089" spans="1:13" x14ac:dyDescent="0.35">
      <c r="A2089" s="1" t="s">
        <v>13</v>
      </c>
      <c r="B2089" s="2">
        <v>2498870</v>
      </c>
      <c r="C2089" s="2">
        <v>2499436</v>
      </c>
      <c r="D2089" s="4"/>
      <c r="E2089" s="2" t="s">
        <v>23</v>
      </c>
      <c r="F2089" s="2" t="s">
        <v>69</v>
      </c>
      <c r="G2089" s="4"/>
      <c r="H2089" s="2">
        <v>72383208</v>
      </c>
      <c r="I2089" s="2" t="s">
        <v>17</v>
      </c>
      <c r="J2089" s="4"/>
      <c r="K2089" s="2" t="s">
        <v>5898</v>
      </c>
      <c r="L2089" s="2">
        <v>188</v>
      </c>
      <c r="M2089" s="2" t="s">
        <v>5899</v>
      </c>
    </row>
    <row r="2090" spans="1:13" x14ac:dyDescent="0.35">
      <c r="A2090" s="1" t="s">
        <v>13</v>
      </c>
      <c r="B2090" s="2">
        <v>2499674</v>
      </c>
      <c r="C2090" s="2">
        <v>2500654</v>
      </c>
      <c r="D2090" s="4"/>
      <c r="E2090" s="2" t="s">
        <v>23</v>
      </c>
      <c r="F2090" s="2" t="s">
        <v>5900</v>
      </c>
      <c r="G2090" s="4"/>
      <c r="H2090" s="2">
        <v>72383209</v>
      </c>
      <c r="I2090" s="2" t="s">
        <v>17</v>
      </c>
      <c r="J2090" s="4"/>
      <c r="K2090" s="2" t="s">
        <v>5901</v>
      </c>
      <c r="L2090" s="2">
        <v>326</v>
      </c>
      <c r="M2090" s="2" t="s">
        <v>5902</v>
      </c>
    </row>
    <row r="2091" spans="1:13" x14ac:dyDescent="0.35">
      <c r="A2091" s="1" t="s">
        <v>13</v>
      </c>
      <c r="B2091" s="2">
        <v>2500732</v>
      </c>
      <c r="C2091" s="2">
        <v>2502273</v>
      </c>
      <c r="D2091" s="4"/>
      <c r="E2091" s="2" t="s">
        <v>23</v>
      </c>
      <c r="F2091" s="2" t="s">
        <v>5903</v>
      </c>
      <c r="G2091" s="4"/>
      <c r="H2091" s="2">
        <v>72383210</v>
      </c>
      <c r="I2091" s="2" t="s">
        <v>17</v>
      </c>
      <c r="J2091" s="4"/>
      <c r="K2091" s="2" t="s">
        <v>5904</v>
      </c>
      <c r="L2091" s="2">
        <v>513</v>
      </c>
      <c r="M2091" s="2" t="s">
        <v>5905</v>
      </c>
    </row>
    <row r="2092" spans="1:13" x14ac:dyDescent="0.35">
      <c r="A2092" s="1" t="s">
        <v>13</v>
      </c>
      <c r="B2092" s="2">
        <v>2502278</v>
      </c>
      <c r="C2092" s="2">
        <v>2503183</v>
      </c>
      <c r="D2092" s="4"/>
      <c r="E2092" s="2" t="s">
        <v>23</v>
      </c>
      <c r="F2092" s="2" t="s">
        <v>69</v>
      </c>
      <c r="G2092" s="4"/>
      <c r="H2092" s="2">
        <v>72383211</v>
      </c>
      <c r="I2092" s="2" t="s">
        <v>17</v>
      </c>
      <c r="J2092" s="4"/>
      <c r="K2092" s="2" t="s">
        <v>5906</v>
      </c>
      <c r="L2092" s="2">
        <v>301</v>
      </c>
      <c r="M2092" s="2" t="s">
        <v>5907</v>
      </c>
    </row>
    <row r="2093" spans="1:13" x14ac:dyDescent="0.35">
      <c r="A2093" s="1" t="s">
        <v>13</v>
      </c>
      <c r="B2093" s="2">
        <v>2503173</v>
      </c>
      <c r="C2093" s="2">
        <v>2504384</v>
      </c>
      <c r="D2093" s="4"/>
      <c r="E2093" s="2" t="s">
        <v>23</v>
      </c>
      <c r="F2093" s="2" t="s">
        <v>5908</v>
      </c>
      <c r="G2093" s="2" t="s">
        <v>5909</v>
      </c>
      <c r="H2093" s="2">
        <v>72383212</v>
      </c>
      <c r="I2093" s="2" t="s">
        <v>17</v>
      </c>
      <c r="J2093" s="4"/>
      <c r="K2093" s="2" t="s">
        <v>5910</v>
      </c>
      <c r="L2093" s="2">
        <v>403</v>
      </c>
      <c r="M2093" s="2" t="s">
        <v>5911</v>
      </c>
    </row>
    <row r="2094" spans="1:13" x14ac:dyDescent="0.35">
      <c r="A2094" s="1" t="s">
        <v>13</v>
      </c>
      <c r="B2094" s="2">
        <v>2504391</v>
      </c>
      <c r="C2094" s="2">
        <v>2505905</v>
      </c>
      <c r="D2094" s="4"/>
      <c r="E2094" s="2" t="s">
        <v>23</v>
      </c>
      <c r="F2094" s="2" t="s">
        <v>5912</v>
      </c>
      <c r="G2094" s="4"/>
      <c r="H2094" s="2">
        <v>72383213</v>
      </c>
      <c r="I2094" s="2" t="s">
        <v>17</v>
      </c>
      <c r="J2094" s="4"/>
      <c r="K2094" s="2" t="s">
        <v>5913</v>
      </c>
      <c r="L2094" s="2">
        <v>504</v>
      </c>
      <c r="M2094" s="2" t="s">
        <v>5914</v>
      </c>
    </row>
    <row r="2095" spans="1:13" x14ac:dyDescent="0.35">
      <c r="A2095" s="1" t="s">
        <v>13</v>
      </c>
      <c r="B2095" s="2">
        <v>2505907</v>
      </c>
      <c r="C2095" s="2">
        <v>2506296</v>
      </c>
      <c r="D2095" s="4"/>
      <c r="E2095" s="2" t="s">
        <v>23</v>
      </c>
      <c r="F2095" s="2" t="s">
        <v>5915</v>
      </c>
      <c r="G2095" s="4"/>
      <c r="H2095" s="2">
        <v>72383214</v>
      </c>
      <c r="I2095" s="2" t="s">
        <v>17</v>
      </c>
      <c r="J2095" s="4"/>
      <c r="K2095" s="2" t="s">
        <v>5916</v>
      </c>
      <c r="L2095" s="2">
        <v>129</v>
      </c>
      <c r="M2095" s="2" t="s">
        <v>5917</v>
      </c>
    </row>
    <row r="2096" spans="1:13" x14ac:dyDescent="0.35">
      <c r="A2096" s="1" t="s">
        <v>13</v>
      </c>
      <c r="B2096" s="2">
        <v>2506478</v>
      </c>
      <c r="C2096" s="2">
        <v>2507542</v>
      </c>
      <c r="D2096" s="4"/>
      <c r="E2096" s="2" t="s">
        <v>14</v>
      </c>
      <c r="F2096" s="2" t="s">
        <v>838</v>
      </c>
      <c r="G2096" s="4"/>
      <c r="H2096" s="2">
        <v>72383215</v>
      </c>
      <c r="I2096" s="2" t="s">
        <v>17</v>
      </c>
      <c r="J2096" s="4"/>
      <c r="K2096" s="2" t="s">
        <v>5918</v>
      </c>
      <c r="L2096" s="2">
        <v>354</v>
      </c>
      <c r="M2096" s="2" t="s">
        <v>5919</v>
      </c>
    </row>
    <row r="2097" spans="1:13" x14ac:dyDescent="0.35">
      <c r="A2097" s="1" t="s">
        <v>13</v>
      </c>
      <c r="B2097" s="2">
        <v>2508301</v>
      </c>
      <c r="C2097" s="2">
        <v>2509377</v>
      </c>
      <c r="D2097" s="4"/>
      <c r="E2097" s="2" t="s">
        <v>23</v>
      </c>
      <c r="F2097" s="2" t="s">
        <v>147</v>
      </c>
      <c r="G2097" s="4"/>
      <c r="H2097" s="2">
        <v>72383216</v>
      </c>
      <c r="I2097" s="2" t="s">
        <v>17</v>
      </c>
      <c r="J2097" s="4"/>
      <c r="K2097" s="2" t="s">
        <v>1601</v>
      </c>
      <c r="L2097" s="2">
        <v>358</v>
      </c>
      <c r="M2097" s="2" t="s">
        <v>5920</v>
      </c>
    </row>
    <row r="2098" spans="1:13" x14ac:dyDescent="0.35">
      <c r="A2098" s="1" t="s">
        <v>13</v>
      </c>
      <c r="B2098" s="2">
        <v>2509578</v>
      </c>
      <c r="C2098" s="2">
        <v>2510138</v>
      </c>
      <c r="D2098" s="4"/>
      <c r="E2098" s="2" t="s">
        <v>23</v>
      </c>
      <c r="F2098" s="2" t="s">
        <v>147</v>
      </c>
      <c r="G2098" s="4"/>
      <c r="H2098" s="2">
        <v>72383217</v>
      </c>
      <c r="I2098" s="2" t="s">
        <v>17</v>
      </c>
      <c r="J2098" s="4"/>
      <c r="K2098" s="2" t="s">
        <v>1599</v>
      </c>
      <c r="L2098" s="2">
        <v>186</v>
      </c>
      <c r="M2098" s="2" t="s">
        <v>5921</v>
      </c>
    </row>
    <row r="2099" spans="1:13" x14ac:dyDescent="0.35">
      <c r="A2099" s="1" t="s">
        <v>13</v>
      </c>
      <c r="B2099" s="2">
        <v>2510374</v>
      </c>
      <c r="C2099" s="2">
        <v>2510787</v>
      </c>
      <c r="D2099" s="4"/>
      <c r="E2099" s="2" t="s">
        <v>23</v>
      </c>
      <c r="F2099" s="2" t="s">
        <v>69</v>
      </c>
      <c r="G2099" s="4"/>
      <c r="H2099" s="2">
        <v>72383218</v>
      </c>
      <c r="I2099" s="2" t="s">
        <v>17</v>
      </c>
      <c r="J2099" s="4"/>
      <c r="K2099" s="2" t="s">
        <v>5922</v>
      </c>
      <c r="L2099" s="2">
        <v>137</v>
      </c>
      <c r="M2099" s="2" t="s">
        <v>5923</v>
      </c>
    </row>
    <row r="2100" spans="1:13" x14ac:dyDescent="0.35">
      <c r="A2100" s="1" t="s">
        <v>13</v>
      </c>
      <c r="B2100" s="2">
        <v>2511372</v>
      </c>
      <c r="C2100" s="2">
        <v>2513786</v>
      </c>
      <c r="D2100" s="4"/>
      <c r="E2100" s="2" t="s">
        <v>23</v>
      </c>
      <c r="F2100" s="2" t="s">
        <v>5924</v>
      </c>
      <c r="G2100" s="4"/>
      <c r="H2100" s="2">
        <v>72383219</v>
      </c>
      <c r="I2100" s="2" t="s">
        <v>17</v>
      </c>
      <c r="J2100" s="4"/>
      <c r="K2100" s="2" t="s">
        <v>5925</v>
      </c>
      <c r="L2100" s="2">
        <v>804</v>
      </c>
      <c r="M2100" s="2" t="s">
        <v>5926</v>
      </c>
    </row>
    <row r="2101" spans="1:13" x14ac:dyDescent="0.35">
      <c r="A2101" s="1" t="s">
        <v>13</v>
      </c>
      <c r="B2101" s="2">
        <v>2514056</v>
      </c>
      <c r="C2101" s="2">
        <v>2514967</v>
      </c>
      <c r="D2101" s="4"/>
      <c r="E2101" s="2" t="s">
        <v>23</v>
      </c>
      <c r="F2101" s="2" t="s">
        <v>69</v>
      </c>
      <c r="G2101" s="4"/>
      <c r="H2101" s="2">
        <v>72383220</v>
      </c>
      <c r="I2101" s="2" t="s">
        <v>17</v>
      </c>
      <c r="J2101" s="4"/>
      <c r="K2101" s="2" t="s">
        <v>5927</v>
      </c>
      <c r="L2101" s="2">
        <v>303</v>
      </c>
      <c r="M2101" s="2" t="s">
        <v>5928</v>
      </c>
    </row>
    <row r="2102" spans="1:13" x14ac:dyDescent="0.35">
      <c r="A2102" s="1" t="s">
        <v>13</v>
      </c>
      <c r="B2102" s="2">
        <v>2514970</v>
      </c>
      <c r="C2102" s="2">
        <v>2516022</v>
      </c>
      <c r="D2102" s="4"/>
      <c r="E2102" s="2" t="s">
        <v>23</v>
      </c>
      <c r="F2102" s="2" t="s">
        <v>69</v>
      </c>
      <c r="G2102" s="4"/>
      <c r="H2102" s="2">
        <v>72383221</v>
      </c>
      <c r="I2102" s="2" t="s">
        <v>17</v>
      </c>
      <c r="J2102" s="4"/>
      <c r="K2102" s="2" t="s">
        <v>5929</v>
      </c>
      <c r="L2102" s="2">
        <v>350</v>
      </c>
      <c r="M2102" s="2" t="s">
        <v>5930</v>
      </c>
    </row>
    <row r="2103" spans="1:13" x14ac:dyDescent="0.35">
      <c r="A2103" s="1" t="s">
        <v>13</v>
      </c>
      <c r="B2103" s="2">
        <v>2516590</v>
      </c>
      <c r="C2103" s="2">
        <v>2516982</v>
      </c>
      <c r="D2103" s="4"/>
      <c r="E2103" s="2" t="s">
        <v>23</v>
      </c>
      <c r="F2103" s="2" t="s">
        <v>1588</v>
      </c>
      <c r="G2103" s="4"/>
      <c r="H2103" s="2">
        <v>72383222</v>
      </c>
      <c r="I2103" s="2" t="s">
        <v>17</v>
      </c>
      <c r="J2103" s="4"/>
      <c r="K2103" s="2" t="s">
        <v>5931</v>
      </c>
      <c r="L2103" s="2">
        <v>130</v>
      </c>
      <c r="M2103" s="2" t="s">
        <v>5932</v>
      </c>
    </row>
    <row r="2104" spans="1:13" x14ac:dyDescent="0.35">
      <c r="A2104" s="1" t="s">
        <v>13</v>
      </c>
      <c r="B2104" s="2">
        <v>2517297</v>
      </c>
      <c r="C2104" s="2">
        <v>2517509</v>
      </c>
      <c r="D2104" s="4"/>
      <c r="E2104" s="2" t="s">
        <v>23</v>
      </c>
      <c r="F2104" s="2" t="s">
        <v>69</v>
      </c>
      <c r="G2104" s="4"/>
      <c r="H2104" s="2">
        <v>72383223</v>
      </c>
      <c r="I2104" s="2" t="s">
        <v>17</v>
      </c>
      <c r="J2104" s="4"/>
      <c r="K2104" s="2" t="s">
        <v>5933</v>
      </c>
      <c r="L2104" s="2">
        <v>70</v>
      </c>
      <c r="M2104" s="2" t="s">
        <v>5934</v>
      </c>
    </row>
    <row r="2105" spans="1:13" x14ac:dyDescent="0.35">
      <c r="A2105" s="1" t="s">
        <v>13</v>
      </c>
      <c r="B2105" s="2">
        <v>2517606</v>
      </c>
      <c r="C2105" s="2">
        <v>2517836</v>
      </c>
      <c r="D2105" s="4"/>
      <c r="E2105" s="2" t="s">
        <v>14</v>
      </c>
      <c r="F2105" s="2" t="s">
        <v>69</v>
      </c>
      <c r="G2105" s="4"/>
      <c r="H2105" s="2">
        <v>72383224</v>
      </c>
      <c r="I2105" s="2" t="s">
        <v>17</v>
      </c>
      <c r="J2105" s="4"/>
      <c r="K2105" s="2" t="s">
        <v>5935</v>
      </c>
      <c r="L2105" s="2">
        <v>76</v>
      </c>
      <c r="M2105" s="2" t="s">
        <v>5936</v>
      </c>
    </row>
    <row r="2106" spans="1:13" x14ac:dyDescent="0.35">
      <c r="A2106" s="1" t="s">
        <v>13</v>
      </c>
      <c r="B2106" s="2">
        <v>2518008</v>
      </c>
      <c r="C2106" s="2">
        <v>2519000</v>
      </c>
      <c r="D2106" s="4"/>
      <c r="E2106" s="2" t="s">
        <v>23</v>
      </c>
      <c r="F2106" s="2" t="s">
        <v>136</v>
      </c>
      <c r="G2106" s="4"/>
      <c r="H2106" s="2">
        <v>72383225</v>
      </c>
      <c r="I2106" s="2" t="s">
        <v>17</v>
      </c>
      <c r="J2106" s="4"/>
      <c r="K2106" s="2" t="s">
        <v>5937</v>
      </c>
      <c r="L2106" s="2">
        <v>330</v>
      </c>
      <c r="M2106" s="2" t="s">
        <v>5938</v>
      </c>
    </row>
    <row r="2107" spans="1:13" x14ac:dyDescent="0.35">
      <c r="A2107" s="1" t="s">
        <v>13</v>
      </c>
      <c r="B2107" s="2">
        <v>2519152</v>
      </c>
      <c r="C2107" s="2">
        <v>2520711</v>
      </c>
      <c r="D2107" s="4"/>
      <c r="E2107" s="2" t="s">
        <v>23</v>
      </c>
      <c r="F2107" s="2" t="s">
        <v>5939</v>
      </c>
      <c r="G2107" s="4"/>
      <c r="H2107" s="2">
        <v>72383226</v>
      </c>
      <c r="I2107" s="2" t="s">
        <v>17</v>
      </c>
      <c r="J2107" s="4"/>
      <c r="K2107" s="2" t="s">
        <v>5940</v>
      </c>
      <c r="L2107" s="2">
        <v>519</v>
      </c>
      <c r="M2107" s="2" t="s">
        <v>5941</v>
      </c>
    </row>
    <row r="2108" spans="1:13" x14ac:dyDescent="0.35">
      <c r="A2108" s="1" t="s">
        <v>13</v>
      </c>
      <c r="B2108" s="2">
        <v>2521191</v>
      </c>
      <c r="C2108" s="2">
        <v>2522303</v>
      </c>
      <c r="D2108" s="4"/>
      <c r="E2108" s="2" t="s">
        <v>23</v>
      </c>
      <c r="F2108" s="2" t="s">
        <v>5321</v>
      </c>
      <c r="G2108" s="4"/>
      <c r="H2108" s="2">
        <v>72383227</v>
      </c>
      <c r="I2108" s="2" t="s">
        <v>17</v>
      </c>
      <c r="J2108" s="4"/>
      <c r="K2108" s="2" t="s">
        <v>5942</v>
      </c>
      <c r="L2108" s="2">
        <v>370</v>
      </c>
      <c r="M2108" s="2" t="s">
        <v>5943</v>
      </c>
    </row>
    <row r="2109" spans="1:13" x14ac:dyDescent="0.35">
      <c r="A2109" s="1" t="s">
        <v>13</v>
      </c>
      <c r="B2109" s="2">
        <v>2523088</v>
      </c>
      <c r="C2109" s="2">
        <v>2524056</v>
      </c>
      <c r="D2109" s="4"/>
      <c r="E2109" s="2" t="s">
        <v>23</v>
      </c>
      <c r="F2109" s="2" t="s">
        <v>225</v>
      </c>
      <c r="G2109" s="4"/>
      <c r="H2109" s="2">
        <v>72383228</v>
      </c>
      <c r="I2109" s="2" t="s">
        <v>17</v>
      </c>
      <c r="J2109" s="4"/>
      <c r="K2109" s="2" t="s">
        <v>3185</v>
      </c>
      <c r="L2109" s="2">
        <v>322</v>
      </c>
      <c r="M2109" s="2" t="s">
        <v>5944</v>
      </c>
    </row>
    <row r="2110" spans="1:13" x14ac:dyDescent="0.35">
      <c r="A2110" s="1" t="s">
        <v>13</v>
      </c>
      <c r="B2110" s="2">
        <v>2524270</v>
      </c>
      <c r="C2110" s="2">
        <v>2527011</v>
      </c>
      <c r="D2110" s="4"/>
      <c r="E2110" s="2" t="s">
        <v>23</v>
      </c>
      <c r="F2110" s="2" t="s">
        <v>210</v>
      </c>
      <c r="G2110" s="4"/>
      <c r="H2110" s="2">
        <v>72383229</v>
      </c>
      <c r="I2110" s="2" t="s">
        <v>17</v>
      </c>
      <c r="J2110" s="4"/>
      <c r="K2110" s="2" t="s">
        <v>5945</v>
      </c>
      <c r="L2110" s="2">
        <v>913</v>
      </c>
      <c r="M2110" s="2" t="s">
        <v>5946</v>
      </c>
    </row>
    <row r="2111" spans="1:13" x14ac:dyDescent="0.35">
      <c r="A2111" s="1" t="s">
        <v>13</v>
      </c>
      <c r="B2111" s="2">
        <v>2527175</v>
      </c>
      <c r="C2111" s="2">
        <v>2527405</v>
      </c>
      <c r="D2111" s="4"/>
      <c r="E2111" s="2" t="s">
        <v>23</v>
      </c>
      <c r="F2111" s="2" t="s">
        <v>69</v>
      </c>
      <c r="G2111" s="4"/>
      <c r="H2111" s="2">
        <v>72383230</v>
      </c>
      <c r="I2111" s="2" t="s">
        <v>17</v>
      </c>
      <c r="J2111" s="4"/>
      <c r="K2111" s="2" t="s">
        <v>5947</v>
      </c>
      <c r="L2111" s="2">
        <v>76</v>
      </c>
      <c r="M2111" s="2" t="s">
        <v>5948</v>
      </c>
    </row>
    <row r="2112" spans="1:13" x14ac:dyDescent="0.35">
      <c r="A2112" s="1" t="s">
        <v>13</v>
      </c>
      <c r="B2112" s="2">
        <v>2527696</v>
      </c>
      <c r="C2112" s="2">
        <v>2527944</v>
      </c>
      <c r="D2112" s="4"/>
      <c r="E2112" s="2" t="s">
        <v>14</v>
      </c>
      <c r="F2112" s="2" t="s">
        <v>3202</v>
      </c>
      <c r="G2112" s="4"/>
      <c r="H2112" s="2">
        <v>72383231</v>
      </c>
      <c r="I2112" s="2" t="s">
        <v>17</v>
      </c>
      <c r="J2112" s="4"/>
      <c r="K2112" s="2" t="s">
        <v>5949</v>
      </c>
      <c r="L2112" s="2">
        <v>82</v>
      </c>
      <c r="M2112" s="2" t="s">
        <v>5950</v>
      </c>
    </row>
    <row r="2113" spans="1:13" x14ac:dyDescent="0.35">
      <c r="A2113" s="1" t="s">
        <v>13</v>
      </c>
      <c r="B2113" s="2">
        <v>2527947</v>
      </c>
      <c r="C2113" s="2">
        <v>2528207</v>
      </c>
      <c r="D2113" s="4"/>
      <c r="E2113" s="2" t="s">
        <v>14</v>
      </c>
      <c r="F2113" s="2" t="s">
        <v>5951</v>
      </c>
      <c r="G2113" s="4"/>
      <c r="H2113" s="2">
        <v>72383232</v>
      </c>
      <c r="I2113" s="2" t="s">
        <v>17</v>
      </c>
      <c r="J2113" s="4"/>
      <c r="K2113" s="2" t="s">
        <v>5952</v>
      </c>
      <c r="L2113" s="2">
        <v>86</v>
      </c>
      <c r="M2113" s="2" t="s">
        <v>5953</v>
      </c>
    </row>
    <row r="2114" spans="1:13" x14ac:dyDescent="0.35">
      <c r="A2114" s="1" t="s">
        <v>13</v>
      </c>
      <c r="B2114" s="2">
        <v>2528878</v>
      </c>
      <c r="C2114" s="2">
        <v>2530302</v>
      </c>
      <c r="D2114" s="4"/>
      <c r="E2114" s="2" t="s">
        <v>23</v>
      </c>
      <c r="F2114" s="2" t="s">
        <v>5954</v>
      </c>
      <c r="G2114" s="4"/>
      <c r="H2114" s="2">
        <v>72383233</v>
      </c>
      <c r="I2114" s="2" t="s">
        <v>17</v>
      </c>
      <c r="J2114" s="4"/>
      <c r="K2114" s="2" t="s">
        <v>5955</v>
      </c>
      <c r="L2114" s="2">
        <v>474</v>
      </c>
      <c r="M2114" s="2" t="s">
        <v>5956</v>
      </c>
    </row>
    <row r="2115" spans="1:13" x14ac:dyDescent="0.35">
      <c r="A2115" s="1" t="s">
        <v>13</v>
      </c>
      <c r="B2115" s="2">
        <v>2530536</v>
      </c>
      <c r="C2115" s="2">
        <v>2531783</v>
      </c>
      <c r="D2115" s="4"/>
      <c r="E2115" s="2" t="s">
        <v>23</v>
      </c>
      <c r="F2115" s="2" t="s">
        <v>5957</v>
      </c>
      <c r="G2115" s="4"/>
      <c r="H2115" s="2">
        <v>72383234</v>
      </c>
      <c r="I2115" s="2" t="s">
        <v>17</v>
      </c>
      <c r="J2115" s="4"/>
      <c r="K2115" s="2" t="s">
        <v>5958</v>
      </c>
      <c r="L2115" s="2">
        <v>415</v>
      </c>
      <c r="M2115" s="2" t="s">
        <v>5959</v>
      </c>
    </row>
    <row r="2116" spans="1:13" x14ac:dyDescent="0.35">
      <c r="A2116" s="1" t="s">
        <v>13</v>
      </c>
      <c r="B2116" s="2">
        <v>2538816</v>
      </c>
      <c r="C2116" s="2">
        <v>2538947</v>
      </c>
      <c r="D2116" s="4"/>
      <c r="E2116" s="2" t="s">
        <v>23</v>
      </c>
      <c r="F2116" s="2" t="s">
        <v>69</v>
      </c>
      <c r="G2116" s="4"/>
      <c r="H2116" s="2">
        <v>80450927</v>
      </c>
      <c r="I2116" s="2" t="s">
        <v>17</v>
      </c>
      <c r="J2116" s="4"/>
      <c r="K2116" s="2" t="s">
        <v>5960</v>
      </c>
      <c r="L2116" s="2">
        <v>43</v>
      </c>
      <c r="M2116" s="2" t="s">
        <v>5961</v>
      </c>
    </row>
    <row r="2117" spans="1:13" x14ac:dyDescent="0.35">
      <c r="A2117" s="1" t="s">
        <v>13</v>
      </c>
      <c r="B2117" s="2">
        <v>2539640</v>
      </c>
      <c r="C2117" s="2">
        <v>2540068</v>
      </c>
      <c r="D2117" s="4"/>
      <c r="E2117" s="2" t="s">
        <v>14</v>
      </c>
      <c r="F2117" s="2" t="s">
        <v>268</v>
      </c>
      <c r="G2117" s="4"/>
      <c r="H2117" s="2">
        <v>72383240</v>
      </c>
      <c r="I2117" s="2" t="s">
        <v>17</v>
      </c>
      <c r="J2117" s="4"/>
      <c r="K2117" s="2" t="s">
        <v>5962</v>
      </c>
      <c r="L2117" s="2">
        <v>142</v>
      </c>
      <c r="M2117" s="2" t="s">
        <v>5963</v>
      </c>
    </row>
    <row r="2118" spans="1:13" x14ac:dyDescent="0.35">
      <c r="A2118" s="1" t="s">
        <v>13</v>
      </c>
      <c r="B2118" s="2">
        <v>2540084</v>
      </c>
      <c r="C2118" s="2">
        <v>2542087</v>
      </c>
      <c r="D2118" s="4"/>
      <c r="E2118" s="2" t="s">
        <v>14</v>
      </c>
      <c r="F2118" s="2" t="s">
        <v>1184</v>
      </c>
      <c r="G2118" s="4"/>
      <c r="H2118" s="2">
        <v>72383241</v>
      </c>
      <c r="I2118" s="2" t="s">
        <v>17</v>
      </c>
      <c r="J2118" s="4"/>
      <c r="K2118" s="2" t="s">
        <v>5964</v>
      </c>
      <c r="L2118" s="2">
        <v>667</v>
      </c>
      <c r="M2118" s="2" t="s">
        <v>5965</v>
      </c>
    </row>
    <row r="2119" spans="1:13" x14ac:dyDescent="0.35">
      <c r="A2119" s="1" t="s">
        <v>13</v>
      </c>
      <c r="B2119" s="2">
        <v>2542229</v>
      </c>
      <c r="C2119" s="2">
        <v>2542606</v>
      </c>
      <c r="D2119" s="4"/>
      <c r="E2119" s="2" t="s">
        <v>23</v>
      </c>
      <c r="F2119" s="2" t="s">
        <v>3884</v>
      </c>
      <c r="G2119" s="4"/>
      <c r="H2119" s="2">
        <v>72383242</v>
      </c>
      <c r="I2119" s="2" t="s">
        <v>17</v>
      </c>
      <c r="J2119" s="4"/>
      <c r="K2119" s="2" t="s">
        <v>5966</v>
      </c>
      <c r="L2119" s="2">
        <v>125</v>
      </c>
      <c r="M2119" s="2" t="s">
        <v>5967</v>
      </c>
    </row>
    <row r="2120" spans="1:13" x14ac:dyDescent="0.35">
      <c r="A2120" s="1" t="s">
        <v>13</v>
      </c>
      <c r="B2120" s="2">
        <v>2542813</v>
      </c>
      <c r="C2120" s="2">
        <v>2543805</v>
      </c>
      <c r="D2120" s="4"/>
      <c r="E2120" s="2" t="s">
        <v>23</v>
      </c>
      <c r="F2120" s="2" t="s">
        <v>5968</v>
      </c>
      <c r="G2120" s="2" t="s">
        <v>5969</v>
      </c>
      <c r="H2120" s="2">
        <v>72383243</v>
      </c>
      <c r="I2120" s="2" t="s">
        <v>17</v>
      </c>
      <c r="J2120" s="4"/>
      <c r="K2120" s="2" t="s">
        <v>5970</v>
      </c>
      <c r="L2120" s="2">
        <v>330</v>
      </c>
      <c r="M2120" s="2" t="s">
        <v>5971</v>
      </c>
    </row>
    <row r="2121" spans="1:13" x14ac:dyDescent="0.35">
      <c r="A2121" s="1" t="s">
        <v>13</v>
      </c>
      <c r="B2121" s="2">
        <v>2543805</v>
      </c>
      <c r="C2121" s="2">
        <v>2544416</v>
      </c>
      <c r="D2121" s="4"/>
      <c r="E2121" s="2" t="s">
        <v>23</v>
      </c>
      <c r="F2121" s="2" t="s">
        <v>5972</v>
      </c>
      <c r="G2121" s="2" t="s">
        <v>5973</v>
      </c>
      <c r="H2121" s="2">
        <v>72383244</v>
      </c>
      <c r="I2121" s="2" t="s">
        <v>17</v>
      </c>
      <c r="J2121" s="4"/>
      <c r="K2121" s="2" t="s">
        <v>5974</v>
      </c>
      <c r="L2121" s="2">
        <v>203</v>
      </c>
      <c r="M2121" s="2" t="s">
        <v>5975</v>
      </c>
    </row>
    <row r="2122" spans="1:13" x14ac:dyDescent="0.35">
      <c r="A2122" s="1" t="s">
        <v>13</v>
      </c>
      <c r="B2122" s="2">
        <v>2544478</v>
      </c>
      <c r="C2122" s="2">
        <v>2545158</v>
      </c>
      <c r="D2122" s="4"/>
      <c r="E2122" s="2" t="s">
        <v>23</v>
      </c>
      <c r="F2122" s="2" t="s">
        <v>5976</v>
      </c>
      <c r="G2122" s="4"/>
      <c r="H2122" s="2">
        <v>72383245</v>
      </c>
      <c r="I2122" s="2" t="s">
        <v>17</v>
      </c>
      <c r="J2122" s="4"/>
      <c r="K2122" s="2" t="s">
        <v>5977</v>
      </c>
      <c r="L2122" s="2">
        <v>226</v>
      </c>
      <c r="M2122" s="2" t="s">
        <v>5978</v>
      </c>
    </row>
    <row r="2123" spans="1:13" x14ac:dyDescent="0.35">
      <c r="A2123" s="1" t="s">
        <v>13</v>
      </c>
      <c r="B2123" s="2">
        <v>2545251</v>
      </c>
      <c r="C2123" s="2">
        <v>2545916</v>
      </c>
      <c r="D2123" s="4"/>
      <c r="E2123" s="2" t="s">
        <v>14</v>
      </c>
      <c r="F2123" s="2" t="s">
        <v>5979</v>
      </c>
      <c r="G2123" s="4"/>
      <c r="H2123" s="2">
        <v>72383246</v>
      </c>
      <c r="I2123" s="2" t="s">
        <v>17</v>
      </c>
      <c r="J2123" s="4"/>
      <c r="K2123" s="2" t="s">
        <v>5980</v>
      </c>
      <c r="L2123" s="2">
        <v>221</v>
      </c>
      <c r="M2123" s="2" t="s">
        <v>5981</v>
      </c>
    </row>
    <row r="2124" spans="1:13" x14ac:dyDescent="0.35">
      <c r="A2124" s="1" t="s">
        <v>13</v>
      </c>
      <c r="B2124" s="2">
        <v>2546003</v>
      </c>
      <c r="C2124" s="2">
        <v>2547082</v>
      </c>
      <c r="D2124" s="4"/>
      <c r="E2124" s="2" t="s">
        <v>23</v>
      </c>
      <c r="F2124" s="2" t="s">
        <v>5982</v>
      </c>
      <c r="G2124" s="2" t="s">
        <v>5983</v>
      </c>
      <c r="H2124" s="2">
        <v>72383247</v>
      </c>
      <c r="I2124" s="2" t="s">
        <v>17</v>
      </c>
      <c r="J2124" s="4"/>
      <c r="K2124" s="2" t="s">
        <v>5984</v>
      </c>
      <c r="L2124" s="2">
        <v>359</v>
      </c>
      <c r="M2124" s="2" t="s">
        <v>5985</v>
      </c>
    </row>
    <row r="2125" spans="1:13" x14ac:dyDescent="0.35">
      <c r="A2125" s="1" t="s">
        <v>13</v>
      </c>
      <c r="B2125" s="2">
        <v>2547081</v>
      </c>
      <c r="C2125" s="2">
        <v>2547359</v>
      </c>
      <c r="D2125" s="4"/>
      <c r="E2125" s="2" t="s">
        <v>14</v>
      </c>
      <c r="F2125" s="2" t="s">
        <v>5986</v>
      </c>
      <c r="G2125" s="4"/>
      <c r="H2125" s="2">
        <v>72383248</v>
      </c>
      <c r="I2125" s="2" t="s">
        <v>17</v>
      </c>
      <c r="J2125" s="4"/>
      <c r="K2125" s="2" t="s">
        <v>5987</v>
      </c>
      <c r="L2125" s="2">
        <v>92</v>
      </c>
      <c r="M2125" s="2" t="s">
        <v>5988</v>
      </c>
    </row>
    <row r="2126" spans="1:13" x14ac:dyDescent="0.35">
      <c r="A2126" s="1" t="s">
        <v>13</v>
      </c>
      <c r="B2126" s="2">
        <v>2547470</v>
      </c>
      <c r="C2126" s="2">
        <v>2548006</v>
      </c>
      <c r="D2126" s="4"/>
      <c r="E2126" s="2" t="s">
        <v>23</v>
      </c>
      <c r="F2126" s="2" t="s">
        <v>69</v>
      </c>
      <c r="G2126" s="4"/>
      <c r="H2126" s="2">
        <v>72383249</v>
      </c>
      <c r="I2126" s="2" t="s">
        <v>17</v>
      </c>
      <c r="J2126" s="4"/>
      <c r="K2126" s="2" t="s">
        <v>5989</v>
      </c>
      <c r="L2126" s="2">
        <v>178</v>
      </c>
      <c r="M2126" s="2" t="s">
        <v>5990</v>
      </c>
    </row>
    <row r="2127" spans="1:13" x14ac:dyDescent="0.35">
      <c r="A2127" s="1" t="s">
        <v>13</v>
      </c>
      <c r="B2127" s="2">
        <v>2548434</v>
      </c>
      <c r="C2127" s="2">
        <v>2548808</v>
      </c>
      <c r="D2127" s="4"/>
      <c r="E2127" s="2" t="s">
        <v>14</v>
      </c>
      <c r="F2127" s="2" t="s">
        <v>69</v>
      </c>
      <c r="G2127" s="4"/>
      <c r="H2127" s="2">
        <v>72383250</v>
      </c>
      <c r="I2127" s="2" t="s">
        <v>17</v>
      </c>
      <c r="J2127" s="4"/>
      <c r="K2127" s="2" t="s">
        <v>5991</v>
      </c>
      <c r="L2127" s="2">
        <v>124</v>
      </c>
      <c r="M2127" s="2" t="s">
        <v>5992</v>
      </c>
    </row>
    <row r="2128" spans="1:13" x14ac:dyDescent="0.35">
      <c r="A2128" s="1" t="s">
        <v>13</v>
      </c>
      <c r="B2128" s="2">
        <v>2548818</v>
      </c>
      <c r="C2128" s="2">
        <v>2550173</v>
      </c>
      <c r="D2128" s="4"/>
      <c r="E2128" s="2" t="s">
        <v>14</v>
      </c>
      <c r="F2128" s="2" t="s">
        <v>5993</v>
      </c>
      <c r="G2128" s="2" t="s">
        <v>5994</v>
      </c>
      <c r="H2128" s="2">
        <v>72383251</v>
      </c>
      <c r="I2128" s="2" t="s">
        <v>17</v>
      </c>
      <c r="J2128" s="4"/>
      <c r="K2128" s="2" t="s">
        <v>5995</v>
      </c>
      <c r="L2128" s="2">
        <v>451</v>
      </c>
      <c r="M2128" s="2" t="s">
        <v>5996</v>
      </c>
    </row>
    <row r="2129" spans="1:13" x14ac:dyDescent="0.35">
      <c r="A2129" s="1" t="s">
        <v>13</v>
      </c>
      <c r="B2129" s="2">
        <v>2550167</v>
      </c>
      <c r="C2129" s="2">
        <v>2550781</v>
      </c>
      <c r="D2129" s="4"/>
      <c r="E2129" s="2" t="s">
        <v>14</v>
      </c>
      <c r="F2129" s="2" t="s">
        <v>5997</v>
      </c>
      <c r="G2129" s="4"/>
      <c r="H2129" s="2">
        <v>72383252</v>
      </c>
      <c r="I2129" s="2" t="s">
        <v>17</v>
      </c>
      <c r="J2129" s="4"/>
      <c r="K2129" s="2" t="s">
        <v>5998</v>
      </c>
      <c r="L2129" s="2">
        <v>204</v>
      </c>
      <c r="M2129" s="2" t="s">
        <v>5999</v>
      </c>
    </row>
    <row r="2130" spans="1:13" x14ac:dyDescent="0.35">
      <c r="A2130" s="1" t="s">
        <v>13</v>
      </c>
      <c r="B2130" s="2">
        <v>2551118</v>
      </c>
      <c r="C2130" s="2">
        <v>2551516</v>
      </c>
      <c r="D2130" s="4"/>
      <c r="E2130" s="2" t="s">
        <v>14</v>
      </c>
      <c r="F2130" s="2" t="s">
        <v>69</v>
      </c>
      <c r="G2130" s="4"/>
      <c r="H2130" s="2">
        <v>72383253</v>
      </c>
      <c r="I2130" s="2" t="s">
        <v>17</v>
      </c>
      <c r="J2130" s="4"/>
      <c r="K2130" s="2" t="s">
        <v>6000</v>
      </c>
      <c r="L2130" s="2">
        <v>132</v>
      </c>
      <c r="M2130" s="2" t="s">
        <v>6001</v>
      </c>
    </row>
    <row r="2131" spans="1:13" x14ac:dyDescent="0.35">
      <c r="A2131" s="1" t="s">
        <v>13</v>
      </c>
      <c r="B2131" s="2">
        <v>2551746</v>
      </c>
      <c r="C2131" s="2">
        <v>2553317</v>
      </c>
      <c r="D2131" s="4"/>
      <c r="E2131" s="2" t="s">
        <v>14</v>
      </c>
      <c r="F2131" s="2" t="s">
        <v>389</v>
      </c>
      <c r="G2131" s="4"/>
      <c r="H2131" s="2">
        <v>72383254</v>
      </c>
      <c r="I2131" s="2" t="s">
        <v>17</v>
      </c>
      <c r="J2131" s="4"/>
      <c r="K2131" s="2" t="s">
        <v>6002</v>
      </c>
      <c r="L2131" s="2">
        <v>523</v>
      </c>
      <c r="M2131" s="2" t="s">
        <v>6003</v>
      </c>
    </row>
    <row r="2132" spans="1:13" x14ac:dyDescent="0.35">
      <c r="A2132" s="1" t="s">
        <v>13</v>
      </c>
      <c r="B2132" s="2">
        <v>2553474</v>
      </c>
      <c r="C2132" s="2">
        <v>2554880</v>
      </c>
      <c r="D2132" s="4"/>
      <c r="E2132" s="2" t="s">
        <v>23</v>
      </c>
      <c r="F2132" s="2" t="s">
        <v>3414</v>
      </c>
      <c r="G2132" s="4"/>
      <c r="H2132" s="2">
        <v>72383255</v>
      </c>
      <c r="I2132" s="2" t="s">
        <v>17</v>
      </c>
      <c r="J2132" s="4"/>
      <c r="K2132" s="2" t="s">
        <v>6004</v>
      </c>
      <c r="L2132" s="2">
        <v>468</v>
      </c>
      <c r="M2132" s="2" t="s">
        <v>6005</v>
      </c>
    </row>
    <row r="2133" spans="1:13" x14ac:dyDescent="0.35">
      <c r="A2133" s="1" t="s">
        <v>13</v>
      </c>
      <c r="B2133" s="2">
        <v>2555040</v>
      </c>
      <c r="C2133" s="2">
        <v>2555885</v>
      </c>
      <c r="D2133" s="4"/>
      <c r="E2133" s="2" t="s">
        <v>23</v>
      </c>
      <c r="F2133" s="2" t="s">
        <v>6006</v>
      </c>
      <c r="G2133" s="4"/>
      <c r="H2133" s="2">
        <v>72383256</v>
      </c>
      <c r="I2133" s="2" t="s">
        <v>17</v>
      </c>
      <c r="J2133" s="4"/>
      <c r="K2133" s="2" t="s">
        <v>6007</v>
      </c>
      <c r="L2133" s="2">
        <v>281</v>
      </c>
      <c r="M2133" s="2" t="s">
        <v>6008</v>
      </c>
    </row>
    <row r="2134" spans="1:13" x14ac:dyDescent="0.35">
      <c r="A2134" s="1" t="s">
        <v>13</v>
      </c>
      <c r="B2134" s="2">
        <v>2555970</v>
      </c>
      <c r="C2134" s="2">
        <v>2557109</v>
      </c>
      <c r="D2134" s="4"/>
      <c r="E2134" s="2" t="s">
        <v>14</v>
      </c>
      <c r="F2134" s="2" t="s">
        <v>6009</v>
      </c>
      <c r="G2134" s="2" t="s">
        <v>6010</v>
      </c>
      <c r="H2134" s="2">
        <v>72383257</v>
      </c>
      <c r="I2134" s="2" t="s">
        <v>17</v>
      </c>
      <c r="J2134" s="4"/>
      <c r="K2134" s="2" t="s">
        <v>6011</v>
      </c>
      <c r="L2134" s="2">
        <v>379</v>
      </c>
      <c r="M2134" s="2" t="s">
        <v>6012</v>
      </c>
    </row>
    <row r="2135" spans="1:13" x14ac:dyDescent="0.35">
      <c r="A2135" s="1" t="s">
        <v>13</v>
      </c>
      <c r="B2135" s="2">
        <v>2557106</v>
      </c>
      <c r="C2135" s="2">
        <v>2558236</v>
      </c>
      <c r="D2135" s="4"/>
      <c r="E2135" s="2" t="s">
        <v>14</v>
      </c>
      <c r="F2135" s="2" t="s">
        <v>6013</v>
      </c>
      <c r="G2135" s="2" t="s">
        <v>6014</v>
      </c>
      <c r="H2135" s="2">
        <v>72383258</v>
      </c>
      <c r="I2135" s="2" t="s">
        <v>17</v>
      </c>
      <c r="J2135" s="4"/>
      <c r="K2135" s="2" t="s">
        <v>6015</v>
      </c>
      <c r="L2135" s="2">
        <v>376</v>
      </c>
      <c r="M2135" s="2" t="s">
        <v>6016</v>
      </c>
    </row>
    <row r="2136" spans="1:13" x14ac:dyDescent="0.35">
      <c r="A2136" s="1" t="s">
        <v>13</v>
      </c>
      <c r="B2136" s="2">
        <v>2558354</v>
      </c>
      <c r="C2136" s="2">
        <v>2559205</v>
      </c>
      <c r="D2136" s="4"/>
      <c r="E2136" s="2" t="s">
        <v>14</v>
      </c>
      <c r="F2136" s="2" t="s">
        <v>6017</v>
      </c>
      <c r="G2136" s="4"/>
      <c r="H2136" s="2">
        <v>72383259</v>
      </c>
      <c r="I2136" s="2" t="s">
        <v>17</v>
      </c>
      <c r="J2136" s="4"/>
      <c r="K2136" s="2" t="s">
        <v>6018</v>
      </c>
      <c r="L2136" s="2">
        <v>283</v>
      </c>
      <c r="M2136" s="2" t="s">
        <v>6019</v>
      </c>
    </row>
    <row r="2137" spans="1:13" x14ac:dyDescent="0.35">
      <c r="A2137" s="1" t="s">
        <v>13</v>
      </c>
      <c r="B2137" s="2">
        <v>2559508</v>
      </c>
      <c r="C2137" s="2">
        <v>2561055</v>
      </c>
      <c r="D2137" s="4"/>
      <c r="E2137" s="2" t="s">
        <v>14</v>
      </c>
      <c r="F2137" s="2" t="s">
        <v>3091</v>
      </c>
      <c r="G2137" s="4"/>
      <c r="H2137" s="2">
        <v>72383260</v>
      </c>
      <c r="I2137" s="2" t="s">
        <v>17</v>
      </c>
      <c r="J2137" s="4"/>
      <c r="K2137" s="2" t="s">
        <v>6020</v>
      </c>
      <c r="L2137" s="2">
        <v>515</v>
      </c>
      <c r="M2137" s="2" t="s">
        <v>6021</v>
      </c>
    </row>
    <row r="2138" spans="1:13" x14ac:dyDescent="0.35">
      <c r="A2138" s="1" t="s">
        <v>13</v>
      </c>
      <c r="B2138" s="2">
        <v>2561086</v>
      </c>
      <c r="C2138" s="2">
        <v>2562858</v>
      </c>
      <c r="D2138" s="4"/>
      <c r="E2138" s="2" t="s">
        <v>14</v>
      </c>
      <c r="F2138" s="2" t="s">
        <v>6022</v>
      </c>
      <c r="G2138" s="4"/>
      <c r="H2138" s="2">
        <v>72383261</v>
      </c>
      <c r="I2138" s="2" t="s">
        <v>17</v>
      </c>
      <c r="J2138" s="4"/>
      <c r="K2138" s="2" t="s">
        <v>6023</v>
      </c>
      <c r="L2138" s="2">
        <v>590</v>
      </c>
      <c r="M2138" s="2" t="s">
        <v>6024</v>
      </c>
    </row>
    <row r="2139" spans="1:13" x14ac:dyDescent="0.35">
      <c r="A2139" s="1" t="s">
        <v>13</v>
      </c>
      <c r="B2139" s="2">
        <v>2562874</v>
      </c>
      <c r="C2139" s="2">
        <v>2563203</v>
      </c>
      <c r="D2139" s="4"/>
      <c r="E2139" s="2" t="s">
        <v>14</v>
      </c>
      <c r="F2139" s="2" t="s">
        <v>333</v>
      </c>
      <c r="G2139" s="4"/>
      <c r="H2139" s="2">
        <v>72383262</v>
      </c>
      <c r="I2139" s="2" t="s">
        <v>17</v>
      </c>
      <c r="J2139" s="4"/>
      <c r="K2139" s="2" t="s">
        <v>6025</v>
      </c>
      <c r="L2139" s="2">
        <v>109</v>
      </c>
      <c r="M2139" s="2" t="s">
        <v>6026</v>
      </c>
    </row>
    <row r="2140" spans="1:13" x14ac:dyDescent="0.35">
      <c r="A2140" s="1" t="s">
        <v>13</v>
      </c>
      <c r="B2140" s="2">
        <v>2563292</v>
      </c>
      <c r="C2140" s="2">
        <v>2563987</v>
      </c>
      <c r="D2140" s="4"/>
      <c r="E2140" s="2" t="s">
        <v>14</v>
      </c>
      <c r="F2140" s="2" t="s">
        <v>1150</v>
      </c>
      <c r="G2140" s="4"/>
      <c r="H2140" s="2">
        <v>72383263</v>
      </c>
      <c r="I2140" s="2" t="s">
        <v>17</v>
      </c>
      <c r="J2140" s="4"/>
      <c r="K2140" s="2" t="s">
        <v>6027</v>
      </c>
      <c r="L2140" s="2">
        <v>231</v>
      </c>
      <c r="M2140" s="2" t="s">
        <v>6028</v>
      </c>
    </row>
    <row r="2141" spans="1:13" x14ac:dyDescent="0.35">
      <c r="A2141" s="1" t="s">
        <v>13</v>
      </c>
      <c r="B2141" s="2">
        <v>2564292</v>
      </c>
      <c r="C2141" s="2">
        <v>2565299</v>
      </c>
      <c r="D2141" s="4"/>
      <c r="E2141" s="2" t="s">
        <v>23</v>
      </c>
      <c r="F2141" s="2" t="s">
        <v>4756</v>
      </c>
      <c r="G2141" s="4"/>
      <c r="H2141" s="2">
        <v>72383264</v>
      </c>
      <c r="I2141" s="2" t="s">
        <v>17</v>
      </c>
      <c r="J2141" s="4"/>
      <c r="K2141" s="2" t="s">
        <v>6029</v>
      </c>
      <c r="L2141" s="2">
        <v>335</v>
      </c>
      <c r="M2141" s="2" t="s">
        <v>6030</v>
      </c>
    </row>
    <row r="2142" spans="1:13" x14ac:dyDescent="0.35">
      <c r="A2142" s="1" t="s">
        <v>13</v>
      </c>
      <c r="B2142" s="2">
        <v>2565379</v>
      </c>
      <c r="C2142" s="2">
        <v>2566218</v>
      </c>
      <c r="D2142" s="4"/>
      <c r="E2142" s="2" t="s">
        <v>23</v>
      </c>
      <c r="F2142" s="2" t="s">
        <v>69</v>
      </c>
      <c r="G2142" s="4"/>
      <c r="H2142" s="2">
        <v>72383265</v>
      </c>
      <c r="I2142" s="2" t="s">
        <v>17</v>
      </c>
      <c r="J2142" s="4"/>
      <c r="K2142" s="2" t="s">
        <v>6031</v>
      </c>
      <c r="L2142" s="2">
        <v>279</v>
      </c>
      <c r="M2142" s="2" t="s">
        <v>6032</v>
      </c>
    </row>
    <row r="2143" spans="1:13" x14ac:dyDescent="0.35">
      <c r="A2143" s="1" t="s">
        <v>13</v>
      </c>
      <c r="B2143" s="2">
        <v>2566222</v>
      </c>
      <c r="C2143" s="2">
        <v>2567013</v>
      </c>
      <c r="D2143" s="4"/>
      <c r="E2143" s="2" t="s">
        <v>23</v>
      </c>
      <c r="F2143" s="2" t="s">
        <v>299</v>
      </c>
      <c r="G2143" s="4"/>
      <c r="H2143" s="2">
        <v>72383266</v>
      </c>
      <c r="I2143" s="2" t="s">
        <v>17</v>
      </c>
      <c r="J2143" s="4"/>
      <c r="K2143" s="2" t="s">
        <v>6033</v>
      </c>
      <c r="L2143" s="2">
        <v>263</v>
      </c>
      <c r="M2143" s="2" t="s">
        <v>6034</v>
      </c>
    </row>
    <row r="2144" spans="1:13" x14ac:dyDescent="0.35">
      <c r="A2144" s="1" t="s">
        <v>13</v>
      </c>
      <c r="B2144" s="2">
        <v>2567210</v>
      </c>
      <c r="C2144" s="2">
        <v>2568097</v>
      </c>
      <c r="D2144" s="4"/>
      <c r="E2144" s="2" t="s">
        <v>14</v>
      </c>
      <c r="F2144" s="2" t="s">
        <v>6035</v>
      </c>
      <c r="G2144" s="2" t="s">
        <v>6036</v>
      </c>
      <c r="H2144" s="2">
        <v>72383267</v>
      </c>
      <c r="I2144" s="2" t="s">
        <v>17</v>
      </c>
      <c r="J2144" s="4"/>
      <c r="K2144" s="2" t="s">
        <v>6037</v>
      </c>
      <c r="L2144" s="2">
        <v>295</v>
      </c>
      <c r="M2144" s="2" t="s">
        <v>6038</v>
      </c>
    </row>
    <row r="2145" spans="1:13" x14ac:dyDescent="0.35">
      <c r="A2145" s="1" t="s">
        <v>13</v>
      </c>
      <c r="B2145" s="2">
        <v>2568094</v>
      </c>
      <c r="C2145" s="2">
        <v>2569263</v>
      </c>
      <c r="D2145" s="4"/>
      <c r="E2145" s="2" t="s">
        <v>14</v>
      </c>
      <c r="F2145" s="2" t="s">
        <v>6039</v>
      </c>
      <c r="G2145" s="4"/>
      <c r="H2145" s="2">
        <v>72383268</v>
      </c>
      <c r="I2145" s="2" t="s">
        <v>17</v>
      </c>
      <c r="J2145" s="4"/>
      <c r="K2145" s="2" t="s">
        <v>6040</v>
      </c>
      <c r="L2145" s="2">
        <v>389</v>
      </c>
      <c r="M2145" s="2" t="s">
        <v>6041</v>
      </c>
    </row>
    <row r="2146" spans="1:13" x14ac:dyDescent="0.35">
      <c r="A2146" s="1" t="s">
        <v>13</v>
      </c>
      <c r="B2146" s="2">
        <v>2569331</v>
      </c>
      <c r="C2146" s="2">
        <v>2570125</v>
      </c>
      <c r="D2146" s="4"/>
      <c r="E2146" s="2" t="s">
        <v>14</v>
      </c>
      <c r="F2146" s="2" t="s">
        <v>882</v>
      </c>
      <c r="G2146" s="4"/>
      <c r="H2146" s="2">
        <v>72383269</v>
      </c>
      <c r="I2146" s="2" t="s">
        <v>17</v>
      </c>
      <c r="J2146" s="4"/>
      <c r="K2146" s="2" t="s">
        <v>6042</v>
      </c>
      <c r="L2146" s="2">
        <v>264</v>
      </c>
      <c r="M2146" s="2" t="s">
        <v>6043</v>
      </c>
    </row>
    <row r="2147" spans="1:13" x14ac:dyDescent="0.35">
      <c r="A2147" s="1" t="s">
        <v>13</v>
      </c>
      <c r="B2147" s="2">
        <v>2570122</v>
      </c>
      <c r="C2147" s="2">
        <v>2570619</v>
      </c>
      <c r="D2147" s="4"/>
      <c r="E2147" s="2" t="s">
        <v>14</v>
      </c>
      <c r="F2147" s="2" t="s">
        <v>69</v>
      </c>
      <c r="G2147" s="4"/>
      <c r="H2147" s="2">
        <v>72383270</v>
      </c>
      <c r="I2147" s="2" t="s">
        <v>17</v>
      </c>
      <c r="J2147" s="4"/>
      <c r="K2147" s="2" t="s">
        <v>6044</v>
      </c>
      <c r="L2147" s="2">
        <v>165</v>
      </c>
      <c r="M2147" s="2" t="s">
        <v>6045</v>
      </c>
    </row>
    <row r="2148" spans="1:13" x14ac:dyDescent="0.35">
      <c r="A2148" s="1" t="s">
        <v>13</v>
      </c>
      <c r="B2148" s="2">
        <v>2570803</v>
      </c>
      <c r="C2148" s="2">
        <v>2574291</v>
      </c>
      <c r="D2148" s="4"/>
      <c r="E2148" s="2" t="s">
        <v>14</v>
      </c>
      <c r="F2148" s="2" t="s">
        <v>6046</v>
      </c>
      <c r="G2148" s="2" t="s">
        <v>6047</v>
      </c>
      <c r="H2148" s="2">
        <v>72383271</v>
      </c>
      <c r="I2148" s="2" t="s">
        <v>17</v>
      </c>
      <c r="J2148" s="4"/>
      <c r="K2148" s="2" t="s">
        <v>6048</v>
      </c>
      <c r="L2148" s="2">
        <v>1162</v>
      </c>
      <c r="M2148" s="2" t="s">
        <v>6049</v>
      </c>
    </row>
    <row r="2149" spans="1:13" x14ac:dyDescent="0.35">
      <c r="A2149" s="1" t="s">
        <v>13</v>
      </c>
      <c r="B2149" s="2">
        <v>2574298</v>
      </c>
      <c r="C2149" s="2">
        <v>2575464</v>
      </c>
      <c r="D2149" s="4"/>
      <c r="E2149" s="2" t="s">
        <v>14</v>
      </c>
      <c r="F2149" s="2" t="s">
        <v>6050</v>
      </c>
      <c r="G2149" s="4"/>
      <c r="H2149" s="2">
        <v>72383272</v>
      </c>
      <c r="I2149" s="2" t="s">
        <v>17</v>
      </c>
      <c r="J2149" s="4"/>
      <c r="K2149" s="2" t="s">
        <v>6051</v>
      </c>
      <c r="L2149" s="2">
        <v>388</v>
      </c>
      <c r="M2149" s="2" t="s">
        <v>6052</v>
      </c>
    </row>
    <row r="2150" spans="1:13" x14ac:dyDescent="0.35">
      <c r="A2150" s="1" t="s">
        <v>13</v>
      </c>
      <c r="B2150" s="2">
        <v>2575639</v>
      </c>
      <c r="C2150" s="2">
        <v>2576469</v>
      </c>
      <c r="D2150" s="4"/>
      <c r="E2150" s="2" t="s">
        <v>14</v>
      </c>
      <c r="F2150" s="2" t="s">
        <v>849</v>
      </c>
      <c r="G2150" s="4"/>
      <c r="H2150" s="2">
        <v>72383273</v>
      </c>
      <c r="I2150" s="2" t="s">
        <v>17</v>
      </c>
      <c r="J2150" s="4"/>
      <c r="K2150" s="2" t="s">
        <v>6053</v>
      </c>
      <c r="L2150" s="2">
        <v>276</v>
      </c>
      <c r="M2150" s="2" t="s">
        <v>6054</v>
      </c>
    </row>
    <row r="2151" spans="1:13" x14ac:dyDescent="0.35">
      <c r="A2151" s="1" t="s">
        <v>13</v>
      </c>
      <c r="B2151" s="2">
        <v>2576536</v>
      </c>
      <c r="C2151" s="2">
        <v>2577597</v>
      </c>
      <c r="D2151" s="4"/>
      <c r="E2151" s="2" t="s">
        <v>23</v>
      </c>
      <c r="F2151" s="2" t="s">
        <v>6055</v>
      </c>
      <c r="G2151" s="4"/>
      <c r="H2151" s="2">
        <v>72383274</v>
      </c>
      <c r="I2151" s="2" t="s">
        <v>17</v>
      </c>
      <c r="J2151" s="4"/>
      <c r="K2151" s="2" t="s">
        <v>6056</v>
      </c>
      <c r="L2151" s="2">
        <v>353</v>
      </c>
      <c r="M2151" s="2" t="s">
        <v>6057</v>
      </c>
    </row>
    <row r="2152" spans="1:13" x14ac:dyDescent="0.35">
      <c r="A2152" s="1" t="s">
        <v>13</v>
      </c>
      <c r="B2152" s="2">
        <v>2577752</v>
      </c>
      <c r="C2152" s="2">
        <v>2577919</v>
      </c>
      <c r="D2152" s="4"/>
      <c r="E2152" s="2" t="s">
        <v>14</v>
      </c>
      <c r="F2152" s="2" t="s">
        <v>69</v>
      </c>
      <c r="G2152" s="4"/>
      <c r="H2152" s="2">
        <v>72383275</v>
      </c>
      <c r="I2152" s="2" t="s">
        <v>17</v>
      </c>
      <c r="J2152" s="4"/>
      <c r="K2152" s="2" t="s">
        <v>6058</v>
      </c>
      <c r="L2152" s="2">
        <v>55</v>
      </c>
      <c r="M2152" s="2" t="s">
        <v>6059</v>
      </c>
    </row>
    <row r="2153" spans="1:13" x14ac:dyDescent="0.35">
      <c r="A2153" s="1" t="s">
        <v>13</v>
      </c>
      <c r="B2153" s="2">
        <v>2577916</v>
      </c>
      <c r="C2153" s="2">
        <v>2578329</v>
      </c>
      <c r="D2153" s="4"/>
      <c r="E2153" s="2" t="s">
        <v>14</v>
      </c>
      <c r="F2153" s="2" t="s">
        <v>5109</v>
      </c>
      <c r="G2153" s="2" t="s">
        <v>5110</v>
      </c>
      <c r="H2153" s="2">
        <v>72383276</v>
      </c>
      <c r="I2153" s="2" t="s">
        <v>17</v>
      </c>
      <c r="J2153" s="4"/>
      <c r="K2153" s="2" t="s">
        <v>6060</v>
      </c>
      <c r="L2153" s="2">
        <v>137</v>
      </c>
      <c r="M2153" s="2" t="s">
        <v>6061</v>
      </c>
    </row>
    <row r="2154" spans="1:13" x14ac:dyDescent="0.35">
      <c r="A2154" s="1" t="s">
        <v>13</v>
      </c>
      <c r="B2154" s="2">
        <v>2578356</v>
      </c>
      <c r="C2154" s="2">
        <v>2579279</v>
      </c>
      <c r="D2154" s="4"/>
      <c r="E2154" s="2" t="s">
        <v>14</v>
      </c>
      <c r="F2154" s="2" t="s">
        <v>6062</v>
      </c>
      <c r="G2154" s="4"/>
      <c r="H2154" s="2">
        <v>72383277</v>
      </c>
      <c r="I2154" s="2" t="s">
        <v>17</v>
      </c>
      <c r="J2154" s="4"/>
      <c r="K2154" s="2" t="s">
        <v>6063</v>
      </c>
      <c r="L2154" s="2">
        <v>307</v>
      </c>
      <c r="M2154" s="2" t="s">
        <v>6064</v>
      </c>
    </row>
    <row r="2155" spans="1:13" x14ac:dyDescent="0.35">
      <c r="A2155" s="1" t="s">
        <v>13</v>
      </c>
      <c r="B2155" s="2">
        <v>2579610</v>
      </c>
      <c r="C2155" s="2">
        <v>2580233</v>
      </c>
      <c r="D2155" s="4"/>
      <c r="E2155" s="2" t="s">
        <v>14</v>
      </c>
      <c r="F2155" s="2" t="s">
        <v>808</v>
      </c>
      <c r="G2155" s="4"/>
      <c r="H2155" s="2">
        <v>72383278</v>
      </c>
      <c r="I2155" s="2" t="s">
        <v>17</v>
      </c>
      <c r="J2155" s="4"/>
      <c r="K2155" s="2" t="s">
        <v>6065</v>
      </c>
      <c r="L2155" s="2">
        <v>207</v>
      </c>
      <c r="M2155" s="2" t="s">
        <v>6066</v>
      </c>
    </row>
    <row r="2156" spans="1:13" x14ac:dyDescent="0.35">
      <c r="A2156" s="1" t="s">
        <v>13</v>
      </c>
      <c r="B2156" s="2">
        <v>2580952</v>
      </c>
      <c r="C2156" s="2">
        <v>2582304</v>
      </c>
      <c r="D2156" s="4"/>
      <c r="E2156" s="2" t="s">
        <v>14</v>
      </c>
      <c r="F2156" s="2" t="s">
        <v>3091</v>
      </c>
      <c r="G2156" s="4"/>
      <c r="H2156" s="2">
        <v>72383279</v>
      </c>
      <c r="I2156" s="2" t="s">
        <v>17</v>
      </c>
      <c r="J2156" s="4"/>
      <c r="K2156" s="2" t="s">
        <v>6067</v>
      </c>
      <c r="L2156" s="2">
        <v>450</v>
      </c>
      <c r="M2156" s="2" t="s">
        <v>6068</v>
      </c>
    </row>
    <row r="2157" spans="1:13" x14ac:dyDescent="0.35">
      <c r="A2157" s="1" t="s">
        <v>13</v>
      </c>
      <c r="B2157" s="2">
        <v>2582341</v>
      </c>
      <c r="C2157" s="2">
        <v>2583186</v>
      </c>
      <c r="D2157" s="4"/>
      <c r="E2157" s="2" t="s">
        <v>14</v>
      </c>
      <c r="F2157" s="2" t="s">
        <v>6069</v>
      </c>
      <c r="G2157" s="4"/>
      <c r="H2157" s="2">
        <v>72383280</v>
      </c>
      <c r="I2157" s="2" t="s">
        <v>17</v>
      </c>
      <c r="J2157" s="4"/>
      <c r="K2157" s="2" t="s">
        <v>6070</v>
      </c>
      <c r="L2157" s="2">
        <v>281</v>
      </c>
      <c r="M2157" s="2" t="s">
        <v>6071</v>
      </c>
    </row>
    <row r="2158" spans="1:13" x14ac:dyDescent="0.35">
      <c r="A2158" s="1" t="s">
        <v>13</v>
      </c>
      <c r="B2158" s="2">
        <v>2583196</v>
      </c>
      <c r="C2158" s="2">
        <v>2583759</v>
      </c>
      <c r="D2158" s="4"/>
      <c r="E2158" s="2" t="s">
        <v>14</v>
      </c>
      <c r="F2158" s="2" t="s">
        <v>6072</v>
      </c>
      <c r="G2158" s="4"/>
      <c r="H2158" s="2">
        <v>72383281</v>
      </c>
      <c r="I2158" s="2" t="s">
        <v>17</v>
      </c>
      <c r="J2158" s="4"/>
      <c r="K2158" s="2" t="s">
        <v>6073</v>
      </c>
      <c r="L2158" s="2">
        <v>187</v>
      </c>
      <c r="M2158" s="2" t="s">
        <v>6074</v>
      </c>
    </row>
    <row r="2159" spans="1:13" x14ac:dyDescent="0.35">
      <c r="A2159" s="1" t="s">
        <v>13</v>
      </c>
      <c r="B2159" s="2">
        <v>2583860</v>
      </c>
      <c r="C2159" s="2">
        <v>2584489</v>
      </c>
      <c r="D2159" s="4"/>
      <c r="E2159" s="2" t="s">
        <v>14</v>
      </c>
      <c r="F2159" s="2" t="s">
        <v>6075</v>
      </c>
      <c r="G2159" s="4"/>
      <c r="H2159" s="2">
        <v>72383282</v>
      </c>
      <c r="I2159" s="2" t="s">
        <v>17</v>
      </c>
      <c r="J2159" s="4"/>
      <c r="K2159" s="2" t="s">
        <v>6076</v>
      </c>
      <c r="L2159" s="2">
        <v>209</v>
      </c>
      <c r="M2159" s="2" t="s">
        <v>6077</v>
      </c>
    </row>
    <row r="2160" spans="1:13" x14ac:dyDescent="0.35">
      <c r="A2160" s="1" t="s">
        <v>13</v>
      </c>
      <c r="B2160" s="2">
        <v>2584499</v>
      </c>
      <c r="C2160" s="2">
        <v>2586355</v>
      </c>
      <c r="D2160" s="4"/>
      <c r="E2160" s="2" t="s">
        <v>14</v>
      </c>
      <c r="F2160" s="2" t="s">
        <v>6078</v>
      </c>
      <c r="G2160" s="4"/>
      <c r="H2160" s="2">
        <v>72383283</v>
      </c>
      <c r="I2160" s="2" t="s">
        <v>17</v>
      </c>
      <c r="J2160" s="4"/>
      <c r="K2160" s="2" t="s">
        <v>6079</v>
      </c>
      <c r="L2160" s="2">
        <v>618</v>
      </c>
      <c r="M2160" s="2" t="s">
        <v>6080</v>
      </c>
    </row>
    <row r="2161" spans="1:13" x14ac:dyDescent="0.35">
      <c r="A2161" s="1" t="s">
        <v>13</v>
      </c>
      <c r="B2161" s="2">
        <v>2586366</v>
      </c>
      <c r="C2161" s="2">
        <v>2587148</v>
      </c>
      <c r="D2161" s="4"/>
      <c r="E2161" s="2" t="s">
        <v>14</v>
      </c>
      <c r="F2161" s="2" t="s">
        <v>6081</v>
      </c>
      <c r="G2161" s="4"/>
      <c r="H2161" s="2">
        <v>72383284</v>
      </c>
      <c r="I2161" s="2" t="s">
        <v>17</v>
      </c>
      <c r="J2161" s="4"/>
      <c r="K2161" s="2" t="s">
        <v>6082</v>
      </c>
      <c r="L2161" s="2">
        <v>260</v>
      </c>
      <c r="M2161" s="2" t="s">
        <v>6083</v>
      </c>
    </row>
    <row r="2162" spans="1:13" x14ac:dyDescent="0.35">
      <c r="A2162" s="1" t="s">
        <v>13</v>
      </c>
      <c r="B2162" s="2">
        <v>2587245</v>
      </c>
      <c r="C2162" s="2">
        <v>2587931</v>
      </c>
      <c r="D2162" s="4"/>
      <c r="E2162" s="2" t="s">
        <v>14</v>
      </c>
      <c r="F2162" s="2" t="s">
        <v>1200</v>
      </c>
      <c r="G2162" s="4"/>
      <c r="H2162" s="2">
        <v>72383285</v>
      </c>
      <c r="I2162" s="2" t="s">
        <v>17</v>
      </c>
      <c r="J2162" s="4"/>
      <c r="K2162" s="2" t="s">
        <v>6084</v>
      </c>
      <c r="L2162" s="2">
        <v>228</v>
      </c>
      <c r="M2162" s="2" t="s">
        <v>6085</v>
      </c>
    </row>
    <row r="2163" spans="1:13" x14ac:dyDescent="0.35">
      <c r="A2163" s="1" t="s">
        <v>13</v>
      </c>
      <c r="B2163" s="2">
        <v>2588245</v>
      </c>
      <c r="C2163" s="2">
        <v>2590164</v>
      </c>
      <c r="D2163" s="4"/>
      <c r="E2163" s="2" t="s">
        <v>14</v>
      </c>
      <c r="F2163" s="2" t="s">
        <v>222</v>
      </c>
      <c r="G2163" s="4"/>
      <c r="H2163" s="2">
        <v>72383286</v>
      </c>
      <c r="I2163" s="2" t="s">
        <v>17</v>
      </c>
      <c r="J2163" s="4"/>
      <c r="K2163" s="2" t="s">
        <v>6086</v>
      </c>
      <c r="L2163" s="2">
        <v>639</v>
      </c>
      <c r="M2163" s="2" t="s">
        <v>6087</v>
      </c>
    </row>
    <row r="2164" spans="1:13" x14ac:dyDescent="0.35">
      <c r="A2164" s="1" t="s">
        <v>13</v>
      </c>
      <c r="B2164" s="2">
        <v>2590341</v>
      </c>
      <c r="C2164" s="2">
        <v>2591231</v>
      </c>
      <c r="D2164" s="4"/>
      <c r="E2164" s="2" t="s">
        <v>23</v>
      </c>
      <c r="F2164" s="2" t="s">
        <v>800</v>
      </c>
      <c r="G2164" s="4"/>
      <c r="H2164" s="2">
        <v>72383287</v>
      </c>
      <c r="I2164" s="2" t="s">
        <v>17</v>
      </c>
      <c r="J2164" s="4"/>
      <c r="K2164" s="2" t="s">
        <v>6088</v>
      </c>
      <c r="L2164" s="2">
        <v>296</v>
      </c>
      <c r="M2164" s="2" t="s">
        <v>6089</v>
      </c>
    </row>
    <row r="2165" spans="1:13" x14ac:dyDescent="0.35">
      <c r="A2165" s="1" t="s">
        <v>13</v>
      </c>
      <c r="B2165" s="2">
        <v>2591406</v>
      </c>
      <c r="C2165" s="2">
        <v>2591798</v>
      </c>
      <c r="D2165" s="4"/>
      <c r="E2165" s="2" t="s">
        <v>14</v>
      </c>
      <c r="F2165" s="2" t="s">
        <v>6090</v>
      </c>
      <c r="G2165" s="4"/>
      <c r="H2165" s="2">
        <v>72383288</v>
      </c>
      <c r="I2165" s="2" t="s">
        <v>17</v>
      </c>
      <c r="J2165" s="4"/>
      <c r="K2165" s="2" t="s">
        <v>6091</v>
      </c>
      <c r="L2165" s="2">
        <v>130</v>
      </c>
      <c r="M2165" s="2" t="s">
        <v>6092</v>
      </c>
    </row>
    <row r="2166" spans="1:13" x14ac:dyDescent="0.35">
      <c r="A2166" s="1" t="s">
        <v>13</v>
      </c>
      <c r="B2166" s="2">
        <v>2591786</v>
      </c>
      <c r="C2166" s="2">
        <v>2592487</v>
      </c>
      <c r="D2166" s="4"/>
      <c r="E2166" s="2" t="s">
        <v>14</v>
      </c>
      <c r="F2166" s="2" t="s">
        <v>6093</v>
      </c>
      <c r="G2166" s="4"/>
      <c r="H2166" s="2">
        <v>72383289</v>
      </c>
      <c r="I2166" s="2" t="s">
        <v>17</v>
      </c>
      <c r="J2166" s="4"/>
      <c r="K2166" s="2" t="s">
        <v>6094</v>
      </c>
      <c r="L2166" s="2">
        <v>233</v>
      </c>
      <c r="M2166" s="2" t="s">
        <v>6095</v>
      </c>
    </row>
    <row r="2167" spans="1:13" x14ac:dyDescent="0.35">
      <c r="A2167" s="1" t="s">
        <v>13</v>
      </c>
      <c r="B2167" s="2">
        <v>2592584</v>
      </c>
      <c r="C2167" s="2">
        <v>2596624</v>
      </c>
      <c r="D2167" s="4"/>
      <c r="E2167" s="2" t="s">
        <v>23</v>
      </c>
      <c r="F2167" s="2" t="s">
        <v>389</v>
      </c>
      <c r="G2167" s="4"/>
      <c r="H2167" s="2">
        <v>72383290</v>
      </c>
      <c r="I2167" s="2" t="s">
        <v>17</v>
      </c>
      <c r="J2167" s="4"/>
      <c r="K2167" s="2" t="s">
        <v>6096</v>
      </c>
      <c r="L2167" s="2">
        <v>1346</v>
      </c>
      <c r="M2167" s="2" t="s">
        <v>6097</v>
      </c>
    </row>
    <row r="2168" spans="1:13" x14ac:dyDescent="0.35">
      <c r="A2168" s="1" t="s">
        <v>13</v>
      </c>
      <c r="B2168" s="2">
        <v>2596920</v>
      </c>
      <c r="C2168" s="2">
        <v>2597903</v>
      </c>
      <c r="D2168" s="4"/>
      <c r="E2168" s="2" t="s">
        <v>14</v>
      </c>
      <c r="F2168" s="2" t="s">
        <v>6098</v>
      </c>
      <c r="G2168" s="2" t="s">
        <v>6099</v>
      </c>
      <c r="H2168" s="2">
        <v>72383291</v>
      </c>
      <c r="I2168" s="2" t="s">
        <v>17</v>
      </c>
      <c r="J2168" s="4"/>
      <c r="K2168" s="2" t="s">
        <v>6100</v>
      </c>
      <c r="L2168" s="2">
        <v>327</v>
      </c>
      <c r="M2168" s="2" t="s">
        <v>6101</v>
      </c>
    </row>
    <row r="2169" spans="1:13" x14ac:dyDescent="0.35">
      <c r="A2169" s="1" t="s">
        <v>13</v>
      </c>
      <c r="B2169" s="2">
        <v>2597976</v>
      </c>
      <c r="C2169" s="2">
        <v>2598521</v>
      </c>
      <c r="D2169" s="4"/>
      <c r="E2169" s="2" t="s">
        <v>23</v>
      </c>
      <c r="F2169" s="2" t="s">
        <v>6102</v>
      </c>
      <c r="G2169" s="2" t="s">
        <v>6103</v>
      </c>
      <c r="H2169" s="2">
        <v>72383292</v>
      </c>
      <c r="I2169" s="2" t="s">
        <v>17</v>
      </c>
      <c r="J2169" s="4"/>
      <c r="K2169" s="2" t="s">
        <v>6104</v>
      </c>
      <c r="L2169" s="2">
        <v>181</v>
      </c>
      <c r="M2169" s="2" t="s">
        <v>6105</v>
      </c>
    </row>
    <row r="2170" spans="1:13" x14ac:dyDescent="0.35">
      <c r="A2170" s="1" t="s">
        <v>13</v>
      </c>
      <c r="B2170" s="2">
        <v>2598512</v>
      </c>
      <c r="C2170" s="2">
        <v>2599405</v>
      </c>
      <c r="D2170" s="4"/>
      <c r="E2170" s="2" t="s">
        <v>23</v>
      </c>
      <c r="F2170" s="2" t="s">
        <v>6106</v>
      </c>
      <c r="G2170" s="2" t="s">
        <v>6107</v>
      </c>
      <c r="H2170" s="2">
        <v>72383293</v>
      </c>
      <c r="I2170" s="2" t="s">
        <v>17</v>
      </c>
      <c r="J2170" s="4"/>
      <c r="K2170" s="2" t="s">
        <v>6108</v>
      </c>
      <c r="L2170" s="2">
        <v>297</v>
      </c>
      <c r="M2170" s="2" t="s">
        <v>6109</v>
      </c>
    </row>
    <row r="2171" spans="1:13" x14ac:dyDescent="0.35">
      <c r="A2171" s="1" t="s">
        <v>13</v>
      </c>
      <c r="B2171" s="2">
        <v>2599420</v>
      </c>
      <c r="C2171" s="2">
        <v>2600499</v>
      </c>
      <c r="D2171" s="4"/>
      <c r="E2171" s="2" t="s">
        <v>23</v>
      </c>
      <c r="F2171" s="2" t="s">
        <v>6110</v>
      </c>
      <c r="G2171" s="2" t="s">
        <v>6111</v>
      </c>
      <c r="H2171" s="2">
        <v>72383294</v>
      </c>
      <c r="I2171" s="2" t="s">
        <v>17</v>
      </c>
      <c r="J2171" s="4"/>
      <c r="K2171" s="2" t="s">
        <v>6112</v>
      </c>
      <c r="L2171" s="2">
        <v>359</v>
      </c>
      <c r="M2171" s="2" t="s">
        <v>6113</v>
      </c>
    </row>
    <row r="2172" spans="1:13" x14ac:dyDescent="0.35">
      <c r="A2172" s="1" t="s">
        <v>13</v>
      </c>
      <c r="B2172" s="2">
        <v>2600513</v>
      </c>
      <c r="C2172" s="2">
        <v>2601823</v>
      </c>
      <c r="D2172" s="4"/>
      <c r="E2172" s="2" t="s">
        <v>23</v>
      </c>
      <c r="F2172" s="2" t="s">
        <v>6114</v>
      </c>
      <c r="G2172" s="4"/>
      <c r="H2172" s="2">
        <v>72383295</v>
      </c>
      <c r="I2172" s="2" t="s">
        <v>17</v>
      </c>
      <c r="J2172" s="4"/>
      <c r="K2172" s="2" t="s">
        <v>6115</v>
      </c>
      <c r="L2172" s="2">
        <v>436</v>
      </c>
      <c r="M2172" s="2" t="s">
        <v>6116</v>
      </c>
    </row>
    <row r="2173" spans="1:13" x14ac:dyDescent="0.35">
      <c r="A2173" s="1" t="s">
        <v>13</v>
      </c>
      <c r="B2173" s="2">
        <v>2602294</v>
      </c>
      <c r="C2173" s="2">
        <v>2603979</v>
      </c>
      <c r="D2173" s="4"/>
      <c r="E2173" s="2" t="s">
        <v>23</v>
      </c>
      <c r="F2173" s="2" t="s">
        <v>136</v>
      </c>
      <c r="G2173" s="4"/>
      <c r="H2173" s="2">
        <v>72383296</v>
      </c>
      <c r="I2173" s="2" t="s">
        <v>17</v>
      </c>
      <c r="J2173" s="4"/>
      <c r="K2173" s="2" t="s">
        <v>6117</v>
      </c>
      <c r="L2173" s="2">
        <v>561</v>
      </c>
      <c r="M2173" s="2" t="s">
        <v>6118</v>
      </c>
    </row>
    <row r="2174" spans="1:13" x14ac:dyDescent="0.35">
      <c r="A2174" s="1" t="s">
        <v>13</v>
      </c>
      <c r="B2174" s="2">
        <v>2603945</v>
      </c>
      <c r="C2174" s="2">
        <v>2604781</v>
      </c>
      <c r="D2174" s="4"/>
      <c r="E2174" s="2" t="s">
        <v>14</v>
      </c>
      <c r="F2174" s="2" t="s">
        <v>69</v>
      </c>
      <c r="G2174" s="4"/>
      <c r="H2174" s="2">
        <v>72383297</v>
      </c>
      <c r="I2174" s="2" t="s">
        <v>17</v>
      </c>
      <c r="J2174" s="4"/>
      <c r="K2174" s="2" t="s">
        <v>6119</v>
      </c>
      <c r="L2174" s="2">
        <v>278</v>
      </c>
      <c r="M2174" s="2" t="s">
        <v>6120</v>
      </c>
    </row>
    <row r="2175" spans="1:13" x14ac:dyDescent="0.35">
      <c r="A2175" s="1" t="s">
        <v>13</v>
      </c>
      <c r="B2175" s="2">
        <v>2604765</v>
      </c>
      <c r="C2175" s="2">
        <v>2605985</v>
      </c>
      <c r="D2175" s="4"/>
      <c r="E2175" s="2" t="s">
        <v>23</v>
      </c>
      <c r="F2175" s="2" t="s">
        <v>3331</v>
      </c>
      <c r="G2175" s="4"/>
      <c r="H2175" s="2">
        <v>72383298</v>
      </c>
      <c r="I2175" s="2" t="s">
        <v>17</v>
      </c>
      <c r="J2175" s="4"/>
      <c r="K2175" s="2" t="s">
        <v>6121</v>
      </c>
      <c r="L2175" s="2">
        <v>406</v>
      </c>
      <c r="M2175" s="2" t="s">
        <v>6122</v>
      </c>
    </row>
    <row r="2176" spans="1:13" x14ac:dyDescent="0.35">
      <c r="A2176" s="1" t="s">
        <v>13</v>
      </c>
      <c r="B2176" s="2">
        <v>2605985</v>
      </c>
      <c r="C2176" s="2">
        <v>2607043</v>
      </c>
      <c r="D2176" s="4"/>
      <c r="E2176" s="2" t="s">
        <v>23</v>
      </c>
      <c r="F2176" s="2" t="s">
        <v>136</v>
      </c>
      <c r="G2176" s="4"/>
      <c r="H2176" s="2">
        <v>72383299</v>
      </c>
      <c r="I2176" s="2" t="s">
        <v>17</v>
      </c>
      <c r="J2176" s="4"/>
      <c r="K2176" s="2" t="s">
        <v>6123</v>
      </c>
      <c r="L2176" s="2">
        <v>352</v>
      </c>
      <c r="M2176" s="2" t="s">
        <v>6124</v>
      </c>
    </row>
    <row r="2177" spans="1:13" x14ac:dyDescent="0.35">
      <c r="A2177" s="1" t="s">
        <v>13</v>
      </c>
      <c r="B2177" s="2">
        <v>2607152</v>
      </c>
      <c r="C2177" s="2">
        <v>2608096</v>
      </c>
      <c r="D2177" s="4"/>
      <c r="E2177" s="2" t="s">
        <v>23</v>
      </c>
      <c r="F2177" s="2" t="s">
        <v>136</v>
      </c>
      <c r="G2177" s="4"/>
      <c r="H2177" s="2">
        <v>72383300</v>
      </c>
      <c r="I2177" s="2" t="s">
        <v>17</v>
      </c>
      <c r="J2177" s="4"/>
      <c r="K2177" s="2" t="s">
        <v>6125</v>
      </c>
      <c r="L2177" s="2">
        <v>314</v>
      </c>
      <c r="M2177" s="2" t="s">
        <v>6126</v>
      </c>
    </row>
    <row r="2178" spans="1:13" x14ac:dyDescent="0.35">
      <c r="A2178" s="1" t="s">
        <v>13</v>
      </c>
      <c r="B2178" s="2">
        <v>2608142</v>
      </c>
      <c r="C2178" s="2">
        <v>2608882</v>
      </c>
      <c r="D2178" s="4"/>
      <c r="E2178" s="2" t="s">
        <v>23</v>
      </c>
      <c r="F2178" s="2" t="s">
        <v>69</v>
      </c>
      <c r="G2178" s="4"/>
      <c r="H2178" s="2">
        <v>72383301</v>
      </c>
      <c r="I2178" s="2" t="s">
        <v>17</v>
      </c>
      <c r="J2178" s="4"/>
      <c r="K2178" s="2" t="s">
        <v>6127</v>
      </c>
      <c r="L2178" s="2">
        <v>246</v>
      </c>
      <c r="M2178" s="2" t="s">
        <v>6128</v>
      </c>
    </row>
    <row r="2179" spans="1:13" x14ac:dyDescent="0.35">
      <c r="A2179" s="1" t="s">
        <v>13</v>
      </c>
      <c r="B2179" s="2">
        <v>2608891</v>
      </c>
      <c r="C2179" s="2">
        <v>2609793</v>
      </c>
      <c r="D2179" s="4"/>
      <c r="E2179" s="2" t="s">
        <v>23</v>
      </c>
      <c r="F2179" s="2" t="s">
        <v>69</v>
      </c>
      <c r="G2179" s="4"/>
      <c r="H2179" s="2">
        <v>72383302</v>
      </c>
      <c r="I2179" s="2" t="s">
        <v>17</v>
      </c>
      <c r="J2179" s="4"/>
      <c r="K2179" s="2" t="s">
        <v>6129</v>
      </c>
      <c r="L2179" s="2">
        <v>300</v>
      </c>
      <c r="M2179" s="2" t="s">
        <v>6130</v>
      </c>
    </row>
    <row r="2180" spans="1:13" x14ac:dyDescent="0.35">
      <c r="A2180" s="1" t="s">
        <v>13</v>
      </c>
      <c r="B2180" s="2">
        <v>2609796</v>
      </c>
      <c r="C2180" s="2">
        <v>2610662</v>
      </c>
      <c r="D2180" s="4"/>
      <c r="E2180" s="2" t="s">
        <v>23</v>
      </c>
      <c r="F2180" s="2" t="s">
        <v>6131</v>
      </c>
      <c r="G2180" s="4"/>
      <c r="H2180" s="2">
        <v>72383303</v>
      </c>
      <c r="I2180" s="2" t="s">
        <v>17</v>
      </c>
      <c r="J2180" s="4"/>
      <c r="K2180" s="2" t="s">
        <v>6132</v>
      </c>
      <c r="L2180" s="2">
        <v>288</v>
      </c>
      <c r="M2180" s="2" t="s">
        <v>6133</v>
      </c>
    </row>
    <row r="2181" spans="1:13" x14ac:dyDescent="0.35">
      <c r="A2181" s="1" t="s">
        <v>13</v>
      </c>
      <c r="B2181" s="2">
        <v>2610655</v>
      </c>
      <c r="C2181" s="2">
        <v>2610990</v>
      </c>
      <c r="D2181" s="4"/>
      <c r="E2181" s="2" t="s">
        <v>23</v>
      </c>
      <c r="F2181" s="2" t="s">
        <v>944</v>
      </c>
      <c r="G2181" s="4"/>
      <c r="H2181" s="2">
        <v>72383304</v>
      </c>
      <c r="I2181" s="2" t="s">
        <v>17</v>
      </c>
      <c r="J2181" s="4"/>
      <c r="K2181" s="2" t="s">
        <v>6134</v>
      </c>
      <c r="L2181" s="2">
        <v>111</v>
      </c>
      <c r="M2181" s="2" t="s">
        <v>6135</v>
      </c>
    </row>
    <row r="2182" spans="1:13" x14ac:dyDescent="0.35">
      <c r="A2182" s="1" t="s">
        <v>13</v>
      </c>
      <c r="B2182" s="2">
        <v>2610987</v>
      </c>
      <c r="C2182" s="2">
        <v>2611721</v>
      </c>
      <c r="D2182" s="4"/>
      <c r="E2182" s="2" t="s">
        <v>23</v>
      </c>
      <c r="F2182" s="2" t="s">
        <v>6136</v>
      </c>
      <c r="G2182" s="4"/>
      <c r="H2182" s="2">
        <v>72383305</v>
      </c>
      <c r="I2182" s="2" t="s">
        <v>17</v>
      </c>
      <c r="J2182" s="4"/>
      <c r="K2182" s="2" t="s">
        <v>6137</v>
      </c>
      <c r="L2182" s="2">
        <v>244</v>
      </c>
      <c r="M2182" s="2" t="s">
        <v>6138</v>
      </c>
    </row>
    <row r="2183" spans="1:13" x14ac:dyDescent="0.35">
      <c r="A2183" s="1" t="s">
        <v>13</v>
      </c>
      <c r="B2183" s="2">
        <v>2611712</v>
      </c>
      <c r="C2183" s="2">
        <v>2612356</v>
      </c>
      <c r="D2183" s="4"/>
      <c r="E2183" s="2" t="s">
        <v>23</v>
      </c>
      <c r="F2183" s="2" t="s">
        <v>4888</v>
      </c>
      <c r="G2183" s="4"/>
      <c r="H2183" s="2">
        <v>72383306</v>
      </c>
      <c r="I2183" s="2" t="s">
        <v>17</v>
      </c>
      <c r="J2183" s="4"/>
      <c r="K2183" s="2" t="s">
        <v>6139</v>
      </c>
      <c r="L2183" s="2">
        <v>214</v>
      </c>
      <c r="M2183" s="2" t="s">
        <v>6140</v>
      </c>
    </row>
    <row r="2184" spans="1:13" x14ac:dyDescent="0.35">
      <c r="A2184" s="1" t="s">
        <v>13</v>
      </c>
      <c r="B2184" s="2">
        <v>2612349</v>
      </c>
      <c r="C2184" s="2">
        <v>2612969</v>
      </c>
      <c r="D2184" s="4"/>
      <c r="E2184" s="2" t="s">
        <v>23</v>
      </c>
      <c r="F2184" s="2" t="s">
        <v>69</v>
      </c>
      <c r="G2184" s="4"/>
      <c r="H2184" s="2">
        <v>72383307</v>
      </c>
      <c r="I2184" s="2" t="s">
        <v>17</v>
      </c>
      <c r="J2184" s="4"/>
      <c r="K2184" s="2" t="s">
        <v>6141</v>
      </c>
      <c r="L2184" s="2">
        <v>206</v>
      </c>
      <c r="M2184" s="2" t="s">
        <v>6142</v>
      </c>
    </row>
    <row r="2185" spans="1:13" x14ac:dyDescent="0.35">
      <c r="A2185" s="1" t="s">
        <v>13</v>
      </c>
      <c r="B2185" s="2">
        <v>2612966</v>
      </c>
      <c r="C2185" s="2">
        <v>2613715</v>
      </c>
      <c r="D2185" s="4"/>
      <c r="E2185" s="2" t="s">
        <v>23</v>
      </c>
      <c r="F2185" s="2" t="s">
        <v>136</v>
      </c>
      <c r="G2185" s="4"/>
      <c r="H2185" s="2">
        <v>72383308</v>
      </c>
      <c r="I2185" s="2" t="s">
        <v>17</v>
      </c>
      <c r="J2185" s="4"/>
      <c r="K2185" s="2" t="s">
        <v>6143</v>
      </c>
      <c r="L2185" s="2">
        <v>249</v>
      </c>
      <c r="M2185" s="2" t="s">
        <v>6144</v>
      </c>
    </row>
    <row r="2186" spans="1:13" x14ac:dyDescent="0.35">
      <c r="A2186" s="1" t="s">
        <v>13</v>
      </c>
      <c r="B2186" s="2">
        <v>2613733</v>
      </c>
      <c r="C2186" s="2">
        <v>2615535</v>
      </c>
      <c r="D2186" s="4"/>
      <c r="E2186" s="2" t="s">
        <v>23</v>
      </c>
      <c r="F2186" s="2" t="s">
        <v>277</v>
      </c>
      <c r="G2186" s="4"/>
      <c r="H2186" s="2">
        <v>72383309</v>
      </c>
      <c r="I2186" s="2" t="s">
        <v>17</v>
      </c>
      <c r="J2186" s="4"/>
      <c r="K2186" s="2" t="s">
        <v>6145</v>
      </c>
      <c r="L2186" s="2">
        <v>600</v>
      </c>
      <c r="M2186" s="2" t="s">
        <v>6146</v>
      </c>
    </row>
    <row r="2187" spans="1:13" x14ac:dyDescent="0.35">
      <c r="A2187" s="1" t="s">
        <v>13</v>
      </c>
      <c r="B2187" s="2">
        <v>2615727</v>
      </c>
      <c r="C2187" s="2">
        <v>2616653</v>
      </c>
      <c r="D2187" s="4"/>
      <c r="E2187" s="2" t="s">
        <v>23</v>
      </c>
      <c r="F2187" s="2" t="s">
        <v>6147</v>
      </c>
      <c r="G2187" s="4"/>
      <c r="H2187" s="2">
        <v>72383310</v>
      </c>
      <c r="I2187" s="2" t="s">
        <v>17</v>
      </c>
      <c r="J2187" s="4"/>
      <c r="K2187" s="2" t="s">
        <v>6148</v>
      </c>
      <c r="L2187" s="2">
        <v>308</v>
      </c>
      <c r="M2187" s="2" t="s">
        <v>6149</v>
      </c>
    </row>
    <row r="2188" spans="1:13" x14ac:dyDescent="0.35">
      <c r="A2188" s="1" t="s">
        <v>13</v>
      </c>
      <c r="B2188" s="2">
        <v>2616657</v>
      </c>
      <c r="C2188" s="2">
        <v>2617805</v>
      </c>
      <c r="D2188" s="4"/>
      <c r="E2188" s="2" t="s">
        <v>23</v>
      </c>
      <c r="F2188" s="2" t="s">
        <v>6150</v>
      </c>
      <c r="G2188" s="2" t="s">
        <v>6151</v>
      </c>
      <c r="H2188" s="2">
        <v>72383311</v>
      </c>
      <c r="I2188" s="2" t="s">
        <v>17</v>
      </c>
      <c r="J2188" s="4"/>
      <c r="K2188" s="2" t="s">
        <v>6152</v>
      </c>
      <c r="L2188" s="2">
        <v>382</v>
      </c>
      <c r="M2188" s="2" t="s">
        <v>6153</v>
      </c>
    </row>
    <row r="2189" spans="1:13" x14ac:dyDescent="0.35">
      <c r="A2189" s="1" t="s">
        <v>13</v>
      </c>
      <c r="B2189" s="2">
        <v>2617950</v>
      </c>
      <c r="C2189" s="2">
        <v>2619365</v>
      </c>
      <c r="D2189" s="4"/>
      <c r="E2189" s="2" t="s">
        <v>23</v>
      </c>
      <c r="F2189" s="2" t="s">
        <v>6154</v>
      </c>
      <c r="G2189" s="4"/>
      <c r="H2189" s="2">
        <v>72383312</v>
      </c>
      <c r="I2189" s="2" t="s">
        <v>17</v>
      </c>
      <c r="J2189" s="4"/>
      <c r="K2189" s="2" t="s">
        <v>6155</v>
      </c>
      <c r="L2189" s="2">
        <v>471</v>
      </c>
      <c r="M2189" s="2" t="s">
        <v>6156</v>
      </c>
    </row>
    <row r="2190" spans="1:13" x14ac:dyDescent="0.35">
      <c r="A2190" s="1" t="s">
        <v>13</v>
      </c>
      <c r="B2190" s="2">
        <v>2619530</v>
      </c>
      <c r="C2190" s="2">
        <v>2620936</v>
      </c>
      <c r="D2190" s="4"/>
      <c r="E2190" s="2" t="s">
        <v>23</v>
      </c>
      <c r="F2190" s="2" t="s">
        <v>6157</v>
      </c>
      <c r="G2190" s="4"/>
      <c r="H2190" s="2">
        <v>72383313</v>
      </c>
      <c r="I2190" s="2" t="s">
        <v>17</v>
      </c>
      <c r="J2190" s="4"/>
      <c r="K2190" s="2" t="s">
        <v>6158</v>
      </c>
      <c r="L2190" s="2">
        <v>468</v>
      </c>
      <c r="M2190" s="2" t="s">
        <v>6159</v>
      </c>
    </row>
    <row r="2191" spans="1:13" x14ac:dyDescent="0.35">
      <c r="A2191" s="1" t="s">
        <v>13</v>
      </c>
      <c r="B2191" s="2">
        <v>2621368</v>
      </c>
      <c r="C2191" s="2">
        <v>2622546</v>
      </c>
      <c r="D2191" s="4"/>
      <c r="E2191" s="2" t="s">
        <v>14</v>
      </c>
      <c r="F2191" s="2" t="s">
        <v>147</v>
      </c>
      <c r="G2191" s="4"/>
      <c r="H2191" s="2">
        <v>72383314</v>
      </c>
      <c r="I2191" s="2" t="s">
        <v>17</v>
      </c>
      <c r="J2191" s="4"/>
      <c r="K2191" s="2" t="s">
        <v>6160</v>
      </c>
      <c r="L2191" s="2">
        <v>392</v>
      </c>
      <c r="M2191" s="2" t="s">
        <v>6161</v>
      </c>
    </row>
    <row r="2192" spans="1:13" x14ac:dyDescent="0.35">
      <c r="A2192" s="1" t="s">
        <v>13</v>
      </c>
      <c r="B2192" s="2">
        <v>2622552</v>
      </c>
      <c r="C2192" s="2">
        <v>2623049</v>
      </c>
      <c r="D2192" s="4"/>
      <c r="E2192" s="2" t="s">
        <v>23</v>
      </c>
      <c r="F2192" s="2" t="s">
        <v>69</v>
      </c>
      <c r="G2192" s="4"/>
      <c r="H2192" s="2">
        <v>72383315</v>
      </c>
      <c r="I2192" s="2" t="s">
        <v>17</v>
      </c>
      <c r="J2192" s="4"/>
      <c r="K2192" s="2" t="s">
        <v>6162</v>
      </c>
      <c r="L2192" s="2">
        <v>165</v>
      </c>
      <c r="M2192" s="2" t="s">
        <v>6163</v>
      </c>
    </row>
    <row r="2193" spans="1:13" x14ac:dyDescent="0.35">
      <c r="A2193" s="1" t="s">
        <v>13</v>
      </c>
      <c r="B2193" s="2">
        <v>2623274</v>
      </c>
      <c r="C2193" s="2">
        <v>2624419</v>
      </c>
      <c r="D2193" s="4"/>
      <c r="E2193" s="2" t="s">
        <v>14</v>
      </c>
      <c r="F2193" s="2" t="s">
        <v>190</v>
      </c>
      <c r="G2193" s="4"/>
      <c r="H2193" s="2">
        <v>72383316</v>
      </c>
      <c r="I2193" s="2" t="s">
        <v>17</v>
      </c>
      <c r="J2193" s="4"/>
      <c r="K2193" s="2" t="s">
        <v>3143</v>
      </c>
      <c r="L2193" s="2">
        <v>381</v>
      </c>
      <c r="M2193" s="2" t="s">
        <v>6164</v>
      </c>
    </row>
    <row r="2194" spans="1:13" x14ac:dyDescent="0.35">
      <c r="A2194" s="1" t="s">
        <v>13</v>
      </c>
      <c r="B2194" s="2">
        <v>2624406</v>
      </c>
      <c r="C2194" s="2">
        <v>2624915</v>
      </c>
      <c r="D2194" s="4"/>
      <c r="E2194" s="2" t="s">
        <v>23</v>
      </c>
      <c r="F2194" s="2" t="s">
        <v>6165</v>
      </c>
      <c r="G2194" s="4"/>
      <c r="H2194" s="2">
        <v>72383317</v>
      </c>
      <c r="I2194" s="2" t="s">
        <v>17</v>
      </c>
      <c r="J2194" s="4"/>
      <c r="K2194" s="2" t="s">
        <v>6166</v>
      </c>
      <c r="L2194" s="2">
        <v>169</v>
      </c>
      <c r="M2194" s="2" t="s">
        <v>6167</v>
      </c>
    </row>
    <row r="2195" spans="1:13" x14ac:dyDescent="0.35">
      <c r="A2195" s="1" t="s">
        <v>13</v>
      </c>
      <c r="B2195" s="2">
        <v>2625467</v>
      </c>
      <c r="C2195" s="2">
        <v>2627194</v>
      </c>
      <c r="D2195" s="4"/>
      <c r="E2195" s="2" t="s">
        <v>14</v>
      </c>
      <c r="F2195" s="2" t="s">
        <v>2906</v>
      </c>
      <c r="G2195" s="4"/>
      <c r="H2195" s="2">
        <v>72383318</v>
      </c>
      <c r="I2195" s="2" t="s">
        <v>17</v>
      </c>
      <c r="J2195" s="4"/>
      <c r="K2195" s="2" t="s">
        <v>6168</v>
      </c>
      <c r="L2195" s="2">
        <v>575</v>
      </c>
      <c r="M2195" s="2" t="s">
        <v>6169</v>
      </c>
    </row>
    <row r="2196" spans="1:13" x14ac:dyDescent="0.35">
      <c r="A2196" s="1" t="s">
        <v>13</v>
      </c>
      <c r="B2196" s="2">
        <v>2627196</v>
      </c>
      <c r="C2196" s="2">
        <v>2627510</v>
      </c>
      <c r="D2196" s="4"/>
      <c r="E2196" s="2" t="s">
        <v>23</v>
      </c>
      <c r="F2196" s="2" t="s">
        <v>241</v>
      </c>
      <c r="G2196" s="4"/>
      <c r="H2196" s="2">
        <v>72383319</v>
      </c>
      <c r="I2196" s="2" t="s">
        <v>17</v>
      </c>
      <c r="J2196" s="4"/>
      <c r="K2196" s="2" t="s">
        <v>6170</v>
      </c>
      <c r="L2196" s="2">
        <v>104</v>
      </c>
      <c r="M2196" s="2" t="s">
        <v>6171</v>
      </c>
    </row>
    <row r="2197" spans="1:13" x14ac:dyDescent="0.35">
      <c r="A2197" s="1" t="s">
        <v>13</v>
      </c>
      <c r="B2197" s="2">
        <v>2627664</v>
      </c>
      <c r="C2197" s="2">
        <v>2628215</v>
      </c>
      <c r="D2197" s="4"/>
      <c r="E2197" s="2" t="s">
        <v>14</v>
      </c>
      <c r="F2197" s="2" t="s">
        <v>69</v>
      </c>
      <c r="G2197" s="4"/>
      <c r="H2197" s="2">
        <v>72383320</v>
      </c>
      <c r="I2197" s="2" t="s">
        <v>17</v>
      </c>
      <c r="J2197" s="4"/>
      <c r="K2197" s="2" t="s">
        <v>6172</v>
      </c>
      <c r="L2197" s="2">
        <v>183</v>
      </c>
      <c r="M2197" s="2" t="s">
        <v>6173</v>
      </c>
    </row>
    <row r="2198" spans="1:13" x14ac:dyDescent="0.35">
      <c r="A2198" s="1" t="s">
        <v>13</v>
      </c>
      <c r="B2198" s="2">
        <v>2628230</v>
      </c>
      <c r="C2198" s="2">
        <v>2628859</v>
      </c>
      <c r="D2198" s="4"/>
      <c r="E2198" s="2" t="s">
        <v>14</v>
      </c>
      <c r="F2198" s="2" t="s">
        <v>69</v>
      </c>
      <c r="G2198" s="4"/>
      <c r="H2198" s="2">
        <v>72383321</v>
      </c>
      <c r="I2198" s="2" t="s">
        <v>17</v>
      </c>
      <c r="J2198" s="4"/>
      <c r="K2198" s="2" t="s">
        <v>6174</v>
      </c>
      <c r="L2198" s="2">
        <v>209</v>
      </c>
      <c r="M2198" s="2" t="s">
        <v>6175</v>
      </c>
    </row>
    <row r="2199" spans="1:13" x14ac:dyDescent="0.35">
      <c r="A2199" s="1" t="s">
        <v>13</v>
      </c>
      <c r="B2199" s="2">
        <v>2628995</v>
      </c>
      <c r="C2199" s="2">
        <v>2630425</v>
      </c>
      <c r="D2199" s="4"/>
      <c r="E2199" s="2" t="s">
        <v>23</v>
      </c>
      <c r="F2199" s="2" t="s">
        <v>2638</v>
      </c>
      <c r="G2199" s="4"/>
      <c r="H2199" s="2">
        <v>72383322</v>
      </c>
      <c r="I2199" s="2" t="s">
        <v>17</v>
      </c>
      <c r="J2199" s="4"/>
      <c r="K2199" s="2" t="s">
        <v>6176</v>
      </c>
      <c r="L2199" s="2">
        <v>476</v>
      </c>
      <c r="M2199" s="2" t="s">
        <v>6177</v>
      </c>
    </row>
    <row r="2200" spans="1:13" x14ac:dyDescent="0.35">
      <c r="A2200" s="1" t="s">
        <v>13</v>
      </c>
      <c r="B2200" s="2">
        <v>2630549</v>
      </c>
      <c r="C2200" s="2">
        <v>2630848</v>
      </c>
      <c r="D2200" s="4"/>
      <c r="E2200" s="2" t="s">
        <v>23</v>
      </c>
      <c r="F2200" s="2" t="s">
        <v>774</v>
      </c>
      <c r="G2200" s="4"/>
      <c r="H2200" s="2">
        <v>72383323</v>
      </c>
      <c r="I2200" s="2" t="s">
        <v>17</v>
      </c>
      <c r="J2200" s="4"/>
      <c r="K2200" s="2" t="s">
        <v>6178</v>
      </c>
      <c r="L2200" s="2">
        <v>99</v>
      </c>
      <c r="M2200" s="2" t="s">
        <v>6179</v>
      </c>
    </row>
    <row r="2201" spans="1:13" x14ac:dyDescent="0.35">
      <c r="A2201" s="1" t="s">
        <v>13</v>
      </c>
      <c r="B2201" s="2">
        <v>2632063</v>
      </c>
      <c r="C2201" s="2">
        <v>2633727</v>
      </c>
      <c r="D2201" s="4"/>
      <c r="E2201" s="2" t="s">
        <v>23</v>
      </c>
      <c r="F2201" s="2" t="s">
        <v>2115</v>
      </c>
      <c r="G2201" s="4"/>
      <c r="H2201" s="2">
        <v>72383325</v>
      </c>
      <c r="I2201" s="2" t="s">
        <v>17</v>
      </c>
      <c r="J2201" s="4"/>
      <c r="K2201" s="2" t="s">
        <v>6180</v>
      </c>
      <c r="L2201" s="2">
        <v>554</v>
      </c>
      <c r="M2201" s="2" t="s">
        <v>6181</v>
      </c>
    </row>
    <row r="2202" spans="1:13" x14ac:dyDescent="0.35">
      <c r="A2202" s="1" t="s">
        <v>13</v>
      </c>
      <c r="B2202" s="2">
        <v>2633979</v>
      </c>
      <c r="C2202" s="2">
        <v>2634515</v>
      </c>
      <c r="D2202" s="4"/>
      <c r="E2202" s="2" t="s">
        <v>23</v>
      </c>
      <c r="F2202" s="2" t="s">
        <v>6182</v>
      </c>
      <c r="G2202" s="4"/>
      <c r="H2202" s="2">
        <v>72383326</v>
      </c>
      <c r="I2202" s="2" t="s">
        <v>17</v>
      </c>
      <c r="J2202" s="4"/>
      <c r="K2202" s="2" t="s">
        <v>6183</v>
      </c>
      <c r="L2202" s="2">
        <v>178</v>
      </c>
      <c r="M2202" s="2" t="s">
        <v>6184</v>
      </c>
    </row>
    <row r="2203" spans="1:13" x14ac:dyDescent="0.35">
      <c r="A2203" s="1" t="s">
        <v>13</v>
      </c>
      <c r="B2203" s="2">
        <v>2634697</v>
      </c>
      <c r="C2203" s="2">
        <v>2635377</v>
      </c>
      <c r="D2203" s="4"/>
      <c r="E2203" s="2" t="s">
        <v>14</v>
      </c>
      <c r="F2203" s="2" t="s">
        <v>6185</v>
      </c>
      <c r="G2203" s="4"/>
      <c r="H2203" s="2">
        <v>72383327</v>
      </c>
      <c r="I2203" s="2" t="s">
        <v>17</v>
      </c>
      <c r="J2203" s="4"/>
      <c r="K2203" s="2" t="s">
        <v>6186</v>
      </c>
      <c r="L2203" s="2">
        <v>226</v>
      </c>
      <c r="M2203" s="2" t="s">
        <v>6187</v>
      </c>
    </row>
    <row r="2204" spans="1:13" x14ac:dyDescent="0.35">
      <c r="A2204" s="1" t="s">
        <v>13</v>
      </c>
      <c r="B2204" s="2">
        <v>2635408</v>
      </c>
      <c r="C2204" s="2">
        <v>2636145</v>
      </c>
      <c r="D2204" s="4"/>
      <c r="E2204" s="2" t="s">
        <v>14</v>
      </c>
      <c r="F2204" s="2" t="s">
        <v>6188</v>
      </c>
      <c r="G2204" s="4"/>
      <c r="H2204" s="2">
        <v>72383328</v>
      </c>
      <c r="I2204" s="2" t="s">
        <v>17</v>
      </c>
      <c r="J2204" s="4"/>
      <c r="K2204" s="2" t="s">
        <v>6189</v>
      </c>
      <c r="L2204" s="2">
        <v>245</v>
      </c>
      <c r="M2204" s="2" t="s">
        <v>6190</v>
      </c>
    </row>
    <row r="2205" spans="1:13" x14ac:dyDescent="0.35">
      <c r="A2205" s="1" t="s">
        <v>13</v>
      </c>
      <c r="B2205" s="2">
        <v>2636524</v>
      </c>
      <c r="C2205" s="2">
        <v>2637339</v>
      </c>
      <c r="D2205" s="4"/>
      <c r="E2205" s="2" t="s">
        <v>14</v>
      </c>
      <c r="F2205" s="2" t="s">
        <v>277</v>
      </c>
      <c r="G2205" s="4"/>
      <c r="H2205" s="2">
        <v>72383329</v>
      </c>
      <c r="I2205" s="2" t="s">
        <v>17</v>
      </c>
      <c r="J2205" s="4"/>
      <c r="K2205" s="2" t="s">
        <v>6191</v>
      </c>
      <c r="L2205" s="2">
        <v>271</v>
      </c>
      <c r="M2205" s="2" t="s">
        <v>6192</v>
      </c>
    </row>
    <row r="2206" spans="1:13" x14ac:dyDescent="0.35">
      <c r="A2206" s="1" t="s">
        <v>13</v>
      </c>
      <c r="B2206" s="2">
        <v>2637485</v>
      </c>
      <c r="C2206" s="2">
        <v>2637937</v>
      </c>
      <c r="D2206" s="4"/>
      <c r="E2206" s="2" t="s">
        <v>14</v>
      </c>
      <c r="F2206" s="2" t="s">
        <v>6193</v>
      </c>
      <c r="G2206" s="2" t="s">
        <v>6194</v>
      </c>
      <c r="H2206" s="2">
        <v>72383330</v>
      </c>
      <c r="I2206" s="2" t="s">
        <v>17</v>
      </c>
      <c r="J2206" s="4"/>
      <c r="K2206" s="2" t="s">
        <v>6195</v>
      </c>
      <c r="L2206" s="2">
        <v>150</v>
      </c>
      <c r="M2206" s="2" t="s">
        <v>6196</v>
      </c>
    </row>
    <row r="2207" spans="1:13" x14ac:dyDescent="0.35">
      <c r="A2207" s="1" t="s">
        <v>13</v>
      </c>
      <c r="B2207" s="2">
        <v>2637940</v>
      </c>
      <c r="C2207" s="2">
        <v>2638584</v>
      </c>
      <c r="D2207" s="4"/>
      <c r="E2207" s="2" t="s">
        <v>14</v>
      </c>
      <c r="F2207" s="2" t="s">
        <v>820</v>
      </c>
      <c r="G2207" s="4"/>
      <c r="H2207" s="2">
        <v>72383331</v>
      </c>
      <c r="I2207" s="2" t="s">
        <v>17</v>
      </c>
      <c r="J2207" s="4"/>
      <c r="K2207" s="2" t="s">
        <v>6197</v>
      </c>
      <c r="L2207" s="2">
        <v>214</v>
      </c>
      <c r="M2207" s="2" t="s">
        <v>6198</v>
      </c>
    </row>
    <row r="2208" spans="1:13" x14ac:dyDescent="0.35">
      <c r="A2208" s="1" t="s">
        <v>13</v>
      </c>
      <c r="B2208" s="2">
        <v>2638574</v>
      </c>
      <c r="C2208" s="2">
        <v>2639419</v>
      </c>
      <c r="D2208" s="4"/>
      <c r="E2208" s="2" t="s">
        <v>14</v>
      </c>
      <c r="F2208" s="2" t="s">
        <v>6199</v>
      </c>
      <c r="G2208" s="4"/>
      <c r="H2208" s="2">
        <v>72383332</v>
      </c>
      <c r="I2208" s="2" t="s">
        <v>17</v>
      </c>
      <c r="J2208" s="4"/>
      <c r="K2208" s="2" t="s">
        <v>6200</v>
      </c>
      <c r="L2208" s="2">
        <v>281</v>
      </c>
      <c r="M2208" s="2" t="s">
        <v>6201</v>
      </c>
    </row>
    <row r="2209" spans="1:13" x14ac:dyDescent="0.35">
      <c r="A2209" s="1" t="s">
        <v>13</v>
      </c>
      <c r="B2209" s="2">
        <v>2639739</v>
      </c>
      <c r="C2209" s="2">
        <v>2640728</v>
      </c>
      <c r="D2209" s="4"/>
      <c r="E2209" s="2" t="s">
        <v>14</v>
      </c>
      <c r="F2209" s="2" t="s">
        <v>277</v>
      </c>
      <c r="G2209" s="4"/>
      <c r="H2209" s="2">
        <v>72383333</v>
      </c>
      <c r="I2209" s="2" t="s">
        <v>17</v>
      </c>
      <c r="J2209" s="4"/>
      <c r="K2209" s="2" t="s">
        <v>6202</v>
      </c>
      <c r="L2209" s="2">
        <v>329</v>
      </c>
      <c r="M2209" s="2" t="s">
        <v>6203</v>
      </c>
    </row>
    <row r="2210" spans="1:13" x14ac:dyDescent="0.35">
      <c r="A2210" s="1" t="s">
        <v>13</v>
      </c>
      <c r="B2210" s="2">
        <v>2641145</v>
      </c>
      <c r="C2210" s="2">
        <v>2642902</v>
      </c>
      <c r="D2210" s="4"/>
      <c r="E2210" s="2" t="s">
        <v>14</v>
      </c>
      <c r="F2210" s="2" t="s">
        <v>2648</v>
      </c>
      <c r="G2210" s="4"/>
      <c r="H2210" s="2">
        <v>72383334</v>
      </c>
      <c r="I2210" s="2" t="s">
        <v>17</v>
      </c>
      <c r="J2210" s="4"/>
      <c r="K2210" s="2" t="s">
        <v>6204</v>
      </c>
      <c r="L2210" s="2">
        <v>585</v>
      </c>
      <c r="M2210" s="2" t="s">
        <v>6205</v>
      </c>
    </row>
    <row r="2211" spans="1:13" x14ac:dyDescent="0.35">
      <c r="A2211" s="1" t="s">
        <v>13</v>
      </c>
      <c r="B2211" s="2">
        <v>2643183</v>
      </c>
      <c r="C2211" s="2">
        <v>2644889</v>
      </c>
      <c r="D2211" s="4"/>
      <c r="E2211" s="2" t="s">
        <v>14</v>
      </c>
      <c r="F2211" s="2" t="s">
        <v>400</v>
      </c>
      <c r="G2211" s="4"/>
      <c r="H2211" s="2">
        <v>72383335</v>
      </c>
      <c r="I2211" s="2" t="s">
        <v>17</v>
      </c>
      <c r="J2211" s="4"/>
      <c r="K2211" s="2" t="s">
        <v>6206</v>
      </c>
      <c r="L2211" s="2">
        <v>568</v>
      </c>
      <c r="M2211" s="2" t="s">
        <v>6207</v>
      </c>
    </row>
    <row r="2212" spans="1:13" x14ac:dyDescent="0.35">
      <c r="A2212" s="1" t="s">
        <v>13</v>
      </c>
      <c r="B2212" s="2">
        <v>2645140</v>
      </c>
      <c r="C2212" s="2">
        <v>2646828</v>
      </c>
      <c r="D2212" s="4"/>
      <c r="E2212" s="2" t="s">
        <v>14</v>
      </c>
      <c r="F2212" s="2" t="s">
        <v>2648</v>
      </c>
      <c r="G2212" s="4"/>
      <c r="H2212" s="2">
        <v>72383336</v>
      </c>
      <c r="I2212" s="2" t="s">
        <v>17</v>
      </c>
      <c r="J2212" s="4"/>
      <c r="K2212" s="2" t="s">
        <v>6208</v>
      </c>
      <c r="L2212" s="2">
        <v>562</v>
      </c>
      <c r="M2212" s="2" t="s">
        <v>6209</v>
      </c>
    </row>
    <row r="2213" spans="1:13" x14ac:dyDescent="0.35">
      <c r="A2213" s="1" t="s">
        <v>13</v>
      </c>
      <c r="B2213" s="2">
        <v>2646909</v>
      </c>
      <c r="C2213" s="2">
        <v>2647916</v>
      </c>
      <c r="D2213" s="4"/>
      <c r="E2213" s="2" t="s">
        <v>23</v>
      </c>
      <c r="F2213" s="2" t="s">
        <v>293</v>
      </c>
      <c r="G2213" s="4"/>
      <c r="H2213" s="2">
        <v>72383337</v>
      </c>
      <c r="I2213" s="2" t="s">
        <v>17</v>
      </c>
      <c r="J2213" s="4"/>
      <c r="K2213" s="2" t="s">
        <v>6210</v>
      </c>
      <c r="L2213" s="2">
        <v>335</v>
      </c>
      <c r="M2213" s="2" t="s">
        <v>6211</v>
      </c>
    </row>
    <row r="2214" spans="1:13" x14ac:dyDescent="0.35">
      <c r="A2214" s="1" t="s">
        <v>13</v>
      </c>
      <c r="B2214" s="2">
        <v>2648026</v>
      </c>
      <c r="C2214" s="2">
        <v>2649477</v>
      </c>
      <c r="D2214" s="4"/>
      <c r="E2214" s="2" t="s">
        <v>14</v>
      </c>
      <c r="F2214" s="2" t="s">
        <v>2797</v>
      </c>
      <c r="G2214" s="4"/>
      <c r="H2214" s="2">
        <v>72383338</v>
      </c>
      <c r="I2214" s="2" t="s">
        <v>17</v>
      </c>
      <c r="J2214" s="4"/>
      <c r="K2214" s="2" t="s">
        <v>6212</v>
      </c>
      <c r="L2214" s="2">
        <v>483</v>
      </c>
      <c r="M2214" s="2" t="s">
        <v>6213</v>
      </c>
    </row>
    <row r="2215" spans="1:13" x14ac:dyDescent="0.35">
      <c r="A2215" s="1" t="s">
        <v>13</v>
      </c>
      <c r="B2215" s="2">
        <v>2649717</v>
      </c>
      <c r="C2215" s="2">
        <v>2651516</v>
      </c>
      <c r="D2215" s="4"/>
      <c r="E2215" s="2" t="s">
        <v>23</v>
      </c>
      <c r="F2215" s="2" t="s">
        <v>400</v>
      </c>
      <c r="G2215" s="4"/>
      <c r="H2215" s="2">
        <v>72383339</v>
      </c>
      <c r="I2215" s="2" t="s">
        <v>17</v>
      </c>
      <c r="J2215" s="4"/>
      <c r="K2215" s="2" t="s">
        <v>6214</v>
      </c>
      <c r="L2215" s="2">
        <v>599</v>
      </c>
      <c r="M2215" s="2" t="s">
        <v>6215</v>
      </c>
    </row>
    <row r="2216" spans="1:13" x14ac:dyDescent="0.35">
      <c r="A2216" s="1" t="s">
        <v>13</v>
      </c>
      <c r="B2216" s="2">
        <v>2651520</v>
      </c>
      <c r="C2216" s="2">
        <v>2651717</v>
      </c>
      <c r="D2216" s="4"/>
      <c r="E2216" s="2" t="s">
        <v>23</v>
      </c>
      <c r="F2216" s="2" t="s">
        <v>69</v>
      </c>
      <c r="G2216" s="4"/>
      <c r="H2216" s="2">
        <v>72383340</v>
      </c>
      <c r="I2216" s="2" t="s">
        <v>17</v>
      </c>
      <c r="J2216" s="4"/>
      <c r="K2216" s="2" t="s">
        <v>6216</v>
      </c>
      <c r="L2216" s="2">
        <v>65</v>
      </c>
      <c r="M2216" s="2" t="s">
        <v>6217</v>
      </c>
    </row>
    <row r="2217" spans="1:13" x14ac:dyDescent="0.35">
      <c r="A2217" s="1" t="s">
        <v>13</v>
      </c>
      <c r="B2217" s="2">
        <v>2652072</v>
      </c>
      <c r="C2217" s="2">
        <v>2653073</v>
      </c>
      <c r="D2217" s="4"/>
      <c r="E2217" s="2" t="s">
        <v>23</v>
      </c>
      <c r="F2217" s="2" t="s">
        <v>6218</v>
      </c>
      <c r="G2217" s="2" t="s">
        <v>6219</v>
      </c>
      <c r="H2217" s="2">
        <v>72383341</v>
      </c>
      <c r="I2217" s="2" t="s">
        <v>17</v>
      </c>
      <c r="J2217" s="4"/>
      <c r="K2217" s="2" t="s">
        <v>6220</v>
      </c>
      <c r="L2217" s="2">
        <v>333</v>
      </c>
      <c r="M2217" s="2" t="s">
        <v>6221</v>
      </c>
    </row>
    <row r="2218" spans="1:13" x14ac:dyDescent="0.35">
      <c r="A2218" s="1" t="s">
        <v>13</v>
      </c>
      <c r="B2218" s="2">
        <v>2653417</v>
      </c>
      <c r="C2218" s="2">
        <v>2653905</v>
      </c>
      <c r="D2218" s="4"/>
      <c r="E2218" s="2" t="s">
        <v>23</v>
      </c>
      <c r="F2218" s="2" t="s">
        <v>1061</v>
      </c>
      <c r="G2218" s="2" t="s">
        <v>1062</v>
      </c>
      <c r="H2218" s="2">
        <v>72383342</v>
      </c>
      <c r="I2218" s="2" t="s">
        <v>17</v>
      </c>
      <c r="J2218" s="4"/>
      <c r="K2218" s="2" t="s">
        <v>6222</v>
      </c>
      <c r="L2218" s="2">
        <v>162</v>
      </c>
      <c r="M2218" s="2" t="s">
        <v>6223</v>
      </c>
    </row>
    <row r="2219" spans="1:13" x14ac:dyDescent="0.35">
      <c r="A2219" s="1" t="s">
        <v>13</v>
      </c>
      <c r="B2219" s="2">
        <v>2653917</v>
      </c>
      <c r="C2219" s="2">
        <v>2655608</v>
      </c>
      <c r="D2219" s="4"/>
      <c r="E2219" s="2" t="s">
        <v>23</v>
      </c>
      <c r="F2219" s="2" t="s">
        <v>1057</v>
      </c>
      <c r="G2219" s="2" t="s">
        <v>1058</v>
      </c>
      <c r="H2219" s="2">
        <v>72383343</v>
      </c>
      <c r="I2219" s="2" t="s">
        <v>17</v>
      </c>
      <c r="J2219" s="4"/>
      <c r="K2219" s="2" t="s">
        <v>6224</v>
      </c>
      <c r="L2219" s="2">
        <v>563</v>
      </c>
      <c r="M2219" s="2" t="s">
        <v>6225</v>
      </c>
    </row>
    <row r="2220" spans="1:13" x14ac:dyDescent="0.35">
      <c r="A2220" s="1" t="s">
        <v>13</v>
      </c>
      <c r="B2220" s="2">
        <v>2655634</v>
      </c>
      <c r="C2220" s="2">
        <v>2655861</v>
      </c>
      <c r="D2220" s="4"/>
      <c r="E2220" s="2" t="s">
        <v>23</v>
      </c>
      <c r="F2220" s="2" t="s">
        <v>6226</v>
      </c>
      <c r="G2220" s="4"/>
      <c r="H2220" s="2">
        <v>72383344</v>
      </c>
      <c r="I2220" s="2" t="s">
        <v>17</v>
      </c>
      <c r="J2220" s="4"/>
      <c r="K2220" s="2" t="s">
        <v>6227</v>
      </c>
      <c r="L2220" s="2">
        <v>75</v>
      </c>
      <c r="M2220" s="2" t="s">
        <v>6228</v>
      </c>
    </row>
    <row r="2221" spans="1:13" x14ac:dyDescent="0.35">
      <c r="A2221" s="1" t="s">
        <v>13</v>
      </c>
      <c r="B2221" s="2">
        <v>2656072</v>
      </c>
      <c r="C2221" s="2">
        <v>2656374</v>
      </c>
      <c r="D2221" s="4"/>
      <c r="E2221" s="2" t="s">
        <v>23</v>
      </c>
      <c r="F2221" s="2" t="s">
        <v>6229</v>
      </c>
      <c r="G2221" s="4"/>
      <c r="H2221" s="2">
        <v>72383345</v>
      </c>
      <c r="I2221" s="2" t="s">
        <v>17</v>
      </c>
      <c r="J2221" s="4"/>
      <c r="K2221" s="2" t="s">
        <v>6230</v>
      </c>
      <c r="L2221" s="2">
        <v>100</v>
      </c>
      <c r="M2221" s="2" t="s">
        <v>6231</v>
      </c>
    </row>
    <row r="2222" spans="1:13" x14ac:dyDescent="0.35">
      <c r="A2222" s="1" t="s">
        <v>13</v>
      </c>
      <c r="B2222" s="2">
        <v>2656422</v>
      </c>
      <c r="C2222" s="2">
        <v>2657114</v>
      </c>
      <c r="D2222" s="4"/>
      <c r="E2222" s="2" t="s">
        <v>23</v>
      </c>
      <c r="F2222" s="2" t="s">
        <v>4888</v>
      </c>
      <c r="G2222" s="4"/>
      <c r="H2222" s="2">
        <v>72383346</v>
      </c>
      <c r="I2222" s="2" t="s">
        <v>17</v>
      </c>
      <c r="J2222" s="4"/>
      <c r="K2222" s="2" t="s">
        <v>6232</v>
      </c>
      <c r="L2222" s="2">
        <v>230</v>
      </c>
      <c r="M2222" s="2" t="s">
        <v>6233</v>
      </c>
    </row>
    <row r="2223" spans="1:13" x14ac:dyDescent="0.35">
      <c r="A2223" s="1" t="s">
        <v>13</v>
      </c>
      <c r="B2223" s="2">
        <v>2657111</v>
      </c>
      <c r="C2223" s="2">
        <v>2658043</v>
      </c>
      <c r="D2223" s="4"/>
      <c r="E2223" s="2" t="s">
        <v>23</v>
      </c>
      <c r="F2223" s="2" t="s">
        <v>69</v>
      </c>
      <c r="G2223" s="4"/>
      <c r="H2223" s="2">
        <v>72383347</v>
      </c>
      <c r="I2223" s="2" t="s">
        <v>17</v>
      </c>
      <c r="J2223" s="4"/>
      <c r="K2223" s="2" t="s">
        <v>6234</v>
      </c>
      <c r="L2223" s="2">
        <v>310</v>
      </c>
      <c r="M2223" s="2" t="s">
        <v>6235</v>
      </c>
    </row>
    <row r="2224" spans="1:13" x14ac:dyDescent="0.35">
      <c r="A2224" s="1" t="s">
        <v>13</v>
      </c>
      <c r="B2224" s="2">
        <v>2658272</v>
      </c>
      <c r="C2224" s="2">
        <v>2659153</v>
      </c>
      <c r="D2224" s="4"/>
      <c r="E2224" s="2" t="s">
        <v>14</v>
      </c>
      <c r="F2224" s="2" t="s">
        <v>6236</v>
      </c>
      <c r="G2224" s="2" t="s">
        <v>6237</v>
      </c>
      <c r="H2224" s="2">
        <v>72383348</v>
      </c>
      <c r="I2224" s="2" t="s">
        <v>17</v>
      </c>
      <c r="J2224" s="4"/>
      <c r="K2224" s="2" t="s">
        <v>6238</v>
      </c>
      <c r="L2224" s="2">
        <v>293</v>
      </c>
      <c r="M2224" s="2" t="s">
        <v>6239</v>
      </c>
    </row>
    <row r="2225" spans="1:13" x14ac:dyDescent="0.35">
      <c r="A2225" s="1" t="s">
        <v>13</v>
      </c>
      <c r="B2225" s="2">
        <v>2659153</v>
      </c>
      <c r="C2225" s="2">
        <v>2659731</v>
      </c>
      <c r="D2225" s="4"/>
      <c r="E2225" s="2" t="s">
        <v>14</v>
      </c>
      <c r="F2225" s="2" t="s">
        <v>6240</v>
      </c>
      <c r="G2225" s="2" t="s">
        <v>6241</v>
      </c>
      <c r="H2225" s="2">
        <v>72383349</v>
      </c>
      <c r="I2225" s="2" t="s">
        <v>17</v>
      </c>
      <c r="J2225" s="4"/>
      <c r="K2225" s="2" t="s">
        <v>6242</v>
      </c>
      <c r="L2225" s="2">
        <v>192</v>
      </c>
      <c r="M2225" s="2" t="s">
        <v>6243</v>
      </c>
    </row>
    <row r="2226" spans="1:13" x14ac:dyDescent="0.35">
      <c r="A2226" s="1" t="s">
        <v>13</v>
      </c>
      <c r="B2226" s="2">
        <v>2659974</v>
      </c>
      <c r="C2226" s="2">
        <v>2661257</v>
      </c>
      <c r="D2226" s="4"/>
      <c r="E2226" s="2" t="s">
        <v>23</v>
      </c>
      <c r="F2226" s="2" t="s">
        <v>5380</v>
      </c>
      <c r="G2226" s="4"/>
      <c r="H2226" s="2">
        <v>72383350</v>
      </c>
      <c r="I2226" s="2" t="s">
        <v>17</v>
      </c>
      <c r="J2226" s="4"/>
      <c r="K2226" s="2" t="s">
        <v>6244</v>
      </c>
      <c r="L2226" s="2">
        <v>427</v>
      </c>
      <c r="M2226" s="2" t="s">
        <v>6245</v>
      </c>
    </row>
    <row r="2227" spans="1:13" x14ac:dyDescent="0.35">
      <c r="A2227" s="1" t="s">
        <v>13</v>
      </c>
      <c r="B2227" s="2">
        <v>2661305</v>
      </c>
      <c r="C2227" s="2">
        <v>2662489</v>
      </c>
      <c r="D2227" s="4"/>
      <c r="E2227" s="2" t="s">
        <v>23</v>
      </c>
      <c r="F2227" s="2" t="s">
        <v>687</v>
      </c>
      <c r="G2227" s="4"/>
      <c r="H2227" s="2">
        <v>72383351</v>
      </c>
      <c r="I2227" s="2" t="s">
        <v>17</v>
      </c>
      <c r="J2227" s="4"/>
      <c r="K2227" s="2" t="s">
        <v>6246</v>
      </c>
      <c r="L2227" s="2">
        <v>394</v>
      </c>
      <c r="M2227" s="2" t="s">
        <v>6247</v>
      </c>
    </row>
    <row r="2228" spans="1:13" x14ac:dyDescent="0.35">
      <c r="A2228" s="1" t="s">
        <v>13</v>
      </c>
      <c r="B2228" s="2">
        <v>2662566</v>
      </c>
      <c r="C2228" s="2">
        <v>2662940</v>
      </c>
      <c r="D2228" s="4"/>
      <c r="E2228" s="2" t="s">
        <v>23</v>
      </c>
      <c r="F2228" s="2" t="s">
        <v>4466</v>
      </c>
      <c r="G2228" s="4"/>
      <c r="H2228" s="2">
        <v>72383352</v>
      </c>
      <c r="I2228" s="2" t="s">
        <v>17</v>
      </c>
      <c r="J2228" s="4"/>
      <c r="K2228" s="2" t="s">
        <v>6248</v>
      </c>
      <c r="L2228" s="2">
        <v>124</v>
      </c>
      <c r="M2228" s="2" t="s">
        <v>6249</v>
      </c>
    </row>
    <row r="2229" spans="1:13" x14ac:dyDescent="0.35">
      <c r="A2229" s="1" t="s">
        <v>13</v>
      </c>
      <c r="B2229" s="2">
        <v>2663104</v>
      </c>
      <c r="C2229" s="2">
        <v>2663775</v>
      </c>
      <c r="D2229" s="4"/>
      <c r="E2229" s="2" t="s">
        <v>23</v>
      </c>
      <c r="F2229" s="2" t="s">
        <v>774</v>
      </c>
      <c r="G2229" s="4"/>
      <c r="H2229" s="2">
        <v>72383353</v>
      </c>
      <c r="I2229" s="2" t="s">
        <v>17</v>
      </c>
      <c r="J2229" s="4"/>
      <c r="K2229" s="2" t="s">
        <v>6250</v>
      </c>
      <c r="L2229" s="2">
        <v>223</v>
      </c>
      <c r="M2229" s="2" t="s">
        <v>6251</v>
      </c>
    </row>
    <row r="2230" spans="1:13" x14ac:dyDescent="0.35">
      <c r="A2230" s="1" t="s">
        <v>13</v>
      </c>
      <c r="B2230" s="2">
        <v>2664023</v>
      </c>
      <c r="C2230" s="2">
        <v>2664418</v>
      </c>
      <c r="D2230" s="4"/>
      <c r="E2230" s="2" t="s">
        <v>14</v>
      </c>
      <c r="F2230" s="2" t="s">
        <v>1454</v>
      </c>
      <c r="G2230" s="4"/>
      <c r="H2230" s="2">
        <v>72383354</v>
      </c>
      <c r="I2230" s="2" t="s">
        <v>17</v>
      </c>
      <c r="J2230" s="4"/>
      <c r="K2230" s="2" t="s">
        <v>6252</v>
      </c>
      <c r="L2230" s="2">
        <v>131</v>
      </c>
      <c r="M2230" s="2" t="s">
        <v>6253</v>
      </c>
    </row>
    <row r="2231" spans="1:13" x14ac:dyDescent="0.35">
      <c r="A2231" s="1" t="s">
        <v>13</v>
      </c>
      <c r="B2231" s="2">
        <v>2664530</v>
      </c>
      <c r="C2231" s="2">
        <v>2666284</v>
      </c>
      <c r="D2231" s="4"/>
      <c r="E2231" s="2" t="s">
        <v>14</v>
      </c>
      <c r="F2231" s="2" t="s">
        <v>4004</v>
      </c>
      <c r="G2231" s="4"/>
      <c r="H2231" s="2">
        <v>72383355</v>
      </c>
      <c r="I2231" s="2" t="s">
        <v>17</v>
      </c>
      <c r="J2231" s="4"/>
      <c r="K2231" s="2" t="s">
        <v>6254</v>
      </c>
      <c r="L2231" s="2">
        <v>584</v>
      </c>
      <c r="M2231" s="2" t="s">
        <v>6255</v>
      </c>
    </row>
    <row r="2232" spans="1:13" x14ac:dyDescent="0.35">
      <c r="A2232" s="1" t="s">
        <v>13</v>
      </c>
      <c r="B2232" s="2">
        <v>2666544</v>
      </c>
      <c r="C2232" s="2">
        <v>2668214</v>
      </c>
      <c r="D2232" s="4"/>
      <c r="E2232" s="2" t="s">
        <v>23</v>
      </c>
      <c r="F2232" s="2" t="s">
        <v>3997</v>
      </c>
      <c r="G2232" s="4"/>
      <c r="H2232" s="2">
        <v>72383356</v>
      </c>
      <c r="I2232" s="2" t="s">
        <v>17</v>
      </c>
      <c r="J2232" s="4"/>
      <c r="K2232" s="2" t="s">
        <v>6256</v>
      </c>
      <c r="L2232" s="2">
        <v>556</v>
      </c>
      <c r="M2232" s="2" t="s">
        <v>6257</v>
      </c>
    </row>
    <row r="2233" spans="1:13" x14ac:dyDescent="0.35">
      <c r="A2233" s="1" t="s">
        <v>13</v>
      </c>
      <c r="B2233" s="2">
        <v>2668313</v>
      </c>
      <c r="C2233" s="2">
        <v>2668918</v>
      </c>
      <c r="D2233" s="4"/>
      <c r="E2233" s="2" t="s">
        <v>14</v>
      </c>
      <c r="F2233" s="2" t="s">
        <v>6258</v>
      </c>
      <c r="G2233" s="2" t="s">
        <v>6259</v>
      </c>
      <c r="H2233" s="2">
        <v>72383357</v>
      </c>
      <c r="I2233" s="2" t="s">
        <v>17</v>
      </c>
      <c r="J2233" s="4"/>
      <c r="K2233" s="2" t="s">
        <v>6260</v>
      </c>
      <c r="L2233" s="2">
        <v>201</v>
      </c>
      <c r="M2233" s="2" t="s">
        <v>6261</v>
      </c>
    </row>
    <row r="2234" spans="1:13" x14ac:dyDescent="0.35">
      <c r="A2234" s="1" t="s">
        <v>13</v>
      </c>
      <c r="B2234" s="2">
        <v>2669208</v>
      </c>
      <c r="C2234" s="2">
        <v>2670407</v>
      </c>
      <c r="D2234" s="4"/>
      <c r="E2234" s="2" t="s">
        <v>23</v>
      </c>
      <c r="F2234" s="2" t="s">
        <v>139</v>
      </c>
      <c r="G2234" s="4"/>
      <c r="H2234" s="2">
        <v>72383358</v>
      </c>
      <c r="I2234" s="2" t="s">
        <v>17</v>
      </c>
      <c r="J2234" s="4"/>
      <c r="K2234" s="2" t="s">
        <v>6262</v>
      </c>
      <c r="L2234" s="2">
        <v>399</v>
      </c>
      <c r="M2234" s="2" t="s">
        <v>6263</v>
      </c>
    </row>
    <row r="2235" spans="1:13" x14ac:dyDescent="0.35">
      <c r="A2235" s="1" t="s">
        <v>13</v>
      </c>
      <c r="B2235" s="2">
        <v>2670961</v>
      </c>
      <c r="C2235" s="2">
        <v>2673960</v>
      </c>
      <c r="D2235" s="4"/>
      <c r="E2235" s="2" t="s">
        <v>23</v>
      </c>
      <c r="F2235" s="2" t="s">
        <v>69</v>
      </c>
      <c r="G2235" s="4"/>
      <c r="H2235" s="2">
        <v>72383359</v>
      </c>
      <c r="I2235" s="2" t="s">
        <v>17</v>
      </c>
      <c r="J2235" s="4"/>
      <c r="K2235" s="2" t="s">
        <v>6264</v>
      </c>
      <c r="L2235" s="2">
        <v>999</v>
      </c>
      <c r="M2235" s="2" t="s">
        <v>6265</v>
      </c>
    </row>
    <row r="2236" spans="1:13" x14ac:dyDescent="0.35">
      <c r="A2236" s="1" t="s">
        <v>13</v>
      </c>
      <c r="B2236" s="2">
        <v>2674484</v>
      </c>
      <c r="C2236" s="2">
        <v>2675266</v>
      </c>
      <c r="D2236" s="4"/>
      <c r="E2236" s="2" t="s">
        <v>23</v>
      </c>
      <c r="F2236" s="2" t="s">
        <v>69</v>
      </c>
      <c r="G2236" s="4"/>
      <c r="H2236" s="2">
        <v>72383360</v>
      </c>
      <c r="I2236" s="2" t="s">
        <v>17</v>
      </c>
      <c r="J2236" s="4"/>
      <c r="K2236" s="2" t="s">
        <v>6266</v>
      </c>
      <c r="L2236" s="2">
        <v>260</v>
      </c>
      <c r="M2236" s="2" t="s">
        <v>6267</v>
      </c>
    </row>
    <row r="2237" spans="1:13" x14ac:dyDescent="0.35">
      <c r="A2237" s="1" t="s">
        <v>13</v>
      </c>
      <c r="B2237" s="2">
        <v>2675263</v>
      </c>
      <c r="C2237" s="2">
        <v>2675607</v>
      </c>
      <c r="D2237" s="4"/>
      <c r="E2237" s="2" t="s">
        <v>23</v>
      </c>
      <c r="F2237" s="2" t="s">
        <v>69</v>
      </c>
      <c r="G2237" s="4"/>
      <c r="H2237" s="2">
        <v>72383361</v>
      </c>
      <c r="I2237" s="2" t="s">
        <v>17</v>
      </c>
      <c r="J2237" s="4"/>
      <c r="K2237" s="2" t="s">
        <v>6268</v>
      </c>
      <c r="L2237" s="2">
        <v>114</v>
      </c>
      <c r="M2237" s="2" t="s">
        <v>6269</v>
      </c>
    </row>
    <row r="2238" spans="1:13" x14ac:dyDescent="0.35">
      <c r="A2238" s="1" t="s">
        <v>13</v>
      </c>
      <c r="B2238" s="2">
        <v>2675616</v>
      </c>
      <c r="C2238" s="2">
        <v>2676890</v>
      </c>
      <c r="D2238" s="4"/>
      <c r="E2238" s="2" t="s">
        <v>23</v>
      </c>
      <c r="F2238" s="2" t="s">
        <v>6270</v>
      </c>
      <c r="G2238" s="4"/>
      <c r="H2238" s="2">
        <v>72384089</v>
      </c>
      <c r="I2238" s="2" t="s">
        <v>17</v>
      </c>
      <c r="J2238" s="4"/>
      <c r="K2238" s="2" t="s">
        <v>6271</v>
      </c>
      <c r="L2238" s="2">
        <v>424</v>
      </c>
      <c r="M2238" s="2" t="s">
        <v>6272</v>
      </c>
    </row>
    <row r="2239" spans="1:13" x14ac:dyDescent="0.35">
      <c r="A2239" s="1" t="s">
        <v>13</v>
      </c>
      <c r="B2239" s="2">
        <v>2677247</v>
      </c>
      <c r="C2239" s="2">
        <v>2678467</v>
      </c>
      <c r="D2239" s="4"/>
      <c r="E2239" s="2" t="s">
        <v>14</v>
      </c>
      <c r="F2239" s="2" t="s">
        <v>6273</v>
      </c>
      <c r="G2239" s="4"/>
      <c r="H2239" s="2">
        <v>72383362</v>
      </c>
      <c r="I2239" s="2" t="s">
        <v>17</v>
      </c>
      <c r="J2239" s="4"/>
      <c r="K2239" s="2" t="s">
        <v>6274</v>
      </c>
      <c r="L2239" s="2">
        <v>406</v>
      </c>
      <c r="M2239" s="2" t="s">
        <v>6275</v>
      </c>
    </row>
    <row r="2240" spans="1:13" x14ac:dyDescent="0.35">
      <c r="A2240" s="1" t="s">
        <v>13</v>
      </c>
      <c r="B2240" s="2">
        <v>2678571</v>
      </c>
      <c r="C2240" s="2">
        <v>2679557</v>
      </c>
      <c r="D2240" s="4"/>
      <c r="E2240" s="2" t="s">
        <v>14</v>
      </c>
      <c r="F2240" s="2" t="s">
        <v>6276</v>
      </c>
      <c r="G2240" s="4"/>
      <c r="H2240" s="2">
        <v>72383363</v>
      </c>
      <c r="I2240" s="2" t="s">
        <v>17</v>
      </c>
      <c r="J2240" s="4"/>
      <c r="K2240" s="2" t="s">
        <v>6277</v>
      </c>
      <c r="L2240" s="2">
        <v>328</v>
      </c>
      <c r="M2240" s="2" t="s">
        <v>6278</v>
      </c>
    </row>
    <row r="2241" spans="1:13" x14ac:dyDescent="0.35">
      <c r="A2241" s="1" t="s">
        <v>13</v>
      </c>
      <c r="B2241" s="2">
        <v>2679645</v>
      </c>
      <c r="C2241" s="2">
        <v>2681534</v>
      </c>
      <c r="D2241" s="4"/>
      <c r="E2241" s="2" t="s">
        <v>23</v>
      </c>
      <c r="F2241" s="2" t="s">
        <v>6279</v>
      </c>
      <c r="G2241" s="2" t="s">
        <v>6280</v>
      </c>
      <c r="H2241" s="2">
        <v>72383364</v>
      </c>
      <c r="I2241" s="2" t="s">
        <v>17</v>
      </c>
      <c r="J2241" s="4"/>
      <c r="K2241" s="2" t="s">
        <v>6281</v>
      </c>
      <c r="L2241" s="2">
        <v>629</v>
      </c>
      <c r="M2241" s="2" t="s">
        <v>6282</v>
      </c>
    </row>
    <row r="2242" spans="1:13" x14ac:dyDescent="0.35">
      <c r="A2242" s="1" t="s">
        <v>13</v>
      </c>
      <c r="B2242" s="2">
        <v>2681669</v>
      </c>
      <c r="C2242" s="2">
        <v>2682880</v>
      </c>
      <c r="D2242" s="4"/>
      <c r="E2242" s="2" t="s">
        <v>23</v>
      </c>
      <c r="F2242" s="2" t="s">
        <v>3440</v>
      </c>
      <c r="G2242" s="2" t="s">
        <v>3441</v>
      </c>
      <c r="H2242" s="2">
        <v>72383365</v>
      </c>
      <c r="I2242" s="2" t="s">
        <v>17</v>
      </c>
      <c r="J2242" s="4"/>
      <c r="K2242" s="2" t="s">
        <v>6283</v>
      </c>
      <c r="L2242" s="2">
        <v>403</v>
      </c>
      <c r="M2242" s="2" t="s">
        <v>6284</v>
      </c>
    </row>
    <row r="2243" spans="1:13" x14ac:dyDescent="0.35">
      <c r="A2243" s="1" t="s">
        <v>13</v>
      </c>
      <c r="B2243" s="2">
        <v>2683212</v>
      </c>
      <c r="C2243" s="2">
        <v>2684006</v>
      </c>
      <c r="D2243" s="4"/>
      <c r="E2243" s="2" t="s">
        <v>14</v>
      </c>
      <c r="F2243" s="2" t="s">
        <v>6285</v>
      </c>
      <c r="G2243" s="4"/>
      <c r="H2243" s="2">
        <v>72383366</v>
      </c>
      <c r="I2243" s="2" t="s">
        <v>17</v>
      </c>
      <c r="J2243" s="4"/>
      <c r="K2243" s="2" t="s">
        <v>6286</v>
      </c>
      <c r="L2243" s="2">
        <v>264</v>
      </c>
      <c r="M2243" s="2" t="s">
        <v>6287</v>
      </c>
    </row>
    <row r="2244" spans="1:13" x14ac:dyDescent="0.35">
      <c r="A2244" s="1" t="s">
        <v>13</v>
      </c>
      <c r="B2244" s="2">
        <v>2684097</v>
      </c>
      <c r="C2244" s="2">
        <v>2685413</v>
      </c>
      <c r="D2244" s="4"/>
      <c r="E2244" s="2" t="s">
        <v>23</v>
      </c>
      <c r="F2244" s="2" t="s">
        <v>6288</v>
      </c>
      <c r="G2244" s="4"/>
      <c r="H2244" s="2">
        <v>72383367</v>
      </c>
      <c r="I2244" s="2" t="s">
        <v>17</v>
      </c>
      <c r="J2244" s="4"/>
      <c r="K2244" s="2" t="s">
        <v>6289</v>
      </c>
      <c r="L2244" s="2">
        <v>438</v>
      </c>
      <c r="M2244" s="2" t="s">
        <v>6290</v>
      </c>
    </row>
    <row r="2245" spans="1:13" x14ac:dyDescent="0.35">
      <c r="A2245" s="1" t="s">
        <v>13</v>
      </c>
      <c r="B2245" s="2">
        <v>2685597</v>
      </c>
      <c r="C2245" s="2">
        <v>2686280</v>
      </c>
      <c r="D2245" s="4"/>
      <c r="E2245" s="2" t="s">
        <v>14</v>
      </c>
      <c r="F2245" s="2" t="s">
        <v>6291</v>
      </c>
      <c r="G2245" s="4"/>
      <c r="H2245" s="2">
        <v>72383368</v>
      </c>
      <c r="I2245" s="2" t="s">
        <v>17</v>
      </c>
      <c r="J2245" s="4"/>
      <c r="K2245" s="2" t="s">
        <v>6292</v>
      </c>
      <c r="L2245" s="2">
        <v>227</v>
      </c>
      <c r="M2245" s="2" t="s">
        <v>6293</v>
      </c>
    </row>
    <row r="2246" spans="1:13" x14ac:dyDescent="0.35">
      <c r="A2246" s="1" t="s">
        <v>13</v>
      </c>
      <c r="B2246" s="2">
        <v>2686529</v>
      </c>
      <c r="C2246" s="2">
        <v>2687272</v>
      </c>
      <c r="D2246" s="4"/>
      <c r="E2246" s="2" t="s">
        <v>14</v>
      </c>
      <c r="F2246" s="2" t="s">
        <v>6294</v>
      </c>
      <c r="G2246" s="4"/>
      <c r="H2246" s="2">
        <v>72383369</v>
      </c>
      <c r="I2246" s="2" t="s">
        <v>17</v>
      </c>
      <c r="J2246" s="4"/>
      <c r="K2246" s="2" t="s">
        <v>6295</v>
      </c>
      <c r="L2246" s="2">
        <v>247</v>
      </c>
      <c r="M2246" s="2" t="s">
        <v>6296</v>
      </c>
    </row>
    <row r="2247" spans="1:13" x14ac:dyDescent="0.35">
      <c r="A2247" s="1" t="s">
        <v>13</v>
      </c>
      <c r="B2247" s="2">
        <v>2687337</v>
      </c>
      <c r="C2247" s="2">
        <v>2688080</v>
      </c>
      <c r="D2247" s="4"/>
      <c r="E2247" s="2" t="s">
        <v>14</v>
      </c>
      <c r="F2247" s="2" t="s">
        <v>6294</v>
      </c>
      <c r="G2247" s="4"/>
      <c r="H2247" s="2">
        <v>72383370</v>
      </c>
      <c r="I2247" s="2" t="s">
        <v>17</v>
      </c>
      <c r="J2247" s="4"/>
      <c r="K2247" s="2" t="s">
        <v>6297</v>
      </c>
      <c r="L2247" s="2">
        <v>247</v>
      </c>
      <c r="M2247" s="2" t="s">
        <v>6298</v>
      </c>
    </row>
    <row r="2248" spans="1:13" x14ac:dyDescent="0.35">
      <c r="A2248" s="1" t="s">
        <v>13</v>
      </c>
      <c r="B2248" s="2">
        <v>2688253</v>
      </c>
      <c r="C2248" s="2">
        <v>2689053</v>
      </c>
      <c r="D2248" s="4"/>
      <c r="E2248" s="2" t="s">
        <v>14</v>
      </c>
      <c r="F2248" s="2" t="s">
        <v>1990</v>
      </c>
      <c r="G2248" s="4"/>
      <c r="H2248" s="2">
        <v>72383371</v>
      </c>
      <c r="I2248" s="2" t="s">
        <v>17</v>
      </c>
      <c r="J2248" s="4"/>
      <c r="K2248" s="2" t="s">
        <v>6299</v>
      </c>
      <c r="L2248" s="2">
        <v>266</v>
      </c>
      <c r="M2248" s="2" t="s">
        <v>6300</v>
      </c>
    </row>
    <row r="2249" spans="1:13" x14ac:dyDescent="0.35">
      <c r="A2249" s="1" t="s">
        <v>13</v>
      </c>
      <c r="B2249" s="2">
        <v>2689040</v>
      </c>
      <c r="C2249" s="2">
        <v>2689786</v>
      </c>
      <c r="D2249" s="4"/>
      <c r="E2249" s="2" t="s">
        <v>14</v>
      </c>
      <c r="F2249" s="2" t="s">
        <v>1993</v>
      </c>
      <c r="G2249" s="4"/>
      <c r="H2249" s="2">
        <v>72383372</v>
      </c>
      <c r="I2249" s="2" t="s">
        <v>17</v>
      </c>
      <c r="J2249" s="4"/>
      <c r="K2249" s="2" t="s">
        <v>6301</v>
      </c>
      <c r="L2249" s="2">
        <v>248</v>
      </c>
      <c r="M2249" s="2" t="s">
        <v>6302</v>
      </c>
    </row>
    <row r="2250" spans="1:13" x14ac:dyDescent="0.35">
      <c r="A2250" s="1" t="s">
        <v>13</v>
      </c>
      <c r="B2250" s="2">
        <v>2689928</v>
      </c>
      <c r="C2250" s="2">
        <v>2691076</v>
      </c>
      <c r="D2250" s="4"/>
      <c r="E2250" s="2" t="s">
        <v>14</v>
      </c>
      <c r="F2250" s="2" t="s">
        <v>6303</v>
      </c>
      <c r="G2250" s="4"/>
      <c r="H2250" s="2">
        <v>72383373</v>
      </c>
      <c r="I2250" s="2" t="s">
        <v>17</v>
      </c>
      <c r="J2250" s="4"/>
      <c r="K2250" s="2" t="s">
        <v>6304</v>
      </c>
      <c r="L2250" s="2">
        <v>382</v>
      </c>
      <c r="M2250" s="2" t="s">
        <v>6305</v>
      </c>
    </row>
    <row r="2251" spans="1:13" x14ac:dyDescent="0.35">
      <c r="A2251" s="1" t="s">
        <v>13</v>
      </c>
      <c r="B2251" s="2">
        <v>2692183</v>
      </c>
      <c r="C2251" s="2">
        <v>2693631</v>
      </c>
      <c r="D2251" s="4"/>
      <c r="E2251" s="2" t="s">
        <v>23</v>
      </c>
      <c r="F2251" s="2" t="s">
        <v>6306</v>
      </c>
      <c r="G2251" s="2" t="s">
        <v>6307</v>
      </c>
      <c r="H2251" s="2">
        <v>72383374</v>
      </c>
      <c r="I2251" s="2" t="s">
        <v>17</v>
      </c>
      <c r="J2251" s="4"/>
      <c r="K2251" s="2" t="s">
        <v>6308</v>
      </c>
      <c r="L2251" s="2">
        <v>482</v>
      </c>
      <c r="M2251" s="2" t="s">
        <v>6309</v>
      </c>
    </row>
    <row r="2252" spans="1:13" x14ac:dyDescent="0.35">
      <c r="A2252" s="1" t="s">
        <v>13</v>
      </c>
      <c r="B2252" s="2">
        <v>2693628</v>
      </c>
      <c r="C2252" s="2">
        <v>2694959</v>
      </c>
      <c r="D2252" s="4"/>
      <c r="E2252" s="2" t="s">
        <v>23</v>
      </c>
      <c r="F2252" s="2" t="s">
        <v>6310</v>
      </c>
      <c r="G2252" s="2" t="s">
        <v>6311</v>
      </c>
      <c r="H2252" s="2">
        <v>72383375</v>
      </c>
      <c r="I2252" s="2" t="s">
        <v>17</v>
      </c>
      <c r="J2252" s="4"/>
      <c r="K2252" s="2" t="s">
        <v>6312</v>
      </c>
      <c r="L2252" s="2">
        <v>443</v>
      </c>
      <c r="M2252" s="2" t="s">
        <v>6313</v>
      </c>
    </row>
    <row r="2253" spans="1:13" x14ac:dyDescent="0.35">
      <c r="A2253" s="1" t="s">
        <v>13</v>
      </c>
      <c r="B2253" s="2">
        <v>2695307</v>
      </c>
      <c r="C2253" s="2">
        <v>2695693</v>
      </c>
      <c r="D2253" s="4"/>
      <c r="E2253" s="2" t="s">
        <v>23</v>
      </c>
      <c r="F2253" s="2" t="s">
        <v>3098</v>
      </c>
      <c r="G2253" s="2" t="s">
        <v>3099</v>
      </c>
      <c r="H2253" s="2">
        <v>72383376</v>
      </c>
      <c r="I2253" s="2" t="s">
        <v>17</v>
      </c>
      <c r="J2253" s="4"/>
      <c r="K2253" s="2" t="s">
        <v>6314</v>
      </c>
      <c r="L2253" s="2">
        <v>128</v>
      </c>
      <c r="M2253" s="2" t="s">
        <v>6315</v>
      </c>
    </row>
    <row r="2254" spans="1:13" x14ac:dyDescent="0.35">
      <c r="A2254" s="1" t="s">
        <v>13</v>
      </c>
      <c r="B2254" s="2">
        <v>2695791</v>
      </c>
      <c r="C2254" s="2">
        <v>2696873</v>
      </c>
      <c r="D2254" s="4"/>
      <c r="E2254" s="2" t="s">
        <v>23</v>
      </c>
      <c r="F2254" s="2" t="s">
        <v>6316</v>
      </c>
      <c r="G2254" s="2" t="s">
        <v>6317</v>
      </c>
      <c r="H2254" s="2">
        <v>72383377</v>
      </c>
      <c r="I2254" s="2" t="s">
        <v>17</v>
      </c>
      <c r="J2254" s="4"/>
      <c r="K2254" s="2" t="s">
        <v>6318</v>
      </c>
      <c r="L2254" s="2">
        <v>360</v>
      </c>
      <c r="M2254" s="2" t="s">
        <v>6319</v>
      </c>
    </row>
    <row r="2255" spans="1:13" x14ac:dyDescent="0.35">
      <c r="A2255" s="1" t="s">
        <v>13</v>
      </c>
      <c r="B2255" s="2">
        <v>2697126</v>
      </c>
      <c r="C2255" s="2">
        <v>2697959</v>
      </c>
      <c r="D2255" s="4"/>
      <c r="E2255" s="2" t="s">
        <v>23</v>
      </c>
      <c r="F2255" s="2" t="s">
        <v>6320</v>
      </c>
      <c r="G2255" s="4"/>
      <c r="H2255" s="2">
        <v>72383378</v>
      </c>
      <c r="I2255" s="2" t="s">
        <v>17</v>
      </c>
      <c r="J2255" s="4"/>
      <c r="K2255" s="2" t="s">
        <v>6321</v>
      </c>
      <c r="L2255" s="2">
        <v>277</v>
      </c>
      <c r="M2255" s="2" t="s">
        <v>6322</v>
      </c>
    </row>
    <row r="2256" spans="1:13" x14ac:dyDescent="0.35">
      <c r="A2256" s="1" t="s">
        <v>13</v>
      </c>
      <c r="B2256" s="2">
        <v>2698132</v>
      </c>
      <c r="C2256" s="2">
        <v>2699088</v>
      </c>
      <c r="D2256" s="4"/>
      <c r="E2256" s="2" t="s">
        <v>14</v>
      </c>
      <c r="F2256" s="2" t="s">
        <v>6323</v>
      </c>
      <c r="G2256" s="4"/>
      <c r="H2256" s="2">
        <v>72383379</v>
      </c>
      <c r="I2256" s="2" t="s">
        <v>17</v>
      </c>
      <c r="J2256" s="4"/>
      <c r="K2256" s="2" t="s">
        <v>6324</v>
      </c>
      <c r="L2256" s="2">
        <v>318</v>
      </c>
      <c r="M2256" s="2" t="s">
        <v>6325</v>
      </c>
    </row>
    <row r="2257" spans="1:13" x14ac:dyDescent="0.35">
      <c r="A2257" s="1" t="s">
        <v>13</v>
      </c>
      <c r="B2257" s="2">
        <v>2699103</v>
      </c>
      <c r="C2257" s="2">
        <v>2701163</v>
      </c>
      <c r="D2257" s="4"/>
      <c r="E2257" s="2" t="s">
        <v>14</v>
      </c>
      <c r="F2257" s="2" t="s">
        <v>6326</v>
      </c>
      <c r="G2257" s="4"/>
      <c r="H2257" s="2">
        <v>72383380</v>
      </c>
      <c r="I2257" s="2" t="s">
        <v>17</v>
      </c>
      <c r="J2257" s="4"/>
      <c r="K2257" s="2" t="s">
        <v>6327</v>
      </c>
      <c r="L2257" s="2">
        <v>686</v>
      </c>
      <c r="M2257" s="2" t="s">
        <v>6328</v>
      </c>
    </row>
    <row r="2258" spans="1:13" x14ac:dyDescent="0.35">
      <c r="A2258" s="1" t="s">
        <v>13</v>
      </c>
      <c r="B2258" s="2">
        <v>2701160</v>
      </c>
      <c r="C2258" s="2">
        <v>2702107</v>
      </c>
      <c r="D2258" s="4"/>
      <c r="E2258" s="2" t="s">
        <v>14</v>
      </c>
      <c r="F2258" s="2" t="s">
        <v>1169</v>
      </c>
      <c r="G2258" s="4"/>
      <c r="H2258" s="2">
        <v>72383381</v>
      </c>
      <c r="I2258" s="2" t="s">
        <v>17</v>
      </c>
      <c r="J2258" s="4"/>
      <c r="K2258" s="2" t="s">
        <v>6329</v>
      </c>
      <c r="L2258" s="2">
        <v>315</v>
      </c>
      <c r="M2258" s="2" t="s">
        <v>6330</v>
      </c>
    </row>
    <row r="2259" spans="1:13" x14ac:dyDescent="0.35">
      <c r="A2259" s="1" t="s">
        <v>13</v>
      </c>
      <c r="B2259" s="2">
        <v>2702104</v>
      </c>
      <c r="C2259" s="2">
        <v>2702727</v>
      </c>
      <c r="D2259" s="4"/>
      <c r="E2259" s="2" t="s">
        <v>14</v>
      </c>
      <c r="F2259" s="2" t="s">
        <v>6331</v>
      </c>
      <c r="G2259" s="4"/>
      <c r="H2259" s="2">
        <v>72383382</v>
      </c>
      <c r="I2259" s="2" t="s">
        <v>17</v>
      </c>
      <c r="J2259" s="4"/>
      <c r="K2259" s="2" t="s">
        <v>6332</v>
      </c>
      <c r="L2259" s="2">
        <v>207</v>
      </c>
      <c r="M2259" s="2" t="s">
        <v>6333</v>
      </c>
    </row>
    <row r="2260" spans="1:13" x14ac:dyDescent="0.35">
      <c r="A2260" s="1" t="s">
        <v>13</v>
      </c>
      <c r="B2260" s="2">
        <v>2702737</v>
      </c>
      <c r="C2260" s="2">
        <v>2704233</v>
      </c>
      <c r="D2260" s="4"/>
      <c r="E2260" s="2" t="s">
        <v>14</v>
      </c>
      <c r="F2260" s="2" t="s">
        <v>6326</v>
      </c>
      <c r="G2260" s="4"/>
      <c r="H2260" s="2">
        <v>72383383</v>
      </c>
      <c r="I2260" s="2" t="s">
        <v>17</v>
      </c>
      <c r="J2260" s="4"/>
      <c r="K2260" s="2" t="s">
        <v>6334</v>
      </c>
      <c r="L2260" s="2">
        <v>498</v>
      </c>
      <c r="M2260" s="2" t="s">
        <v>6335</v>
      </c>
    </row>
    <row r="2261" spans="1:13" x14ac:dyDescent="0.35">
      <c r="A2261" s="1" t="s">
        <v>13</v>
      </c>
      <c r="B2261" s="2">
        <v>2704293</v>
      </c>
      <c r="C2261" s="2">
        <v>2705840</v>
      </c>
      <c r="D2261" s="4"/>
      <c r="E2261" s="2" t="s">
        <v>14</v>
      </c>
      <c r="F2261" s="2" t="s">
        <v>1161</v>
      </c>
      <c r="G2261" s="4"/>
      <c r="H2261" s="2">
        <v>72383384</v>
      </c>
      <c r="I2261" s="2" t="s">
        <v>17</v>
      </c>
      <c r="J2261" s="4"/>
      <c r="K2261" s="2" t="s">
        <v>6336</v>
      </c>
      <c r="L2261" s="2">
        <v>515</v>
      </c>
      <c r="M2261" s="2" t="s">
        <v>6337</v>
      </c>
    </row>
    <row r="2262" spans="1:13" x14ac:dyDescent="0.35">
      <c r="A2262" s="1" t="s">
        <v>13</v>
      </c>
      <c r="B2262" s="2">
        <v>2705850</v>
      </c>
      <c r="C2262" s="2">
        <v>2706605</v>
      </c>
      <c r="D2262" s="4"/>
      <c r="E2262" s="2" t="s">
        <v>14</v>
      </c>
      <c r="F2262" s="2" t="s">
        <v>333</v>
      </c>
      <c r="G2262" s="4"/>
      <c r="H2262" s="2">
        <v>72383385</v>
      </c>
      <c r="I2262" s="2" t="s">
        <v>17</v>
      </c>
      <c r="J2262" s="4"/>
      <c r="K2262" s="2" t="s">
        <v>6338</v>
      </c>
      <c r="L2262" s="2">
        <v>251</v>
      </c>
      <c r="M2262" s="2" t="s">
        <v>6339</v>
      </c>
    </row>
    <row r="2263" spans="1:13" x14ac:dyDescent="0.35">
      <c r="A2263" s="1" t="s">
        <v>13</v>
      </c>
      <c r="B2263" s="2">
        <v>2706819</v>
      </c>
      <c r="C2263" s="2">
        <v>2707733</v>
      </c>
      <c r="D2263" s="4"/>
      <c r="E2263" s="2" t="s">
        <v>14</v>
      </c>
      <c r="F2263" s="2" t="s">
        <v>6340</v>
      </c>
      <c r="G2263" s="4"/>
      <c r="H2263" s="2">
        <v>72383386</v>
      </c>
      <c r="I2263" s="2" t="s">
        <v>17</v>
      </c>
      <c r="J2263" s="4"/>
      <c r="K2263" s="2" t="s">
        <v>6341</v>
      </c>
      <c r="L2263" s="2">
        <v>304</v>
      </c>
      <c r="M2263" s="2" t="s">
        <v>6342</v>
      </c>
    </row>
    <row r="2264" spans="1:13" x14ac:dyDescent="0.35">
      <c r="A2264" s="1" t="s">
        <v>13</v>
      </c>
      <c r="B2264" s="2">
        <v>2707944</v>
      </c>
      <c r="C2264" s="2">
        <v>2708339</v>
      </c>
      <c r="D2264" s="4"/>
      <c r="E2264" s="2" t="s">
        <v>14</v>
      </c>
      <c r="F2264" s="2" t="s">
        <v>6343</v>
      </c>
      <c r="G2264" s="4"/>
      <c r="H2264" s="2">
        <v>72383387</v>
      </c>
      <c r="I2264" s="2" t="s">
        <v>17</v>
      </c>
      <c r="J2264" s="4"/>
      <c r="K2264" s="2" t="s">
        <v>6344</v>
      </c>
      <c r="L2264" s="2">
        <v>131</v>
      </c>
      <c r="M2264" s="2" t="s">
        <v>6345</v>
      </c>
    </row>
    <row r="2265" spans="1:13" x14ac:dyDescent="0.35">
      <c r="A2265" s="1" t="s">
        <v>13</v>
      </c>
      <c r="B2265" s="2">
        <v>2708492</v>
      </c>
      <c r="C2265" s="2">
        <v>2709532</v>
      </c>
      <c r="D2265" s="4"/>
      <c r="E2265" s="2" t="s">
        <v>23</v>
      </c>
      <c r="F2265" s="2" t="s">
        <v>5058</v>
      </c>
      <c r="G2265" s="4"/>
      <c r="H2265" s="2">
        <v>72383388</v>
      </c>
      <c r="I2265" s="2" t="s">
        <v>17</v>
      </c>
      <c r="J2265" s="4"/>
      <c r="K2265" s="2" t="s">
        <v>5059</v>
      </c>
      <c r="L2265" s="2">
        <v>346</v>
      </c>
      <c r="M2265" s="2" t="s">
        <v>6346</v>
      </c>
    </row>
    <row r="2266" spans="1:13" x14ac:dyDescent="0.35">
      <c r="A2266" s="1" t="s">
        <v>13</v>
      </c>
      <c r="B2266" s="2">
        <v>2709725</v>
      </c>
      <c r="C2266" s="2">
        <v>2710939</v>
      </c>
      <c r="D2266" s="4"/>
      <c r="E2266" s="2" t="s">
        <v>23</v>
      </c>
      <c r="F2266" s="2" t="s">
        <v>889</v>
      </c>
      <c r="G2266" s="4"/>
      <c r="H2266" s="2">
        <v>72383389</v>
      </c>
      <c r="I2266" s="2" t="s">
        <v>17</v>
      </c>
      <c r="J2266" s="4"/>
      <c r="K2266" s="2" t="s">
        <v>6347</v>
      </c>
      <c r="L2266" s="2">
        <v>404</v>
      </c>
      <c r="M2266" s="2" t="s">
        <v>6348</v>
      </c>
    </row>
    <row r="2267" spans="1:13" x14ac:dyDescent="0.35">
      <c r="A2267" s="1" t="s">
        <v>13</v>
      </c>
      <c r="B2267" s="2">
        <v>2711165</v>
      </c>
      <c r="C2267" s="2">
        <v>2711638</v>
      </c>
      <c r="D2267" s="4"/>
      <c r="E2267" s="2" t="s">
        <v>23</v>
      </c>
      <c r="F2267" s="2" t="s">
        <v>389</v>
      </c>
      <c r="G2267" s="4"/>
      <c r="H2267" s="2">
        <v>72383390</v>
      </c>
      <c r="I2267" s="2" t="s">
        <v>17</v>
      </c>
      <c r="J2267" s="4"/>
      <c r="K2267" s="2" t="s">
        <v>6349</v>
      </c>
      <c r="L2267" s="2">
        <v>157</v>
      </c>
      <c r="M2267" s="2" t="s">
        <v>6350</v>
      </c>
    </row>
    <row r="2268" spans="1:13" x14ac:dyDescent="0.35">
      <c r="A2268" s="1" t="s">
        <v>13</v>
      </c>
      <c r="B2268" s="2">
        <v>2711678</v>
      </c>
      <c r="C2268" s="2">
        <v>2712343</v>
      </c>
      <c r="D2268" s="4"/>
      <c r="E2268" s="2" t="s">
        <v>23</v>
      </c>
      <c r="F2268" s="2" t="s">
        <v>714</v>
      </c>
      <c r="G2268" s="4"/>
      <c r="H2268" s="2">
        <v>72383391</v>
      </c>
      <c r="I2268" s="2" t="s">
        <v>17</v>
      </c>
      <c r="J2268" s="4"/>
      <c r="K2268" s="2" t="s">
        <v>6351</v>
      </c>
      <c r="L2268" s="2">
        <v>221</v>
      </c>
      <c r="M2268" s="2" t="s">
        <v>6352</v>
      </c>
    </row>
    <row r="2269" spans="1:13" x14ac:dyDescent="0.35">
      <c r="A2269" s="1" t="s">
        <v>13</v>
      </c>
      <c r="B2269" s="2">
        <v>2712340</v>
      </c>
      <c r="C2269" s="2">
        <v>2712735</v>
      </c>
      <c r="D2269" s="4"/>
      <c r="E2269" s="2" t="s">
        <v>23</v>
      </c>
      <c r="F2269" s="2" t="s">
        <v>389</v>
      </c>
      <c r="G2269" s="4"/>
      <c r="H2269" s="2">
        <v>72383392</v>
      </c>
      <c r="I2269" s="2" t="s">
        <v>17</v>
      </c>
      <c r="J2269" s="4"/>
      <c r="K2269" s="2" t="s">
        <v>6353</v>
      </c>
      <c r="L2269" s="2">
        <v>131</v>
      </c>
      <c r="M2269" s="2" t="s">
        <v>6354</v>
      </c>
    </row>
    <row r="2270" spans="1:13" x14ac:dyDescent="0.35">
      <c r="A2270" s="1" t="s">
        <v>13</v>
      </c>
      <c r="B2270" s="2">
        <v>2712737</v>
      </c>
      <c r="C2270" s="2">
        <v>2714497</v>
      </c>
      <c r="D2270" s="4"/>
      <c r="E2270" s="2" t="s">
        <v>23</v>
      </c>
      <c r="F2270" s="2" t="s">
        <v>714</v>
      </c>
      <c r="G2270" s="4"/>
      <c r="H2270" s="2">
        <v>72383393</v>
      </c>
      <c r="I2270" s="2" t="s">
        <v>17</v>
      </c>
      <c r="J2270" s="4"/>
      <c r="K2270" s="2" t="s">
        <v>6355</v>
      </c>
      <c r="L2270" s="2">
        <v>586</v>
      </c>
      <c r="M2270" s="2" t="s">
        <v>6356</v>
      </c>
    </row>
    <row r="2271" spans="1:13" x14ac:dyDescent="0.35">
      <c r="A2271" s="1" t="s">
        <v>13</v>
      </c>
      <c r="B2271" s="2">
        <v>2714590</v>
      </c>
      <c r="C2271" s="2">
        <v>2715018</v>
      </c>
      <c r="D2271" s="4"/>
      <c r="E2271" s="2" t="s">
        <v>23</v>
      </c>
      <c r="F2271" s="2" t="s">
        <v>69</v>
      </c>
      <c r="G2271" s="4"/>
      <c r="H2271" s="2">
        <v>72383394</v>
      </c>
      <c r="I2271" s="2" t="s">
        <v>17</v>
      </c>
      <c r="J2271" s="4"/>
      <c r="K2271" s="2" t="s">
        <v>6357</v>
      </c>
      <c r="L2271" s="2">
        <v>142</v>
      </c>
      <c r="M2271" s="2" t="s">
        <v>6358</v>
      </c>
    </row>
    <row r="2272" spans="1:13" x14ac:dyDescent="0.35">
      <c r="A2272" s="1" t="s">
        <v>13</v>
      </c>
      <c r="B2272" s="2">
        <v>2715056</v>
      </c>
      <c r="C2272" s="2">
        <v>2716177</v>
      </c>
      <c r="D2272" s="4"/>
      <c r="E2272" s="2" t="s">
        <v>23</v>
      </c>
      <c r="F2272" s="2" t="s">
        <v>103</v>
      </c>
      <c r="G2272" s="4"/>
      <c r="H2272" s="2">
        <v>72383395</v>
      </c>
      <c r="I2272" s="2" t="s">
        <v>17</v>
      </c>
      <c r="J2272" s="4"/>
      <c r="K2272" s="2" t="s">
        <v>6359</v>
      </c>
      <c r="L2272" s="2">
        <v>373</v>
      </c>
      <c r="M2272" s="2" t="s">
        <v>6360</v>
      </c>
    </row>
    <row r="2273" spans="1:13" x14ac:dyDescent="0.35">
      <c r="A2273" s="1" t="s">
        <v>13</v>
      </c>
      <c r="B2273" s="2">
        <v>2717186</v>
      </c>
      <c r="C2273" s="2">
        <v>2718073</v>
      </c>
      <c r="D2273" s="4"/>
      <c r="E2273" s="2" t="s">
        <v>23</v>
      </c>
      <c r="F2273" s="2" t="s">
        <v>389</v>
      </c>
      <c r="G2273" s="4"/>
      <c r="H2273" s="2">
        <v>72383396</v>
      </c>
      <c r="I2273" s="2" t="s">
        <v>17</v>
      </c>
      <c r="J2273" s="4"/>
      <c r="K2273" s="2" t="s">
        <v>6361</v>
      </c>
      <c r="L2273" s="2">
        <v>295</v>
      </c>
      <c r="M2273" s="2" t="s">
        <v>6362</v>
      </c>
    </row>
    <row r="2274" spans="1:13" x14ac:dyDescent="0.35">
      <c r="A2274" s="1" t="s">
        <v>13</v>
      </c>
      <c r="B2274" s="2">
        <v>2718107</v>
      </c>
      <c r="C2274" s="2">
        <v>2719558</v>
      </c>
      <c r="D2274" s="4"/>
      <c r="E2274" s="2" t="s">
        <v>23</v>
      </c>
      <c r="F2274" s="2" t="s">
        <v>6363</v>
      </c>
      <c r="G2274" s="2" t="s">
        <v>6364</v>
      </c>
      <c r="H2274" s="2">
        <v>72383397</v>
      </c>
      <c r="I2274" s="2" t="s">
        <v>17</v>
      </c>
      <c r="J2274" s="4"/>
      <c r="K2274" s="2" t="s">
        <v>6365</v>
      </c>
      <c r="L2274" s="2">
        <v>483</v>
      </c>
      <c r="M2274" s="2" t="s">
        <v>6366</v>
      </c>
    </row>
    <row r="2275" spans="1:13" x14ac:dyDescent="0.35">
      <c r="A2275" s="1" t="s">
        <v>13</v>
      </c>
      <c r="B2275" s="2">
        <v>2719977</v>
      </c>
      <c r="C2275" s="2">
        <v>2720849</v>
      </c>
      <c r="D2275" s="4"/>
      <c r="E2275" s="2" t="s">
        <v>14</v>
      </c>
      <c r="F2275" s="2" t="s">
        <v>6367</v>
      </c>
      <c r="G2275" s="2" t="s">
        <v>6368</v>
      </c>
      <c r="H2275" s="2">
        <v>72383398</v>
      </c>
      <c r="I2275" s="2" t="s">
        <v>17</v>
      </c>
      <c r="J2275" s="4"/>
      <c r="K2275" s="2" t="s">
        <v>6369</v>
      </c>
      <c r="L2275" s="2">
        <v>290</v>
      </c>
      <c r="M2275" s="2" t="s">
        <v>6370</v>
      </c>
    </row>
    <row r="2276" spans="1:13" x14ac:dyDescent="0.35">
      <c r="A2276" s="1" t="s">
        <v>13</v>
      </c>
      <c r="B2276" s="2">
        <v>2721038</v>
      </c>
      <c r="C2276" s="2">
        <v>2722084</v>
      </c>
      <c r="D2276" s="4"/>
      <c r="E2276" s="2" t="s">
        <v>14</v>
      </c>
      <c r="F2276" s="2" t="s">
        <v>6371</v>
      </c>
      <c r="G2276" s="2" t="s">
        <v>6372</v>
      </c>
      <c r="H2276" s="2">
        <v>72383399</v>
      </c>
      <c r="I2276" s="2" t="s">
        <v>17</v>
      </c>
      <c r="J2276" s="4"/>
      <c r="K2276" s="2" t="s">
        <v>6373</v>
      </c>
      <c r="L2276" s="2">
        <v>348</v>
      </c>
      <c r="M2276" s="2" t="s">
        <v>6374</v>
      </c>
    </row>
    <row r="2277" spans="1:13" x14ac:dyDescent="0.35">
      <c r="A2277" s="1" t="s">
        <v>13</v>
      </c>
      <c r="B2277" s="2">
        <v>2722095</v>
      </c>
      <c r="C2277" s="2">
        <v>2723693</v>
      </c>
      <c r="D2277" s="4"/>
      <c r="E2277" s="2" t="s">
        <v>14</v>
      </c>
      <c r="F2277" s="2" t="s">
        <v>6375</v>
      </c>
      <c r="G2277" s="2" t="s">
        <v>6376</v>
      </c>
      <c r="H2277" s="2">
        <v>72383400</v>
      </c>
      <c r="I2277" s="2" t="s">
        <v>17</v>
      </c>
      <c r="J2277" s="4"/>
      <c r="K2277" s="2" t="s">
        <v>6377</v>
      </c>
      <c r="L2277" s="2">
        <v>532</v>
      </c>
      <c r="M2277" s="2" t="s">
        <v>6378</v>
      </c>
    </row>
    <row r="2278" spans="1:13" x14ac:dyDescent="0.35">
      <c r="A2278" s="1" t="s">
        <v>13</v>
      </c>
      <c r="B2278" s="2">
        <v>2723819</v>
      </c>
      <c r="C2278" s="2">
        <v>2725369</v>
      </c>
      <c r="D2278" s="4"/>
      <c r="E2278" s="2" t="s">
        <v>14</v>
      </c>
      <c r="F2278" s="2" t="s">
        <v>69</v>
      </c>
      <c r="G2278" s="4"/>
      <c r="H2278" s="2">
        <v>72383401</v>
      </c>
      <c r="I2278" s="2" t="s">
        <v>17</v>
      </c>
      <c r="J2278" s="4"/>
      <c r="K2278" s="2" t="s">
        <v>6379</v>
      </c>
      <c r="L2278" s="2">
        <v>516</v>
      </c>
      <c r="M2278" s="2" t="s">
        <v>6380</v>
      </c>
    </row>
    <row r="2279" spans="1:13" x14ac:dyDescent="0.35">
      <c r="A2279" s="1" t="s">
        <v>13</v>
      </c>
      <c r="B2279" s="2">
        <v>2725373</v>
      </c>
      <c r="C2279" s="2">
        <v>2726554</v>
      </c>
      <c r="D2279" s="4"/>
      <c r="E2279" s="2" t="s">
        <v>14</v>
      </c>
      <c r="F2279" s="2" t="s">
        <v>6381</v>
      </c>
      <c r="G2279" s="4"/>
      <c r="H2279" s="2">
        <v>72383402</v>
      </c>
      <c r="I2279" s="2" t="s">
        <v>17</v>
      </c>
      <c r="J2279" s="4"/>
      <c r="K2279" s="2" t="s">
        <v>6382</v>
      </c>
      <c r="L2279" s="2">
        <v>393</v>
      </c>
      <c r="M2279" s="2" t="s">
        <v>6383</v>
      </c>
    </row>
    <row r="2280" spans="1:13" x14ac:dyDescent="0.35">
      <c r="A2280" s="1" t="s">
        <v>13</v>
      </c>
      <c r="B2280" s="2">
        <v>2726570</v>
      </c>
      <c r="C2280" s="2">
        <v>2727754</v>
      </c>
      <c r="D2280" s="4"/>
      <c r="E2280" s="2" t="s">
        <v>14</v>
      </c>
      <c r="F2280" s="2" t="s">
        <v>6384</v>
      </c>
      <c r="G2280" s="4"/>
      <c r="H2280" s="2">
        <v>72383403</v>
      </c>
      <c r="I2280" s="2" t="s">
        <v>17</v>
      </c>
      <c r="J2280" s="4"/>
      <c r="K2280" s="2" t="s">
        <v>6385</v>
      </c>
      <c r="L2280" s="2">
        <v>394</v>
      </c>
      <c r="M2280" s="2" t="s">
        <v>6386</v>
      </c>
    </row>
    <row r="2281" spans="1:13" x14ac:dyDescent="0.35">
      <c r="A2281" s="1" t="s">
        <v>13</v>
      </c>
      <c r="B2281" s="2">
        <v>2727855</v>
      </c>
      <c r="C2281" s="2">
        <v>2728169</v>
      </c>
      <c r="D2281" s="4"/>
      <c r="E2281" s="2" t="s">
        <v>14</v>
      </c>
      <c r="F2281" s="2" t="s">
        <v>6387</v>
      </c>
      <c r="G2281" s="4"/>
      <c r="H2281" s="2">
        <v>72383404</v>
      </c>
      <c r="I2281" s="2" t="s">
        <v>17</v>
      </c>
      <c r="J2281" s="4"/>
      <c r="K2281" s="2" t="s">
        <v>6388</v>
      </c>
      <c r="L2281" s="2">
        <v>104</v>
      </c>
      <c r="M2281" s="2" t="s">
        <v>6389</v>
      </c>
    </row>
    <row r="2282" spans="1:13" x14ac:dyDescent="0.35">
      <c r="A2282" s="1" t="s">
        <v>13</v>
      </c>
      <c r="B2282" s="2">
        <v>2728264</v>
      </c>
      <c r="C2282" s="2">
        <v>2729319</v>
      </c>
      <c r="D2282" s="4"/>
      <c r="E2282" s="2" t="s">
        <v>14</v>
      </c>
      <c r="F2282" s="2" t="s">
        <v>6390</v>
      </c>
      <c r="G2282" s="2" t="s">
        <v>6391</v>
      </c>
      <c r="H2282" s="2">
        <v>72383405</v>
      </c>
      <c r="I2282" s="2" t="s">
        <v>17</v>
      </c>
      <c r="J2282" s="4"/>
      <c r="K2282" s="2" t="s">
        <v>6392</v>
      </c>
      <c r="L2282" s="2">
        <v>351</v>
      </c>
      <c r="M2282" s="2" t="s">
        <v>6393</v>
      </c>
    </row>
    <row r="2283" spans="1:13" x14ac:dyDescent="0.35">
      <c r="A2283" s="1" t="s">
        <v>13</v>
      </c>
      <c r="B2283" s="2">
        <v>2729509</v>
      </c>
      <c r="C2283" s="2">
        <v>2730600</v>
      </c>
      <c r="D2283" s="4"/>
      <c r="E2283" s="2" t="s">
        <v>14</v>
      </c>
      <c r="F2283" s="2" t="s">
        <v>6394</v>
      </c>
      <c r="G2283" s="2" t="s">
        <v>6395</v>
      </c>
      <c r="H2283" s="2">
        <v>72383406</v>
      </c>
      <c r="I2283" s="2" t="s">
        <v>17</v>
      </c>
      <c r="J2283" s="4"/>
      <c r="K2283" s="2" t="s">
        <v>6396</v>
      </c>
      <c r="L2283" s="2">
        <v>363</v>
      </c>
      <c r="M2283" s="2" t="s">
        <v>6397</v>
      </c>
    </row>
    <row r="2284" spans="1:13" x14ac:dyDescent="0.35">
      <c r="A2284" s="1" t="s">
        <v>13</v>
      </c>
      <c r="B2284" s="2">
        <v>2730600</v>
      </c>
      <c r="C2284" s="2">
        <v>2731604</v>
      </c>
      <c r="D2284" s="4"/>
      <c r="E2284" s="2" t="s">
        <v>14</v>
      </c>
      <c r="F2284" s="2" t="s">
        <v>6398</v>
      </c>
      <c r="G2284" s="2" t="s">
        <v>6399</v>
      </c>
      <c r="H2284" s="2">
        <v>72383407</v>
      </c>
      <c r="I2284" s="2" t="s">
        <v>17</v>
      </c>
      <c r="J2284" s="4"/>
      <c r="K2284" s="2" t="s">
        <v>6400</v>
      </c>
      <c r="L2284" s="2">
        <v>334</v>
      </c>
      <c r="M2284" s="2" t="s">
        <v>6401</v>
      </c>
    </row>
    <row r="2285" spans="1:13" x14ac:dyDescent="0.35">
      <c r="A2285" s="1" t="s">
        <v>13</v>
      </c>
      <c r="B2285" s="2">
        <v>2731875</v>
      </c>
      <c r="C2285" s="2">
        <v>2732066</v>
      </c>
      <c r="D2285" s="4"/>
      <c r="E2285" s="2" t="s">
        <v>14</v>
      </c>
      <c r="F2285" s="2" t="s">
        <v>69</v>
      </c>
      <c r="G2285" s="4"/>
      <c r="H2285" s="2">
        <v>72383408</v>
      </c>
      <c r="I2285" s="2" t="s">
        <v>17</v>
      </c>
      <c r="J2285" s="4"/>
      <c r="K2285" s="2" t="s">
        <v>6402</v>
      </c>
      <c r="L2285" s="2">
        <v>63</v>
      </c>
      <c r="M2285" s="2" t="s">
        <v>6403</v>
      </c>
    </row>
    <row r="2286" spans="1:13" x14ac:dyDescent="0.35">
      <c r="A2286" s="1" t="s">
        <v>13</v>
      </c>
      <c r="B2286" s="2">
        <v>2732235</v>
      </c>
      <c r="C2286" s="2">
        <v>2733023</v>
      </c>
      <c r="D2286" s="4"/>
      <c r="E2286" s="2" t="s">
        <v>23</v>
      </c>
      <c r="F2286" s="2" t="s">
        <v>277</v>
      </c>
      <c r="G2286" s="4"/>
      <c r="H2286" s="2">
        <v>72383409</v>
      </c>
      <c r="I2286" s="2" t="s">
        <v>17</v>
      </c>
      <c r="J2286" s="4"/>
      <c r="K2286" s="2" t="s">
        <v>6404</v>
      </c>
      <c r="L2286" s="2">
        <v>262</v>
      </c>
      <c r="M2286" s="2" t="s">
        <v>6405</v>
      </c>
    </row>
    <row r="2287" spans="1:13" x14ac:dyDescent="0.35">
      <c r="A2287" s="1" t="s">
        <v>13</v>
      </c>
      <c r="B2287" s="2">
        <v>2733013</v>
      </c>
      <c r="C2287" s="2">
        <v>2733714</v>
      </c>
      <c r="D2287" s="4"/>
      <c r="E2287" s="2" t="s">
        <v>23</v>
      </c>
      <c r="F2287" s="2" t="s">
        <v>6406</v>
      </c>
      <c r="G2287" s="4"/>
      <c r="H2287" s="2">
        <v>72383410</v>
      </c>
      <c r="I2287" s="2" t="s">
        <v>17</v>
      </c>
      <c r="J2287" s="4"/>
      <c r="K2287" s="2" t="s">
        <v>6407</v>
      </c>
      <c r="L2287" s="2">
        <v>233</v>
      </c>
      <c r="M2287" s="2" t="s">
        <v>6408</v>
      </c>
    </row>
    <row r="2288" spans="1:13" x14ac:dyDescent="0.35">
      <c r="A2288" s="1" t="s">
        <v>13</v>
      </c>
      <c r="B2288" s="2">
        <v>2733702</v>
      </c>
      <c r="C2288" s="2">
        <v>2734718</v>
      </c>
      <c r="D2288" s="4"/>
      <c r="E2288" s="2" t="s">
        <v>23</v>
      </c>
      <c r="F2288" s="2" t="s">
        <v>820</v>
      </c>
      <c r="G2288" s="4"/>
      <c r="H2288" s="2">
        <v>72383411</v>
      </c>
      <c r="I2288" s="2" t="s">
        <v>17</v>
      </c>
      <c r="J2288" s="4"/>
      <c r="K2288" s="2" t="s">
        <v>6409</v>
      </c>
      <c r="L2288" s="2">
        <v>338</v>
      </c>
      <c r="M2288" s="2" t="s">
        <v>6410</v>
      </c>
    </row>
    <row r="2289" spans="1:13" x14ac:dyDescent="0.35">
      <c r="A2289" s="1" t="s">
        <v>13</v>
      </c>
      <c r="B2289" s="2">
        <v>2734921</v>
      </c>
      <c r="C2289" s="2">
        <v>2736186</v>
      </c>
      <c r="D2289" s="4"/>
      <c r="E2289" s="2" t="s">
        <v>23</v>
      </c>
      <c r="F2289" s="2" t="s">
        <v>6411</v>
      </c>
      <c r="G2289" s="4"/>
      <c r="H2289" s="2">
        <v>72383412</v>
      </c>
      <c r="I2289" s="2" t="s">
        <v>17</v>
      </c>
      <c r="J2289" s="4"/>
      <c r="K2289" s="2" t="s">
        <v>6412</v>
      </c>
      <c r="L2289" s="2">
        <v>421</v>
      </c>
      <c r="M2289" s="2" t="s">
        <v>6413</v>
      </c>
    </row>
    <row r="2290" spans="1:13" x14ac:dyDescent="0.35">
      <c r="A2290" s="1" t="s">
        <v>13</v>
      </c>
      <c r="B2290" s="2">
        <v>2736488</v>
      </c>
      <c r="C2290" s="2">
        <v>2738578</v>
      </c>
      <c r="D2290" s="4"/>
      <c r="E2290" s="2" t="s">
        <v>14</v>
      </c>
      <c r="F2290" s="2" t="s">
        <v>400</v>
      </c>
      <c r="G2290" s="4"/>
      <c r="H2290" s="2">
        <v>72383413</v>
      </c>
      <c r="I2290" s="2" t="s">
        <v>17</v>
      </c>
      <c r="J2290" s="4"/>
      <c r="K2290" s="2" t="s">
        <v>6414</v>
      </c>
      <c r="L2290" s="2">
        <v>696</v>
      </c>
      <c r="M2290" s="2" t="s">
        <v>6415</v>
      </c>
    </row>
    <row r="2291" spans="1:13" x14ac:dyDescent="0.35">
      <c r="A2291" s="1" t="s">
        <v>13</v>
      </c>
      <c r="B2291" s="2">
        <v>2738901</v>
      </c>
      <c r="C2291" s="2">
        <v>2741105</v>
      </c>
      <c r="D2291" s="4"/>
      <c r="E2291" s="2" t="s">
        <v>14</v>
      </c>
      <c r="F2291" s="2" t="s">
        <v>6416</v>
      </c>
      <c r="G2291" s="2" t="s">
        <v>6417</v>
      </c>
      <c r="H2291" s="2">
        <v>72383414</v>
      </c>
      <c r="I2291" s="2" t="s">
        <v>17</v>
      </c>
      <c r="J2291" s="4"/>
      <c r="K2291" s="2" t="s">
        <v>6418</v>
      </c>
      <c r="L2291" s="2">
        <v>734</v>
      </c>
      <c r="M2291" s="2" t="s">
        <v>6419</v>
      </c>
    </row>
    <row r="2292" spans="1:13" x14ac:dyDescent="0.35">
      <c r="A2292" s="1" t="s">
        <v>13</v>
      </c>
      <c r="B2292" s="2">
        <v>2741490</v>
      </c>
      <c r="C2292" s="2">
        <v>2742410</v>
      </c>
      <c r="D2292" s="4"/>
      <c r="E2292" s="2" t="s">
        <v>14</v>
      </c>
      <c r="F2292" s="2" t="s">
        <v>69</v>
      </c>
      <c r="G2292" s="4"/>
      <c r="H2292" s="2">
        <v>72383415</v>
      </c>
      <c r="I2292" s="2" t="s">
        <v>17</v>
      </c>
      <c r="J2292" s="4"/>
      <c r="K2292" s="2" t="s">
        <v>6420</v>
      </c>
      <c r="L2292" s="2">
        <v>306</v>
      </c>
      <c r="M2292" s="2" t="s">
        <v>6421</v>
      </c>
    </row>
    <row r="2293" spans="1:13" x14ac:dyDescent="0.35">
      <c r="A2293" s="1" t="s">
        <v>13</v>
      </c>
      <c r="B2293" s="2">
        <v>2742732</v>
      </c>
      <c r="C2293" s="2">
        <v>2748473</v>
      </c>
      <c r="D2293" s="4"/>
      <c r="E2293" s="2" t="s">
        <v>14</v>
      </c>
      <c r="F2293" s="2" t="s">
        <v>6422</v>
      </c>
      <c r="G2293" s="4"/>
      <c r="H2293" s="2">
        <v>72383416</v>
      </c>
      <c r="I2293" s="2" t="s">
        <v>17</v>
      </c>
      <c r="J2293" s="4"/>
      <c r="K2293" s="2" t="s">
        <v>6423</v>
      </c>
      <c r="L2293" s="2">
        <v>1913</v>
      </c>
      <c r="M2293" s="2" t="s">
        <v>6424</v>
      </c>
    </row>
    <row r="2294" spans="1:13" x14ac:dyDescent="0.35">
      <c r="A2294" s="1" t="s">
        <v>13</v>
      </c>
      <c r="B2294" s="2">
        <v>2748457</v>
      </c>
      <c r="C2294" s="2">
        <v>2750844</v>
      </c>
      <c r="D2294" s="4"/>
      <c r="E2294" s="2" t="s">
        <v>14</v>
      </c>
      <c r="F2294" s="2" t="s">
        <v>6425</v>
      </c>
      <c r="G2294" s="2" t="s">
        <v>6426</v>
      </c>
      <c r="H2294" s="2">
        <v>72383417</v>
      </c>
      <c r="I2294" s="2" t="s">
        <v>17</v>
      </c>
      <c r="J2294" s="4"/>
      <c r="K2294" s="2" t="s">
        <v>6427</v>
      </c>
      <c r="L2294" s="2">
        <v>795</v>
      </c>
      <c r="M2294" s="2" t="s">
        <v>6428</v>
      </c>
    </row>
    <row r="2295" spans="1:13" x14ac:dyDescent="0.35">
      <c r="A2295" s="1" t="s">
        <v>13</v>
      </c>
      <c r="B2295" s="2">
        <v>2751056</v>
      </c>
      <c r="C2295" s="2">
        <v>2751916</v>
      </c>
      <c r="D2295" s="4"/>
      <c r="E2295" s="2" t="s">
        <v>23</v>
      </c>
      <c r="F2295" s="2" t="s">
        <v>6429</v>
      </c>
      <c r="G2295" s="2" t="s">
        <v>6430</v>
      </c>
      <c r="H2295" s="2">
        <v>72383418</v>
      </c>
      <c r="I2295" s="2" t="s">
        <v>17</v>
      </c>
      <c r="J2295" s="4"/>
      <c r="K2295" s="2" t="s">
        <v>6431</v>
      </c>
      <c r="L2295" s="2">
        <v>286</v>
      </c>
      <c r="M2295" s="2" t="s">
        <v>6432</v>
      </c>
    </row>
    <row r="2296" spans="1:13" x14ac:dyDescent="0.35">
      <c r="A2296" s="1" t="s">
        <v>13</v>
      </c>
      <c r="B2296" s="2">
        <v>2752076</v>
      </c>
      <c r="C2296" s="2">
        <v>2752654</v>
      </c>
      <c r="D2296" s="4"/>
      <c r="E2296" s="2" t="s">
        <v>23</v>
      </c>
      <c r="F2296" s="2" t="s">
        <v>6433</v>
      </c>
      <c r="G2296" s="2" t="s">
        <v>6434</v>
      </c>
      <c r="H2296" s="2">
        <v>72383419</v>
      </c>
      <c r="I2296" s="2" t="s">
        <v>17</v>
      </c>
      <c r="J2296" s="4"/>
      <c r="K2296" s="2" t="s">
        <v>6435</v>
      </c>
      <c r="L2296" s="2">
        <v>192</v>
      </c>
      <c r="M2296" s="2" t="s">
        <v>6436</v>
      </c>
    </row>
    <row r="2297" spans="1:13" x14ac:dyDescent="0.35">
      <c r="A2297" s="1" t="s">
        <v>13</v>
      </c>
      <c r="B2297" s="2">
        <v>2752784</v>
      </c>
      <c r="C2297" s="2">
        <v>2753014</v>
      </c>
      <c r="D2297" s="4"/>
      <c r="E2297" s="2" t="s">
        <v>23</v>
      </c>
      <c r="F2297" s="2" t="s">
        <v>6437</v>
      </c>
      <c r="G2297" s="4"/>
      <c r="H2297" s="2">
        <v>72383420</v>
      </c>
      <c r="I2297" s="2" t="s">
        <v>17</v>
      </c>
      <c r="J2297" s="4"/>
      <c r="K2297" s="2" t="s">
        <v>6438</v>
      </c>
      <c r="L2297" s="2">
        <v>76</v>
      </c>
      <c r="M2297" s="2" t="s">
        <v>6439</v>
      </c>
    </row>
    <row r="2298" spans="1:13" x14ac:dyDescent="0.35">
      <c r="A2298" s="1" t="s">
        <v>13</v>
      </c>
      <c r="B2298" s="2">
        <v>2753235</v>
      </c>
      <c r="C2298" s="2">
        <v>2753474</v>
      </c>
      <c r="D2298" s="4"/>
      <c r="E2298" s="2" t="s">
        <v>23</v>
      </c>
      <c r="F2298" s="2" t="s">
        <v>6440</v>
      </c>
      <c r="G2298" s="2" t="s">
        <v>6441</v>
      </c>
      <c r="H2298" s="2">
        <v>72383421</v>
      </c>
      <c r="I2298" s="2" t="s">
        <v>17</v>
      </c>
      <c r="J2298" s="4"/>
      <c r="K2298" s="2" t="s">
        <v>6442</v>
      </c>
      <c r="L2298" s="2">
        <v>79</v>
      </c>
      <c r="M2298" s="2" t="s">
        <v>6443</v>
      </c>
    </row>
    <row r="2299" spans="1:13" x14ac:dyDescent="0.35">
      <c r="A2299" s="1" t="s">
        <v>13</v>
      </c>
      <c r="B2299" s="2">
        <v>2753600</v>
      </c>
      <c r="C2299" s="2">
        <v>2755144</v>
      </c>
      <c r="D2299" s="4"/>
      <c r="E2299" s="2" t="s">
        <v>23</v>
      </c>
      <c r="F2299" s="2" t="s">
        <v>6444</v>
      </c>
      <c r="G2299" s="2" t="s">
        <v>6445</v>
      </c>
      <c r="H2299" s="2">
        <v>72383422</v>
      </c>
      <c r="I2299" s="2" t="s">
        <v>17</v>
      </c>
      <c r="J2299" s="4"/>
      <c r="K2299" s="2" t="s">
        <v>6446</v>
      </c>
      <c r="L2299" s="2">
        <v>514</v>
      </c>
      <c r="M2299" s="2" t="s">
        <v>6447</v>
      </c>
    </row>
    <row r="2300" spans="1:13" x14ac:dyDescent="0.35">
      <c r="A2300" s="1" t="s">
        <v>13</v>
      </c>
      <c r="B2300" s="2">
        <v>2755542</v>
      </c>
      <c r="C2300" s="2">
        <v>2755682</v>
      </c>
      <c r="D2300" s="4"/>
      <c r="E2300" s="2" t="s">
        <v>14</v>
      </c>
      <c r="F2300" s="2" t="s">
        <v>69</v>
      </c>
      <c r="G2300" s="4"/>
      <c r="H2300" s="2">
        <v>72383423</v>
      </c>
      <c r="I2300" s="2" t="s">
        <v>17</v>
      </c>
      <c r="J2300" s="4"/>
      <c r="K2300" s="2" t="s">
        <v>6448</v>
      </c>
      <c r="L2300" s="2">
        <v>46</v>
      </c>
      <c r="M2300" s="2" t="s">
        <v>6449</v>
      </c>
    </row>
    <row r="2301" spans="1:13" x14ac:dyDescent="0.35">
      <c r="A2301" s="1" t="s">
        <v>13</v>
      </c>
      <c r="B2301" s="2">
        <v>2755838</v>
      </c>
      <c r="C2301" s="2">
        <v>2757295</v>
      </c>
      <c r="D2301" s="4"/>
      <c r="E2301" s="2" t="s">
        <v>14</v>
      </c>
      <c r="F2301" s="2" t="s">
        <v>6450</v>
      </c>
      <c r="G2301" s="2" t="s">
        <v>6451</v>
      </c>
      <c r="H2301" s="2">
        <v>72383424</v>
      </c>
      <c r="I2301" s="2" t="s">
        <v>17</v>
      </c>
      <c r="J2301" s="4"/>
      <c r="K2301" s="2" t="s">
        <v>6452</v>
      </c>
      <c r="L2301" s="2">
        <v>485</v>
      </c>
      <c r="M2301" s="2" t="s">
        <v>6453</v>
      </c>
    </row>
    <row r="2302" spans="1:13" x14ac:dyDescent="0.35">
      <c r="A2302" s="1" t="s">
        <v>13</v>
      </c>
      <c r="B2302" s="2">
        <v>2757596</v>
      </c>
      <c r="C2302" s="2">
        <v>2759131</v>
      </c>
      <c r="D2302" s="4"/>
      <c r="E2302" s="2" t="s">
        <v>14</v>
      </c>
      <c r="F2302" s="2" t="s">
        <v>6454</v>
      </c>
      <c r="G2302" s="2" t="s">
        <v>6455</v>
      </c>
      <c r="H2302" s="2">
        <v>72383425</v>
      </c>
      <c r="I2302" s="2" t="s">
        <v>17</v>
      </c>
      <c r="J2302" s="4"/>
      <c r="K2302" s="2" t="s">
        <v>6456</v>
      </c>
      <c r="L2302" s="2">
        <v>511</v>
      </c>
      <c r="M2302" s="2" t="s">
        <v>6457</v>
      </c>
    </row>
    <row r="2303" spans="1:13" x14ac:dyDescent="0.35">
      <c r="A2303" s="1" t="s">
        <v>13</v>
      </c>
      <c r="B2303" s="2">
        <v>2759141</v>
      </c>
      <c r="C2303" s="2">
        <v>2759824</v>
      </c>
      <c r="D2303" s="4"/>
      <c r="E2303" s="2" t="s">
        <v>14</v>
      </c>
      <c r="F2303" s="2" t="s">
        <v>6458</v>
      </c>
      <c r="G2303" s="2" t="s">
        <v>6459</v>
      </c>
      <c r="H2303" s="2">
        <v>72383426</v>
      </c>
      <c r="I2303" s="2" t="s">
        <v>17</v>
      </c>
      <c r="J2303" s="4"/>
      <c r="K2303" s="2" t="s">
        <v>6460</v>
      </c>
      <c r="L2303" s="2">
        <v>227</v>
      </c>
      <c r="M2303" s="2" t="s">
        <v>6461</v>
      </c>
    </row>
    <row r="2304" spans="1:13" x14ac:dyDescent="0.35">
      <c r="A2304" s="1" t="s">
        <v>13</v>
      </c>
      <c r="B2304" s="2">
        <v>2760259</v>
      </c>
      <c r="C2304" s="2">
        <v>2761068</v>
      </c>
      <c r="D2304" s="4"/>
      <c r="E2304" s="2" t="s">
        <v>14</v>
      </c>
      <c r="F2304" s="2" t="s">
        <v>6462</v>
      </c>
      <c r="G2304" s="2" t="s">
        <v>6463</v>
      </c>
      <c r="H2304" s="2">
        <v>300419386</v>
      </c>
      <c r="I2304" s="2" t="s">
        <v>17</v>
      </c>
      <c r="J2304" s="4"/>
      <c r="K2304" s="2" t="s">
        <v>6464</v>
      </c>
      <c r="L2304" s="2">
        <v>269</v>
      </c>
      <c r="M2304" s="2" t="s">
        <v>6465</v>
      </c>
    </row>
    <row r="2305" spans="1:13" x14ac:dyDescent="0.35">
      <c r="A2305" s="1" t="s">
        <v>13</v>
      </c>
      <c r="B2305" s="2">
        <v>2761065</v>
      </c>
      <c r="C2305" s="2">
        <v>2761664</v>
      </c>
      <c r="D2305" s="4"/>
      <c r="E2305" s="2" t="s">
        <v>14</v>
      </c>
      <c r="F2305" s="2" t="s">
        <v>6466</v>
      </c>
      <c r="G2305" s="4"/>
      <c r="H2305" s="2">
        <v>72383427</v>
      </c>
      <c r="I2305" s="2" t="s">
        <v>17</v>
      </c>
      <c r="J2305" s="4"/>
      <c r="K2305" s="2" t="s">
        <v>6467</v>
      </c>
      <c r="L2305" s="2">
        <v>199</v>
      </c>
      <c r="M2305" s="2" t="s">
        <v>6468</v>
      </c>
    </row>
    <row r="2306" spans="1:13" x14ac:dyDescent="0.35">
      <c r="A2306" s="1" t="s">
        <v>13</v>
      </c>
      <c r="B2306" s="2">
        <v>2761664</v>
      </c>
      <c r="C2306" s="2">
        <v>2762323</v>
      </c>
      <c r="D2306" s="4"/>
      <c r="E2306" s="2" t="s">
        <v>14</v>
      </c>
      <c r="F2306" s="2" t="s">
        <v>69</v>
      </c>
      <c r="G2306" s="4"/>
      <c r="H2306" s="2">
        <v>72383428</v>
      </c>
      <c r="I2306" s="2" t="s">
        <v>17</v>
      </c>
      <c r="J2306" s="4"/>
      <c r="K2306" s="2" t="s">
        <v>6469</v>
      </c>
      <c r="L2306" s="2">
        <v>219</v>
      </c>
      <c r="M2306" s="2" t="s">
        <v>6470</v>
      </c>
    </row>
    <row r="2307" spans="1:13" x14ac:dyDescent="0.35">
      <c r="A2307" s="1" t="s">
        <v>13</v>
      </c>
      <c r="B2307" s="2">
        <v>2762320</v>
      </c>
      <c r="C2307" s="2">
        <v>2763051</v>
      </c>
      <c r="D2307" s="4"/>
      <c r="E2307" s="2" t="s">
        <v>14</v>
      </c>
      <c r="F2307" s="2" t="s">
        <v>6471</v>
      </c>
      <c r="G2307" s="2" t="s">
        <v>6472</v>
      </c>
      <c r="H2307" s="2">
        <v>72383429</v>
      </c>
      <c r="I2307" s="2" t="s">
        <v>17</v>
      </c>
      <c r="J2307" s="4"/>
      <c r="K2307" s="2" t="s">
        <v>6473</v>
      </c>
      <c r="L2307" s="2">
        <v>243</v>
      </c>
      <c r="M2307" s="2" t="s">
        <v>6474</v>
      </c>
    </row>
    <row r="2308" spans="1:13" x14ac:dyDescent="0.35">
      <c r="A2308" s="1" t="s">
        <v>13</v>
      </c>
      <c r="B2308" s="2">
        <v>2763415</v>
      </c>
      <c r="C2308" s="2">
        <v>2763882</v>
      </c>
      <c r="D2308" s="4"/>
      <c r="E2308" s="2" t="s">
        <v>14</v>
      </c>
      <c r="F2308" s="2" t="s">
        <v>293</v>
      </c>
      <c r="G2308" s="4"/>
      <c r="H2308" s="2">
        <v>72383430</v>
      </c>
      <c r="I2308" s="2" t="s">
        <v>17</v>
      </c>
      <c r="J2308" s="4"/>
      <c r="K2308" s="2" t="s">
        <v>6475</v>
      </c>
      <c r="L2308" s="2">
        <v>155</v>
      </c>
      <c r="M2308" s="2" t="s">
        <v>6476</v>
      </c>
    </row>
    <row r="2309" spans="1:13" x14ac:dyDescent="0.35">
      <c r="A2309" s="1" t="s">
        <v>13</v>
      </c>
      <c r="B2309" s="2">
        <v>2763882</v>
      </c>
      <c r="C2309" s="2">
        <v>2764220</v>
      </c>
      <c r="D2309" s="4"/>
      <c r="E2309" s="2" t="s">
        <v>14</v>
      </c>
      <c r="F2309" s="2" t="s">
        <v>6477</v>
      </c>
      <c r="G2309" s="4"/>
      <c r="H2309" s="2">
        <v>72383431</v>
      </c>
      <c r="I2309" s="2" t="s">
        <v>17</v>
      </c>
      <c r="J2309" s="4"/>
      <c r="K2309" s="2" t="s">
        <v>6478</v>
      </c>
      <c r="L2309" s="2">
        <v>112</v>
      </c>
      <c r="M2309" s="2" t="s">
        <v>6479</v>
      </c>
    </row>
    <row r="2310" spans="1:13" x14ac:dyDescent="0.35">
      <c r="A2310" s="1" t="s">
        <v>13</v>
      </c>
      <c r="B2310" s="2">
        <v>2764254</v>
      </c>
      <c r="C2310" s="2">
        <v>2764793</v>
      </c>
      <c r="D2310" s="4"/>
      <c r="E2310" s="2" t="s">
        <v>14</v>
      </c>
      <c r="F2310" s="2" t="s">
        <v>69</v>
      </c>
      <c r="G2310" s="4"/>
      <c r="H2310" s="2">
        <v>72383432</v>
      </c>
      <c r="I2310" s="2" t="s">
        <v>17</v>
      </c>
      <c r="J2310" s="4"/>
      <c r="K2310" s="2" t="s">
        <v>6480</v>
      </c>
      <c r="L2310" s="2">
        <v>179</v>
      </c>
      <c r="M2310" s="2" t="s">
        <v>6481</v>
      </c>
    </row>
    <row r="2311" spans="1:13" x14ac:dyDescent="0.35">
      <c r="A2311" s="1" t="s">
        <v>13</v>
      </c>
      <c r="B2311" s="2">
        <v>2764839</v>
      </c>
      <c r="C2311" s="2">
        <v>2765411</v>
      </c>
      <c r="D2311" s="4"/>
      <c r="E2311" s="2" t="s">
        <v>23</v>
      </c>
      <c r="F2311" s="2" t="s">
        <v>6482</v>
      </c>
      <c r="G2311" s="4"/>
      <c r="H2311" s="2">
        <v>72383433</v>
      </c>
      <c r="I2311" s="2" t="s">
        <v>17</v>
      </c>
      <c r="J2311" s="4"/>
      <c r="K2311" s="2" t="s">
        <v>6483</v>
      </c>
      <c r="L2311" s="2">
        <v>190</v>
      </c>
      <c r="M2311" s="2" t="s">
        <v>6484</v>
      </c>
    </row>
    <row r="2312" spans="1:13" x14ac:dyDescent="0.35">
      <c r="A2312" s="1" t="s">
        <v>13</v>
      </c>
      <c r="B2312" s="2">
        <v>2765408</v>
      </c>
      <c r="C2312" s="2">
        <v>2766655</v>
      </c>
      <c r="D2312" s="4"/>
      <c r="E2312" s="2" t="s">
        <v>23</v>
      </c>
      <c r="F2312" s="2" t="s">
        <v>6485</v>
      </c>
      <c r="G2312" s="4"/>
      <c r="H2312" s="2">
        <v>72383434</v>
      </c>
      <c r="I2312" s="2" t="s">
        <v>17</v>
      </c>
      <c r="J2312" s="4"/>
      <c r="K2312" s="2" t="s">
        <v>6486</v>
      </c>
      <c r="L2312" s="2">
        <v>415</v>
      </c>
      <c r="M2312" s="2" t="s">
        <v>6487</v>
      </c>
    </row>
    <row r="2313" spans="1:13" x14ac:dyDescent="0.35">
      <c r="A2313" s="1" t="s">
        <v>13</v>
      </c>
      <c r="B2313" s="2">
        <v>2766744</v>
      </c>
      <c r="C2313" s="2">
        <v>2767898</v>
      </c>
      <c r="D2313" s="4"/>
      <c r="E2313" s="2" t="s">
        <v>23</v>
      </c>
      <c r="F2313" s="2" t="s">
        <v>6488</v>
      </c>
      <c r="G2313" s="4"/>
      <c r="H2313" s="2">
        <v>72383435</v>
      </c>
      <c r="I2313" s="2" t="s">
        <v>17</v>
      </c>
      <c r="J2313" s="4"/>
      <c r="K2313" s="2" t="s">
        <v>6489</v>
      </c>
      <c r="L2313" s="2">
        <v>384</v>
      </c>
      <c r="M2313" s="2" t="s">
        <v>6490</v>
      </c>
    </row>
    <row r="2314" spans="1:13" x14ac:dyDescent="0.35">
      <c r="A2314" s="1" t="s">
        <v>13</v>
      </c>
      <c r="B2314" s="2">
        <v>2767898</v>
      </c>
      <c r="C2314" s="2">
        <v>2769367</v>
      </c>
      <c r="D2314" s="4"/>
      <c r="E2314" s="2" t="s">
        <v>23</v>
      </c>
      <c r="F2314" s="2" t="s">
        <v>6491</v>
      </c>
      <c r="G2314" s="2" t="s">
        <v>6492</v>
      </c>
      <c r="H2314" s="2">
        <v>72383436</v>
      </c>
      <c r="I2314" s="2" t="s">
        <v>17</v>
      </c>
      <c r="J2314" s="4"/>
      <c r="K2314" s="2" t="s">
        <v>6493</v>
      </c>
      <c r="L2314" s="2">
        <v>489</v>
      </c>
      <c r="M2314" s="2" t="s">
        <v>6494</v>
      </c>
    </row>
    <row r="2315" spans="1:13" x14ac:dyDescent="0.35">
      <c r="A2315" s="1" t="s">
        <v>13</v>
      </c>
      <c r="B2315" s="2">
        <v>2769364</v>
      </c>
      <c r="C2315" s="2">
        <v>2769828</v>
      </c>
      <c r="D2315" s="4"/>
      <c r="E2315" s="2" t="s">
        <v>23</v>
      </c>
      <c r="F2315" s="2" t="s">
        <v>6495</v>
      </c>
      <c r="G2315" s="4"/>
      <c r="H2315" s="2">
        <v>72383437</v>
      </c>
      <c r="I2315" s="2" t="s">
        <v>17</v>
      </c>
      <c r="J2315" s="4"/>
      <c r="K2315" s="2" t="s">
        <v>6496</v>
      </c>
      <c r="L2315" s="2">
        <v>154</v>
      </c>
      <c r="M2315" s="2" t="s">
        <v>6497</v>
      </c>
    </row>
    <row r="2316" spans="1:13" x14ac:dyDescent="0.35">
      <c r="A2316" s="1" t="s">
        <v>13</v>
      </c>
      <c r="B2316" s="2">
        <v>2769825</v>
      </c>
      <c r="C2316" s="2">
        <v>2770703</v>
      </c>
      <c r="D2316" s="4"/>
      <c r="E2316" s="2" t="s">
        <v>23</v>
      </c>
      <c r="F2316" s="2" t="s">
        <v>6498</v>
      </c>
      <c r="G2316" s="2" t="s">
        <v>6499</v>
      </c>
      <c r="H2316" s="2">
        <v>72383438</v>
      </c>
      <c r="I2316" s="2" t="s">
        <v>17</v>
      </c>
      <c r="J2316" s="4"/>
      <c r="K2316" s="2" t="s">
        <v>6500</v>
      </c>
      <c r="L2316" s="2">
        <v>292</v>
      </c>
      <c r="M2316" s="2" t="s">
        <v>6501</v>
      </c>
    </row>
    <row r="2317" spans="1:13" x14ac:dyDescent="0.35">
      <c r="A2317" s="1" t="s">
        <v>13</v>
      </c>
      <c r="B2317" s="2">
        <v>2770700</v>
      </c>
      <c r="C2317" s="2">
        <v>2770915</v>
      </c>
      <c r="D2317" s="4"/>
      <c r="E2317" s="2" t="s">
        <v>23</v>
      </c>
      <c r="F2317" s="2" t="s">
        <v>6502</v>
      </c>
      <c r="G2317" s="4"/>
      <c r="H2317" s="2">
        <v>72383439</v>
      </c>
      <c r="I2317" s="2" t="s">
        <v>17</v>
      </c>
      <c r="J2317" s="4"/>
      <c r="K2317" s="2" t="s">
        <v>6503</v>
      </c>
      <c r="L2317" s="2">
        <v>71</v>
      </c>
      <c r="M2317" s="2" t="s">
        <v>6504</v>
      </c>
    </row>
    <row r="2318" spans="1:13" x14ac:dyDescent="0.35">
      <c r="A2318" s="1" t="s">
        <v>13</v>
      </c>
      <c r="B2318" s="2">
        <v>2770912</v>
      </c>
      <c r="C2318" s="2">
        <v>2773425</v>
      </c>
      <c r="D2318" s="4"/>
      <c r="E2318" s="2" t="s">
        <v>23</v>
      </c>
      <c r="F2318" s="2" t="s">
        <v>6505</v>
      </c>
      <c r="G2318" s="4"/>
      <c r="H2318" s="2">
        <v>72383440</v>
      </c>
      <c r="I2318" s="2" t="s">
        <v>17</v>
      </c>
      <c r="J2318" s="4"/>
      <c r="K2318" s="2" t="s">
        <v>6506</v>
      </c>
      <c r="L2318" s="2">
        <v>837</v>
      </c>
      <c r="M2318" s="2" t="s">
        <v>6507</v>
      </c>
    </row>
    <row r="2319" spans="1:13" x14ac:dyDescent="0.35">
      <c r="A2319" s="1" t="s">
        <v>13</v>
      </c>
      <c r="B2319" s="2">
        <v>2773687</v>
      </c>
      <c r="C2319" s="2">
        <v>2776410</v>
      </c>
      <c r="D2319" s="4"/>
      <c r="E2319" s="2" t="s">
        <v>23</v>
      </c>
      <c r="F2319" s="2" t="s">
        <v>6508</v>
      </c>
      <c r="G2319" s="4"/>
      <c r="H2319" s="2">
        <v>72383441</v>
      </c>
      <c r="I2319" s="2" t="s">
        <v>17</v>
      </c>
      <c r="J2319" s="4"/>
      <c r="K2319" s="2" t="s">
        <v>6509</v>
      </c>
      <c r="L2319" s="2">
        <v>907</v>
      </c>
      <c r="M2319" s="2" t="s">
        <v>6510</v>
      </c>
    </row>
    <row r="2320" spans="1:13" x14ac:dyDescent="0.35">
      <c r="A2320" s="1" t="s">
        <v>13</v>
      </c>
      <c r="B2320" s="2">
        <v>2776487</v>
      </c>
      <c r="C2320" s="2">
        <v>2777512</v>
      </c>
      <c r="D2320" s="4"/>
      <c r="E2320" s="2" t="s">
        <v>23</v>
      </c>
      <c r="F2320" s="2" t="s">
        <v>6511</v>
      </c>
      <c r="G2320" s="4"/>
      <c r="H2320" s="2">
        <v>72383442</v>
      </c>
      <c r="I2320" s="2" t="s">
        <v>17</v>
      </c>
      <c r="J2320" s="4"/>
      <c r="K2320" s="2" t="s">
        <v>6512</v>
      </c>
      <c r="L2320" s="2">
        <v>341</v>
      </c>
      <c r="M2320" s="2" t="s">
        <v>6513</v>
      </c>
    </row>
    <row r="2321" spans="1:13" x14ac:dyDescent="0.35">
      <c r="A2321" s="1" t="s">
        <v>13</v>
      </c>
      <c r="B2321" s="2">
        <v>2777821</v>
      </c>
      <c r="C2321" s="2">
        <v>2778207</v>
      </c>
      <c r="D2321" s="4"/>
      <c r="E2321" s="2" t="s">
        <v>14</v>
      </c>
      <c r="F2321" s="2" t="s">
        <v>6514</v>
      </c>
      <c r="G2321" s="4"/>
      <c r="H2321" s="2">
        <v>72383443</v>
      </c>
      <c r="I2321" s="2" t="s">
        <v>17</v>
      </c>
      <c r="J2321" s="4"/>
      <c r="K2321" s="2" t="s">
        <v>6515</v>
      </c>
      <c r="L2321" s="2">
        <v>128</v>
      </c>
      <c r="M2321" s="2" t="s">
        <v>6516</v>
      </c>
    </row>
    <row r="2322" spans="1:13" x14ac:dyDescent="0.35">
      <c r="A2322" s="1" t="s">
        <v>13</v>
      </c>
      <c r="B2322" s="2">
        <v>2778497</v>
      </c>
      <c r="C2322" s="2">
        <v>2780101</v>
      </c>
      <c r="D2322" s="4"/>
      <c r="E2322" s="2" t="s">
        <v>14</v>
      </c>
      <c r="F2322" s="2" t="s">
        <v>6517</v>
      </c>
      <c r="G2322" s="4"/>
      <c r="H2322" s="2">
        <v>72383444</v>
      </c>
      <c r="I2322" s="2" t="s">
        <v>17</v>
      </c>
      <c r="J2322" s="4"/>
      <c r="K2322" s="2" t="s">
        <v>6518</v>
      </c>
      <c r="L2322" s="2">
        <v>534</v>
      </c>
      <c r="M2322" s="2" t="s">
        <v>6519</v>
      </c>
    </row>
    <row r="2323" spans="1:13" x14ac:dyDescent="0.35">
      <c r="A2323" s="1" t="s">
        <v>13</v>
      </c>
      <c r="B2323" s="2">
        <v>2780241</v>
      </c>
      <c r="C2323" s="2">
        <v>2780930</v>
      </c>
      <c r="D2323" s="4"/>
      <c r="E2323" s="2" t="s">
        <v>14</v>
      </c>
      <c r="F2323" s="2" t="s">
        <v>1150</v>
      </c>
      <c r="G2323" s="4"/>
      <c r="H2323" s="2">
        <v>72383445</v>
      </c>
      <c r="I2323" s="2" t="s">
        <v>17</v>
      </c>
      <c r="J2323" s="4"/>
      <c r="K2323" s="2" t="s">
        <v>6520</v>
      </c>
      <c r="L2323" s="2">
        <v>229</v>
      </c>
      <c r="M2323" s="2" t="s">
        <v>6521</v>
      </c>
    </row>
    <row r="2324" spans="1:13" x14ac:dyDescent="0.35">
      <c r="A2324" s="1" t="s">
        <v>13</v>
      </c>
      <c r="B2324" s="2">
        <v>2781094</v>
      </c>
      <c r="C2324" s="2">
        <v>2781447</v>
      </c>
      <c r="D2324" s="4"/>
      <c r="E2324" s="2" t="s">
        <v>14</v>
      </c>
      <c r="F2324" s="2" t="s">
        <v>944</v>
      </c>
      <c r="G2324" s="4"/>
      <c r="H2324" s="2">
        <v>72383446</v>
      </c>
      <c r="I2324" s="2" t="s">
        <v>17</v>
      </c>
      <c r="J2324" s="4"/>
      <c r="K2324" s="2" t="s">
        <v>6522</v>
      </c>
      <c r="L2324" s="2">
        <v>117</v>
      </c>
      <c r="M2324" s="2" t="s">
        <v>6523</v>
      </c>
    </row>
    <row r="2325" spans="1:13" x14ac:dyDescent="0.35">
      <c r="A2325" s="1" t="s">
        <v>13</v>
      </c>
      <c r="B2325" s="2">
        <v>2781508</v>
      </c>
      <c r="C2325" s="2">
        <v>2783133</v>
      </c>
      <c r="D2325" s="4"/>
      <c r="E2325" s="2" t="s">
        <v>14</v>
      </c>
      <c r="F2325" s="2" t="s">
        <v>6524</v>
      </c>
      <c r="G2325" s="2" t="s">
        <v>6525</v>
      </c>
      <c r="H2325" s="2">
        <v>72383447</v>
      </c>
      <c r="I2325" s="2" t="s">
        <v>17</v>
      </c>
      <c r="J2325" s="4"/>
      <c r="K2325" s="2" t="s">
        <v>6526</v>
      </c>
      <c r="L2325" s="2">
        <v>541</v>
      </c>
      <c r="M2325" s="2" t="s">
        <v>6527</v>
      </c>
    </row>
    <row r="2326" spans="1:13" x14ac:dyDescent="0.35">
      <c r="A2326" s="1" t="s">
        <v>13</v>
      </c>
      <c r="B2326" s="2">
        <v>2783532</v>
      </c>
      <c r="C2326" s="2">
        <v>2785082</v>
      </c>
      <c r="D2326" s="4"/>
      <c r="E2326" s="2" t="s">
        <v>23</v>
      </c>
      <c r="F2326" s="2" t="s">
        <v>395</v>
      </c>
      <c r="G2326" s="4"/>
      <c r="H2326" s="2">
        <v>72383448</v>
      </c>
      <c r="I2326" s="2" t="s">
        <v>17</v>
      </c>
      <c r="J2326" s="4"/>
      <c r="K2326" s="2" t="s">
        <v>6528</v>
      </c>
      <c r="L2326" s="2">
        <v>516</v>
      </c>
      <c r="M2326" s="2" t="s">
        <v>6529</v>
      </c>
    </row>
    <row r="2327" spans="1:13" x14ac:dyDescent="0.35">
      <c r="A2327" s="1" t="s">
        <v>13</v>
      </c>
      <c r="B2327" s="2">
        <v>2785835</v>
      </c>
      <c r="C2327" s="2">
        <v>2786941</v>
      </c>
      <c r="D2327" s="4"/>
      <c r="E2327" s="2" t="s">
        <v>14</v>
      </c>
      <c r="F2327" s="2" t="s">
        <v>6384</v>
      </c>
      <c r="G2327" s="4"/>
      <c r="H2327" s="2">
        <v>72383449</v>
      </c>
      <c r="I2327" s="2" t="s">
        <v>17</v>
      </c>
      <c r="J2327" s="4"/>
      <c r="K2327" s="2" t="s">
        <v>6530</v>
      </c>
      <c r="L2327" s="2">
        <v>368</v>
      </c>
      <c r="M2327" s="2" t="s">
        <v>6531</v>
      </c>
    </row>
    <row r="2328" spans="1:13" x14ac:dyDescent="0.35">
      <c r="A2328" s="1" t="s">
        <v>13</v>
      </c>
      <c r="B2328" s="2">
        <v>2787260</v>
      </c>
      <c r="C2328" s="2">
        <v>2788885</v>
      </c>
      <c r="D2328" s="4"/>
      <c r="E2328" s="2" t="s">
        <v>14</v>
      </c>
      <c r="F2328" s="2" t="s">
        <v>6532</v>
      </c>
      <c r="G2328" s="4"/>
      <c r="H2328" s="2">
        <v>72383450</v>
      </c>
      <c r="I2328" s="2" t="s">
        <v>17</v>
      </c>
      <c r="J2328" s="4"/>
      <c r="K2328" s="2" t="s">
        <v>6533</v>
      </c>
      <c r="L2328" s="2">
        <v>541</v>
      </c>
      <c r="M2328" s="2" t="s">
        <v>6534</v>
      </c>
    </row>
    <row r="2329" spans="1:13" x14ac:dyDescent="0.35">
      <c r="A2329" s="1" t="s">
        <v>13</v>
      </c>
      <c r="B2329" s="2">
        <v>2788995</v>
      </c>
      <c r="C2329" s="2">
        <v>2790272</v>
      </c>
      <c r="D2329" s="4"/>
      <c r="E2329" s="2" t="s">
        <v>23</v>
      </c>
      <c r="F2329" s="2" t="s">
        <v>3331</v>
      </c>
      <c r="G2329" s="4"/>
      <c r="H2329" s="2">
        <v>72383451</v>
      </c>
      <c r="I2329" s="2" t="s">
        <v>17</v>
      </c>
      <c r="J2329" s="4"/>
      <c r="K2329" s="2" t="s">
        <v>6535</v>
      </c>
      <c r="L2329" s="2">
        <v>425</v>
      </c>
      <c r="M2329" s="2" t="s">
        <v>6536</v>
      </c>
    </row>
    <row r="2330" spans="1:13" x14ac:dyDescent="0.35">
      <c r="A2330" s="1" t="s">
        <v>13</v>
      </c>
      <c r="B2330" s="2">
        <v>2790291</v>
      </c>
      <c r="C2330" s="2">
        <v>2792426</v>
      </c>
      <c r="D2330" s="4"/>
      <c r="E2330" s="2" t="s">
        <v>23</v>
      </c>
      <c r="F2330" s="2" t="s">
        <v>1562</v>
      </c>
      <c r="G2330" s="4"/>
      <c r="H2330" s="2">
        <v>72383452</v>
      </c>
      <c r="I2330" s="2" t="s">
        <v>17</v>
      </c>
      <c r="J2330" s="4"/>
      <c r="K2330" s="2" t="s">
        <v>6537</v>
      </c>
      <c r="L2330" s="2">
        <v>711</v>
      </c>
      <c r="M2330" s="2" t="s">
        <v>6538</v>
      </c>
    </row>
    <row r="2331" spans="1:13" x14ac:dyDescent="0.35">
      <c r="A2331" s="1" t="s">
        <v>13</v>
      </c>
      <c r="B2331" s="2">
        <v>2792587</v>
      </c>
      <c r="C2331" s="2">
        <v>2794548</v>
      </c>
      <c r="D2331" s="4"/>
      <c r="E2331" s="2" t="s">
        <v>23</v>
      </c>
      <c r="F2331" s="2" t="s">
        <v>6539</v>
      </c>
      <c r="G2331" s="4"/>
      <c r="H2331" s="2">
        <v>72383453</v>
      </c>
      <c r="I2331" s="2" t="s">
        <v>17</v>
      </c>
      <c r="J2331" s="4"/>
      <c r="K2331" s="2" t="s">
        <v>6540</v>
      </c>
      <c r="L2331" s="2">
        <v>653</v>
      </c>
      <c r="M2331" s="2" t="s">
        <v>6541</v>
      </c>
    </row>
    <row r="2332" spans="1:13" x14ac:dyDescent="0.35">
      <c r="A2332" s="1" t="s">
        <v>13</v>
      </c>
      <c r="B2332" s="2">
        <v>2794622</v>
      </c>
      <c r="C2332" s="2">
        <v>2796985</v>
      </c>
      <c r="D2332" s="4"/>
      <c r="E2332" s="2" t="s">
        <v>23</v>
      </c>
      <c r="F2332" s="2" t="s">
        <v>6542</v>
      </c>
      <c r="G2332" s="4"/>
      <c r="H2332" s="2">
        <v>72383454</v>
      </c>
      <c r="I2332" s="2" t="s">
        <v>17</v>
      </c>
      <c r="J2332" s="4"/>
      <c r="K2332" s="2" t="s">
        <v>6543</v>
      </c>
      <c r="L2332" s="2">
        <v>787</v>
      </c>
      <c r="M2332" s="2" t="s">
        <v>6544</v>
      </c>
    </row>
    <row r="2333" spans="1:13" x14ac:dyDescent="0.35">
      <c r="A2333" s="1" t="s">
        <v>13</v>
      </c>
      <c r="B2333" s="2">
        <v>2797206</v>
      </c>
      <c r="C2333" s="2">
        <v>2798606</v>
      </c>
      <c r="D2333" s="4"/>
      <c r="E2333" s="2" t="s">
        <v>23</v>
      </c>
      <c r="F2333" s="2" t="s">
        <v>2779</v>
      </c>
      <c r="G2333" s="4"/>
      <c r="H2333" s="2">
        <v>72383455</v>
      </c>
      <c r="I2333" s="2" t="s">
        <v>17</v>
      </c>
      <c r="J2333" s="4"/>
      <c r="K2333" s="2" t="s">
        <v>6545</v>
      </c>
      <c r="L2333" s="2">
        <v>466</v>
      </c>
      <c r="M2333" s="2" t="s">
        <v>6546</v>
      </c>
    </row>
    <row r="2334" spans="1:13" x14ac:dyDescent="0.35">
      <c r="A2334" s="1" t="s">
        <v>13</v>
      </c>
      <c r="B2334" s="2">
        <v>2798842</v>
      </c>
      <c r="C2334" s="2">
        <v>2799987</v>
      </c>
      <c r="D2334" s="4"/>
      <c r="E2334" s="2" t="s">
        <v>14</v>
      </c>
      <c r="F2334" s="2" t="s">
        <v>190</v>
      </c>
      <c r="G2334" s="4"/>
      <c r="H2334" s="2">
        <v>72383456</v>
      </c>
      <c r="I2334" s="2" t="s">
        <v>17</v>
      </c>
      <c r="J2334" s="4"/>
      <c r="K2334" s="2" t="s">
        <v>3143</v>
      </c>
      <c r="L2334" s="2">
        <v>381</v>
      </c>
      <c r="M2334" s="2" t="s">
        <v>6547</v>
      </c>
    </row>
    <row r="2335" spans="1:13" x14ac:dyDescent="0.35">
      <c r="A2335" s="1" t="s">
        <v>13</v>
      </c>
      <c r="B2335" s="2">
        <v>2800401</v>
      </c>
      <c r="C2335" s="2">
        <v>2800976</v>
      </c>
      <c r="D2335" s="4"/>
      <c r="E2335" s="2" t="s">
        <v>23</v>
      </c>
      <c r="F2335" s="2" t="s">
        <v>6548</v>
      </c>
      <c r="G2335" s="2" t="s">
        <v>6549</v>
      </c>
      <c r="H2335" s="2">
        <v>72383457</v>
      </c>
      <c r="I2335" s="2" t="s">
        <v>17</v>
      </c>
      <c r="J2335" s="4"/>
      <c r="K2335" s="2" t="s">
        <v>6550</v>
      </c>
      <c r="L2335" s="2">
        <v>191</v>
      </c>
      <c r="M2335" s="2" t="s">
        <v>6551</v>
      </c>
    </row>
    <row r="2336" spans="1:13" x14ac:dyDescent="0.35">
      <c r="A2336" s="1" t="s">
        <v>13</v>
      </c>
      <c r="B2336" s="2">
        <v>2801093</v>
      </c>
      <c r="C2336" s="2">
        <v>2801599</v>
      </c>
      <c r="D2336" s="4"/>
      <c r="E2336" s="2" t="s">
        <v>23</v>
      </c>
      <c r="F2336" s="2" t="s">
        <v>6552</v>
      </c>
      <c r="G2336" s="4"/>
      <c r="H2336" s="2">
        <v>72383458</v>
      </c>
      <c r="I2336" s="2" t="s">
        <v>17</v>
      </c>
      <c r="J2336" s="4"/>
      <c r="K2336" s="2" t="s">
        <v>6553</v>
      </c>
      <c r="L2336" s="2">
        <v>168</v>
      </c>
      <c r="M2336" s="2" t="s">
        <v>6554</v>
      </c>
    </row>
    <row r="2337" spans="1:13" x14ac:dyDescent="0.35">
      <c r="A2337" s="1" t="s">
        <v>13</v>
      </c>
      <c r="B2337" s="2">
        <v>2801801</v>
      </c>
      <c r="C2337" s="2">
        <v>2802850</v>
      </c>
      <c r="D2337" s="4"/>
      <c r="E2337" s="2" t="s">
        <v>14</v>
      </c>
      <c r="F2337" s="2" t="s">
        <v>3917</v>
      </c>
      <c r="G2337" s="4"/>
      <c r="H2337" s="2">
        <v>72383459</v>
      </c>
      <c r="I2337" s="2" t="s">
        <v>17</v>
      </c>
      <c r="J2337" s="4"/>
      <c r="K2337" s="2" t="s">
        <v>6555</v>
      </c>
      <c r="L2337" s="2">
        <v>349</v>
      </c>
      <c r="M2337" s="2" t="s">
        <v>6556</v>
      </c>
    </row>
    <row r="2338" spans="1:13" x14ac:dyDescent="0.35">
      <c r="A2338" s="1" t="s">
        <v>13</v>
      </c>
      <c r="B2338" s="2">
        <v>2803217</v>
      </c>
      <c r="C2338" s="2">
        <v>2805517</v>
      </c>
      <c r="D2338" s="4"/>
      <c r="E2338" s="2" t="s">
        <v>14</v>
      </c>
      <c r="F2338" s="2" t="s">
        <v>6557</v>
      </c>
      <c r="G2338" s="4"/>
      <c r="H2338" s="2">
        <v>72383460</v>
      </c>
      <c r="I2338" s="2" t="s">
        <v>17</v>
      </c>
      <c r="J2338" s="4"/>
      <c r="K2338" s="2" t="s">
        <v>6558</v>
      </c>
      <c r="L2338" s="2">
        <v>766</v>
      </c>
      <c r="M2338" s="2" t="s">
        <v>6559</v>
      </c>
    </row>
    <row r="2339" spans="1:13" x14ac:dyDescent="0.35">
      <c r="A2339" s="1" t="s">
        <v>13</v>
      </c>
      <c r="B2339" s="2">
        <v>2805587</v>
      </c>
      <c r="C2339" s="2">
        <v>2806909</v>
      </c>
      <c r="D2339" s="4"/>
      <c r="E2339" s="2" t="s">
        <v>14</v>
      </c>
      <c r="F2339" s="2" t="s">
        <v>3953</v>
      </c>
      <c r="G2339" s="4"/>
      <c r="H2339" s="2">
        <v>72383461</v>
      </c>
      <c r="I2339" s="2" t="s">
        <v>17</v>
      </c>
      <c r="J2339" s="4"/>
      <c r="K2339" s="2" t="s">
        <v>6560</v>
      </c>
      <c r="L2339" s="2">
        <v>440</v>
      </c>
      <c r="M2339" s="2" t="s">
        <v>6561</v>
      </c>
    </row>
    <row r="2340" spans="1:13" x14ac:dyDescent="0.35">
      <c r="A2340" s="1" t="s">
        <v>13</v>
      </c>
      <c r="B2340" s="2">
        <v>2807014</v>
      </c>
      <c r="C2340" s="2">
        <v>2807673</v>
      </c>
      <c r="D2340" s="4"/>
      <c r="E2340" s="2" t="s">
        <v>23</v>
      </c>
      <c r="F2340" s="2" t="s">
        <v>1648</v>
      </c>
      <c r="G2340" s="4"/>
      <c r="H2340" s="2">
        <v>72383462</v>
      </c>
      <c r="I2340" s="2" t="s">
        <v>17</v>
      </c>
      <c r="J2340" s="4"/>
      <c r="K2340" s="2" t="s">
        <v>6562</v>
      </c>
      <c r="L2340" s="2">
        <v>219</v>
      </c>
      <c r="M2340" s="2" t="s">
        <v>6563</v>
      </c>
    </row>
    <row r="2341" spans="1:13" x14ac:dyDescent="0.35">
      <c r="A2341" s="1" t="s">
        <v>13</v>
      </c>
      <c r="B2341" s="2">
        <v>2807716</v>
      </c>
      <c r="C2341" s="2">
        <v>2809080</v>
      </c>
      <c r="D2341" s="4"/>
      <c r="E2341" s="2" t="s">
        <v>23</v>
      </c>
      <c r="F2341" s="2" t="s">
        <v>6564</v>
      </c>
      <c r="G2341" s="4"/>
      <c r="H2341" s="2">
        <v>72383463</v>
      </c>
      <c r="I2341" s="2" t="s">
        <v>17</v>
      </c>
      <c r="J2341" s="4"/>
      <c r="K2341" s="2" t="s">
        <v>6565</v>
      </c>
      <c r="L2341" s="2">
        <v>454</v>
      </c>
      <c r="M2341" s="2" t="s">
        <v>6566</v>
      </c>
    </row>
    <row r="2342" spans="1:13" x14ac:dyDescent="0.35">
      <c r="A2342" s="1" t="s">
        <v>13</v>
      </c>
      <c r="B2342" s="2">
        <v>2809339</v>
      </c>
      <c r="C2342" s="2">
        <v>2810619</v>
      </c>
      <c r="D2342" s="4"/>
      <c r="E2342" s="2" t="s">
        <v>14</v>
      </c>
      <c r="F2342" s="2" t="s">
        <v>6567</v>
      </c>
      <c r="G2342" s="2" t="s">
        <v>6568</v>
      </c>
      <c r="H2342" s="2">
        <v>72383464</v>
      </c>
      <c r="I2342" s="2" t="s">
        <v>17</v>
      </c>
      <c r="J2342" s="4"/>
      <c r="K2342" s="2" t="s">
        <v>6569</v>
      </c>
      <c r="L2342" s="2">
        <v>426</v>
      </c>
      <c r="M2342" s="2" t="s">
        <v>6570</v>
      </c>
    </row>
    <row r="2343" spans="1:13" x14ac:dyDescent="0.35">
      <c r="A2343" s="1" t="s">
        <v>13</v>
      </c>
      <c r="B2343" s="2">
        <v>2811049</v>
      </c>
      <c r="C2343" s="2">
        <v>2812260</v>
      </c>
      <c r="D2343" s="4"/>
      <c r="E2343" s="2" t="s">
        <v>14</v>
      </c>
      <c r="F2343" s="2" t="s">
        <v>139</v>
      </c>
      <c r="G2343" s="4"/>
      <c r="H2343" s="2">
        <v>72383465</v>
      </c>
      <c r="I2343" s="2" t="s">
        <v>17</v>
      </c>
      <c r="J2343" s="4"/>
      <c r="K2343" s="2" t="s">
        <v>6571</v>
      </c>
      <c r="L2343" s="2">
        <v>403</v>
      </c>
      <c r="M2343" s="2" t="s">
        <v>6572</v>
      </c>
    </row>
    <row r="2344" spans="1:13" x14ac:dyDescent="0.35">
      <c r="A2344" s="1" t="s">
        <v>13</v>
      </c>
      <c r="B2344" s="2">
        <v>2813243</v>
      </c>
      <c r="C2344" s="2">
        <v>2813809</v>
      </c>
      <c r="D2344" s="4"/>
      <c r="E2344" s="2" t="s">
        <v>23</v>
      </c>
      <c r="F2344" s="2" t="s">
        <v>6573</v>
      </c>
      <c r="G2344" s="2" t="s">
        <v>6574</v>
      </c>
      <c r="H2344" s="2">
        <v>72383466</v>
      </c>
      <c r="I2344" s="2" t="s">
        <v>17</v>
      </c>
      <c r="J2344" s="4"/>
      <c r="K2344" s="2" t="s">
        <v>6575</v>
      </c>
      <c r="L2344" s="2">
        <v>188</v>
      </c>
      <c r="M2344" s="2" t="s">
        <v>6576</v>
      </c>
    </row>
    <row r="2345" spans="1:13" x14ac:dyDescent="0.35">
      <c r="A2345" s="1" t="s">
        <v>13</v>
      </c>
      <c r="B2345" s="2">
        <v>2814133</v>
      </c>
      <c r="C2345" s="2">
        <v>2814594</v>
      </c>
      <c r="D2345" s="4"/>
      <c r="E2345" s="2" t="s">
        <v>14</v>
      </c>
      <c r="F2345" s="2" t="s">
        <v>2702</v>
      </c>
      <c r="G2345" s="4"/>
      <c r="H2345" s="2">
        <v>72383467</v>
      </c>
      <c r="I2345" s="2" t="s">
        <v>17</v>
      </c>
      <c r="J2345" s="4"/>
      <c r="K2345" s="2" t="s">
        <v>6577</v>
      </c>
      <c r="L2345" s="2">
        <v>153</v>
      </c>
      <c r="M2345" s="2" t="s">
        <v>6578</v>
      </c>
    </row>
    <row r="2346" spans="1:13" x14ac:dyDescent="0.35">
      <c r="A2346" s="1" t="s">
        <v>13</v>
      </c>
      <c r="B2346" s="2">
        <v>2814668</v>
      </c>
      <c r="C2346" s="2">
        <v>2815012</v>
      </c>
      <c r="D2346" s="4"/>
      <c r="E2346" s="2" t="s">
        <v>14</v>
      </c>
      <c r="F2346" s="2" t="s">
        <v>69</v>
      </c>
      <c r="G2346" s="4"/>
      <c r="H2346" s="2">
        <v>72383468</v>
      </c>
      <c r="I2346" s="2" t="s">
        <v>17</v>
      </c>
      <c r="J2346" s="4"/>
      <c r="K2346" s="2" t="s">
        <v>6579</v>
      </c>
      <c r="L2346" s="2">
        <v>114</v>
      </c>
      <c r="M2346" s="2" t="s">
        <v>6580</v>
      </c>
    </row>
    <row r="2347" spans="1:13" x14ac:dyDescent="0.35">
      <c r="A2347" s="1" t="s">
        <v>13</v>
      </c>
      <c r="B2347" s="2">
        <v>2815177</v>
      </c>
      <c r="C2347" s="2">
        <v>2816274</v>
      </c>
      <c r="D2347" s="4"/>
      <c r="E2347" s="2" t="s">
        <v>23</v>
      </c>
      <c r="F2347" s="2" t="s">
        <v>199</v>
      </c>
      <c r="G2347" s="4"/>
      <c r="H2347" s="2">
        <v>72383469</v>
      </c>
      <c r="I2347" s="2" t="s">
        <v>17</v>
      </c>
      <c r="J2347" s="4"/>
      <c r="K2347" s="2" t="s">
        <v>6581</v>
      </c>
      <c r="L2347" s="2">
        <v>365</v>
      </c>
      <c r="M2347" s="2" t="s">
        <v>6582</v>
      </c>
    </row>
    <row r="2348" spans="1:13" x14ac:dyDescent="0.35">
      <c r="A2348" s="1" t="s">
        <v>13</v>
      </c>
      <c r="B2348" s="2">
        <v>2816361</v>
      </c>
      <c r="C2348" s="2">
        <v>2816834</v>
      </c>
      <c r="D2348" s="4"/>
      <c r="E2348" s="2" t="s">
        <v>23</v>
      </c>
      <c r="F2348" s="2" t="s">
        <v>362</v>
      </c>
      <c r="G2348" s="4"/>
      <c r="H2348" s="2">
        <v>72383470</v>
      </c>
      <c r="I2348" s="2" t="s">
        <v>17</v>
      </c>
      <c r="J2348" s="4"/>
      <c r="K2348" s="2" t="s">
        <v>6583</v>
      </c>
      <c r="L2348" s="2">
        <v>157</v>
      </c>
      <c r="M2348" s="2" t="s">
        <v>6584</v>
      </c>
    </row>
    <row r="2349" spans="1:13" x14ac:dyDescent="0.35">
      <c r="A2349" s="1" t="s">
        <v>13</v>
      </c>
      <c r="B2349" s="2">
        <v>2817042</v>
      </c>
      <c r="C2349" s="2">
        <v>2819999</v>
      </c>
      <c r="D2349" s="4"/>
      <c r="E2349" s="2" t="s">
        <v>23</v>
      </c>
      <c r="F2349" s="2" t="s">
        <v>6585</v>
      </c>
      <c r="G2349" s="2" t="s">
        <v>6586</v>
      </c>
      <c r="H2349" s="2">
        <v>72383471</v>
      </c>
      <c r="I2349" s="2" t="s">
        <v>17</v>
      </c>
      <c r="J2349" s="4"/>
      <c r="K2349" s="2" t="s">
        <v>6587</v>
      </c>
      <c r="L2349" s="2">
        <v>985</v>
      </c>
      <c r="M2349" s="2" t="s">
        <v>6588</v>
      </c>
    </row>
    <row r="2350" spans="1:13" x14ac:dyDescent="0.35">
      <c r="A2350" s="1" t="s">
        <v>13</v>
      </c>
      <c r="B2350" s="2">
        <v>2820211</v>
      </c>
      <c r="C2350" s="2">
        <v>2820822</v>
      </c>
      <c r="D2350" s="4"/>
      <c r="E2350" s="2" t="s">
        <v>14</v>
      </c>
      <c r="F2350" s="2" t="s">
        <v>69</v>
      </c>
      <c r="G2350" s="4"/>
      <c r="H2350" s="2">
        <v>72383472</v>
      </c>
      <c r="I2350" s="2" t="s">
        <v>17</v>
      </c>
      <c r="J2350" s="4"/>
      <c r="K2350" s="2" t="s">
        <v>6589</v>
      </c>
      <c r="L2350" s="2">
        <v>203</v>
      </c>
      <c r="M2350" s="2" t="s">
        <v>6590</v>
      </c>
    </row>
    <row r="2351" spans="1:13" x14ac:dyDescent="0.35">
      <c r="A2351" s="1" t="s">
        <v>13</v>
      </c>
      <c r="B2351" s="2">
        <v>2820988</v>
      </c>
      <c r="C2351" s="2">
        <v>2821875</v>
      </c>
      <c r="D2351" s="4"/>
      <c r="E2351" s="2" t="s">
        <v>23</v>
      </c>
      <c r="F2351" s="2" t="s">
        <v>293</v>
      </c>
      <c r="G2351" s="4"/>
      <c r="H2351" s="2">
        <v>72383473</v>
      </c>
      <c r="I2351" s="2" t="s">
        <v>17</v>
      </c>
      <c r="J2351" s="4"/>
      <c r="K2351" s="2" t="s">
        <v>6591</v>
      </c>
      <c r="L2351" s="2">
        <v>295</v>
      </c>
      <c r="M2351" s="2" t="s">
        <v>6592</v>
      </c>
    </row>
    <row r="2352" spans="1:13" x14ac:dyDescent="0.35">
      <c r="A2352" s="1" t="s">
        <v>13</v>
      </c>
      <c r="B2352" s="2">
        <v>2821988</v>
      </c>
      <c r="C2352" s="2">
        <v>2822578</v>
      </c>
      <c r="D2352" s="4"/>
      <c r="E2352" s="2" t="s">
        <v>23</v>
      </c>
      <c r="F2352" s="2" t="s">
        <v>6593</v>
      </c>
      <c r="G2352" s="4"/>
      <c r="H2352" s="2">
        <v>72383474</v>
      </c>
      <c r="I2352" s="2" t="s">
        <v>17</v>
      </c>
      <c r="J2352" s="4"/>
      <c r="K2352" s="2" t="s">
        <v>6594</v>
      </c>
      <c r="L2352" s="2">
        <v>196</v>
      </c>
      <c r="M2352" s="2" t="s">
        <v>6595</v>
      </c>
    </row>
    <row r="2353" spans="1:13" x14ac:dyDescent="0.35">
      <c r="A2353" s="1" t="s">
        <v>13</v>
      </c>
      <c r="B2353" s="2">
        <v>2822760</v>
      </c>
      <c r="C2353" s="2">
        <v>2824217</v>
      </c>
      <c r="D2353" s="4"/>
      <c r="E2353" s="2" t="s">
        <v>14</v>
      </c>
      <c r="F2353" s="2" t="s">
        <v>2651</v>
      </c>
      <c r="G2353" s="4"/>
      <c r="H2353" s="2">
        <v>72383475</v>
      </c>
      <c r="I2353" s="2" t="s">
        <v>17</v>
      </c>
      <c r="J2353" s="4"/>
      <c r="K2353" s="2" t="s">
        <v>6596</v>
      </c>
      <c r="L2353" s="2">
        <v>485</v>
      </c>
      <c r="M2353" s="2" t="s">
        <v>6597</v>
      </c>
    </row>
    <row r="2354" spans="1:13" x14ac:dyDescent="0.35">
      <c r="A2354" s="1" t="s">
        <v>13</v>
      </c>
      <c r="B2354" s="2">
        <v>2824529</v>
      </c>
      <c r="C2354" s="2">
        <v>2825920</v>
      </c>
      <c r="D2354" s="4"/>
      <c r="E2354" s="2" t="s">
        <v>23</v>
      </c>
      <c r="F2354" s="2" t="s">
        <v>849</v>
      </c>
      <c r="G2354" s="4"/>
      <c r="H2354" s="2">
        <v>72383476</v>
      </c>
      <c r="I2354" s="2" t="s">
        <v>17</v>
      </c>
      <c r="J2354" s="4"/>
      <c r="K2354" s="2" t="s">
        <v>6598</v>
      </c>
      <c r="L2354" s="2">
        <v>463</v>
      </c>
      <c r="M2354" s="2" t="s">
        <v>6599</v>
      </c>
    </row>
    <row r="2355" spans="1:13" x14ac:dyDescent="0.35">
      <c r="A2355" s="1" t="s">
        <v>13</v>
      </c>
      <c r="B2355" s="2">
        <v>2826108</v>
      </c>
      <c r="C2355" s="2">
        <v>2826326</v>
      </c>
      <c r="D2355" s="4"/>
      <c r="E2355" s="2" t="s">
        <v>23</v>
      </c>
      <c r="F2355" s="2" t="s">
        <v>69</v>
      </c>
      <c r="G2355" s="4"/>
      <c r="H2355" s="2">
        <v>72383477</v>
      </c>
      <c r="I2355" s="2" t="s">
        <v>17</v>
      </c>
      <c r="J2355" s="4"/>
      <c r="K2355" s="2" t="s">
        <v>6600</v>
      </c>
      <c r="L2355" s="2">
        <v>72</v>
      </c>
      <c r="M2355" s="2" t="s">
        <v>6601</v>
      </c>
    </row>
    <row r="2356" spans="1:13" x14ac:dyDescent="0.35">
      <c r="A2356" s="1" t="s">
        <v>13</v>
      </c>
      <c r="B2356" s="2">
        <v>2826325</v>
      </c>
      <c r="C2356" s="2">
        <v>2827395</v>
      </c>
      <c r="D2356" s="4"/>
      <c r="E2356" s="2" t="s">
        <v>14</v>
      </c>
      <c r="F2356" s="2" t="s">
        <v>6602</v>
      </c>
      <c r="G2356" s="4"/>
      <c r="H2356" s="2">
        <v>72383478</v>
      </c>
      <c r="I2356" s="2" t="s">
        <v>17</v>
      </c>
      <c r="J2356" s="4"/>
      <c r="K2356" s="2" t="s">
        <v>6603</v>
      </c>
      <c r="L2356" s="2">
        <v>356</v>
      </c>
      <c r="M2356" s="2" t="s">
        <v>6604</v>
      </c>
    </row>
    <row r="2357" spans="1:13" x14ac:dyDescent="0.35">
      <c r="A2357" s="1" t="s">
        <v>13</v>
      </c>
      <c r="B2357" s="2">
        <v>2827582</v>
      </c>
      <c r="C2357" s="2">
        <v>2828700</v>
      </c>
      <c r="D2357" s="4"/>
      <c r="E2357" s="2" t="s">
        <v>14</v>
      </c>
      <c r="F2357" s="2" t="s">
        <v>6605</v>
      </c>
      <c r="G2357" s="2" t="s">
        <v>6606</v>
      </c>
      <c r="H2357" s="2">
        <v>72383479</v>
      </c>
      <c r="I2357" s="2" t="s">
        <v>17</v>
      </c>
      <c r="J2357" s="4"/>
      <c r="K2357" s="2" t="s">
        <v>6607</v>
      </c>
      <c r="L2357" s="2">
        <v>372</v>
      </c>
      <c r="M2357" s="2" t="s">
        <v>6608</v>
      </c>
    </row>
    <row r="2358" spans="1:13" x14ac:dyDescent="0.35">
      <c r="A2358" s="1" t="s">
        <v>13</v>
      </c>
      <c r="B2358" s="2">
        <v>2828821</v>
      </c>
      <c r="C2358" s="2">
        <v>2829819</v>
      </c>
      <c r="D2358" s="4"/>
      <c r="E2358" s="2" t="s">
        <v>23</v>
      </c>
      <c r="F2358" s="2" t="s">
        <v>6609</v>
      </c>
      <c r="G2358" s="4"/>
      <c r="H2358" s="2">
        <v>72383480</v>
      </c>
      <c r="I2358" s="2" t="s">
        <v>17</v>
      </c>
      <c r="J2358" s="4"/>
      <c r="K2358" s="2" t="s">
        <v>6610</v>
      </c>
      <c r="L2358" s="2">
        <v>332</v>
      </c>
      <c r="M2358" s="2" t="s">
        <v>6611</v>
      </c>
    </row>
    <row r="2359" spans="1:13" x14ac:dyDescent="0.35">
      <c r="A2359" s="1" t="s">
        <v>13</v>
      </c>
      <c r="B2359" s="2">
        <v>2830093</v>
      </c>
      <c r="C2359" s="2">
        <v>2831079</v>
      </c>
      <c r="D2359" s="4"/>
      <c r="E2359" s="2" t="s">
        <v>23</v>
      </c>
      <c r="F2359" s="2" t="s">
        <v>6612</v>
      </c>
      <c r="G2359" s="2" t="s">
        <v>6613</v>
      </c>
      <c r="H2359" s="2">
        <v>72383481</v>
      </c>
      <c r="I2359" s="2" t="s">
        <v>17</v>
      </c>
      <c r="J2359" s="4"/>
      <c r="K2359" s="2" t="s">
        <v>6614</v>
      </c>
      <c r="L2359" s="2">
        <v>328</v>
      </c>
      <c r="M2359" s="2" t="s">
        <v>6615</v>
      </c>
    </row>
    <row r="2360" spans="1:13" x14ac:dyDescent="0.35">
      <c r="A2360" s="1" t="s">
        <v>13</v>
      </c>
      <c r="B2360" s="2">
        <v>2831329</v>
      </c>
      <c r="C2360" s="2">
        <v>2831775</v>
      </c>
      <c r="D2360" s="4"/>
      <c r="E2360" s="2" t="s">
        <v>23</v>
      </c>
      <c r="F2360" s="2" t="s">
        <v>6616</v>
      </c>
      <c r="G2360" s="4"/>
      <c r="H2360" s="2">
        <v>72383482</v>
      </c>
      <c r="I2360" s="2" t="s">
        <v>17</v>
      </c>
      <c r="J2360" s="4"/>
      <c r="K2360" s="2" t="s">
        <v>6617</v>
      </c>
      <c r="L2360" s="2">
        <v>148</v>
      </c>
      <c r="M2360" s="2" t="s">
        <v>6618</v>
      </c>
    </row>
    <row r="2361" spans="1:13" x14ac:dyDescent="0.35">
      <c r="A2361" s="1" t="s">
        <v>13</v>
      </c>
      <c r="B2361" s="2">
        <v>2832077</v>
      </c>
      <c r="C2361" s="2">
        <v>2833504</v>
      </c>
      <c r="D2361" s="4"/>
      <c r="E2361" s="2" t="s">
        <v>23</v>
      </c>
      <c r="F2361" s="2" t="s">
        <v>849</v>
      </c>
      <c r="G2361" s="4"/>
      <c r="H2361" s="2">
        <v>72383483</v>
      </c>
      <c r="I2361" s="2" t="s">
        <v>17</v>
      </c>
      <c r="J2361" s="4"/>
      <c r="K2361" s="2" t="s">
        <v>6619</v>
      </c>
      <c r="L2361" s="2">
        <v>475</v>
      </c>
      <c r="M2361" s="2" t="s">
        <v>6620</v>
      </c>
    </row>
    <row r="2362" spans="1:13" x14ac:dyDescent="0.35">
      <c r="A2362" s="1" t="s">
        <v>13</v>
      </c>
      <c r="B2362" s="2">
        <v>2833588</v>
      </c>
      <c r="C2362" s="2">
        <v>2833971</v>
      </c>
      <c r="D2362" s="4"/>
      <c r="E2362" s="2" t="s">
        <v>14</v>
      </c>
      <c r="F2362" s="2" t="s">
        <v>69</v>
      </c>
      <c r="G2362" s="4"/>
      <c r="H2362" s="2">
        <v>72383484</v>
      </c>
      <c r="I2362" s="2" t="s">
        <v>17</v>
      </c>
      <c r="J2362" s="4"/>
      <c r="K2362" s="2" t="s">
        <v>6621</v>
      </c>
      <c r="L2362" s="2">
        <v>127</v>
      </c>
      <c r="M2362" s="2" t="s">
        <v>6622</v>
      </c>
    </row>
    <row r="2363" spans="1:13" x14ac:dyDescent="0.35">
      <c r="A2363" s="1" t="s">
        <v>13</v>
      </c>
      <c r="B2363" s="2">
        <v>2834019</v>
      </c>
      <c r="C2363" s="2">
        <v>2835071</v>
      </c>
      <c r="D2363" s="4"/>
      <c r="E2363" s="2" t="s">
        <v>23</v>
      </c>
      <c r="F2363" s="2" t="s">
        <v>3331</v>
      </c>
      <c r="G2363" s="4"/>
      <c r="H2363" s="2">
        <v>72383485</v>
      </c>
      <c r="I2363" s="2" t="s">
        <v>17</v>
      </c>
      <c r="J2363" s="4"/>
      <c r="K2363" s="2" t="s">
        <v>6623</v>
      </c>
      <c r="L2363" s="2">
        <v>350</v>
      </c>
      <c r="M2363" s="2" t="s">
        <v>6624</v>
      </c>
    </row>
    <row r="2364" spans="1:13" x14ac:dyDescent="0.35">
      <c r="A2364" s="1" t="s">
        <v>13</v>
      </c>
      <c r="B2364" s="2">
        <v>2835217</v>
      </c>
      <c r="C2364" s="2">
        <v>2838678</v>
      </c>
      <c r="D2364" s="4"/>
      <c r="E2364" s="2" t="s">
        <v>14</v>
      </c>
      <c r="F2364" s="2" t="s">
        <v>6625</v>
      </c>
      <c r="G2364" s="4"/>
      <c r="H2364" s="2">
        <v>72383486</v>
      </c>
      <c r="I2364" s="2" t="s">
        <v>17</v>
      </c>
      <c r="J2364" s="4"/>
      <c r="K2364" s="2" t="s">
        <v>6626</v>
      </c>
      <c r="L2364" s="2">
        <v>1153</v>
      </c>
      <c r="M2364" s="2" t="s">
        <v>6627</v>
      </c>
    </row>
    <row r="2365" spans="1:13" x14ac:dyDescent="0.35">
      <c r="A2365" s="1" t="s">
        <v>13</v>
      </c>
      <c r="B2365" s="2">
        <v>2838811</v>
      </c>
      <c r="C2365" s="2">
        <v>2839482</v>
      </c>
      <c r="D2365" s="4"/>
      <c r="E2365" s="2" t="s">
        <v>14</v>
      </c>
      <c r="F2365" s="2" t="s">
        <v>6628</v>
      </c>
      <c r="G2365" s="4"/>
      <c r="H2365" s="2">
        <v>72383487</v>
      </c>
      <c r="I2365" s="2" t="s">
        <v>17</v>
      </c>
      <c r="J2365" s="4"/>
      <c r="K2365" s="2" t="s">
        <v>6629</v>
      </c>
      <c r="L2365" s="2">
        <v>223</v>
      </c>
      <c r="M2365" s="2" t="s">
        <v>6630</v>
      </c>
    </row>
    <row r="2366" spans="1:13" x14ac:dyDescent="0.35">
      <c r="A2366" s="1" t="s">
        <v>13</v>
      </c>
      <c r="B2366" s="2">
        <v>2840019</v>
      </c>
      <c r="C2366" s="2">
        <v>2842340</v>
      </c>
      <c r="D2366" s="4"/>
      <c r="E2366" s="2" t="s">
        <v>14</v>
      </c>
      <c r="F2366" s="2" t="s">
        <v>222</v>
      </c>
      <c r="G2366" s="4"/>
      <c r="H2366" s="2">
        <v>72383488</v>
      </c>
      <c r="I2366" s="2" t="s">
        <v>17</v>
      </c>
      <c r="J2366" s="4"/>
      <c r="K2366" s="2" t="s">
        <v>6631</v>
      </c>
      <c r="L2366" s="2">
        <v>773</v>
      </c>
      <c r="M2366" s="2" t="s">
        <v>6632</v>
      </c>
    </row>
    <row r="2367" spans="1:13" x14ac:dyDescent="0.35">
      <c r="A2367" s="1" t="s">
        <v>13</v>
      </c>
      <c r="B2367" s="2">
        <v>2842282</v>
      </c>
      <c r="C2367" s="2">
        <v>2843517</v>
      </c>
      <c r="D2367" s="4"/>
      <c r="E2367" s="2" t="s">
        <v>14</v>
      </c>
      <c r="F2367" s="2" t="s">
        <v>1365</v>
      </c>
      <c r="G2367" s="4"/>
      <c r="H2367" s="2">
        <v>72383489</v>
      </c>
      <c r="I2367" s="2" t="s">
        <v>17</v>
      </c>
      <c r="J2367" s="4"/>
      <c r="K2367" s="2" t="s">
        <v>1366</v>
      </c>
      <c r="L2367" s="2">
        <v>411</v>
      </c>
      <c r="M2367" s="2" t="s">
        <v>6633</v>
      </c>
    </row>
    <row r="2368" spans="1:13" x14ac:dyDescent="0.35">
      <c r="A2368" s="1" t="s">
        <v>13</v>
      </c>
      <c r="B2368" s="2">
        <v>2843694</v>
      </c>
      <c r="C2368" s="2">
        <v>2844953</v>
      </c>
      <c r="D2368" s="4"/>
      <c r="E2368" s="2" t="s">
        <v>23</v>
      </c>
      <c r="F2368" s="2" t="s">
        <v>5689</v>
      </c>
      <c r="G2368" s="4"/>
      <c r="H2368" s="2">
        <v>72383490</v>
      </c>
      <c r="I2368" s="2" t="s">
        <v>17</v>
      </c>
      <c r="J2368" s="4"/>
      <c r="K2368" s="2" t="s">
        <v>6634</v>
      </c>
      <c r="L2368" s="2">
        <v>419</v>
      </c>
      <c r="M2368" s="2" t="s">
        <v>6635</v>
      </c>
    </row>
    <row r="2369" spans="1:13" x14ac:dyDescent="0.35">
      <c r="A2369" s="1" t="s">
        <v>13</v>
      </c>
      <c r="B2369" s="2">
        <v>2845086</v>
      </c>
      <c r="C2369" s="2">
        <v>2849342</v>
      </c>
      <c r="D2369" s="4"/>
      <c r="E2369" s="2" t="s">
        <v>23</v>
      </c>
      <c r="F2369" s="2" t="s">
        <v>6636</v>
      </c>
      <c r="G2369" s="2" t="s">
        <v>6637</v>
      </c>
      <c r="H2369" s="2">
        <v>72383491</v>
      </c>
      <c r="I2369" s="2" t="s">
        <v>17</v>
      </c>
      <c r="J2369" s="4"/>
      <c r="K2369" s="2" t="s">
        <v>6638</v>
      </c>
      <c r="L2369" s="2">
        <v>1418</v>
      </c>
      <c r="M2369" s="2" t="s">
        <v>6639</v>
      </c>
    </row>
    <row r="2370" spans="1:13" x14ac:dyDescent="0.35">
      <c r="A2370" s="1" t="s">
        <v>13</v>
      </c>
      <c r="B2370" s="2">
        <v>2849372</v>
      </c>
      <c r="C2370" s="2">
        <v>2850628</v>
      </c>
      <c r="D2370" s="4"/>
      <c r="E2370" s="2" t="s">
        <v>23</v>
      </c>
      <c r="F2370" s="2" t="s">
        <v>6640</v>
      </c>
      <c r="G2370" s="4"/>
      <c r="H2370" s="2">
        <v>72383492</v>
      </c>
      <c r="I2370" s="2" t="s">
        <v>17</v>
      </c>
      <c r="J2370" s="4"/>
      <c r="K2370" s="2" t="s">
        <v>6641</v>
      </c>
      <c r="L2370" s="2">
        <v>418</v>
      </c>
      <c r="M2370" s="2" t="s">
        <v>6642</v>
      </c>
    </row>
    <row r="2371" spans="1:13" x14ac:dyDescent="0.35">
      <c r="A2371" s="1" t="s">
        <v>13</v>
      </c>
      <c r="B2371" s="2">
        <v>2850628</v>
      </c>
      <c r="C2371" s="2">
        <v>2851977</v>
      </c>
      <c r="D2371" s="4"/>
      <c r="E2371" s="2" t="s">
        <v>23</v>
      </c>
      <c r="F2371" s="2" t="s">
        <v>6643</v>
      </c>
      <c r="G2371" s="4"/>
      <c r="H2371" s="2">
        <v>72383493</v>
      </c>
      <c r="I2371" s="2" t="s">
        <v>17</v>
      </c>
      <c r="J2371" s="4"/>
      <c r="K2371" s="2" t="s">
        <v>6644</v>
      </c>
      <c r="L2371" s="2">
        <v>449</v>
      </c>
      <c r="M2371" s="2" t="s">
        <v>6645</v>
      </c>
    </row>
    <row r="2372" spans="1:13" x14ac:dyDescent="0.35">
      <c r="A2372" s="1" t="s">
        <v>13</v>
      </c>
      <c r="B2372" s="2">
        <v>2851988</v>
      </c>
      <c r="C2372" s="2">
        <v>2854156</v>
      </c>
      <c r="D2372" s="4"/>
      <c r="E2372" s="2" t="s">
        <v>23</v>
      </c>
      <c r="F2372" s="2" t="s">
        <v>6646</v>
      </c>
      <c r="G2372" s="4"/>
      <c r="H2372" s="2">
        <v>72383494</v>
      </c>
      <c r="I2372" s="2" t="s">
        <v>17</v>
      </c>
      <c r="J2372" s="4"/>
      <c r="K2372" s="2" t="s">
        <v>6647</v>
      </c>
      <c r="L2372" s="2">
        <v>722</v>
      </c>
      <c r="M2372" s="2" t="s">
        <v>6648</v>
      </c>
    </row>
    <row r="2373" spans="1:13" x14ac:dyDescent="0.35">
      <c r="A2373" s="1" t="s">
        <v>13</v>
      </c>
      <c r="B2373" s="2">
        <v>2854801</v>
      </c>
      <c r="C2373" s="2">
        <v>2855922</v>
      </c>
      <c r="D2373" s="4"/>
      <c r="E2373" s="2" t="s">
        <v>14</v>
      </c>
      <c r="F2373" s="2" t="s">
        <v>2794</v>
      </c>
      <c r="G2373" s="4"/>
      <c r="H2373" s="2">
        <v>72383495</v>
      </c>
      <c r="I2373" s="2" t="s">
        <v>17</v>
      </c>
      <c r="J2373" s="4"/>
      <c r="K2373" s="2" t="s">
        <v>6649</v>
      </c>
      <c r="L2373" s="2">
        <v>373</v>
      </c>
      <c r="M2373" s="2" t="s">
        <v>6650</v>
      </c>
    </row>
    <row r="2374" spans="1:13" x14ac:dyDescent="0.35">
      <c r="A2374" s="1" t="s">
        <v>13</v>
      </c>
      <c r="B2374" s="2">
        <v>2856080</v>
      </c>
      <c r="C2374" s="2">
        <v>2856985</v>
      </c>
      <c r="D2374" s="4"/>
      <c r="E2374" s="2" t="s">
        <v>14</v>
      </c>
      <c r="F2374" s="2" t="s">
        <v>815</v>
      </c>
      <c r="G2374" s="4"/>
      <c r="H2374" s="2">
        <v>72383496</v>
      </c>
      <c r="I2374" s="2" t="s">
        <v>17</v>
      </c>
      <c r="J2374" s="4"/>
      <c r="K2374" s="2" t="s">
        <v>6651</v>
      </c>
      <c r="L2374" s="2">
        <v>301</v>
      </c>
      <c r="M2374" s="2" t="s">
        <v>6652</v>
      </c>
    </row>
    <row r="2375" spans="1:13" x14ac:dyDescent="0.35">
      <c r="A2375" s="1" t="s">
        <v>13</v>
      </c>
      <c r="B2375" s="2">
        <v>2856982</v>
      </c>
      <c r="C2375" s="2">
        <v>2857950</v>
      </c>
      <c r="D2375" s="4"/>
      <c r="E2375" s="2" t="s">
        <v>14</v>
      </c>
      <c r="F2375" s="2" t="s">
        <v>815</v>
      </c>
      <c r="G2375" s="4"/>
      <c r="H2375" s="2">
        <v>72383497</v>
      </c>
      <c r="I2375" s="2" t="s">
        <v>17</v>
      </c>
      <c r="J2375" s="4"/>
      <c r="K2375" s="2" t="s">
        <v>6653</v>
      </c>
      <c r="L2375" s="2">
        <v>322</v>
      </c>
      <c r="M2375" s="2" t="s">
        <v>6654</v>
      </c>
    </row>
    <row r="2376" spans="1:13" x14ac:dyDescent="0.35">
      <c r="A2376" s="1" t="s">
        <v>13</v>
      </c>
      <c r="B2376" s="2">
        <v>2857947</v>
      </c>
      <c r="C2376" s="2">
        <v>2858717</v>
      </c>
      <c r="D2376" s="4"/>
      <c r="E2376" s="2" t="s">
        <v>14</v>
      </c>
      <c r="F2376" s="2" t="s">
        <v>277</v>
      </c>
      <c r="G2376" s="4"/>
      <c r="H2376" s="2">
        <v>72383498</v>
      </c>
      <c r="I2376" s="2" t="s">
        <v>17</v>
      </c>
      <c r="J2376" s="4"/>
      <c r="K2376" s="2" t="s">
        <v>6655</v>
      </c>
      <c r="L2376" s="2">
        <v>256</v>
      </c>
      <c r="M2376" s="2" t="s">
        <v>6656</v>
      </c>
    </row>
    <row r="2377" spans="1:13" x14ac:dyDescent="0.35">
      <c r="A2377" s="1" t="s">
        <v>13</v>
      </c>
      <c r="B2377" s="2">
        <v>2858721</v>
      </c>
      <c r="C2377" s="2">
        <v>2859431</v>
      </c>
      <c r="D2377" s="4"/>
      <c r="E2377" s="2" t="s">
        <v>14</v>
      </c>
      <c r="F2377" s="2" t="s">
        <v>277</v>
      </c>
      <c r="G2377" s="4"/>
      <c r="H2377" s="2">
        <v>72383499</v>
      </c>
      <c r="I2377" s="2" t="s">
        <v>17</v>
      </c>
      <c r="J2377" s="4"/>
      <c r="K2377" s="2" t="s">
        <v>6657</v>
      </c>
      <c r="L2377" s="2">
        <v>236</v>
      </c>
      <c r="M2377" s="2" t="s">
        <v>6658</v>
      </c>
    </row>
    <row r="2378" spans="1:13" x14ac:dyDescent="0.35">
      <c r="A2378" s="1" t="s">
        <v>13</v>
      </c>
      <c r="B2378" s="2">
        <v>2859625</v>
      </c>
      <c r="C2378" s="2">
        <v>2859891</v>
      </c>
      <c r="D2378" s="4"/>
      <c r="E2378" s="2" t="s">
        <v>14</v>
      </c>
      <c r="F2378" s="2" t="s">
        <v>6659</v>
      </c>
      <c r="G2378" s="4"/>
      <c r="H2378" s="2">
        <v>72383500</v>
      </c>
      <c r="I2378" s="2" t="s">
        <v>17</v>
      </c>
      <c r="J2378" s="4"/>
      <c r="K2378" s="2" t="s">
        <v>6660</v>
      </c>
      <c r="L2378" s="2">
        <v>88</v>
      </c>
      <c r="M2378" s="2" t="s">
        <v>6661</v>
      </c>
    </row>
    <row r="2379" spans="1:13" x14ac:dyDescent="0.35">
      <c r="A2379" s="1" t="s">
        <v>13</v>
      </c>
      <c r="B2379" s="2">
        <v>2860051</v>
      </c>
      <c r="C2379" s="2">
        <v>2861292</v>
      </c>
      <c r="D2379" s="4"/>
      <c r="E2379" s="2" t="s">
        <v>14</v>
      </c>
      <c r="F2379" s="2" t="s">
        <v>6662</v>
      </c>
      <c r="G2379" s="4"/>
      <c r="H2379" s="2">
        <v>72383501</v>
      </c>
      <c r="I2379" s="2" t="s">
        <v>17</v>
      </c>
      <c r="J2379" s="4"/>
      <c r="K2379" s="2" t="s">
        <v>6663</v>
      </c>
      <c r="L2379" s="2">
        <v>413</v>
      </c>
      <c r="M2379" s="2" t="s">
        <v>6664</v>
      </c>
    </row>
    <row r="2380" spans="1:13" x14ac:dyDescent="0.35">
      <c r="A2380" s="1" t="s">
        <v>13</v>
      </c>
      <c r="B2380" s="2">
        <v>2861285</v>
      </c>
      <c r="C2380" s="2">
        <v>2863231</v>
      </c>
      <c r="D2380" s="4"/>
      <c r="E2380" s="2" t="s">
        <v>14</v>
      </c>
      <c r="F2380" s="2" t="s">
        <v>6665</v>
      </c>
      <c r="G2380" s="2" t="s">
        <v>6666</v>
      </c>
      <c r="H2380" s="2">
        <v>72383502</v>
      </c>
      <c r="I2380" s="2" t="s">
        <v>17</v>
      </c>
      <c r="J2380" s="4"/>
      <c r="K2380" s="2" t="s">
        <v>6667</v>
      </c>
      <c r="L2380" s="2">
        <v>648</v>
      </c>
      <c r="M2380" s="2" t="s">
        <v>6668</v>
      </c>
    </row>
    <row r="2381" spans="1:13" x14ac:dyDescent="0.35">
      <c r="A2381" s="1" t="s">
        <v>13</v>
      </c>
      <c r="B2381" s="2">
        <v>2863269</v>
      </c>
      <c r="C2381" s="2">
        <v>2864201</v>
      </c>
      <c r="D2381" s="4"/>
      <c r="E2381" s="2" t="s">
        <v>14</v>
      </c>
      <c r="F2381" s="2" t="s">
        <v>69</v>
      </c>
      <c r="G2381" s="4"/>
      <c r="H2381" s="2">
        <v>72383503</v>
      </c>
      <c r="I2381" s="2" t="s">
        <v>17</v>
      </c>
      <c r="J2381" s="4"/>
      <c r="K2381" s="2" t="s">
        <v>6669</v>
      </c>
      <c r="L2381" s="2">
        <v>310</v>
      </c>
      <c r="M2381" s="2" t="s">
        <v>6670</v>
      </c>
    </row>
    <row r="2382" spans="1:13" x14ac:dyDescent="0.35">
      <c r="A2382" s="1" t="s">
        <v>13</v>
      </c>
      <c r="B2382" s="2">
        <v>2864436</v>
      </c>
      <c r="C2382" s="2">
        <v>2865305</v>
      </c>
      <c r="D2382" s="4"/>
      <c r="E2382" s="2" t="s">
        <v>14</v>
      </c>
      <c r="F2382" s="2" t="s">
        <v>414</v>
      </c>
      <c r="G2382" s="4"/>
      <c r="H2382" s="2">
        <v>72383504</v>
      </c>
      <c r="I2382" s="2" t="s">
        <v>17</v>
      </c>
      <c r="J2382" s="4"/>
      <c r="K2382" s="2" t="s">
        <v>6671</v>
      </c>
      <c r="L2382" s="2">
        <v>289</v>
      </c>
      <c r="M2382" s="2" t="s">
        <v>6672</v>
      </c>
    </row>
    <row r="2383" spans="1:13" x14ac:dyDescent="0.35">
      <c r="A2383" s="1" t="s">
        <v>13</v>
      </c>
      <c r="B2383" s="2">
        <v>2865302</v>
      </c>
      <c r="C2383" s="2">
        <v>2866912</v>
      </c>
      <c r="D2383" s="4"/>
      <c r="E2383" s="2" t="s">
        <v>14</v>
      </c>
      <c r="F2383" s="2" t="s">
        <v>6673</v>
      </c>
      <c r="G2383" s="2" t="s">
        <v>6674</v>
      </c>
      <c r="H2383" s="2">
        <v>72383505</v>
      </c>
      <c r="I2383" s="2" t="s">
        <v>17</v>
      </c>
      <c r="J2383" s="4"/>
      <c r="K2383" s="2" t="s">
        <v>6675</v>
      </c>
      <c r="L2383" s="2">
        <v>536</v>
      </c>
      <c r="M2383" s="2" t="s">
        <v>6676</v>
      </c>
    </row>
    <row r="2384" spans="1:13" x14ac:dyDescent="0.35">
      <c r="A2384" s="1" t="s">
        <v>13</v>
      </c>
      <c r="B2384" s="2">
        <v>2867023</v>
      </c>
      <c r="C2384" s="2">
        <v>2868136</v>
      </c>
      <c r="D2384" s="4"/>
      <c r="E2384" s="2" t="s">
        <v>14</v>
      </c>
      <c r="F2384" s="2" t="s">
        <v>6677</v>
      </c>
      <c r="G2384" s="2" t="s">
        <v>6678</v>
      </c>
      <c r="H2384" s="2">
        <v>72383506</v>
      </c>
      <c r="I2384" s="2" t="s">
        <v>17</v>
      </c>
      <c r="J2384" s="4"/>
      <c r="K2384" s="2" t="s">
        <v>6679</v>
      </c>
      <c r="L2384" s="2">
        <v>370</v>
      </c>
      <c r="M2384" s="2" t="s">
        <v>6680</v>
      </c>
    </row>
    <row r="2385" spans="1:13" x14ac:dyDescent="0.35">
      <c r="A2385" s="1" t="s">
        <v>13</v>
      </c>
      <c r="B2385" s="2">
        <v>2868120</v>
      </c>
      <c r="C2385" s="2">
        <v>2868917</v>
      </c>
      <c r="D2385" s="4"/>
      <c r="E2385" s="2" t="s">
        <v>14</v>
      </c>
      <c r="F2385" s="2" t="s">
        <v>741</v>
      </c>
      <c r="G2385" s="4"/>
      <c r="H2385" s="2">
        <v>72383507</v>
      </c>
      <c r="I2385" s="2" t="s">
        <v>17</v>
      </c>
      <c r="J2385" s="4"/>
      <c r="K2385" s="2" t="s">
        <v>6681</v>
      </c>
      <c r="L2385" s="2">
        <v>265</v>
      </c>
      <c r="M2385" s="2" t="s">
        <v>6682</v>
      </c>
    </row>
    <row r="2386" spans="1:13" x14ac:dyDescent="0.35">
      <c r="A2386" s="1" t="s">
        <v>13</v>
      </c>
      <c r="B2386" s="2">
        <v>2868917</v>
      </c>
      <c r="C2386" s="2">
        <v>2869729</v>
      </c>
      <c r="D2386" s="4"/>
      <c r="E2386" s="2" t="s">
        <v>14</v>
      </c>
      <c r="F2386" s="2" t="s">
        <v>1004</v>
      </c>
      <c r="G2386" s="4"/>
      <c r="H2386" s="2">
        <v>72383508</v>
      </c>
      <c r="I2386" s="2" t="s">
        <v>17</v>
      </c>
      <c r="J2386" s="4"/>
      <c r="K2386" s="2" t="s">
        <v>6683</v>
      </c>
      <c r="L2386" s="2">
        <v>270</v>
      </c>
      <c r="M2386" s="2" t="s">
        <v>6684</v>
      </c>
    </row>
    <row r="2387" spans="1:13" x14ac:dyDescent="0.35">
      <c r="A2387" s="1" t="s">
        <v>13</v>
      </c>
      <c r="B2387" s="2">
        <v>2869844</v>
      </c>
      <c r="C2387" s="2">
        <v>2870119</v>
      </c>
      <c r="D2387" s="4"/>
      <c r="E2387" s="2" t="s">
        <v>14</v>
      </c>
      <c r="F2387" s="2" t="s">
        <v>96</v>
      </c>
      <c r="G2387" s="4"/>
      <c r="H2387" s="2">
        <v>72383509</v>
      </c>
      <c r="I2387" s="2" t="s">
        <v>17</v>
      </c>
      <c r="J2387" s="4"/>
      <c r="K2387" s="2" t="s">
        <v>6685</v>
      </c>
      <c r="L2387" s="2">
        <v>91</v>
      </c>
      <c r="M2387" s="2" t="s">
        <v>6686</v>
      </c>
    </row>
    <row r="2388" spans="1:13" x14ac:dyDescent="0.35">
      <c r="A2388" s="1" t="s">
        <v>13</v>
      </c>
      <c r="B2388" s="2">
        <v>2870236</v>
      </c>
      <c r="C2388" s="2">
        <v>2871114</v>
      </c>
      <c r="D2388" s="4"/>
      <c r="E2388" s="2" t="s">
        <v>14</v>
      </c>
      <c r="F2388" s="2" t="s">
        <v>6687</v>
      </c>
      <c r="G2388" s="2" t="s">
        <v>6688</v>
      </c>
      <c r="H2388" s="2">
        <v>72383510</v>
      </c>
      <c r="I2388" s="2" t="s">
        <v>17</v>
      </c>
      <c r="J2388" s="4"/>
      <c r="K2388" s="2" t="s">
        <v>6689</v>
      </c>
      <c r="L2388" s="2">
        <v>292</v>
      </c>
      <c r="M2388" s="2" t="s">
        <v>6690</v>
      </c>
    </row>
    <row r="2389" spans="1:13" x14ac:dyDescent="0.35">
      <c r="A2389" s="1" t="s">
        <v>13</v>
      </c>
      <c r="B2389" s="2">
        <v>2871198</v>
      </c>
      <c r="C2389" s="2">
        <v>2872025</v>
      </c>
      <c r="D2389" s="4"/>
      <c r="E2389" s="2" t="s">
        <v>23</v>
      </c>
      <c r="F2389" s="2" t="s">
        <v>6691</v>
      </c>
      <c r="G2389" s="2" t="s">
        <v>6692</v>
      </c>
      <c r="H2389" s="2">
        <v>72383511</v>
      </c>
      <c r="I2389" s="2" t="s">
        <v>17</v>
      </c>
      <c r="J2389" s="4"/>
      <c r="K2389" s="2" t="s">
        <v>6693</v>
      </c>
      <c r="L2389" s="2">
        <v>275</v>
      </c>
      <c r="M2389" s="2" t="s">
        <v>6694</v>
      </c>
    </row>
    <row r="2390" spans="1:13" x14ac:dyDescent="0.35">
      <c r="A2390" s="1" t="s">
        <v>13</v>
      </c>
      <c r="B2390" s="2">
        <v>2872133</v>
      </c>
      <c r="C2390" s="2">
        <v>2872888</v>
      </c>
      <c r="D2390" s="4"/>
      <c r="E2390" s="2" t="s">
        <v>23</v>
      </c>
      <c r="F2390" s="2" t="s">
        <v>6695</v>
      </c>
      <c r="G2390" s="2" t="s">
        <v>6696</v>
      </c>
      <c r="H2390" s="2">
        <v>72383512</v>
      </c>
      <c r="I2390" s="2" t="s">
        <v>17</v>
      </c>
      <c r="J2390" s="4"/>
      <c r="K2390" s="2" t="s">
        <v>6697</v>
      </c>
      <c r="L2390" s="2">
        <v>251</v>
      </c>
      <c r="M2390" s="2" t="s">
        <v>6698</v>
      </c>
    </row>
    <row r="2391" spans="1:13" x14ac:dyDescent="0.35">
      <c r="A2391" s="1" t="s">
        <v>13</v>
      </c>
      <c r="B2391" s="2">
        <v>2872885</v>
      </c>
      <c r="C2391" s="2">
        <v>2874762</v>
      </c>
      <c r="D2391" s="4"/>
      <c r="E2391" s="2" t="s">
        <v>23</v>
      </c>
      <c r="F2391" s="2" t="s">
        <v>714</v>
      </c>
      <c r="G2391" s="4"/>
      <c r="H2391" s="2">
        <v>72383513</v>
      </c>
      <c r="I2391" s="2" t="s">
        <v>17</v>
      </c>
      <c r="J2391" s="4"/>
      <c r="K2391" s="2" t="s">
        <v>6699</v>
      </c>
      <c r="L2391" s="2">
        <v>625</v>
      </c>
      <c r="M2391" s="2" t="s">
        <v>6700</v>
      </c>
    </row>
    <row r="2392" spans="1:13" x14ac:dyDescent="0.35">
      <c r="A2392" s="1" t="s">
        <v>13</v>
      </c>
      <c r="B2392" s="2">
        <v>2874908</v>
      </c>
      <c r="C2392" s="2">
        <v>2875585</v>
      </c>
      <c r="D2392" s="4"/>
      <c r="E2392" s="2" t="s">
        <v>23</v>
      </c>
      <c r="F2392" s="2" t="s">
        <v>389</v>
      </c>
      <c r="G2392" s="4"/>
      <c r="H2392" s="2">
        <v>72383514</v>
      </c>
      <c r="I2392" s="2" t="s">
        <v>17</v>
      </c>
      <c r="J2392" s="4"/>
      <c r="K2392" s="2" t="s">
        <v>6701</v>
      </c>
      <c r="L2392" s="2">
        <v>225</v>
      </c>
      <c r="M2392" s="2" t="s">
        <v>6702</v>
      </c>
    </row>
    <row r="2393" spans="1:13" x14ac:dyDescent="0.35">
      <c r="A2393" s="1" t="s">
        <v>13</v>
      </c>
      <c r="B2393" s="2">
        <v>2875832</v>
      </c>
      <c r="C2393" s="2">
        <v>2876650</v>
      </c>
      <c r="D2393" s="4"/>
      <c r="E2393" s="2" t="s">
        <v>14</v>
      </c>
      <c r="F2393" s="2" t="s">
        <v>6703</v>
      </c>
      <c r="G2393" s="4"/>
      <c r="H2393" s="2">
        <v>72383515</v>
      </c>
      <c r="I2393" s="2" t="s">
        <v>17</v>
      </c>
      <c r="J2393" s="4"/>
      <c r="K2393" s="2" t="s">
        <v>6704</v>
      </c>
      <c r="L2393" s="2">
        <v>272</v>
      </c>
      <c r="M2393" s="2" t="s">
        <v>6705</v>
      </c>
    </row>
    <row r="2394" spans="1:13" x14ac:dyDescent="0.35">
      <c r="A2394" s="1" t="s">
        <v>13</v>
      </c>
      <c r="B2394" s="2">
        <v>2876734</v>
      </c>
      <c r="C2394" s="2">
        <v>2877624</v>
      </c>
      <c r="D2394" s="4"/>
      <c r="E2394" s="2" t="s">
        <v>14</v>
      </c>
      <c r="F2394" s="2" t="s">
        <v>6706</v>
      </c>
      <c r="G2394" s="2" t="s">
        <v>6707</v>
      </c>
      <c r="H2394" s="2">
        <v>72383516</v>
      </c>
      <c r="I2394" s="2" t="s">
        <v>17</v>
      </c>
      <c r="J2394" s="4"/>
      <c r="K2394" s="2" t="s">
        <v>6708</v>
      </c>
      <c r="L2394" s="2">
        <v>296</v>
      </c>
      <c r="M2394" s="2" t="s">
        <v>6709</v>
      </c>
    </row>
    <row r="2395" spans="1:13" x14ac:dyDescent="0.35">
      <c r="A2395" s="1" t="s">
        <v>13</v>
      </c>
      <c r="B2395" s="2">
        <v>2877856</v>
      </c>
      <c r="C2395" s="2">
        <v>2878674</v>
      </c>
      <c r="D2395" s="4"/>
      <c r="E2395" s="2" t="s">
        <v>14</v>
      </c>
      <c r="F2395" s="2" t="s">
        <v>6710</v>
      </c>
      <c r="G2395" s="2" t="s">
        <v>6711</v>
      </c>
      <c r="H2395" s="2">
        <v>72383517</v>
      </c>
      <c r="I2395" s="2" t="s">
        <v>17</v>
      </c>
      <c r="J2395" s="4"/>
      <c r="K2395" s="2" t="s">
        <v>6712</v>
      </c>
      <c r="L2395" s="2">
        <v>272</v>
      </c>
      <c r="M2395" s="2" t="s">
        <v>6713</v>
      </c>
    </row>
    <row r="2396" spans="1:13" x14ac:dyDescent="0.35">
      <c r="A2396" s="1" t="s">
        <v>13</v>
      </c>
      <c r="B2396" s="2">
        <v>2879061</v>
      </c>
      <c r="C2396" s="2">
        <v>2880617</v>
      </c>
      <c r="D2396" s="4"/>
      <c r="E2396" s="2" t="s">
        <v>23</v>
      </c>
      <c r="F2396" s="2" t="s">
        <v>395</v>
      </c>
      <c r="G2396" s="4"/>
      <c r="H2396" s="2">
        <v>72383518</v>
      </c>
      <c r="I2396" s="2" t="s">
        <v>17</v>
      </c>
      <c r="J2396" s="4"/>
      <c r="K2396" s="2" t="s">
        <v>6714</v>
      </c>
      <c r="L2396" s="2">
        <v>518</v>
      </c>
      <c r="M2396" s="2" t="s">
        <v>6715</v>
      </c>
    </row>
    <row r="2397" spans="1:13" x14ac:dyDescent="0.35">
      <c r="A2397" s="1" t="s">
        <v>13</v>
      </c>
      <c r="B2397" s="2">
        <v>2881053</v>
      </c>
      <c r="C2397" s="2">
        <v>2881295</v>
      </c>
      <c r="D2397" s="4"/>
      <c r="E2397" s="2" t="s">
        <v>23</v>
      </c>
      <c r="F2397" s="2" t="s">
        <v>69</v>
      </c>
      <c r="G2397" s="4"/>
      <c r="H2397" s="2">
        <v>72383519</v>
      </c>
      <c r="I2397" s="2" t="s">
        <v>17</v>
      </c>
      <c r="J2397" s="4"/>
      <c r="K2397" s="2" t="s">
        <v>6716</v>
      </c>
      <c r="L2397" s="2">
        <v>80</v>
      </c>
      <c r="M2397" s="2" t="s">
        <v>6717</v>
      </c>
    </row>
    <row r="2398" spans="1:13" x14ac:dyDescent="0.35">
      <c r="A2398" s="1" t="s">
        <v>13</v>
      </c>
      <c r="B2398" s="2">
        <v>2881288</v>
      </c>
      <c r="C2398" s="2">
        <v>2882844</v>
      </c>
      <c r="D2398" s="4"/>
      <c r="E2398" s="2" t="s">
        <v>23</v>
      </c>
      <c r="F2398" s="2" t="s">
        <v>6718</v>
      </c>
      <c r="G2398" s="2" t="s">
        <v>6719</v>
      </c>
      <c r="H2398" s="2">
        <v>72383520</v>
      </c>
      <c r="I2398" s="2" t="s">
        <v>17</v>
      </c>
      <c r="J2398" s="4"/>
      <c r="K2398" s="2" t="s">
        <v>6720</v>
      </c>
      <c r="L2398" s="2">
        <v>518</v>
      </c>
      <c r="M2398" s="2" t="s">
        <v>6721</v>
      </c>
    </row>
    <row r="2399" spans="1:13" x14ac:dyDescent="0.35">
      <c r="A2399" s="1" t="s">
        <v>13</v>
      </c>
      <c r="B2399" s="2">
        <v>2882841</v>
      </c>
      <c r="C2399" s="2">
        <v>2883254</v>
      </c>
      <c r="D2399" s="4"/>
      <c r="E2399" s="2" t="s">
        <v>23</v>
      </c>
      <c r="F2399" s="2" t="s">
        <v>6722</v>
      </c>
      <c r="G2399" s="2" t="s">
        <v>6723</v>
      </c>
      <c r="H2399" s="2">
        <v>72383521</v>
      </c>
      <c r="I2399" s="2" t="s">
        <v>17</v>
      </c>
      <c r="J2399" s="4"/>
      <c r="K2399" s="2" t="s">
        <v>6724</v>
      </c>
      <c r="L2399" s="2">
        <v>137</v>
      </c>
      <c r="M2399" s="2" t="s">
        <v>6725</v>
      </c>
    </row>
    <row r="2400" spans="1:13" x14ac:dyDescent="0.35">
      <c r="A2400" s="1" t="s">
        <v>13</v>
      </c>
      <c r="B2400" s="2">
        <v>2883445</v>
      </c>
      <c r="C2400" s="2">
        <v>2884749</v>
      </c>
      <c r="D2400" s="4"/>
      <c r="E2400" s="2" t="s">
        <v>14</v>
      </c>
      <c r="F2400" s="2" t="s">
        <v>306</v>
      </c>
      <c r="G2400" s="4"/>
      <c r="H2400" s="2">
        <v>72383522</v>
      </c>
      <c r="I2400" s="2" t="s">
        <v>17</v>
      </c>
      <c r="J2400" s="4"/>
      <c r="K2400" s="2" t="s">
        <v>6726</v>
      </c>
      <c r="L2400" s="2">
        <v>434</v>
      </c>
      <c r="M2400" s="2" t="s">
        <v>6727</v>
      </c>
    </row>
    <row r="2401" spans="1:13" x14ac:dyDescent="0.35">
      <c r="A2401" s="1" t="s">
        <v>13</v>
      </c>
      <c r="B2401" s="2">
        <v>2885411</v>
      </c>
      <c r="C2401" s="2">
        <v>2886898</v>
      </c>
      <c r="D2401" s="4"/>
      <c r="E2401" s="2" t="s">
        <v>23</v>
      </c>
      <c r="F2401" s="2" t="s">
        <v>986</v>
      </c>
      <c r="G2401" s="4"/>
      <c r="H2401" s="2">
        <v>72383527</v>
      </c>
      <c r="I2401" s="2" t="s">
        <v>17</v>
      </c>
      <c r="J2401" s="4"/>
      <c r="K2401" s="2" t="s">
        <v>6728</v>
      </c>
      <c r="L2401" s="2">
        <v>495</v>
      </c>
      <c r="M2401" s="2" t="s">
        <v>6729</v>
      </c>
    </row>
    <row r="2402" spans="1:13" x14ac:dyDescent="0.35">
      <c r="A2402" s="1" t="s">
        <v>13</v>
      </c>
      <c r="B2402" s="2">
        <v>2886907</v>
      </c>
      <c r="C2402" s="2">
        <v>2887836</v>
      </c>
      <c r="D2402" s="4"/>
      <c r="E2402" s="2" t="s">
        <v>23</v>
      </c>
      <c r="F2402" s="2" t="s">
        <v>6730</v>
      </c>
      <c r="G2402" s="4"/>
      <c r="H2402" s="2">
        <v>72383528</v>
      </c>
      <c r="I2402" s="2" t="s">
        <v>17</v>
      </c>
      <c r="J2402" s="4"/>
      <c r="K2402" s="2" t="s">
        <v>6731</v>
      </c>
      <c r="L2402" s="2">
        <v>309</v>
      </c>
      <c r="M2402" s="2" t="s">
        <v>6732</v>
      </c>
    </row>
    <row r="2403" spans="1:13" x14ac:dyDescent="0.35">
      <c r="A2403" s="1" t="s">
        <v>13</v>
      </c>
      <c r="B2403" s="2">
        <v>2887869</v>
      </c>
      <c r="C2403" s="2">
        <v>2888063</v>
      </c>
      <c r="D2403" s="4"/>
      <c r="E2403" s="2" t="s">
        <v>23</v>
      </c>
      <c r="F2403" s="2" t="s">
        <v>6733</v>
      </c>
      <c r="G2403" s="4"/>
      <c r="H2403" s="2">
        <v>300419387</v>
      </c>
      <c r="I2403" s="2" t="s">
        <v>17</v>
      </c>
      <c r="J2403" s="4"/>
      <c r="K2403" s="2" t="s">
        <v>6734</v>
      </c>
      <c r="L2403" s="2">
        <v>64</v>
      </c>
      <c r="M2403" s="2" t="s">
        <v>6735</v>
      </c>
    </row>
    <row r="2404" spans="1:13" x14ac:dyDescent="0.35">
      <c r="A2404" s="1" t="s">
        <v>13</v>
      </c>
      <c r="B2404" s="2">
        <v>2888053</v>
      </c>
      <c r="C2404" s="2">
        <v>2890191</v>
      </c>
      <c r="D2404" s="4"/>
      <c r="E2404" s="2" t="s">
        <v>23</v>
      </c>
      <c r="F2404" s="2" t="s">
        <v>6736</v>
      </c>
      <c r="G2404" s="4"/>
      <c r="H2404" s="2">
        <v>72383529</v>
      </c>
      <c r="I2404" s="2" t="s">
        <v>17</v>
      </c>
      <c r="J2404" s="4"/>
      <c r="K2404" s="2" t="s">
        <v>6737</v>
      </c>
      <c r="L2404" s="2">
        <v>712</v>
      </c>
      <c r="M2404" s="2" t="s">
        <v>6738</v>
      </c>
    </row>
    <row r="2405" spans="1:13" x14ac:dyDescent="0.35">
      <c r="A2405" s="1" t="s">
        <v>13</v>
      </c>
      <c r="B2405" s="2">
        <v>2890283</v>
      </c>
      <c r="C2405" s="2">
        <v>2891245</v>
      </c>
      <c r="D2405" s="4"/>
      <c r="E2405" s="2" t="s">
        <v>23</v>
      </c>
      <c r="F2405" s="2" t="s">
        <v>800</v>
      </c>
      <c r="G2405" s="4"/>
      <c r="H2405" s="2">
        <v>72383530</v>
      </c>
      <c r="I2405" s="2" t="s">
        <v>17</v>
      </c>
      <c r="J2405" s="4"/>
      <c r="K2405" s="2" t="s">
        <v>6739</v>
      </c>
      <c r="L2405" s="2">
        <v>320</v>
      </c>
      <c r="M2405" s="2" t="s">
        <v>6740</v>
      </c>
    </row>
    <row r="2406" spans="1:13" x14ac:dyDescent="0.35">
      <c r="A2406" s="1" t="s">
        <v>13</v>
      </c>
      <c r="B2406" s="2">
        <v>2891664</v>
      </c>
      <c r="C2406" s="2">
        <v>2891786</v>
      </c>
      <c r="D2406" s="4"/>
      <c r="E2406" s="2" t="s">
        <v>14</v>
      </c>
      <c r="F2406" s="2" t="s">
        <v>69</v>
      </c>
      <c r="G2406" s="4"/>
      <c r="H2406" s="2">
        <v>80450928</v>
      </c>
      <c r="I2406" s="2" t="s">
        <v>17</v>
      </c>
      <c r="J2406" s="4"/>
      <c r="K2406" s="2" t="s">
        <v>6741</v>
      </c>
      <c r="L2406" s="2">
        <v>40</v>
      </c>
      <c r="M2406" s="2" t="s">
        <v>6742</v>
      </c>
    </row>
    <row r="2407" spans="1:13" x14ac:dyDescent="0.35">
      <c r="A2407" s="1" t="s">
        <v>13</v>
      </c>
      <c r="B2407" s="2">
        <v>2892379</v>
      </c>
      <c r="C2407" s="2">
        <v>2894019</v>
      </c>
      <c r="D2407" s="4"/>
      <c r="E2407" s="2" t="s">
        <v>14</v>
      </c>
      <c r="F2407" s="2" t="s">
        <v>69</v>
      </c>
      <c r="G2407" s="4"/>
      <c r="H2407" s="2">
        <v>72383531</v>
      </c>
      <c r="I2407" s="2" t="s">
        <v>17</v>
      </c>
      <c r="J2407" s="4"/>
      <c r="K2407" s="2" t="s">
        <v>6743</v>
      </c>
      <c r="L2407" s="2">
        <v>546</v>
      </c>
      <c r="M2407" s="2" t="s">
        <v>6744</v>
      </c>
    </row>
    <row r="2408" spans="1:13" x14ac:dyDescent="0.35">
      <c r="A2408" s="1" t="s">
        <v>13</v>
      </c>
      <c r="B2408" s="2">
        <v>2894028</v>
      </c>
      <c r="C2408" s="2">
        <v>2894984</v>
      </c>
      <c r="D2408" s="4"/>
      <c r="E2408" s="2" t="s">
        <v>14</v>
      </c>
      <c r="F2408" s="2" t="s">
        <v>136</v>
      </c>
      <c r="G2408" s="4"/>
      <c r="H2408" s="2">
        <v>72383532</v>
      </c>
      <c r="I2408" s="2" t="s">
        <v>17</v>
      </c>
      <c r="J2408" s="4"/>
      <c r="K2408" s="2" t="s">
        <v>6745</v>
      </c>
      <c r="L2408" s="2">
        <v>318</v>
      </c>
      <c r="M2408" s="2" t="s">
        <v>6746</v>
      </c>
    </row>
    <row r="2409" spans="1:13" x14ac:dyDescent="0.35">
      <c r="A2409" s="1" t="s">
        <v>13</v>
      </c>
      <c r="B2409" s="2">
        <v>2894988</v>
      </c>
      <c r="C2409" s="2">
        <v>2895932</v>
      </c>
      <c r="D2409" s="4"/>
      <c r="E2409" s="2" t="s">
        <v>14</v>
      </c>
      <c r="F2409" s="2" t="s">
        <v>6747</v>
      </c>
      <c r="G2409" s="4"/>
      <c r="H2409" s="2">
        <v>72383533</v>
      </c>
      <c r="I2409" s="2" t="s">
        <v>17</v>
      </c>
      <c r="J2409" s="4"/>
      <c r="K2409" s="2" t="s">
        <v>6748</v>
      </c>
      <c r="L2409" s="2">
        <v>314</v>
      </c>
      <c r="M2409" s="2" t="s">
        <v>6749</v>
      </c>
    </row>
    <row r="2410" spans="1:13" x14ac:dyDescent="0.35">
      <c r="A2410" s="1" t="s">
        <v>13</v>
      </c>
      <c r="B2410" s="2">
        <v>2896081</v>
      </c>
      <c r="C2410" s="2">
        <v>2896851</v>
      </c>
      <c r="D2410" s="4"/>
      <c r="E2410" s="2" t="s">
        <v>23</v>
      </c>
      <c r="F2410" s="2" t="s">
        <v>5407</v>
      </c>
      <c r="G2410" s="4"/>
      <c r="H2410" s="2">
        <v>72383534</v>
      </c>
      <c r="I2410" s="2" t="s">
        <v>17</v>
      </c>
      <c r="J2410" s="4"/>
      <c r="K2410" s="2" t="s">
        <v>6750</v>
      </c>
      <c r="L2410" s="2">
        <v>256</v>
      </c>
      <c r="M2410" s="2" t="s">
        <v>6751</v>
      </c>
    </row>
    <row r="2411" spans="1:13" x14ac:dyDescent="0.35">
      <c r="A2411" s="1" t="s">
        <v>13</v>
      </c>
      <c r="B2411" s="2">
        <v>2897253</v>
      </c>
      <c r="C2411" s="2">
        <v>2899019</v>
      </c>
      <c r="D2411" s="4"/>
      <c r="E2411" s="2" t="s">
        <v>23</v>
      </c>
      <c r="F2411" s="2" t="s">
        <v>400</v>
      </c>
      <c r="G2411" s="4"/>
      <c r="H2411" s="2">
        <v>72383535</v>
      </c>
      <c r="I2411" s="2" t="s">
        <v>17</v>
      </c>
      <c r="J2411" s="4"/>
      <c r="K2411" s="2" t="s">
        <v>6752</v>
      </c>
      <c r="L2411" s="2">
        <v>588</v>
      </c>
      <c r="M2411" s="2" t="s">
        <v>6753</v>
      </c>
    </row>
    <row r="2412" spans="1:13" x14ac:dyDescent="0.35">
      <c r="A2412" s="1" t="s">
        <v>13</v>
      </c>
      <c r="B2412" s="2">
        <v>2899219</v>
      </c>
      <c r="C2412" s="2">
        <v>2900133</v>
      </c>
      <c r="D2412" s="4"/>
      <c r="E2412" s="2" t="s">
        <v>23</v>
      </c>
      <c r="F2412" s="2" t="s">
        <v>4162</v>
      </c>
      <c r="G2412" s="4"/>
      <c r="H2412" s="2">
        <v>72383536</v>
      </c>
      <c r="I2412" s="2" t="s">
        <v>17</v>
      </c>
      <c r="J2412" s="4"/>
      <c r="K2412" s="2" t="s">
        <v>6754</v>
      </c>
      <c r="L2412" s="2">
        <v>304</v>
      </c>
      <c r="M2412" s="2" t="s">
        <v>6755</v>
      </c>
    </row>
    <row r="2413" spans="1:13" x14ac:dyDescent="0.35">
      <c r="A2413" s="1" t="s">
        <v>13</v>
      </c>
      <c r="B2413" s="2">
        <v>2900259</v>
      </c>
      <c r="C2413" s="2">
        <v>2900705</v>
      </c>
      <c r="D2413" s="4"/>
      <c r="E2413" s="2" t="s">
        <v>14</v>
      </c>
      <c r="F2413" s="2" t="s">
        <v>336</v>
      </c>
      <c r="G2413" s="4"/>
      <c r="H2413" s="2">
        <v>72383537</v>
      </c>
      <c r="I2413" s="2" t="s">
        <v>17</v>
      </c>
      <c r="J2413" s="4"/>
      <c r="K2413" s="2" t="s">
        <v>6756</v>
      </c>
      <c r="L2413" s="2">
        <v>148</v>
      </c>
      <c r="M2413" s="2" t="s">
        <v>6757</v>
      </c>
    </row>
    <row r="2414" spans="1:13" x14ac:dyDescent="0.35">
      <c r="A2414" s="1" t="s">
        <v>13</v>
      </c>
      <c r="B2414" s="2">
        <v>2901608</v>
      </c>
      <c r="C2414" s="2">
        <v>2902324</v>
      </c>
      <c r="D2414" s="4"/>
      <c r="E2414" s="2" t="s">
        <v>23</v>
      </c>
      <c r="F2414" s="2" t="s">
        <v>6758</v>
      </c>
      <c r="G2414" s="2" t="s">
        <v>6759</v>
      </c>
      <c r="H2414" s="2">
        <v>72383538</v>
      </c>
      <c r="I2414" s="2" t="s">
        <v>17</v>
      </c>
      <c r="J2414" s="4"/>
      <c r="K2414" s="2" t="s">
        <v>6760</v>
      </c>
      <c r="L2414" s="2">
        <v>238</v>
      </c>
      <c r="M2414" s="2" t="s">
        <v>6761</v>
      </c>
    </row>
    <row r="2415" spans="1:13" x14ac:dyDescent="0.35">
      <c r="A2415" s="1" t="s">
        <v>13</v>
      </c>
      <c r="B2415" s="2">
        <v>2902364</v>
      </c>
      <c r="C2415" s="2">
        <v>2903245</v>
      </c>
      <c r="D2415" s="4"/>
      <c r="E2415" s="2" t="s">
        <v>23</v>
      </c>
      <c r="F2415" s="2" t="s">
        <v>820</v>
      </c>
      <c r="G2415" s="4"/>
      <c r="H2415" s="2">
        <v>72383539</v>
      </c>
      <c r="I2415" s="2" t="s">
        <v>17</v>
      </c>
      <c r="J2415" s="4"/>
      <c r="K2415" s="2" t="s">
        <v>6762</v>
      </c>
      <c r="L2415" s="2">
        <v>293</v>
      </c>
      <c r="M2415" s="2" t="s">
        <v>6763</v>
      </c>
    </row>
    <row r="2416" spans="1:13" x14ac:dyDescent="0.35">
      <c r="A2416" s="1" t="s">
        <v>13</v>
      </c>
      <c r="B2416" s="2">
        <v>2903202</v>
      </c>
      <c r="C2416" s="2">
        <v>2904128</v>
      </c>
      <c r="D2416" s="4"/>
      <c r="E2416" s="2" t="s">
        <v>23</v>
      </c>
      <c r="F2416" s="2" t="s">
        <v>277</v>
      </c>
      <c r="G2416" s="4"/>
      <c r="H2416" s="2">
        <v>72383540</v>
      </c>
      <c r="I2416" s="2" t="s">
        <v>17</v>
      </c>
      <c r="J2416" s="4"/>
      <c r="K2416" s="2" t="s">
        <v>6764</v>
      </c>
      <c r="L2416" s="2">
        <v>308</v>
      </c>
      <c r="M2416" s="2" t="s">
        <v>6765</v>
      </c>
    </row>
    <row r="2417" spans="1:13" x14ac:dyDescent="0.35">
      <c r="A2417" s="1" t="s">
        <v>13</v>
      </c>
      <c r="B2417" s="2">
        <v>2904128</v>
      </c>
      <c r="C2417" s="2">
        <v>2905228</v>
      </c>
      <c r="D2417" s="4"/>
      <c r="E2417" s="2" t="s">
        <v>23</v>
      </c>
      <c r="F2417" s="2" t="s">
        <v>3128</v>
      </c>
      <c r="G2417" s="4"/>
      <c r="H2417" s="2">
        <v>72383541</v>
      </c>
      <c r="I2417" s="2" t="s">
        <v>17</v>
      </c>
      <c r="J2417" s="4"/>
      <c r="K2417" s="2" t="s">
        <v>6766</v>
      </c>
      <c r="L2417" s="2">
        <v>366</v>
      </c>
      <c r="M2417" s="2" t="s">
        <v>6767</v>
      </c>
    </row>
    <row r="2418" spans="1:13" x14ac:dyDescent="0.35">
      <c r="A2418" s="1" t="s">
        <v>13</v>
      </c>
      <c r="B2418" s="2">
        <v>2905653</v>
      </c>
      <c r="C2418" s="2">
        <v>2906408</v>
      </c>
      <c r="D2418" s="4"/>
      <c r="E2418" s="2" t="s">
        <v>23</v>
      </c>
      <c r="F2418" s="2" t="s">
        <v>6768</v>
      </c>
      <c r="G2418" s="4"/>
      <c r="H2418" s="2">
        <v>72383542</v>
      </c>
      <c r="I2418" s="2" t="s">
        <v>17</v>
      </c>
      <c r="J2418" s="4"/>
      <c r="K2418" s="2" t="s">
        <v>6769</v>
      </c>
      <c r="L2418" s="2">
        <v>251</v>
      </c>
      <c r="M2418" s="2" t="s">
        <v>6770</v>
      </c>
    </row>
    <row r="2419" spans="1:13" x14ac:dyDescent="0.35">
      <c r="A2419" s="1" t="s">
        <v>13</v>
      </c>
      <c r="B2419" s="2">
        <v>2906399</v>
      </c>
      <c r="C2419" s="2">
        <v>2907121</v>
      </c>
      <c r="D2419" s="4"/>
      <c r="E2419" s="2" t="s">
        <v>23</v>
      </c>
      <c r="F2419" s="2" t="s">
        <v>6771</v>
      </c>
      <c r="G2419" s="4"/>
      <c r="H2419" s="2">
        <v>72383543</v>
      </c>
      <c r="I2419" s="2" t="s">
        <v>17</v>
      </c>
      <c r="J2419" s="4"/>
      <c r="K2419" s="2" t="s">
        <v>6772</v>
      </c>
      <c r="L2419" s="2">
        <v>240</v>
      </c>
      <c r="M2419" s="2" t="s">
        <v>6773</v>
      </c>
    </row>
    <row r="2420" spans="1:13" x14ac:dyDescent="0.35">
      <c r="A2420" s="1" t="s">
        <v>13</v>
      </c>
      <c r="B2420" s="2">
        <v>2907194</v>
      </c>
      <c r="C2420" s="2">
        <v>2907880</v>
      </c>
      <c r="D2420" s="4"/>
      <c r="E2420" s="2" t="s">
        <v>14</v>
      </c>
      <c r="F2420" s="2" t="s">
        <v>6050</v>
      </c>
      <c r="G2420" s="4"/>
      <c r="H2420" s="2">
        <v>72383544</v>
      </c>
      <c r="I2420" s="2" t="s">
        <v>17</v>
      </c>
      <c r="J2420" s="4"/>
      <c r="K2420" s="2" t="s">
        <v>6774</v>
      </c>
      <c r="L2420" s="2">
        <v>228</v>
      </c>
      <c r="M2420" s="2" t="s">
        <v>6775</v>
      </c>
    </row>
    <row r="2421" spans="1:13" x14ac:dyDescent="0.35">
      <c r="A2421" s="1" t="s">
        <v>13</v>
      </c>
      <c r="B2421" s="2">
        <v>2908222</v>
      </c>
      <c r="C2421" s="2">
        <v>2911083</v>
      </c>
      <c r="D2421" s="4"/>
      <c r="E2421" s="2" t="s">
        <v>14</v>
      </c>
      <c r="F2421" s="2" t="s">
        <v>6776</v>
      </c>
      <c r="G2421" s="4"/>
      <c r="H2421" s="2">
        <v>72383545</v>
      </c>
      <c r="I2421" s="2" t="s">
        <v>17</v>
      </c>
      <c r="J2421" s="4"/>
      <c r="K2421" s="2" t="s">
        <v>6777</v>
      </c>
      <c r="L2421" s="2">
        <v>953</v>
      </c>
      <c r="M2421" s="2" t="s">
        <v>6778</v>
      </c>
    </row>
    <row r="2422" spans="1:13" x14ac:dyDescent="0.35">
      <c r="A2422" s="1" t="s">
        <v>13</v>
      </c>
      <c r="B2422" s="2">
        <v>2911056</v>
      </c>
      <c r="C2422" s="2">
        <v>2911778</v>
      </c>
      <c r="D2422" s="4"/>
      <c r="E2422" s="2" t="s">
        <v>14</v>
      </c>
      <c r="F2422" s="2" t="s">
        <v>6779</v>
      </c>
      <c r="G2422" s="4"/>
      <c r="H2422" s="2">
        <v>72383546</v>
      </c>
      <c r="I2422" s="2" t="s">
        <v>17</v>
      </c>
      <c r="J2422" s="4"/>
      <c r="K2422" s="2" t="s">
        <v>6780</v>
      </c>
      <c r="L2422" s="2">
        <v>240</v>
      </c>
      <c r="M2422" s="2" t="s">
        <v>6781</v>
      </c>
    </row>
    <row r="2423" spans="1:13" x14ac:dyDescent="0.35">
      <c r="A2423" s="1" t="s">
        <v>13</v>
      </c>
      <c r="B2423" s="2">
        <v>2912424</v>
      </c>
      <c r="C2423" s="2">
        <v>2912585</v>
      </c>
      <c r="D2423" s="4"/>
      <c r="E2423" s="2" t="s">
        <v>23</v>
      </c>
      <c r="F2423" s="2" t="s">
        <v>69</v>
      </c>
      <c r="G2423" s="4"/>
      <c r="H2423" s="2">
        <v>72383548</v>
      </c>
      <c r="I2423" s="2" t="s">
        <v>17</v>
      </c>
      <c r="J2423" s="4"/>
      <c r="K2423" s="2" t="s">
        <v>6782</v>
      </c>
      <c r="L2423" s="2">
        <v>53</v>
      </c>
      <c r="M2423" s="2" t="s">
        <v>6783</v>
      </c>
    </row>
    <row r="2424" spans="1:13" x14ac:dyDescent="0.35">
      <c r="A2424" s="1" t="s">
        <v>13</v>
      </c>
      <c r="B2424" s="2">
        <v>2912793</v>
      </c>
      <c r="C2424" s="2">
        <v>2914415</v>
      </c>
      <c r="D2424" s="4"/>
      <c r="E2424" s="2" t="s">
        <v>23</v>
      </c>
      <c r="F2424" s="2" t="s">
        <v>154</v>
      </c>
      <c r="G2424" s="4"/>
      <c r="H2424" s="2">
        <v>72383549</v>
      </c>
      <c r="I2424" s="2" t="s">
        <v>17</v>
      </c>
      <c r="J2424" s="4"/>
      <c r="K2424" s="2" t="s">
        <v>6784</v>
      </c>
      <c r="L2424" s="2">
        <v>540</v>
      </c>
      <c r="M2424" s="2" t="s">
        <v>6785</v>
      </c>
    </row>
    <row r="2425" spans="1:13" x14ac:dyDescent="0.35">
      <c r="A2425" s="1" t="s">
        <v>13</v>
      </c>
      <c r="B2425" s="2">
        <v>2914420</v>
      </c>
      <c r="C2425" s="2">
        <v>2915457</v>
      </c>
      <c r="D2425" s="4"/>
      <c r="E2425" s="2" t="s">
        <v>23</v>
      </c>
      <c r="F2425" s="2" t="s">
        <v>157</v>
      </c>
      <c r="G2425" s="4"/>
      <c r="H2425" s="2">
        <v>72383550</v>
      </c>
      <c r="I2425" s="2" t="s">
        <v>17</v>
      </c>
      <c r="J2425" s="4"/>
      <c r="K2425" s="2" t="s">
        <v>6786</v>
      </c>
      <c r="L2425" s="2">
        <v>345</v>
      </c>
      <c r="M2425" s="2" t="s">
        <v>6787</v>
      </c>
    </row>
    <row r="2426" spans="1:13" x14ac:dyDescent="0.35">
      <c r="A2426" s="1" t="s">
        <v>13</v>
      </c>
      <c r="B2426" s="2">
        <v>2916881</v>
      </c>
      <c r="C2426" s="2">
        <v>2917354</v>
      </c>
      <c r="D2426" s="4"/>
      <c r="E2426" s="2" t="s">
        <v>23</v>
      </c>
      <c r="F2426" s="2" t="s">
        <v>6788</v>
      </c>
      <c r="G2426" s="4"/>
      <c r="H2426" s="2">
        <v>72383552</v>
      </c>
      <c r="I2426" s="2" t="s">
        <v>17</v>
      </c>
      <c r="J2426" s="4"/>
      <c r="K2426" s="2" t="s">
        <v>6789</v>
      </c>
      <c r="L2426" s="2">
        <v>157</v>
      </c>
      <c r="M2426" s="2" t="s">
        <v>6790</v>
      </c>
    </row>
    <row r="2427" spans="1:13" x14ac:dyDescent="0.35">
      <c r="A2427" s="1" t="s">
        <v>13</v>
      </c>
      <c r="B2427" s="2">
        <v>2917354</v>
      </c>
      <c r="C2427" s="2">
        <v>2917536</v>
      </c>
      <c r="D2427" s="4"/>
      <c r="E2427" s="2" t="s">
        <v>23</v>
      </c>
      <c r="F2427" s="2" t="s">
        <v>69</v>
      </c>
      <c r="G2427" s="4"/>
      <c r="H2427" s="2">
        <v>72383553</v>
      </c>
      <c r="I2427" s="2" t="s">
        <v>17</v>
      </c>
      <c r="J2427" s="4"/>
      <c r="K2427" s="2" t="s">
        <v>6791</v>
      </c>
      <c r="L2427" s="2">
        <v>60</v>
      </c>
      <c r="M2427" s="2" t="s">
        <v>6792</v>
      </c>
    </row>
    <row r="2428" spans="1:13" x14ac:dyDescent="0.35">
      <c r="A2428" s="1" t="s">
        <v>13</v>
      </c>
      <c r="B2428" s="2">
        <v>2917630</v>
      </c>
      <c r="C2428" s="2">
        <v>2917992</v>
      </c>
      <c r="D2428" s="4"/>
      <c r="E2428" s="2" t="s">
        <v>23</v>
      </c>
      <c r="F2428" s="2" t="s">
        <v>69</v>
      </c>
      <c r="G2428" s="4"/>
      <c r="H2428" s="2">
        <v>72383554</v>
      </c>
      <c r="I2428" s="2" t="s">
        <v>17</v>
      </c>
      <c r="J2428" s="4"/>
      <c r="K2428" s="2" t="s">
        <v>6793</v>
      </c>
      <c r="L2428" s="2">
        <v>120</v>
      </c>
      <c r="M2428" s="2" t="s">
        <v>6794</v>
      </c>
    </row>
    <row r="2429" spans="1:13" x14ac:dyDescent="0.35">
      <c r="A2429" s="1" t="s">
        <v>13</v>
      </c>
      <c r="B2429" s="2">
        <v>2918009</v>
      </c>
      <c r="C2429" s="2">
        <v>2919172</v>
      </c>
      <c r="D2429" s="4"/>
      <c r="E2429" s="2" t="s">
        <v>23</v>
      </c>
      <c r="F2429" s="2" t="s">
        <v>69</v>
      </c>
      <c r="G2429" s="4"/>
      <c r="H2429" s="2">
        <v>72383555</v>
      </c>
      <c r="I2429" s="2" t="s">
        <v>17</v>
      </c>
      <c r="J2429" s="4"/>
      <c r="K2429" s="2" t="s">
        <v>6795</v>
      </c>
      <c r="L2429" s="2">
        <v>387</v>
      </c>
      <c r="M2429" s="2" t="s">
        <v>6796</v>
      </c>
    </row>
    <row r="2430" spans="1:13" x14ac:dyDescent="0.35">
      <c r="A2430" s="1" t="s">
        <v>13</v>
      </c>
      <c r="B2430" s="2">
        <v>2919241</v>
      </c>
      <c r="C2430" s="2">
        <v>2919942</v>
      </c>
      <c r="D2430" s="4"/>
      <c r="E2430" s="2" t="s">
        <v>23</v>
      </c>
      <c r="F2430" s="2" t="s">
        <v>173</v>
      </c>
      <c r="G2430" s="4"/>
      <c r="H2430" s="2">
        <v>72383556</v>
      </c>
      <c r="I2430" s="2" t="s">
        <v>17</v>
      </c>
      <c r="J2430" s="4"/>
      <c r="K2430" s="2" t="s">
        <v>6797</v>
      </c>
      <c r="L2430" s="2">
        <v>233</v>
      </c>
      <c r="M2430" s="2" t="s">
        <v>6798</v>
      </c>
    </row>
    <row r="2431" spans="1:13" x14ac:dyDescent="0.35">
      <c r="A2431" s="1" t="s">
        <v>13</v>
      </c>
      <c r="B2431" s="2">
        <v>2920274</v>
      </c>
      <c r="C2431" s="2">
        <v>2921059</v>
      </c>
      <c r="D2431" s="4"/>
      <c r="E2431" s="2" t="s">
        <v>14</v>
      </c>
      <c r="F2431" s="2" t="s">
        <v>1082</v>
      </c>
      <c r="G2431" s="4"/>
      <c r="H2431" s="2">
        <v>72383557</v>
      </c>
      <c r="I2431" s="2" t="s">
        <v>17</v>
      </c>
      <c r="J2431" s="4"/>
      <c r="K2431" s="2" t="s">
        <v>6799</v>
      </c>
      <c r="L2431" s="2">
        <v>261</v>
      </c>
      <c r="M2431" s="2" t="s">
        <v>6800</v>
      </c>
    </row>
    <row r="2432" spans="1:13" x14ac:dyDescent="0.35">
      <c r="A2432" s="1" t="s">
        <v>13</v>
      </c>
      <c r="B2432" s="2">
        <v>2921100</v>
      </c>
      <c r="C2432" s="2">
        <v>2922227</v>
      </c>
      <c r="D2432" s="4"/>
      <c r="E2432" s="2" t="s">
        <v>23</v>
      </c>
      <c r="F2432" s="2" t="s">
        <v>265</v>
      </c>
      <c r="G2432" s="4"/>
      <c r="H2432" s="2">
        <v>72383558</v>
      </c>
      <c r="I2432" s="2" t="s">
        <v>17</v>
      </c>
      <c r="J2432" s="4"/>
      <c r="K2432" s="2" t="s">
        <v>6801</v>
      </c>
      <c r="L2432" s="2">
        <v>375</v>
      </c>
      <c r="M2432" s="2" t="s">
        <v>6802</v>
      </c>
    </row>
    <row r="2433" spans="1:13" x14ac:dyDescent="0.35">
      <c r="A2433" s="1" t="s">
        <v>13</v>
      </c>
      <c r="B2433" s="2">
        <v>2922796</v>
      </c>
      <c r="C2433" s="2">
        <v>2923998</v>
      </c>
      <c r="D2433" s="4"/>
      <c r="E2433" s="2" t="s">
        <v>23</v>
      </c>
      <c r="F2433" s="2" t="s">
        <v>6803</v>
      </c>
      <c r="G2433" s="4"/>
      <c r="H2433" s="2">
        <v>72383559</v>
      </c>
      <c r="I2433" s="2" t="s">
        <v>17</v>
      </c>
      <c r="J2433" s="4"/>
      <c r="K2433" s="2" t="s">
        <v>6804</v>
      </c>
      <c r="L2433" s="2">
        <v>400</v>
      </c>
      <c r="M2433" s="2" t="s">
        <v>6805</v>
      </c>
    </row>
    <row r="2434" spans="1:13" x14ac:dyDescent="0.35">
      <c r="A2434" s="1" t="s">
        <v>13</v>
      </c>
      <c r="B2434" s="2">
        <v>2924179</v>
      </c>
      <c r="C2434" s="2">
        <v>2924814</v>
      </c>
      <c r="D2434" s="4"/>
      <c r="E2434" s="2" t="s">
        <v>23</v>
      </c>
      <c r="F2434" s="2" t="s">
        <v>808</v>
      </c>
      <c r="G2434" s="4"/>
      <c r="H2434" s="2">
        <v>72383560</v>
      </c>
      <c r="I2434" s="2" t="s">
        <v>17</v>
      </c>
      <c r="J2434" s="4"/>
      <c r="K2434" s="2" t="s">
        <v>6806</v>
      </c>
      <c r="L2434" s="2">
        <v>211</v>
      </c>
      <c r="M2434" s="2" t="s">
        <v>6807</v>
      </c>
    </row>
    <row r="2435" spans="1:13" x14ac:dyDescent="0.35">
      <c r="A2435" s="1" t="s">
        <v>13</v>
      </c>
      <c r="B2435" s="2">
        <v>2924885</v>
      </c>
      <c r="C2435" s="2">
        <v>2925679</v>
      </c>
      <c r="D2435" s="4"/>
      <c r="E2435" s="2" t="s">
        <v>23</v>
      </c>
      <c r="F2435" s="2" t="s">
        <v>6808</v>
      </c>
      <c r="G2435" s="4"/>
      <c r="H2435" s="2">
        <v>72383561</v>
      </c>
      <c r="I2435" s="2" t="s">
        <v>17</v>
      </c>
      <c r="J2435" s="4"/>
      <c r="K2435" s="2" t="s">
        <v>6809</v>
      </c>
      <c r="L2435" s="2">
        <v>264</v>
      </c>
      <c r="M2435" s="2" t="s">
        <v>6810</v>
      </c>
    </row>
    <row r="2436" spans="1:13" x14ac:dyDescent="0.35">
      <c r="A2436" s="1" t="s">
        <v>13</v>
      </c>
      <c r="B2436" s="2">
        <v>2925732</v>
      </c>
      <c r="C2436" s="2">
        <v>2926814</v>
      </c>
      <c r="D2436" s="4"/>
      <c r="E2436" s="2" t="s">
        <v>23</v>
      </c>
      <c r="F2436" s="2" t="s">
        <v>1967</v>
      </c>
      <c r="G2436" s="4"/>
      <c r="H2436" s="2">
        <v>72383562</v>
      </c>
      <c r="I2436" s="2" t="s">
        <v>17</v>
      </c>
      <c r="J2436" s="4"/>
      <c r="K2436" s="2" t="s">
        <v>6811</v>
      </c>
      <c r="L2436" s="2">
        <v>360</v>
      </c>
      <c r="M2436" s="2" t="s">
        <v>6812</v>
      </c>
    </row>
    <row r="2437" spans="1:13" x14ac:dyDescent="0.35">
      <c r="A2437" s="1" t="s">
        <v>13</v>
      </c>
      <c r="B2437" s="2">
        <v>2926835</v>
      </c>
      <c r="C2437" s="2">
        <v>2927080</v>
      </c>
      <c r="D2437" s="4"/>
      <c r="E2437" s="2" t="s">
        <v>23</v>
      </c>
      <c r="F2437" s="2" t="s">
        <v>69</v>
      </c>
      <c r="G2437" s="4"/>
      <c r="H2437" s="2">
        <v>72383563</v>
      </c>
      <c r="I2437" s="2" t="s">
        <v>17</v>
      </c>
      <c r="J2437" s="4"/>
      <c r="K2437" s="2" t="s">
        <v>6813</v>
      </c>
      <c r="L2437" s="2">
        <v>81</v>
      </c>
      <c r="M2437" s="2" t="s">
        <v>6814</v>
      </c>
    </row>
    <row r="2438" spans="1:13" x14ac:dyDescent="0.35">
      <c r="A2438" s="1" t="s">
        <v>13</v>
      </c>
      <c r="B2438" s="2">
        <v>2927106</v>
      </c>
      <c r="C2438" s="2">
        <v>2927648</v>
      </c>
      <c r="D2438" s="4"/>
      <c r="E2438" s="2" t="s">
        <v>23</v>
      </c>
      <c r="F2438" s="2" t="s">
        <v>808</v>
      </c>
      <c r="G2438" s="4"/>
      <c r="H2438" s="2">
        <v>72383564</v>
      </c>
      <c r="I2438" s="2" t="s">
        <v>17</v>
      </c>
      <c r="J2438" s="4"/>
      <c r="K2438" s="2" t="s">
        <v>6815</v>
      </c>
      <c r="L2438" s="2">
        <v>180</v>
      </c>
      <c r="M2438" s="2" t="s">
        <v>6816</v>
      </c>
    </row>
    <row r="2439" spans="1:13" x14ac:dyDescent="0.35">
      <c r="A2439" s="1" t="s">
        <v>13</v>
      </c>
      <c r="B2439" s="2">
        <v>2927659</v>
      </c>
      <c r="C2439" s="2">
        <v>2928330</v>
      </c>
      <c r="D2439" s="4"/>
      <c r="E2439" s="2" t="s">
        <v>23</v>
      </c>
      <c r="F2439" s="2" t="s">
        <v>6616</v>
      </c>
      <c r="G2439" s="4"/>
      <c r="H2439" s="2">
        <v>72383565</v>
      </c>
      <c r="I2439" s="2" t="s">
        <v>17</v>
      </c>
      <c r="J2439" s="4"/>
      <c r="K2439" s="2" t="s">
        <v>6817</v>
      </c>
      <c r="L2439" s="2">
        <v>223</v>
      </c>
      <c r="M2439" s="2" t="s">
        <v>6818</v>
      </c>
    </row>
    <row r="2440" spans="1:13" x14ac:dyDescent="0.35">
      <c r="A2440" s="1" t="s">
        <v>13</v>
      </c>
      <c r="B2440" s="2">
        <v>2928340</v>
      </c>
      <c r="C2440" s="2">
        <v>2928837</v>
      </c>
      <c r="D2440" s="4"/>
      <c r="E2440" s="2" t="s">
        <v>23</v>
      </c>
      <c r="F2440" s="2" t="s">
        <v>6819</v>
      </c>
      <c r="G2440" s="4"/>
      <c r="H2440" s="2">
        <v>72383566</v>
      </c>
      <c r="I2440" s="2" t="s">
        <v>17</v>
      </c>
      <c r="J2440" s="4"/>
      <c r="K2440" s="2" t="s">
        <v>6820</v>
      </c>
      <c r="L2440" s="2">
        <v>165</v>
      </c>
      <c r="M2440" s="2" t="s">
        <v>6821</v>
      </c>
    </row>
    <row r="2441" spans="1:13" x14ac:dyDescent="0.35">
      <c r="A2441" s="1" t="s">
        <v>13</v>
      </c>
      <c r="B2441" s="2">
        <v>2928886</v>
      </c>
      <c r="C2441" s="2">
        <v>2929941</v>
      </c>
      <c r="D2441" s="4"/>
      <c r="E2441" s="2" t="s">
        <v>23</v>
      </c>
      <c r="F2441" s="2" t="s">
        <v>1967</v>
      </c>
      <c r="G2441" s="4"/>
      <c r="H2441" s="2">
        <v>72383567</v>
      </c>
      <c r="I2441" s="2" t="s">
        <v>17</v>
      </c>
      <c r="J2441" s="4"/>
      <c r="K2441" s="2" t="s">
        <v>6822</v>
      </c>
      <c r="L2441" s="2">
        <v>351</v>
      </c>
      <c r="M2441" s="2" t="s">
        <v>6823</v>
      </c>
    </row>
    <row r="2442" spans="1:13" x14ac:dyDescent="0.35">
      <c r="A2442" s="1" t="s">
        <v>13</v>
      </c>
      <c r="B2442" s="2">
        <v>2930048</v>
      </c>
      <c r="C2442" s="2">
        <v>2930464</v>
      </c>
      <c r="D2442" s="4"/>
      <c r="E2442" s="2" t="s">
        <v>23</v>
      </c>
      <c r="F2442" s="2" t="s">
        <v>944</v>
      </c>
      <c r="G2442" s="4"/>
      <c r="H2442" s="2">
        <v>72383568</v>
      </c>
      <c r="I2442" s="2" t="s">
        <v>17</v>
      </c>
      <c r="J2442" s="4"/>
      <c r="K2442" s="2" t="s">
        <v>6824</v>
      </c>
      <c r="L2442" s="2">
        <v>138</v>
      </c>
      <c r="M2442" s="2" t="s">
        <v>6825</v>
      </c>
    </row>
    <row r="2443" spans="1:13" x14ac:dyDescent="0.35">
      <c r="A2443" s="1" t="s">
        <v>13</v>
      </c>
      <c r="B2443" s="2">
        <v>2930540</v>
      </c>
      <c r="C2443" s="2">
        <v>2931511</v>
      </c>
      <c r="D2443" s="4"/>
      <c r="E2443" s="2" t="s">
        <v>23</v>
      </c>
      <c r="F2443" s="2" t="s">
        <v>6826</v>
      </c>
      <c r="G2443" s="4"/>
      <c r="H2443" s="2">
        <v>72383569</v>
      </c>
      <c r="I2443" s="2" t="s">
        <v>17</v>
      </c>
      <c r="J2443" s="4"/>
      <c r="K2443" s="2" t="s">
        <v>6827</v>
      </c>
      <c r="L2443" s="2">
        <v>323</v>
      </c>
      <c r="M2443" s="2" t="s">
        <v>6828</v>
      </c>
    </row>
    <row r="2444" spans="1:13" x14ac:dyDescent="0.35">
      <c r="A2444" s="1" t="s">
        <v>13</v>
      </c>
      <c r="B2444" s="2">
        <v>2931546</v>
      </c>
      <c r="C2444" s="2">
        <v>2932280</v>
      </c>
      <c r="D2444" s="4"/>
      <c r="E2444" s="2" t="s">
        <v>23</v>
      </c>
      <c r="F2444" s="2" t="s">
        <v>5168</v>
      </c>
      <c r="G2444" s="4"/>
      <c r="H2444" s="2">
        <v>72383570</v>
      </c>
      <c r="I2444" s="2" t="s">
        <v>17</v>
      </c>
      <c r="J2444" s="4"/>
      <c r="K2444" s="2" t="s">
        <v>6829</v>
      </c>
      <c r="L2444" s="2">
        <v>244</v>
      </c>
      <c r="M2444" s="2" t="s">
        <v>6830</v>
      </c>
    </row>
    <row r="2445" spans="1:13" x14ac:dyDescent="0.35">
      <c r="A2445" s="1" t="s">
        <v>13</v>
      </c>
      <c r="B2445" s="2">
        <v>2932376</v>
      </c>
      <c r="C2445" s="2">
        <v>2933563</v>
      </c>
      <c r="D2445" s="4"/>
      <c r="E2445" s="2" t="s">
        <v>23</v>
      </c>
      <c r="F2445" s="2" t="s">
        <v>139</v>
      </c>
      <c r="G2445" s="4"/>
      <c r="H2445" s="2">
        <v>72383571</v>
      </c>
      <c r="I2445" s="2" t="s">
        <v>17</v>
      </c>
      <c r="J2445" s="4"/>
      <c r="K2445" s="2" t="s">
        <v>6831</v>
      </c>
      <c r="L2445" s="2">
        <v>395</v>
      </c>
      <c r="M2445" s="2" t="s">
        <v>6832</v>
      </c>
    </row>
    <row r="2446" spans="1:13" x14ac:dyDescent="0.35">
      <c r="A2446" s="1" t="s">
        <v>13</v>
      </c>
      <c r="B2446" s="2">
        <v>2933789</v>
      </c>
      <c r="C2446" s="2">
        <v>2934727</v>
      </c>
      <c r="D2446" s="4"/>
      <c r="E2446" s="2" t="s">
        <v>14</v>
      </c>
      <c r="F2446" s="2" t="s">
        <v>4162</v>
      </c>
      <c r="G2446" s="4"/>
      <c r="H2446" s="2">
        <v>72383572</v>
      </c>
      <c r="I2446" s="2" t="s">
        <v>17</v>
      </c>
      <c r="J2446" s="4"/>
      <c r="K2446" s="2" t="s">
        <v>6833</v>
      </c>
      <c r="L2446" s="2">
        <v>312</v>
      </c>
      <c r="M2446" s="2" t="s">
        <v>6834</v>
      </c>
    </row>
    <row r="2447" spans="1:13" x14ac:dyDescent="0.35">
      <c r="A2447" s="1" t="s">
        <v>13</v>
      </c>
      <c r="B2447" s="2">
        <v>2934775</v>
      </c>
      <c r="C2447" s="2">
        <v>2935764</v>
      </c>
      <c r="D2447" s="4"/>
      <c r="E2447" s="2" t="s">
        <v>14</v>
      </c>
      <c r="F2447" s="2" t="s">
        <v>950</v>
      </c>
      <c r="G2447" s="4"/>
      <c r="H2447" s="2">
        <v>72383573</v>
      </c>
      <c r="I2447" s="2" t="s">
        <v>17</v>
      </c>
      <c r="J2447" s="4"/>
      <c r="K2447" s="2" t="s">
        <v>6835</v>
      </c>
      <c r="L2447" s="2">
        <v>329</v>
      </c>
      <c r="M2447" s="2" t="s">
        <v>6836</v>
      </c>
    </row>
    <row r="2448" spans="1:13" x14ac:dyDescent="0.35">
      <c r="A2448" s="1" t="s">
        <v>13</v>
      </c>
      <c r="B2448" s="2">
        <v>2936360</v>
      </c>
      <c r="C2448" s="2">
        <v>2939722</v>
      </c>
      <c r="D2448" s="4"/>
      <c r="E2448" s="2" t="s">
        <v>23</v>
      </c>
      <c r="F2448" s="2" t="s">
        <v>750</v>
      </c>
      <c r="G2448" s="4"/>
      <c r="H2448" s="2">
        <v>72383574</v>
      </c>
      <c r="I2448" s="2" t="s">
        <v>17</v>
      </c>
      <c r="J2448" s="4"/>
      <c r="K2448" s="2" t="s">
        <v>6837</v>
      </c>
      <c r="L2448" s="2">
        <v>1120</v>
      </c>
      <c r="M2448" s="2" t="s">
        <v>6838</v>
      </c>
    </row>
    <row r="2449" spans="1:13" x14ac:dyDescent="0.35">
      <c r="A2449" s="1" t="s">
        <v>13</v>
      </c>
      <c r="B2449" s="2">
        <v>2939878</v>
      </c>
      <c r="C2449" s="2">
        <v>2940417</v>
      </c>
      <c r="D2449" s="4"/>
      <c r="E2449" s="2" t="s">
        <v>14</v>
      </c>
      <c r="F2449" s="2" t="s">
        <v>241</v>
      </c>
      <c r="G2449" s="4"/>
      <c r="H2449" s="2">
        <v>72383575</v>
      </c>
      <c r="I2449" s="2" t="s">
        <v>17</v>
      </c>
      <c r="J2449" s="4"/>
      <c r="K2449" s="2" t="s">
        <v>6839</v>
      </c>
      <c r="L2449" s="2">
        <v>179</v>
      </c>
      <c r="M2449" s="2" t="s">
        <v>6840</v>
      </c>
    </row>
    <row r="2450" spans="1:13" x14ac:dyDescent="0.35">
      <c r="A2450" s="1" t="s">
        <v>13</v>
      </c>
      <c r="B2450" s="2">
        <v>2940804</v>
      </c>
      <c r="C2450" s="2">
        <v>2941334</v>
      </c>
      <c r="D2450" s="4"/>
      <c r="E2450" s="2" t="s">
        <v>14</v>
      </c>
      <c r="F2450" s="2" t="s">
        <v>69</v>
      </c>
      <c r="G2450" s="4"/>
      <c r="H2450" s="2">
        <v>72383576</v>
      </c>
      <c r="I2450" s="2" t="s">
        <v>17</v>
      </c>
      <c r="J2450" s="4"/>
      <c r="K2450" s="2" t="s">
        <v>6841</v>
      </c>
      <c r="L2450" s="2">
        <v>176</v>
      </c>
      <c r="M2450" s="2" t="s">
        <v>6842</v>
      </c>
    </row>
    <row r="2451" spans="1:13" x14ac:dyDescent="0.35">
      <c r="A2451" s="1" t="s">
        <v>13</v>
      </c>
      <c r="B2451" s="2">
        <v>2941481</v>
      </c>
      <c r="C2451" s="2">
        <v>2942613</v>
      </c>
      <c r="D2451" s="4"/>
      <c r="E2451" s="2" t="s">
        <v>14</v>
      </c>
      <c r="F2451" s="2" t="s">
        <v>87</v>
      </c>
      <c r="G2451" s="4"/>
      <c r="H2451" s="2">
        <v>72383577</v>
      </c>
      <c r="I2451" s="2" t="s">
        <v>17</v>
      </c>
      <c r="J2451" s="4"/>
      <c r="K2451" s="2" t="s">
        <v>88</v>
      </c>
      <c r="L2451" s="2">
        <v>377</v>
      </c>
      <c r="M2451" s="2" t="s">
        <v>6843</v>
      </c>
    </row>
    <row r="2452" spans="1:13" x14ac:dyDescent="0.35">
      <c r="A2452" s="1" t="s">
        <v>13</v>
      </c>
      <c r="B2452" s="2">
        <v>2942859</v>
      </c>
      <c r="C2452" s="2">
        <v>2945057</v>
      </c>
      <c r="D2452" s="4"/>
      <c r="E2452" s="2" t="s">
        <v>23</v>
      </c>
      <c r="F2452" s="2" t="s">
        <v>838</v>
      </c>
      <c r="G2452" s="4"/>
      <c r="H2452" s="2">
        <v>72383578</v>
      </c>
      <c r="I2452" s="2" t="s">
        <v>17</v>
      </c>
      <c r="J2452" s="4"/>
      <c r="K2452" s="2" t="s">
        <v>6844</v>
      </c>
      <c r="L2452" s="2">
        <v>732</v>
      </c>
      <c r="M2452" s="2" t="s">
        <v>6845</v>
      </c>
    </row>
    <row r="2453" spans="1:13" x14ac:dyDescent="0.35">
      <c r="A2453" s="1" t="s">
        <v>13</v>
      </c>
      <c r="B2453" s="2">
        <v>2945060</v>
      </c>
      <c r="C2453" s="2">
        <v>2946742</v>
      </c>
      <c r="D2453" s="4"/>
      <c r="E2453" s="2" t="s">
        <v>23</v>
      </c>
      <c r="F2453" s="2" t="s">
        <v>747</v>
      </c>
      <c r="G2453" s="4"/>
      <c r="H2453" s="2">
        <v>72383579</v>
      </c>
      <c r="I2453" s="2" t="s">
        <v>17</v>
      </c>
      <c r="J2453" s="4"/>
      <c r="K2453" s="2" t="s">
        <v>6846</v>
      </c>
      <c r="L2453" s="2">
        <v>560</v>
      </c>
      <c r="M2453" s="2" t="s">
        <v>6847</v>
      </c>
    </row>
    <row r="2454" spans="1:13" x14ac:dyDescent="0.35">
      <c r="A2454" s="1" t="s">
        <v>13</v>
      </c>
      <c r="B2454" s="2">
        <v>2947180</v>
      </c>
      <c r="C2454" s="2">
        <v>2947464</v>
      </c>
      <c r="D2454" s="4"/>
      <c r="E2454" s="2" t="s">
        <v>14</v>
      </c>
      <c r="F2454" s="2" t="s">
        <v>69</v>
      </c>
      <c r="G2454" s="4"/>
      <c r="H2454" s="2">
        <v>72383580</v>
      </c>
      <c r="I2454" s="2" t="s">
        <v>17</v>
      </c>
      <c r="J2454" s="4"/>
      <c r="K2454" s="2" t="s">
        <v>6848</v>
      </c>
      <c r="L2454" s="2">
        <v>94</v>
      </c>
      <c r="M2454" s="2" t="s">
        <v>6849</v>
      </c>
    </row>
    <row r="2455" spans="1:13" x14ac:dyDescent="0.35">
      <c r="A2455" s="1" t="s">
        <v>13</v>
      </c>
      <c r="B2455" s="2">
        <v>2947490</v>
      </c>
      <c r="C2455" s="2">
        <v>2950150</v>
      </c>
      <c r="D2455" s="4"/>
      <c r="E2455" s="2" t="s">
        <v>14</v>
      </c>
      <c r="F2455" s="2" t="s">
        <v>6850</v>
      </c>
      <c r="G2455" s="4"/>
      <c r="H2455" s="2">
        <v>72383581</v>
      </c>
      <c r="I2455" s="2" t="s">
        <v>17</v>
      </c>
      <c r="J2455" s="4"/>
      <c r="K2455" s="2" t="s">
        <v>6851</v>
      </c>
      <c r="L2455" s="2">
        <v>886</v>
      </c>
      <c r="M2455" s="2" t="s">
        <v>6852</v>
      </c>
    </row>
    <row r="2456" spans="1:13" x14ac:dyDescent="0.35">
      <c r="A2456" s="1" t="s">
        <v>13</v>
      </c>
      <c r="B2456" s="2">
        <v>2950134</v>
      </c>
      <c r="C2456" s="2">
        <v>2951363</v>
      </c>
      <c r="D2456" s="4"/>
      <c r="E2456" s="2" t="s">
        <v>23</v>
      </c>
      <c r="F2456" s="2" t="s">
        <v>707</v>
      </c>
      <c r="G2456" s="4"/>
      <c r="H2456" s="2">
        <v>72383582</v>
      </c>
      <c r="I2456" s="2" t="s">
        <v>17</v>
      </c>
      <c r="J2456" s="4"/>
      <c r="K2456" s="2" t="s">
        <v>6853</v>
      </c>
      <c r="L2456" s="2">
        <v>409</v>
      </c>
      <c r="M2456" s="2" t="s">
        <v>6854</v>
      </c>
    </row>
    <row r="2457" spans="1:13" x14ac:dyDescent="0.35">
      <c r="A2457" s="1" t="s">
        <v>13</v>
      </c>
      <c r="B2457" s="2">
        <v>2951635</v>
      </c>
      <c r="C2457" s="2">
        <v>2952366</v>
      </c>
      <c r="D2457" s="4"/>
      <c r="E2457" s="2" t="s">
        <v>14</v>
      </c>
      <c r="F2457" s="2" t="s">
        <v>103</v>
      </c>
      <c r="G2457" s="4"/>
      <c r="H2457" s="2">
        <v>72383583</v>
      </c>
      <c r="I2457" s="2" t="s">
        <v>17</v>
      </c>
      <c r="J2457" s="4"/>
      <c r="K2457" s="2" t="s">
        <v>6855</v>
      </c>
      <c r="L2457" s="2">
        <v>243</v>
      </c>
      <c r="M2457" s="2" t="s">
        <v>6856</v>
      </c>
    </row>
    <row r="2458" spans="1:13" x14ac:dyDescent="0.35">
      <c r="A2458" s="1" t="s">
        <v>13</v>
      </c>
      <c r="B2458" s="2">
        <v>2952638</v>
      </c>
      <c r="C2458" s="2">
        <v>2953474</v>
      </c>
      <c r="D2458" s="4"/>
      <c r="E2458" s="2" t="s">
        <v>14</v>
      </c>
      <c r="F2458" s="2" t="s">
        <v>6857</v>
      </c>
      <c r="G2458" s="4"/>
      <c r="H2458" s="2">
        <v>72383584</v>
      </c>
      <c r="I2458" s="2" t="s">
        <v>17</v>
      </c>
      <c r="J2458" s="4"/>
      <c r="K2458" s="2" t="s">
        <v>6858</v>
      </c>
      <c r="L2458" s="2">
        <v>278</v>
      </c>
      <c r="M2458" s="2" t="s">
        <v>6859</v>
      </c>
    </row>
    <row r="2459" spans="1:13" x14ac:dyDescent="0.35">
      <c r="A2459" s="1" t="s">
        <v>13</v>
      </c>
      <c r="B2459" s="2">
        <v>2953560</v>
      </c>
      <c r="C2459" s="2">
        <v>2954519</v>
      </c>
      <c r="D2459" s="4"/>
      <c r="E2459" s="2" t="s">
        <v>14</v>
      </c>
      <c r="F2459" s="2" t="s">
        <v>6860</v>
      </c>
      <c r="G2459" s="2" t="s">
        <v>6861</v>
      </c>
      <c r="H2459" s="2">
        <v>72383585</v>
      </c>
      <c r="I2459" s="2" t="s">
        <v>17</v>
      </c>
      <c r="J2459" s="4"/>
      <c r="K2459" s="2" t="s">
        <v>6862</v>
      </c>
      <c r="L2459" s="2">
        <v>319</v>
      </c>
      <c r="M2459" s="2" t="s">
        <v>6863</v>
      </c>
    </row>
    <row r="2460" spans="1:13" x14ac:dyDescent="0.35">
      <c r="A2460" s="1" t="s">
        <v>13</v>
      </c>
      <c r="B2460" s="2">
        <v>2954773</v>
      </c>
      <c r="C2460" s="2">
        <v>2955414</v>
      </c>
      <c r="D2460" s="4"/>
      <c r="E2460" s="2" t="s">
        <v>14</v>
      </c>
      <c r="F2460" s="2" t="s">
        <v>1990</v>
      </c>
      <c r="G2460" s="4"/>
      <c r="H2460" s="2">
        <v>72383586</v>
      </c>
      <c r="I2460" s="2" t="s">
        <v>17</v>
      </c>
      <c r="J2460" s="4"/>
      <c r="K2460" s="2" t="s">
        <v>6864</v>
      </c>
      <c r="L2460" s="2">
        <v>213</v>
      </c>
      <c r="M2460" s="2" t="s">
        <v>6865</v>
      </c>
    </row>
    <row r="2461" spans="1:13" x14ac:dyDescent="0.35">
      <c r="A2461" s="1" t="s">
        <v>13</v>
      </c>
      <c r="B2461" s="2">
        <v>2955414</v>
      </c>
      <c r="C2461" s="2">
        <v>2956094</v>
      </c>
      <c r="D2461" s="4"/>
      <c r="E2461" s="2" t="s">
        <v>14</v>
      </c>
      <c r="F2461" s="2" t="s">
        <v>1990</v>
      </c>
      <c r="G2461" s="4"/>
      <c r="H2461" s="2">
        <v>72383587</v>
      </c>
      <c r="I2461" s="2" t="s">
        <v>17</v>
      </c>
      <c r="J2461" s="4"/>
      <c r="K2461" s="2" t="s">
        <v>6866</v>
      </c>
      <c r="L2461" s="2">
        <v>226</v>
      </c>
      <c r="M2461" s="2" t="s">
        <v>6867</v>
      </c>
    </row>
    <row r="2462" spans="1:13" x14ac:dyDescent="0.35">
      <c r="A2462" s="1" t="s">
        <v>13</v>
      </c>
      <c r="B2462" s="2">
        <v>2956163</v>
      </c>
      <c r="C2462" s="2">
        <v>2956960</v>
      </c>
      <c r="D2462" s="4"/>
      <c r="E2462" s="2" t="s">
        <v>14</v>
      </c>
      <c r="F2462" s="2" t="s">
        <v>1993</v>
      </c>
      <c r="G2462" s="4"/>
      <c r="H2462" s="2">
        <v>72383588</v>
      </c>
      <c r="I2462" s="2" t="s">
        <v>17</v>
      </c>
      <c r="J2462" s="4"/>
      <c r="K2462" s="2" t="s">
        <v>6868</v>
      </c>
      <c r="L2462" s="2">
        <v>265</v>
      </c>
      <c r="M2462" s="2" t="s">
        <v>6869</v>
      </c>
    </row>
    <row r="2463" spans="1:13" x14ac:dyDescent="0.35">
      <c r="A2463" s="1" t="s">
        <v>13</v>
      </c>
      <c r="B2463" s="2">
        <v>2957041</v>
      </c>
      <c r="C2463" s="2">
        <v>2957640</v>
      </c>
      <c r="D2463" s="4"/>
      <c r="E2463" s="2" t="s">
        <v>14</v>
      </c>
      <c r="F2463" s="2" t="s">
        <v>6870</v>
      </c>
      <c r="G2463" s="4"/>
      <c r="H2463" s="2">
        <v>72383589</v>
      </c>
      <c r="I2463" s="2" t="s">
        <v>17</v>
      </c>
      <c r="J2463" s="4"/>
      <c r="K2463" s="2" t="s">
        <v>6871</v>
      </c>
      <c r="L2463" s="2">
        <v>199</v>
      </c>
      <c r="M2463" s="2" t="s">
        <v>6872</v>
      </c>
    </row>
    <row r="2464" spans="1:13" x14ac:dyDescent="0.35">
      <c r="A2464" s="1" t="s">
        <v>13</v>
      </c>
      <c r="B2464" s="2">
        <v>2957726</v>
      </c>
      <c r="C2464" s="2">
        <v>2958706</v>
      </c>
      <c r="D2464" s="4"/>
      <c r="E2464" s="2" t="s">
        <v>14</v>
      </c>
      <c r="F2464" s="2" t="s">
        <v>6860</v>
      </c>
      <c r="G2464" s="2" t="s">
        <v>6861</v>
      </c>
      <c r="H2464" s="2">
        <v>72383590</v>
      </c>
      <c r="I2464" s="2" t="s">
        <v>17</v>
      </c>
      <c r="J2464" s="4"/>
      <c r="K2464" s="2" t="s">
        <v>6873</v>
      </c>
      <c r="L2464" s="2">
        <v>326</v>
      </c>
      <c r="M2464" s="2" t="s">
        <v>6874</v>
      </c>
    </row>
    <row r="2465" spans="1:13" x14ac:dyDescent="0.35">
      <c r="A2465" s="1" t="s">
        <v>13</v>
      </c>
      <c r="B2465" s="2">
        <v>2958836</v>
      </c>
      <c r="C2465" s="2">
        <v>2959438</v>
      </c>
      <c r="D2465" s="4"/>
      <c r="E2465" s="2" t="s">
        <v>23</v>
      </c>
      <c r="F2465" s="2" t="s">
        <v>1208</v>
      </c>
      <c r="G2465" s="4"/>
      <c r="H2465" s="2">
        <v>72383591</v>
      </c>
      <c r="I2465" s="2" t="s">
        <v>17</v>
      </c>
      <c r="J2465" s="4"/>
      <c r="K2465" s="2" t="s">
        <v>6875</v>
      </c>
      <c r="L2465" s="2">
        <v>200</v>
      </c>
      <c r="M2465" s="2" t="s">
        <v>6876</v>
      </c>
    </row>
    <row r="2466" spans="1:13" x14ac:dyDescent="0.35">
      <c r="A2466" s="1" t="s">
        <v>13</v>
      </c>
      <c r="B2466" s="2">
        <v>2959435</v>
      </c>
      <c r="C2466" s="2">
        <v>2960409</v>
      </c>
      <c r="D2466" s="4"/>
      <c r="E2466" s="2" t="s">
        <v>23</v>
      </c>
      <c r="F2466" s="2" t="s">
        <v>6877</v>
      </c>
      <c r="G2466" s="4"/>
      <c r="H2466" s="2">
        <v>72383592</v>
      </c>
      <c r="I2466" s="2" t="s">
        <v>17</v>
      </c>
      <c r="J2466" s="4"/>
      <c r="K2466" s="2" t="s">
        <v>6878</v>
      </c>
      <c r="L2466" s="2">
        <v>324</v>
      </c>
      <c r="M2466" s="2" t="s">
        <v>6879</v>
      </c>
    </row>
    <row r="2467" spans="1:13" x14ac:dyDescent="0.35">
      <c r="A2467" s="1" t="s">
        <v>13</v>
      </c>
      <c r="B2467" s="2">
        <v>2960607</v>
      </c>
      <c r="C2467" s="2">
        <v>2961650</v>
      </c>
      <c r="D2467" s="4"/>
      <c r="E2467" s="2" t="s">
        <v>23</v>
      </c>
      <c r="F2467" s="2" t="s">
        <v>838</v>
      </c>
      <c r="G2467" s="4"/>
      <c r="H2467" s="2">
        <v>72383593</v>
      </c>
      <c r="I2467" s="2" t="s">
        <v>17</v>
      </c>
      <c r="J2467" s="4"/>
      <c r="K2467" s="2" t="s">
        <v>6880</v>
      </c>
      <c r="L2467" s="2">
        <v>347</v>
      </c>
      <c r="M2467" s="2" t="s">
        <v>6881</v>
      </c>
    </row>
    <row r="2468" spans="1:13" x14ac:dyDescent="0.35">
      <c r="A2468" s="1" t="s">
        <v>13</v>
      </c>
      <c r="B2468" s="2">
        <v>2961654</v>
      </c>
      <c r="C2468" s="2">
        <v>2963381</v>
      </c>
      <c r="D2468" s="4"/>
      <c r="E2468" s="2" t="s">
        <v>23</v>
      </c>
      <c r="F2468" s="2" t="s">
        <v>6882</v>
      </c>
      <c r="G2468" s="4"/>
      <c r="H2468" s="2">
        <v>72383594</v>
      </c>
      <c r="I2468" s="2" t="s">
        <v>17</v>
      </c>
      <c r="J2468" s="4"/>
      <c r="K2468" s="2" t="s">
        <v>6883</v>
      </c>
      <c r="L2468" s="2">
        <v>575</v>
      </c>
      <c r="M2468" s="2" t="s">
        <v>6884</v>
      </c>
    </row>
    <row r="2469" spans="1:13" x14ac:dyDescent="0.35">
      <c r="A2469" s="1" t="s">
        <v>13</v>
      </c>
      <c r="B2469" s="2">
        <v>2963384</v>
      </c>
      <c r="C2469" s="2">
        <v>2964445</v>
      </c>
      <c r="D2469" s="4"/>
      <c r="E2469" s="2" t="s">
        <v>23</v>
      </c>
      <c r="F2469" s="2" t="s">
        <v>6885</v>
      </c>
      <c r="G2469" s="4"/>
      <c r="H2469" s="2">
        <v>72383595</v>
      </c>
      <c r="I2469" s="2" t="s">
        <v>17</v>
      </c>
      <c r="J2469" s="4"/>
      <c r="K2469" s="2" t="s">
        <v>6886</v>
      </c>
      <c r="L2469" s="2">
        <v>353</v>
      </c>
      <c r="M2469" s="2" t="s">
        <v>6887</v>
      </c>
    </row>
    <row r="2470" spans="1:13" x14ac:dyDescent="0.35">
      <c r="A2470" s="1" t="s">
        <v>13</v>
      </c>
      <c r="B2470" s="2">
        <v>2964644</v>
      </c>
      <c r="C2470" s="2">
        <v>2965273</v>
      </c>
      <c r="D2470" s="4"/>
      <c r="E2470" s="2" t="s">
        <v>14</v>
      </c>
      <c r="F2470" s="2" t="s">
        <v>6888</v>
      </c>
      <c r="G2470" s="2" t="s">
        <v>6889</v>
      </c>
      <c r="H2470" s="2">
        <v>72383596</v>
      </c>
      <c r="I2470" s="2" t="s">
        <v>17</v>
      </c>
      <c r="J2470" s="4"/>
      <c r="K2470" s="2" t="s">
        <v>6890</v>
      </c>
      <c r="L2470" s="2">
        <v>209</v>
      </c>
      <c r="M2470" s="2" t="s">
        <v>6891</v>
      </c>
    </row>
    <row r="2471" spans="1:13" x14ac:dyDescent="0.35">
      <c r="A2471" s="1" t="s">
        <v>13</v>
      </c>
      <c r="B2471" s="2">
        <v>2965878</v>
      </c>
      <c r="C2471" s="2">
        <v>2968982</v>
      </c>
      <c r="D2471" s="4"/>
      <c r="E2471" s="2" t="s">
        <v>14</v>
      </c>
      <c r="F2471" s="2" t="s">
        <v>6892</v>
      </c>
      <c r="G2471" s="2" t="s">
        <v>6893</v>
      </c>
      <c r="H2471" s="2">
        <v>72383597</v>
      </c>
      <c r="I2471" s="2" t="s">
        <v>17</v>
      </c>
      <c r="J2471" s="4"/>
      <c r="K2471" s="2" t="s">
        <v>6894</v>
      </c>
      <c r="L2471" s="2">
        <v>1034</v>
      </c>
      <c r="M2471" s="2" t="s">
        <v>6895</v>
      </c>
    </row>
    <row r="2472" spans="1:13" x14ac:dyDescent="0.35">
      <c r="A2472" s="1" t="s">
        <v>13</v>
      </c>
      <c r="B2472" s="2">
        <v>2969037</v>
      </c>
      <c r="C2472" s="2">
        <v>2969684</v>
      </c>
      <c r="D2472" s="4"/>
      <c r="E2472" s="2" t="s">
        <v>14</v>
      </c>
      <c r="F2472" s="2" t="s">
        <v>6896</v>
      </c>
      <c r="G2472" s="2" t="s">
        <v>6897</v>
      </c>
      <c r="H2472" s="2">
        <v>72383598</v>
      </c>
      <c r="I2472" s="2" t="s">
        <v>17</v>
      </c>
      <c r="J2472" s="4"/>
      <c r="K2472" s="2" t="s">
        <v>6898</v>
      </c>
      <c r="L2472" s="2">
        <v>215</v>
      </c>
      <c r="M2472" s="2" t="s">
        <v>6899</v>
      </c>
    </row>
    <row r="2473" spans="1:13" x14ac:dyDescent="0.35">
      <c r="A2473" s="1" t="s">
        <v>13</v>
      </c>
      <c r="B2473" s="2">
        <v>2970012</v>
      </c>
      <c r="C2473" s="2">
        <v>2971028</v>
      </c>
      <c r="D2473" s="4"/>
      <c r="E2473" s="2" t="s">
        <v>14</v>
      </c>
      <c r="F2473" s="2" t="s">
        <v>707</v>
      </c>
      <c r="G2473" s="4"/>
      <c r="H2473" s="2">
        <v>72383599</v>
      </c>
      <c r="I2473" s="2" t="s">
        <v>17</v>
      </c>
      <c r="J2473" s="4"/>
      <c r="K2473" s="2" t="s">
        <v>6900</v>
      </c>
      <c r="L2473" s="2">
        <v>338</v>
      </c>
      <c r="M2473" s="2" t="s">
        <v>6901</v>
      </c>
    </row>
    <row r="2474" spans="1:13" x14ac:dyDescent="0.35">
      <c r="A2474" s="1" t="s">
        <v>13</v>
      </c>
      <c r="B2474" s="2">
        <v>2971133</v>
      </c>
      <c r="C2474" s="2">
        <v>2971690</v>
      </c>
      <c r="D2474" s="4"/>
      <c r="E2474" s="2" t="s">
        <v>23</v>
      </c>
      <c r="F2474" s="2" t="s">
        <v>6902</v>
      </c>
      <c r="G2474" s="4"/>
      <c r="H2474" s="2">
        <v>72383600</v>
      </c>
      <c r="I2474" s="2" t="s">
        <v>17</v>
      </c>
      <c r="J2474" s="4"/>
      <c r="K2474" s="2" t="s">
        <v>6903</v>
      </c>
      <c r="L2474" s="2">
        <v>185</v>
      </c>
      <c r="M2474" s="2" t="s">
        <v>6904</v>
      </c>
    </row>
    <row r="2475" spans="1:13" x14ac:dyDescent="0.35">
      <c r="A2475" s="1" t="s">
        <v>13</v>
      </c>
      <c r="B2475" s="2">
        <v>2971714</v>
      </c>
      <c r="C2475" s="2">
        <v>2971950</v>
      </c>
      <c r="D2475" s="4"/>
      <c r="E2475" s="2" t="s">
        <v>23</v>
      </c>
      <c r="F2475" s="2" t="s">
        <v>4262</v>
      </c>
      <c r="G2475" s="4"/>
      <c r="H2475" s="2">
        <v>72383601</v>
      </c>
      <c r="I2475" s="2" t="s">
        <v>17</v>
      </c>
      <c r="J2475" s="4"/>
      <c r="K2475" s="2" t="s">
        <v>6905</v>
      </c>
      <c r="L2475" s="2">
        <v>78</v>
      </c>
      <c r="M2475" s="2" t="s">
        <v>6906</v>
      </c>
    </row>
    <row r="2476" spans="1:13" x14ac:dyDescent="0.35">
      <c r="A2476" s="1" t="s">
        <v>13</v>
      </c>
      <c r="B2476" s="2">
        <v>2971981</v>
      </c>
      <c r="C2476" s="2">
        <v>2972496</v>
      </c>
      <c r="D2476" s="4"/>
      <c r="E2476" s="2" t="s">
        <v>23</v>
      </c>
      <c r="F2476" s="2" t="s">
        <v>4262</v>
      </c>
      <c r="G2476" s="4"/>
      <c r="H2476" s="2">
        <v>72383602</v>
      </c>
      <c r="I2476" s="2" t="s">
        <v>17</v>
      </c>
      <c r="J2476" s="4"/>
      <c r="K2476" s="2" t="s">
        <v>6907</v>
      </c>
      <c r="L2476" s="2">
        <v>171</v>
      </c>
      <c r="M2476" s="2" t="s">
        <v>6908</v>
      </c>
    </row>
    <row r="2477" spans="1:13" x14ac:dyDescent="0.35">
      <c r="A2477" s="1" t="s">
        <v>13</v>
      </c>
      <c r="B2477" s="2">
        <v>2972704</v>
      </c>
      <c r="C2477" s="2">
        <v>2974167</v>
      </c>
      <c r="D2477" s="4"/>
      <c r="E2477" s="2" t="s">
        <v>23</v>
      </c>
      <c r="F2477" s="2" t="s">
        <v>3997</v>
      </c>
      <c r="G2477" s="4"/>
      <c r="H2477" s="2">
        <v>72383603</v>
      </c>
      <c r="I2477" s="2" t="s">
        <v>17</v>
      </c>
      <c r="J2477" s="4"/>
      <c r="K2477" s="2" t="s">
        <v>6909</v>
      </c>
      <c r="L2477" s="2">
        <v>487</v>
      </c>
      <c r="M2477" s="2" t="s">
        <v>6910</v>
      </c>
    </row>
    <row r="2478" spans="1:13" x14ac:dyDescent="0.35">
      <c r="A2478" s="1" t="s">
        <v>13</v>
      </c>
      <c r="B2478" s="2">
        <v>2975067</v>
      </c>
      <c r="C2478" s="2">
        <v>2976941</v>
      </c>
      <c r="D2478" s="4"/>
      <c r="E2478" s="2" t="s">
        <v>23</v>
      </c>
      <c r="F2478" s="2" t="s">
        <v>704</v>
      </c>
      <c r="G2478" s="4"/>
      <c r="H2478" s="2">
        <v>72383604</v>
      </c>
      <c r="I2478" s="2" t="s">
        <v>17</v>
      </c>
      <c r="J2478" s="4"/>
      <c r="K2478" s="2" t="s">
        <v>6911</v>
      </c>
      <c r="L2478" s="2">
        <v>624</v>
      </c>
      <c r="M2478" s="2" t="s">
        <v>6912</v>
      </c>
    </row>
    <row r="2479" spans="1:13" x14ac:dyDescent="0.35">
      <c r="A2479" s="1" t="s">
        <v>13</v>
      </c>
      <c r="B2479" s="2">
        <v>2977254</v>
      </c>
      <c r="C2479" s="2">
        <v>2978027</v>
      </c>
      <c r="D2479" s="4"/>
      <c r="E2479" s="2" t="s">
        <v>14</v>
      </c>
      <c r="F2479" s="2" t="s">
        <v>6913</v>
      </c>
      <c r="G2479" s="4"/>
      <c r="H2479" s="2">
        <v>72383605</v>
      </c>
      <c r="I2479" s="2" t="s">
        <v>17</v>
      </c>
      <c r="J2479" s="4"/>
      <c r="K2479" s="2" t="s">
        <v>6914</v>
      </c>
      <c r="L2479" s="2">
        <v>257</v>
      </c>
      <c r="M2479" s="2" t="s">
        <v>6915</v>
      </c>
    </row>
    <row r="2480" spans="1:13" x14ac:dyDescent="0.35">
      <c r="A2480" s="1" t="s">
        <v>13</v>
      </c>
      <c r="B2480" s="2">
        <v>2978102</v>
      </c>
      <c r="C2480" s="2">
        <v>2979337</v>
      </c>
      <c r="D2480" s="4"/>
      <c r="E2480" s="2" t="s">
        <v>23</v>
      </c>
      <c r="F2480" s="2" t="s">
        <v>1365</v>
      </c>
      <c r="G2480" s="4"/>
      <c r="H2480" s="2">
        <v>72383606</v>
      </c>
      <c r="I2480" s="2" t="s">
        <v>17</v>
      </c>
      <c r="J2480" s="4"/>
      <c r="K2480" s="2" t="s">
        <v>1366</v>
      </c>
      <c r="L2480" s="2">
        <v>411</v>
      </c>
      <c r="M2480" s="2" t="s">
        <v>6916</v>
      </c>
    </row>
    <row r="2481" spans="1:13" x14ac:dyDescent="0.35">
      <c r="A2481" s="1" t="s">
        <v>13</v>
      </c>
      <c r="B2481" s="2">
        <v>2979550</v>
      </c>
      <c r="C2481" s="2">
        <v>2981250</v>
      </c>
      <c r="D2481" s="4"/>
      <c r="E2481" s="2" t="s">
        <v>23</v>
      </c>
      <c r="F2481" s="2" t="s">
        <v>6917</v>
      </c>
      <c r="G2481" s="4"/>
      <c r="H2481" s="2">
        <v>72383607</v>
      </c>
      <c r="I2481" s="2" t="s">
        <v>17</v>
      </c>
      <c r="J2481" s="4"/>
      <c r="K2481" s="2" t="s">
        <v>6918</v>
      </c>
      <c r="L2481" s="2">
        <v>566</v>
      </c>
      <c r="M2481" s="2" t="s">
        <v>6919</v>
      </c>
    </row>
    <row r="2482" spans="1:13" x14ac:dyDescent="0.35">
      <c r="A2482" s="1" t="s">
        <v>13</v>
      </c>
      <c r="B2482" s="2">
        <v>2981260</v>
      </c>
      <c r="C2482" s="2">
        <v>2982345</v>
      </c>
      <c r="D2482" s="4"/>
      <c r="E2482" s="2" t="s">
        <v>23</v>
      </c>
      <c r="F2482" s="2" t="s">
        <v>6920</v>
      </c>
      <c r="G2482" s="4"/>
      <c r="H2482" s="2">
        <v>72383608</v>
      </c>
      <c r="I2482" s="2" t="s">
        <v>17</v>
      </c>
      <c r="J2482" s="4"/>
      <c r="K2482" s="2" t="s">
        <v>6921</v>
      </c>
      <c r="L2482" s="2">
        <v>361</v>
      </c>
      <c r="M2482" s="2" t="s">
        <v>6922</v>
      </c>
    </row>
    <row r="2483" spans="1:13" x14ac:dyDescent="0.35">
      <c r="A2483" s="1" t="s">
        <v>13</v>
      </c>
      <c r="B2483" s="2">
        <v>2982987</v>
      </c>
      <c r="C2483" s="2">
        <v>2983613</v>
      </c>
      <c r="D2483" s="4"/>
      <c r="E2483" s="2" t="s">
        <v>23</v>
      </c>
      <c r="F2483" s="2" t="s">
        <v>69</v>
      </c>
      <c r="G2483" s="4"/>
      <c r="H2483" s="2">
        <v>72383609</v>
      </c>
      <c r="I2483" s="2" t="s">
        <v>17</v>
      </c>
      <c r="J2483" s="4"/>
      <c r="K2483" s="2" t="s">
        <v>6923</v>
      </c>
      <c r="L2483" s="2">
        <v>208</v>
      </c>
      <c r="M2483" s="2" t="s">
        <v>6924</v>
      </c>
    </row>
    <row r="2484" spans="1:13" x14ac:dyDescent="0.35">
      <c r="A2484" s="1" t="s">
        <v>13</v>
      </c>
      <c r="B2484" s="2">
        <v>2983818</v>
      </c>
      <c r="C2484" s="2">
        <v>2984432</v>
      </c>
      <c r="D2484" s="4"/>
      <c r="E2484" s="2" t="s">
        <v>14</v>
      </c>
      <c r="F2484" s="2" t="s">
        <v>69</v>
      </c>
      <c r="G2484" s="4"/>
      <c r="H2484" s="2">
        <v>72383610</v>
      </c>
      <c r="I2484" s="2" t="s">
        <v>17</v>
      </c>
      <c r="J2484" s="4"/>
      <c r="K2484" s="2" t="s">
        <v>6925</v>
      </c>
      <c r="L2484" s="2">
        <v>204</v>
      </c>
      <c r="M2484" s="2" t="s">
        <v>6926</v>
      </c>
    </row>
    <row r="2485" spans="1:13" x14ac:dyDescent="0.35">
      <c r="A2485" s="1" t="s">
        <v>13</v>
      </c>
      <c r="B2485" s="2">
        <v>2984485</v>
      </c>
      <c r="C2485" s="2">
        <v>2985045</v>
      </c>
      <c r="D2485" s="4"/>
      <c r="E2485" s="2" t="s">
        <v>23</v>
      </c>
      <c r="F2485" s="2" t="s">
        <v>69</v>
      </c>
      <c r="G2485" s="4"/>
      <c r="H2485" s="2">
        <v>72383611</v>
      </c>
      <c r="I2485" s="2" t="s">
        <v>17</v>
      </c>
      <c r="J2485" s="4"/>
      <c r="K2485" s="2" t="s">
        <v>6927</v>
      </c>
      <c r="L2485" s="2">
        <v>186</v>
      </c>
      <c r="M2485" s="2" t="s">
        <v>6928</v>
      </c>
    </row>
    <row r="2486" spans="1:13" x14ac:dyDescent="0.35">
      <c r="A2486" s="1" t="s">
        <v>13</v>
      </c>
      <c r="B2486" s="2">
        <v>2985020</v>
      </c>
      <c r="C2486" s="2">
        <v>2985184</v>
      </c>
      <c r="D2486" s="4"/>
      <c r="E2486" s="2" t="s">
        <v>23</v>
      </c>
      <c r="F2486" s="2" t="s">
        <v>69</v>
      </c>
      <c r="G2486" s="4"/>
      <c r="H2486" s="2">
        <v>72383612</v>
      </c>
      <c r="I2486" s="2" t="s">
        <v>17</v>
      </c>
      <c r="J2486" s="4"/>
      <c r="K2486" s="2" t="s">
        <v>6929</v>
      </c>
      <c r="L2486" s="2">
        <v>54</v>
      </c>
      <c r="M2486" s="2" t="s">
        <v>6930</v>
      </c>
    </row>
    <row r="2487" spans="1:13" x14ac:dyDescent="0.35">
      <c r="A2487" s="1" t="s">
        <v>13</v>
      </c>
      <c r="B2487" s="2">
        <v>2985900</v>
      </c>
      <c r="C2487" s="2">
        <v>2986736</v>
      </c>
      <c r="D2487" s="4"/>
      <c r="E2487" s="2" t="s">
        <v>14</v>
      </c>
      <c r="F2487" s="2" t="s">
        <v>69</v>
      </c>
      <c r="G2487" s="4"/>
      <c r="H2487" s="2">
        <v>72383613</v>
      </c>
      <c r="I2487" s="2" t="s">
        <v>17</v>
      </c>
      <c r="J2487" s="4"/>
      <c r="K2487" s="2" t="s">
        <v>6931</v>
      </c>
      <c r="L2487" s="2">
        <v>278</v>
      </c>
      <c r="M2487" s="2" t="s">
        <v>6932</v>
      </c>
    </row>
    <row r="2488" spans="1:13" x14ac:dyDescent="0.35">
      <c r="A2488" s="1" t="s">
        <v>13</v>
      </c>
      <c r="B2488" s="2">
        <v>2987086</v>
      </c>
      <c r="C2488" s="2">
        <v>2988144</v>
      </c>
      <c r="D2488" s="4"/>
      <c r="E2488" s="2" t="s">
        <v>14</v>
      </c>
      <c r="F2488" s="2" t="s">
        <v>147</v>
      </c>
      <c r="G2488" s="4"/>
      <c r="H2488" s="2">
        <v>72383614</v>
      </c>
      <c r="I2488" s="2" t="s">
        <v>17</v>
      </c>
      <c r="J2488" s="4"/>
      <c r="K2488" s="2" t="s">
        <v>6933</v>
      </c>
      <c r="L2488" s="2">
        <v>352</v>
      </c>
      <c r="M2488" s="2" t="s">
        <v>6934</v>
      </c>
    </row>
    <row r="2489" spans="1:13" x14ac:dyDescent="0.35">
      <c r="A2489" s="1" t="s">
        <v>13</v>
      </c>
      <c r="B2489" s="2">
        <v>2988397</v>
      </c>
      <c r="C2489" s="2">
        <v>2989839</v>
      </c>
      <c r="D2489" s="4"/>
      <c r="E2489" s="2" t="s">
        <v>23</v>
      </c>
      <c r="F2489" s="2" t="s">
        <v>69</v>
      </c>
      <c r="G2489" s="4"/>
      <c r="H2489" s="2">
        <v>72383615</v>
      </c>
      <c r="I2489" s="2" t="s">
        <v>17</v>
      </c>
      <c r="J2489" s="4"/>
      <c r="K2489" s="2" t="s">
        <v>6935</v>
      </c>
      <c r="L2489" s="2">
        <v>480</v>
      </c>
      <c r="M2489" s="2" t="s">
        <v>6936</v>
      </c>
    </row>
    <row r="2490" spans="1:13" x14ac:dyDescent="0.35">
      <c r="A2490" s="1" t="s">
        <v>13</v>
      </c>
      <c r="B2490" s="2">
        <v>2990686</v>
      </c>
      <c r="C2490" s="2">
        <v>2991504</v>
      </c>
      <c r="D2490" s="4"/>
      <c r="E2490" s="2" t="s">
        <v>23</v>
      </c>
      <c r="F2490" s="2" t="s">
        <v>838</v>
      </c>
      <c r="G2490" s="4"/>
      <c r="H2490" s="2">
        <v>72383617</v>
      </c>
      <c r="I2490" s="2" t="s">
        <v>17</v>
      </c>
      <c r="J2490" s="4"/>
      <c r="K2490" s="2" t="s">
        <v>6937</v>
      </c>
      <c r="L2490" s="2">
        <v>272</v>
      </c>
      <c r="M2490" s="2" t="s">
        <v>6938</v>
      </c>
    </row>
    <row r="2491" spans="1:13" x14ac:dyDescent="0.35">
      <c r="A2491" s="1" t="s">
        <v>13</v>
      </c>
      <c r="B2491" s="2">
        <v>2991498</v>
      </c>
      <c r="C2491" s="2">
        <v>2992211</v>
      </c>
      <c r="D2491" s="4"/>
      <c r="E2491" s="2" t="s">
        <v>23</v>
      </c>
      <c r="F2491" s="2" t="s">
        <v>6939</v>
      </c>
      <c r="G2491" s="2" t="s">
        <v>6940</v>
      </c>
      <c r="H2491" s="2">
        <v>72383618</v>
      </c>
      <c r="I2491" s="2" t="s">
        <v>17</v>
      </c>
      <c r="J2491" s="4"/>
      <c r="K2491" s="2" t="s">
        <v>6941</v>
      </c>
      <c r="L2491" s="2">
        <v>237</v>
      </c>
      <c r="M2491" s="2" t="s">
        <v>6942</v>
      </c>
    </row>
    <row r="2492" spans="1:13" x14ac:dyDescent="0.35">
      <c r="A2492" s="1" t="s">
        <v>13</v>
      </c>
      <c r="B2492" s="2">
        <v>2992212</v>
      </c>
      <c r="C2492" s="2">
        <v>2993471</v>
      </c>
      <c r="D2492" s="4"/>
      <c r="E2492" s="2" t="s">
        <v>23</v>
      </c>
      <c r="F2492" s="2" t="s">
        <v>6943</v>
      </c>
      <c r="G2492" s="4"/>
      <c r="H2492" s="2">
        <v>72383619</v>
      </c>
      <c r="I2492" s="2" t="s">
        <v>17</v>
      </c>
      <c r="J2492" s="4"/>
      <c r="K2492" s="2" t="s">
        <v>6944</v>
      </c>
      <c r="L2492" s="2">
        <v>419</v>
      </c>
      <c r="M2492" s="2" t="s">
        <v>6945</v>
      </c>
    </row>
    <row r="2493" spans="1:13" x14ac:dyDescent="0.35">
      <c r="A2493" s="1" t="s">
        <v>13</v>
      </c>
      <c r="B2493" s="2">
        <v>2993656</v>
      </c>
      <c r="C2493" s="2">
        <v>2994405</v>
      </c>
      <c r="D2493" s="4"/>
      <c r="E2493" s="2" t="s">
        <v>14</v>
      </c>
      <c r="F2493" s="2" t="s">
        <v>838</v>
      </c>
      <c r="G2493" s="4"/>
      <c r="H2493" s="2">
        <v>72383620</v>
      </c>
      <c r="I2493" s="2" t="s">
        <v>17</v>
      </c>
      <c r="J2493" s="4"/>
      <c r="K2493" s="2" t="s">
        <v>6946</v>
      </c>
      <c r="L2493" s="2">
        <v>249</v>
      </c>
      <c r="M2493" s="2" t="s">
        <v>6947</v>
      </c>
    </row>
    <row r="2494" spans="1:13" x14ac:dyDescent="0.35">
      <c r="A2494" s="1" t="s">
        <v>13</v>
      </c>
      <c r="B2494" s="2">
        <v>2994534</v>
      </c>
      <c r="C2494" s="2">
        <v>2996384</v>
      </c>
      <c r="D2494" s="4"/>
      <c r="E2494" s="2" t="s">
        <v>14</v>
      </c>
      <c r="F2494" s="2" t="s">
        <v>637</v>
      </c>
      <c r="G2494" s="2" t="s">
        <v>6948</v>
      </c>
      <c r="H2494" s="2">
        <v>72383621</v>
      </c>
      <c r="I2494" s="2" t="s">
        <v>17</v>
      </c>
      <c r="J2494" s="4"/>
      <c r="K2494" s="2" t="s">
        <v>6949</v>
      </c>
      <c r="L2494" s="2">
        <v>616</v>
      </c>
      <c r="M2494" s="2" t="s">
        <v>6950</v>
      </c>
    </row>
    <row r="2495" spans="1:13" x14ac:dyDescent="0.35">
      <c r="A2495" s="1" t="s">
        <v>13</v>
      </c>
      <c r="B2495" s="2">
        <v>2996394</v>
      </c>
      <c r="C2495" s="2">
        <v>2997002</v>
      </c>
      <c r="D2495" s="4"/>
      <c r="E2495" s="2" t="s">
        <v>14</v>
      </c>
      <c r="F2495" s="2" t="s">
        <v>6951</v>
      </c>
      <c r="G2495" s="4"/>
      <c r="H2495" s="2">
        <v>72383622</v>
      </c>
      <c r="I2495" s="2" t="s">
        <v>17</v>
      </c>
      <c r="J2495" s="4"/>
      <c r="K2495" s="2" t="s">
        <v>6952</v>
      </c>
      <c r="L2495" s="2">
        <v>202</v>
      </c>
      <c r="M2495" s="2" t="s">
        <v>6953</v>
      </c>
    </row>
    <row r="2496" spans="1:13" x14ac:dyDescent="0.35">
      <c r="A2496" s="1" t="s">
        <v>13</v>
      </c>
      <c r="B2496" s="2">
        <v>2997108</v>
      </c>
      <c r="C2496" s="2">
        <v>2998862</v>
      </c>
      <c r="D2496" s="4"/>
      <c r="E2496" s="2" t="s">
        <v>23</v>
      </c>
      <c r="F2496" s="2" t="s">
        <v>400</v>
      </c>
      <c r="G2496" s="4"/>
      <c r="H2496" s="2">
        <v>72383623</v>
      </c>
      <c r="I2496" s="2" t="s">
        <v>17</v>
      </c>
      <c r="J2496" s="4"/>
      <c r="K2496" s="2" t="s">
        <v>6954</v>
      </c>
      <c r="L2496" s="2">
        <v>584</v>
      </c>
      <c r="M2496" s="2" t="s">
        <v>6955</v>
      </c>
    </row>
    <row r="2497" spans="1:13" x14ac:dyDescent="0.35">
      <c r="A2497" s="1" t="s">
        <v>13</v>
      </c>
      <c r="B2497" s="2">
        <v>2998912</v>
      </c>
      <c r="C2497" s="2">
        <v>3000804</v>
      </c>
      <c r="D2497" s="4"/>
      <c r="E2497" s="2" t="s">
        <v>23</v>
      </c>
      <c r="F2497" s="2" t="s">
        <v>6850</v>
      </c>
      <c r="G2497" s="4"/>
      <c r="H2497" s="2">
        <v>72383624</v>
      </c>
      <c r="I2497" s="2" t="s">
        <v>17</v>
      </c>
      <c r="J2497" s="4"/>
      <c r="K2497" s="2" t="s">
        <v>6956</v>
      </c>
      <c r="L2497" s="2">
        <v>630</v>
      </c>
      <c r="M2497" s="2" t="s">
        <v>6957</v>
      </c>
    </row>
    <row r="2498" spans="1:13" x14ac:dyDescent="0.35">
      <c r="A2498" s="1" t="s">
        <v>13</v>
      </c>
      <c r="B2498" s="2">
        <v>3008145</v>
      </c>
      <c r="C2498" s="2">
        <v>3009875</v>
      </c>
      <c r="D2498" s="4"/>
      <c r="E2498" s="2" t="s">
        <v>23</v>
      </c>
      <c r="F2498" s="2" t="s">
        <v>6958</v>
      </c>
      <c r="G2498" s="4"/>
      <c r="H2498" s="2">
        <v>72383630</v>
      </c>
      <c r="I2498" s="2" t="s">
        <v>17</v>
      </c>
      <c r="J2498" s="4"/>
      <c r="K2498" s="2" t="s">
        <v>6959</v>
      </c>
      <c r="L2498" s="2">
        <v>576</v>
      </c>
      <c r="M2498" s="2" t="s">
        <v>6960</v>
      </c>
    </row>
    <row r="2499" spans="1:13" x14ac:dyDescent="0.35">
      <c r="A2499" s="1" t="s">
        <v>13</v>
      </c>
      <c r="B2499" s="2">
        <v>3010114</v>
      </c>
      <c r="C2499" s="2">
        <v>3010926</v>
      </c>
      <c r="D2499" s="4"/>
      <c r="E2499" s="2" t="s">
        <v>14</v>
      </c>
      <c r="F2499" s="2" t="s">
        <v>6593</v>
      </c>
      <c r="G2499" s="4"/>
      <c r="H2499" s="2">
        <v>72383631</v>
      </c>
      <c r="I2499" s="2" t="s">
        <v>17</v>
      </c>
      <c r="J2499" s="4"/>
      <c r="K2499" s="2" t="s">
        <v>6961</v>
      </c>
      <c r="L2499" s="2">
        <v>270</v>
      </c>
      <c r="M2499" s="2" t="s">
        <v>6962</v>
      </c>
    </row>
    <row r="2500" spans="1:13" x14ac:dyDescent="0.35">
      <c r="A2500" s="1" t="s">
        <v>13</v>
      </c>
      <c r="B2500" s="2">
        <v>3011334</v>
      </c>
      <c r="C2500" s="2">
        <v>3011603</v>
      </c>
      <c r="D2500" s="4"/>
      <c r="E2500" s="2" t="s">
        <v>23</v>
      </c>
      <c r="F2500" s="2" t="s">
        <v>6963</v>
      </c>
      <c r="G2500" s="2" t="s">
        <v>6964</v>
      </c>
      <c r="H2500" s="2">
        <v>72383632</v>
      </c>
      <c r="I2500" s="2" t="s">
        <v>17</v>
      </c>
      <c r="J2500" s="4"/>
      <c r="K2500" s="2" t="s">
        <v>6965</v>
      </c>
      <c r="L2500" s="2">
        <v>89</v>
      </c>
      <c r="M2500" s="2" t="s">
        <v>6966</v>
      </c>
    </row>
    <row r="2501" spans="1:13" x14ac:dyDescent="0.35">
      <c r="A2501" s="1" t="s">
        <v>13</v>
      </c>
      <c r="B2501" s="2">
        <v>3011687</v>
      </c>
      <c r="C2501" s="2">
        <v>3012400</v>
      </c>
      <c r="D2501" s="4"/>
      <c r="E2501" s="2" t="s">
        <v>23</v>
      </c>
      <c r="F2501" s="2" t="s">
        <v>6967</v>
      </c>
      <c r="G2501" s="2" t="s">
        <v>6968</v>
      </c>
      <c r="H2501" s="2">
        <v>72383633</v>
      </c>
      <c r="I2501" s="2" t="s">
        <v>17</v>
      </c>
      <c r="J2501" s="4"/>
      <c r="K2501" s="2" t="s">
        <v>6969</v>
      </c>
      <c r="L2501" s="2">
        <v>237</v>
      </c>
      <c r="M2501" s="2" t="s">
        <v>6970</v>
      </c>
    </row>
    <row r="2502" spans="1:13" x14ac:dyDescent="0.35">
      <c r="A2502" s="1" t="s">
        <v>13</v>
      </c>
      <c r="B2502" s="2">
        <v>3012417</v>
      </c>
      <c r="C2502" s="2">
        <v>3013010</v>
      </c>
      <c r="D2502" s="4"/>
      <c r="E2502" s="2" t="s">
        <v>23</v>
      </c>
      <c r="F2502" s="2" t="s">
        <v>6971</v>
      </c>
      <c r="G2502" s="2" t="s">
        <v>6972</v>
      </c>
      <c r="H2502" s="2">
        <v>72383634</v>
      </c>
      <c r="I2502" s="2" t="s">
        <v>17</v>
      </c>
      <c r="J2502" s="4"/>
      <c r="K2502" s="2" t="s">
        <v>6973</v>
      </c>
      <c r="L2502" s="2">
        <v>197</v>
      </c>
      <c r="M2502" s="2" t="s">
        <v>6974</v>
      </c>
    </row>
    <row r="2503" spans="1:13" x14ac:dyDescent="0.35">
      <c r="A2503" s="1" t="s">
        <v>13</v>
      </c>
      <c r="B2503" s="2">
        <v>3013003</v>
      </c>
      <c r="C2503" s="2">
        <v>3013608</v>
      </c>
      <c r="D2503" s="4"/>
      <c r="E2503" s="2" t="s">
        <v>23</v>
      </c>
      <c r="F2503" s="2" t="s">
        <v>6975</v>
      </c>
      <c r="G2503" s="2" t="s">
        <v>6976</v>
      </c>
      <c r="H2503" s="2">
        <v>72383635</v>
      </c>
      <c r="I2503" s="2" t="s">
        <v>17</v>
      </c>
      <c r="J2503" s="4"/>
      <c r="K2503" s="2" t="s">
        <v>6977</v>
      </c>
      <c r="L2503" s="2">
        <v>201</v>
      </c>
      <c r="M2503" s="2" t="s">
        <v>6978</v>
      </c>
    </row>
    <row r="2504" spans="1:13" x14ac:dyDescent="0.35">
      <c r="A2504" s="1" t="s">
        <v>13</v>
      </c>
      <c r="B2504" s="2">
        <v>3013769</v>
      </c>
      <c r="C2504" s="2">
        <v>3014428</v>
      </c>
      <c r="D2504" s="4"/>
      <c r="E2504" s="2" t="s">
        <v>23</v>
      </c>
      <c r="F2504" s="2" t="s">
        <v>995</v>
      </c>
      <c r="G2504" s="4"/>
      <c r="H2504" s="2">
        <v>72383636</v>
      </c>
      <c r="I2504" s="2" t="s">
        <v>17</v>
      </c>
      <c r="J2504" s="4"/>
      <c r="K2504" s="2" t="s">
        <v>6979</v>
      </c>
      <c r="L2504" s="2">
        <v>219</v>
      </c>
      <c r="M2504" s="2" t="s">
        <v>6980</v>
      </c>
    </row>
    <row r="2505" spans="1:13" x14ac:dyDescent="0.35">
      <c r="A2505" s="1" t="s">
        <v>13</v>
      </c>
      <c r="B2505" s="2">
        <v>3014521</v>
      </c>
      <c r="C2505" s="2">
        <v>3015249</v>
      </c>
      <c r="D2505" s="4"/>
      <c r="E2505" s="2" t="s">
        <v>23</v>
      </c>
      <c r="F2505" s="2" t="s">
        <v>6981</v>
      </c>
      <c r="G2505" s="4"/>
      <c r="H2505" s="2">
        <v>72383637</v>
      </c>
      <c r="I2505" s="2" t="s">
        <v>17</v>
      </c>
      <c r="J2505" s="4"/>
      <c r="K2505" s="2" t="s">
        <v>6982</v>
      </c>
      <c r="L2505" s="2">
        <v>242</v>
      </c>
      <c r="M2505" s="2" t="s">
        <v>6983</v>
      </c>
    </row>
    <row r="2506" spans="1:13" x14ac:dyDescent="0.35">
      <c r="A2506" s="1" t="s">
        <v>13</v>
      </c>
      <c r="B2506" s="2">
        <v>3015252</v>
      </c>
      <c r="C2506" s="2">
        <v>3016175</v>
      </c>
      <c r="D2506" s="4"/>
      <c r="E2506" s="2" t="s">
        <v>23</v>
      </c>
      <c r="F2506" s="2" t="s">
        <v>6984</v>
      </c>
      <c r="G2506" s="2" t="s">
        <v>6985</v>
      </c>
      <c r="H2506" s="2">
        <v>72383638</v>
      </c>
      <c r="I2506" s="2" t="s">
        <v>17</v>
      </c>
      <c r="J2506" s="4"/>
      <c r="K2506" s="2" t="s">
        <v>6986</v>
      </c>
      <c r="L2506" s="2">
        <v>307</v>
      </c>
      <c r="M2506" s="2" t="s">
        <v>6987</v>
      </c>
    </row>
    <row r="2507" spans="1:13" x14ac:dyDescent="0.35">
      <c r="A2507" s="1" t="s">
        <v>13</v>
      </c>
      <c r="B2507" s="2">
        <v>3016638</v>
      </c>
      <c r="C2507" s="2">
        <v>3017156</v>
      </c>
      <c r="D2507" s="4"/>
      <c r="E2507" s="2" t="s">
        <v>14</v>
      </c>
      <c r="F2507" s="2" t="s">
        <v>6988</v>
      </c>
      <c r="G2507" s="4"/>
      <c r="H2507" s="2">
        <v>72383639</v>
      </c>
      <c r="I2507" s="2" t="s">
        <v>17</v>
      </c>
      <c r="J2507" s="4"/>
      <c r="K2507" s="2" t="s">
        <v>6989</v>
      </c>
      <c r="L2507" s="2">
        <v>172</v>
      </c>
      <c r="M2507" s="2" t="s">
        <v>6990</v>
      </c>
    </row>
    <row r="2508" spans="1:13" x14ac:dyDescent="0.35">
      <c r="A2508" s="1" t="s">
        <v>13</v>
      </c>
      <c r="B2508" s="2">
        <v>3017272</v>
      </c>
      <c r="C2508" s="2">
        <v>3017550</v>
      </c>
      <c r="D2508" s="4"/>
      <c r="E2508" s="2" t="s">
        <v>14</v>
      </c>
      <c r="F2508" s="2" t="s">
        <v>6991</v>
      </c>
      <c r="G2508" s="4"/>
      <c r="H2508" s="2">
        <v>72383640</v>
      </c>
      <c r="I2508" s="2" t="s">
        <v>17</v>
      </c>
      <c r="J2508" s="4"/>
      <c r="K2508" s="2" t="s">
        <v>6992</v>
      </c>
      <c r="L2508" s="2">
        <v>92</v>
      </c>
      <c r="M2508" s="2" t="s">
        <v>6993</v>
      </c>
    </row>
    <row r="2509" spans="1:13" x14ac:dyDescent="0.35">
      <c r="A2509" s="1" t="s">
        <v>13</v>
      </c>
      <c r="B2509" s="2">
        <v>3017633</v>
      </c>
      <c r="C2509" s="2">
        <v>3018772</v>
      </c>
      <c r="D2509" s="4"/>
      <c r="E2509" s="2" t="s">
        <v>23</v>
      </c>
      <c r="F2509" s="2" t="s">
        <v>6994</v>
      </c>
      <c r="G2509" s="2" t="s">
        <v>6995</v>
      </c>
      <c r="H2509" s="2">
        <v>72383641</v>
      </c>
      <c r="I2509" s="2" t="s">
        <v>17</v>
      </c>
      <c r="J2509" s="4"/>
      <c r="K2509" s="2" t="s">
        <v>6996</v>
      </c>
      <c r="L2509" s="2">
        <v>379</v>
      </c>
      <c r="M2509" s="2" t="s">
        <v>6997</v>
      </c>
    </row>
    <row r="2510" spans="1:13" x14ac:dyDescent="0.35">
      <c r="A2510" s="1" t="s">
        <v>13</v>
      </c>
      <c r="B2510" s="2">
        <v>3019089</v>
      </c>
      <c r="C2510" s="2">
        <v>3020225</v>
      </c>
      <c r="D2510" s="4"/>
      <c r="E2510" s="2" t="s">
        <v>14</v>
      </c>
      <c r="F2510" s="2" t="s">
        <v>3209</v>
      </c>
      <c r="G2510" s="2" t="s">
        <v>6998</v>
      </c>
      <c r="H2510" s="2">
        <v>72383642</v>
      </c>
      <c r="I2510" s="2" t="s">
        <v>17</v>
      </c>
      <c r="J2510" s="4"/>
      <c r="K2510" s="2" t="s">
        <v>6999</v>
      </c>
      <c r="L2510" s="2">
        <v>378</v>
      </c>
      <c r="M2510" s="2" t="s">
        <v>7000</v>
      </c>
    </row>
    <row r="2511" spans="1:13" x14ac:dyDescent="0.35">
      <c r="A2511" s="1" t="s">
        <v>13</v>
      </c>
      <c r="B2511" s="2">
        <v>3020366</v>
      </c>
      <c r="C2511" s="2">
        <v>3020674</v>
      </c>
      <c r="D2511" s="4"/>
      <c r="E2511" s="2" t="s">
        <v>14</v>
      </c>
      <c r="F2511" s="2" t="s">
        <v>7001</v>
      </c>
      <c r="G2511" s="2" t="s">
        <v>7002</v>
      </c>
      <c r="H2511" s="2">
        <v>72383643</v>
      </c>
      <c r="I2511" s="2" t="s">
        <v>17</v>
      </c>
      <c r="J2511" s="4"/>
      <c r="K2511" s="2" t="s">
        <v>7003</v>
      </c>
      <c r="L2511" s="2">
        <v>102</v>
      </c>
      <c r="M2511" s="2" t="s">
        <v>7004</v>
      </c>
    </row>
    <row r="2512" spans="1:13" x14ac:dyDescent="0.35">
      <c r="A2512" s="1" t="s">
        <v>13</v>
      </c>
      <c r="B2512" s="2">
        <v>3020676</v>
      </c>
      <c r="C2512" s="2">
        <v>3020939</v>
      </c>
      <c r="D2512" s="4"/>
      <c r="E2512" s="2" t="s">
        <v>14</v>
      </c>
      <c r="F2512" s="2" t="s">
        <v>7005</v>
      </c>
      <c r="G2512" s="2" t="s">
        <v>7006</v>
      </c>
      <c r="H2512" s="2">
        <v>72383644</v>
      </c>
      <c r="I2512" s="2" t="s">
        <v>17</v>
      </c>
      <c r="J2512" s="4"/>
      <c r="K2512" s="2" t="s">
        <v>7007</v>
      </c>
      <c r="L2512" s="2">
        <v>87</v>
      </c>
      <c r="M2512" s="2" t="s">
        <v>7008</v>
      </c>
    </row>
    <row r="2513" spans="1:13" x14ac:dyDescent="0.35">
      <c r="A2513" s="1" t="s">
        <v>13</v>
      </c>
      <c r="B2513" s="2">
        <v>3020950</v>
      </c>
      <c r="C2513" s="2">
        <v>3021456</v>
      </c>
      <c r="D2513" s="4"/>
      <c r="E2513" s="2" t="s">
        <v>14</v>
      </c>
      <c r="F2513" s="2" t="s">
        <v>7009</v>
      </c>
      <c r="G2513" s="2" t="s">
        <v>7010</v>
      </c>
      <c r="H2513" s="2">
        <v>72383645</v>
      </c>
      <c r="I2513" s="2" t="s">
        <v>17</v>
      </c>
      <c r="J2513" s="4"/>
      <c r="K2513" s="2" t="s">
        <v>7011</v>
      </c>
      <c r="L2513" s="2">
        <v>168</v>
      </c>
      <c r="M2513" s="2" t="s">
        <v>7012</v>
      </c>
    </row>
    <row r="2514" spans="1:13" x14ac:dyDescent="0.35">
      <c r="A2514" s="1" t="s">
        <v>13</v>
      </c>
      <c r="B2514" s="2">
        <v>3021465</v>
      </c>
      <c r="C2514" s="2">
        <v>3022958</v>
      </c>
      <c r="D2514" s="4"/>
      <c r="E2514" s="2" t="s">
        <v>14</v>
      </c>
      <c r="F2514" s="2" t="s">
        <v>7013</v>
      </c>
      <c r="G2514" s="2" t="s">
        <v>7014</v>
      </c>
      <c r="H2514" s="2">
        <v>72383646</v>
      </c>
      <c r="I2514" s="2" t="s">
        <v>17</v>
      </c>
      <c r="J2514" s="4"/>
      <c r="K2514" s="2" t="s">
        <v>7015</v>
      </c>
      <c r="L2514" s="2">
        <v>497</v>
      </c>
      <c r="M2514" s="2" t="s">
        <v>7016</v>
      </c>
    </row>
    <row r="2515" spans="1:13" x14ac:dyDescent="0.35">
      <c r="A2515" s="1" t="s">
        <v>13</v>
      </c>
      <c r="B2515" s="2">
        <v>3023426</v>
      </c>
      <c r="C2515" s="2">
        <v>3023692</v>
      </c>
      <c r="D2515" s="4"/>
      <c r="E2515" s="2" t="s">
        <v>14</v>
      </c>
      <c r="F2515" s="2" t="s">
        <v>1853</v>
      </c>
      <c r="G2515" s="4"/>
      <c r="H2515" s="2">
        <v>72383647</v>
      </c>
      <c r="I2515" s="2" t="s">
        <v>17</v>
      </c>
      <c r="J2515" s="4"/>
      <c r="K2515" s="2" t="s">
        <v>7017</v>
      </c>
      <c r="L2515" s="2">
        <v>88</v>
      </c>
      <c r="M2515" s="2" t="s">
        <v>7018</v>
      </c>
    </row>
    <row r="2516" spans="1:13" x14ac:dyDescent="0.35">
      <c r="A2516" s="1" t="s">
        <v>13</v>
      </c>
      <c r="B2516" s="2">
        <v>3024725</v>
      </c>
      <c r="C2516" s="2">
        <v>3026539</v>
      </c>
      <c r="D2516" s="4"/>
      <c r="E2516" s="2" t="s">
        <v>14</v>
      </c>
      <c r="F2516" s="2" t="s">
        <v>7019</v>
      </c>
      <c r="G2516" s="4"/>
      <c r="H2516" s="2">
        <v>72383648</v>
      </c>
      <c r="I2516" s="2" t="s">
        <v>17</v>
      </c>
      <c r="J2516" s="4"/>
      <c r="K2516" s="2" t="s">
        <v>7020</v>
      </c>
      <c r="L2516" s="2">
        <v>604</v>
      </c>
      <c r="M2516" s="2" t="s">
        <v>7021</v>
      </c>
    </row>
    <row r="2517" spans="1:13" x14ac:dyDescent="0.35">
      <c r="A2517" s="1" t="s">
        <v>13</v>
      </c>
      <c r="B2517" s="2">
        <v>3026541</v>
      </c>
      <c r="C2517" s="2">
        <v>3027173</v>
      </c>
      <c r="D2517" s="4"/>
      <c r="E2517" s="2" t="s">
        <v>14</v>
      </c>
      <c r="F2517" s="2" t="s">
        <v>1439</v>
      </c>
      <c r="G2517" s="4"/>
      <c r="H2517" s="2">
        <v>72383649</v>
      </c>
      <c r="I2517" s="2" t="s">
        <v>17</v>
      </c>
      <c r="J2517" s="4"/>
      <c r="K2517" s="2" t="s">
        <v>7022</v>
      </c>
      <c r="L2517" s="2">
        <v>210</v>
      </c>
      <c r="M2517" s="2" t="s">
        <v>7023</v>
      </c>
    </row>
    <row r="2518" spans="1:13" x14ac:dyDescent="0.35">
      <c r="A2518" s="1" t="s">
        <v>13</v>
      </c>
      <c r="B2518" s="2">
        <v>3027228</v>
      </c>
      <c r="C2518" s="2">
        <v>3027542</v>
      </c>
      <c r="D2518" s="4"/>
      <c r="E2518" s="2" t="s">
        <v>14</v>
      </c>
      <c r="F2518" s="2" t="s">
        <v>7024</v>
      </c>
      <c r="G2518" s="4"/>
      <c r="H2518" s="2">
        <v>72383650</v>
      </c>
      <c r="I2518" s="2" t="s">
        <v>17</v>
      </c>
      <c r="J2518" s="4"/>
      <c r="K2518" s="2" t="s">
        <v>7025</v>
      </c>
      <c r="L2518" s="2">
        <v>104</v>
      </c>
      <c r="M2518" s="2" t="s">
        <v>7026</v>
      </c>
    </row>
    <row r="2519" spans="1:13" x14ac:dyDescent="0.35">
      <c r="A2519" s="1" t="s">
        <v>13</v>
      </c>
      <c r="B2519" s="2">
        <v>3027539</v>
      </c>
      <c r="C2519" s="2">
        <v>3029263</v>
      </c>
      <c r="D2519" s="4"/>
      <c r="E2519" s="2" t="s">
        <v>14</v>
      </c>
      <c r="F2519" s="2" t="s">
        <v>7027</v>
      </c>
      <c r="G2519" s="4"/>
      <c r="H2519" s="2">
        <v>72383651</v>
      </c>
      <c r="I2519" s="2" t="s">
        <v>17</v>
      </c>
      <c r="J2519" s="4"/>
      <c r="K2519" s="2" t="s">
        <v>7028</v>
      </c>
      <c r="L2519" s="2">
        <v>574</v>
      </c>
      <c r="M2519" s="2" t="s">
        <v>7029</v>
      </c>
    </row>
    <row r="2520" spans="1:13" x14ac:dyDescent="0.35">
      <c r="A2520" s="1" t="s">
        <v>13</v>
      </c>
      <c r="B2520" s="2">
        <v>3029603</v>
      </c>
      <c r="C2520" s="2">
        <v>3030157</v>
      </c>
      <c r="D2520" s="4"/>
      <c r="E2520" s="2" t="s">
        <v>14</v>
      </c>
      <c r="F2520" s="2" t="s">
        <v>69</v>
      </c>
      <c r="G2520" s="4"/>
      <c r="H2520" s="2">
        <v>72383652</v>
      </c>
      <c r="I2520" s="2" t="s">
        <v>17</v>
      </c>
      <c r="J2520" s="4"/>
      <c r="K2520" s="2" t="s">
        <v>7030</v>
      </c>
      <c r="L2520" s="2">
        <v>184</v>
      </c>
      <c r="M2520" s="2" t="s">
        <v>7031</v>
      </c>
    </row>
    <row r="2521" spans="1:13" x14ac:dyDescent="0.35">
      <c r="A2521" s="1" t="s">
        <v>13</v>
      </c>
      <c r="B2521" s="2">
        <v>3030312</v>
      </c>
      <c r="C2521" s="2">
        <v>3030791</v>
      </c>
      <c r="D2521" s="4"/>
      <c r="E2521" s="2" t="s">
        <v>14</v>
      </c>
      <c r="F2521" s="2" t="s">
        <v>7032</v>
      </c>
      <c r="G2521" s="4"/>
      <c r="H2521" s="2">
        <v>72383653</v>
      </c>
      <c r="I2521" s="2" t="s">
        <v>17</v>
      </c>
      <c r="J2521" s="4"/>
      <c r="K2521" s="2" t="s">
        <v>7033</v>
      </c>
      <c r="L2521" s="2">
        <v>159</v>
      </c>
      <c r="M2521" s="2" t="s">
        <v>7034</v>
      </c>
    </row>
    <row r="2522" spans="1:13" x14ac:dyDescent="0.35">
      <c r="A2522" s="1" t="s">
        <v>13</v>
      </c>
      <c r="B2522" s="2">
        <v>3030807</v>
      </c>
      <c r="C2522" s="2">
        <v>3032078</v>
      </c>
      <c r="D2522" s="4"/>
      <c r="E2522" s="2" t="s">
        <v>14</v>
      </c>
      <c r="F2522" s="2" t="s">
        <v>7035</v>
      </c>
      <c r="G2522" s="2" t="s">
        <v>7036</v>
      </c>
      <c r="H2522" s="2">
        <v>72383654</v>
      </c>
      <c r="I2522" s="2" t="s">
        <v>17</v>
      </c>
      <c r="J2522" s="4"/>
      <c r="K2522" s="2" t="s">
        <v>7037</v>
      </c>
      <c r="L2522" s="2">
        <v>423</v>
      </c>
      <c r="M2522" s="2" t="s">
        <v>7038</v>
      </c>
    </row>
    <row r="2523" spans="1:13" x14ac:dyDescent="0.35">
      <c r="A2523" s="1" t="s">
        <v>13</v>
      </c>
      <c r="B2523" s="2">
        <v>3032106</v>
      </c>
      <c r="C2523" s="2">
        <v>3033422</v>
      </c>
      <c r="D2523" s="4"/>
      <c r="E2523" s="2" t="s">
        <v>14</v>
      </c>
      <c r="F2523" s="2" t="s">
        <v>7039</v>
      </c>
      <c r="G2523" s="4"/>
      <c r="H2523" s="2">
        <v>72383655</v>
      </c>
      <c r="I2523" s="2" t="s">
        <v>17</v>
      </c>
      <c r="J2523" s="4"/>
      <c r="K2523" s="2" t="s">
        <v>7040</v>
      </c>
      <c r="L2523" s="2">
        <v>438</v>
      </c>
      <c r="M2523" s="2" t="s">
        <v>7041</v>
      </c>
    </row>
    <row r="2524" spans="1:13" x14ac:dyDescent="0.35">
      <c r="A2524" s="1" t="s">
        <v>13</v>
      </c>
      <c r="B2524" s="2">
        <v>3033419</v>
      </c>
      <c r="C2524" s="2">
        <v>3034198</v>
      </c>
      <c r="D2524" s="4"/>
      <c r="E2524" s="2" t="s">
        <v>14</v>
      </c>
      <c r="F2524" s="2" t="s">
        <v>7042</v>
      </c>
      <c r="G2524" s="2" t="s">
        <v>7043</v>
      </c>
      <c r="H2524" s="2">
        <v>72383656</v>
      </c>
      <c r="I2524" s="2" t="s">
        <v>17</v>
      </c>
      <c r="J2524" s="4"/>
      <c r="K2524" s="2" t="s">
        <v>7044</v>
      </c>
      <c r="L2524" s="2">
        <v>259</v>
      </c>
      <c r="M2524" s="2" t="s">
        <v>7045</v>
      </c>
    </row>
    <row r="2525" spans="1:13" x14ac:dyDescent="0.35">
      <c r="A2525" s="1" t="s">
        <v>13</v>
      </c>
      <c r="B2525" s="2">
        <v>3034296</v>
      </c>
      <c r="C2525" s="2">
        <v>3034682</v>
      </c>
      <c r="D2525" s="4"/>
      <c r="E2525" s="2" t="s">
        <v>14</v>
      </c>
      <c r="F2525" s="2" t="s">
        <v>1779</v>
      </c>
      <c r="G2525" s="4"/>
      <c r="H2525" s="2">
        <v>72383657</v>
      </c>
      <c r="I2525" s="2" t="s">
        <v>17</v>
      </c>
      <c r="J2525" s="4"/>
      <c r="K2525" s="2" t="s">
        <v>7046</v>
      </c>
      <c r="L2525" s="2">
        <v>128</v>
      </c>
      <c r="M2525" s="2" t="s">
        <v>7047</v>
      </c>
    </row>
    <row r="2526" spans="1:13" x14ac:dyDescent="0.35">
      <c r="A2526" s="1" t="s">
        <v>13</v>
      </c>
      <c r="B2526" s="2">
        <v>3034974</v>
      </c>
      <c r="C2526" s="2">
        <v>3037472</v>
      </c>
      <c r="D2526" s="4"/>
      <c r="E2526" s="2" t="s">
        <v>14</v>
      </c>
      <c r="F2526" s="2" t="s">
        <v>69</v>
      </c>
      <c r="G2526" s="4"/>
      <c r="H2526" s="2">
        <v>72383658</v>
      </c>
      <c r="I2526" s="2" t="s">
        <v>17</v>
      </c>
      <c r="J2526" s="4"/>
      <c r="K2526" s="2" t="s">
        <v>7048</v>
      </c>
      <c r="L2526" s="2">
        <v>832</v>
      </c>
      <c r="M2526" s="2" t="s">
        <v>7049</v>
      </c>
    </row>
    <row r="2527" spans="1:13" x14ac:dyDescent="0.35">
      <c r="A2527" s="1" t="s">
        <v>13</v>
      </c>
      <c r="B2527" s="2">
        <v>3037932</v>
      </c>
      <c r="C2527" s="2">
        <v>3038102</v>
      </c>
      <c r="D2527" s="4"/>
      <c r="E2527" s="2" t="s">
        <v>14</v>
      </c>
      <c r="F2527" s="2" t="s">
        <v>69</v>
      </c>
      <c r="G2527" s="4"/>
      <c r="H2527" s="2">
        <v>72383659</v>
      </c>
      <c r="I2527" s="2" t="s">
        <v>17</v>
      </c>
      <c r="J2527" s="4"/>
      <c r="K2527" s="2" t="s">
        <v>7050</v>
      </c>
      <c r="L2527" s="2">
        <v>56</v>
      </c>
      <c r="M2527" s="2" t="s">
        <v>7051</v>
      </c>
    </row>
    <row r="2528" spans="1:13" x14ac:dyDescent="0.35">
      <c r="A2528" s="1" t="s">
        <v>13</v>
      </c>
      <c r="B2528" s="2">
        <v>3038173</v>
      </c>
      <c r="C2528" s="2">
        <v>3038844</v>
      </c>
      <c r="D2528" s="4"/>
      <c r="E2528" s="2" t="s">
        <v>14</v>
      </c>
      <c r="F2528" s="2" t="s">
        <v>7052</v>
      </c>
      <c r="G2528" s="4"/>
      <c r="H2528" s="2">
        <v>72383660</v>
      </c>
      <c r="I2528" s="2" t="s">
        <v>17</v>
      </c>
      <c r="J2528" s="4"/>
      <c r="K2528" s="2" t="s">
        <v>7053</v>
      </c>
      <c r="L2528" s="2">
        <v>223</v>
      </c>
      <c r="M2528" s="2" t="s">
        <v>7054</v>
      </c>
    </row>
    <row r="2529" spans="1:13" x14ac:dyDescent="0.35">
      <c r="A2529" s="1" t="s">
        <v>13</v>
      </c>
      <c r="B2529" s="2">
        <v>3038953</v>
      </c>
      <c r="C2529" s="2">
        <v>3039150</v>
      </c>
      <c r="D2529" s="4"/>
      <c r="E2529" s="2" t="s">
        <v>23</v>
      </c>
      <c r="F2529" s="2" t="s">
        <v>7055</v>
      </c>
      <c r="G2529" s="4"/>
      <c r="H2529" s="2">
        <v>72383661</v>
      </c>
      <c r="I2529" s="2" t="s">
        <v>17</v>
      </c>
      <c r="J2529" s="4"/>
      <c r="K2529" s="2" t="s">
        <v>7056</v>
      </c>
      <c r="L2529" s="2">
        <v>65</v>
      </c>
      <c r="M2529" s="2" t="s">
        <v>7057</v>
      </c>
    </row>
    <row r="2530" spans="1:13" x14ac:dyDescent="0.35">
      <c r="A2530" s="1" t="s">
        <v>13</v>
      </c>
      <c r="B2530" s="2">
        <v>3039311</v>
      </c>
      <c r="C2530" s="2">
        <v>3040072</v>
      </c>
      <c r="D2530" s="4"/>
      <c r="E2530" s="2" t="s">
        <v>14</v>
      </c>
      <c r="F2530" s="2" t="s">
        <v>7058</v>
      </c>
      <c r="G2530" s="2" t="s">
        <v>7059</v>
      </c>
      <c r="H2530" s="2">
        <v>72383662</v>
      </c>
      <c r="I2530" s="2" t="s">
        <v>17</v>
      </c>
      <c r="J2530" s="4"/>
      <c r="K2530" s="2" t="s">
        <v>7060</v>
      </c>
      <c r="L2530" s="2">
        <v>253</v>
      </c>
      <c r="M2530" s="2" t="s">
        <v>7061</v>
      </c>
    </row>
    <row r="2531" spans="1:13" x14ac:dyDescent="0.35">
      <c r="A2531" s="1" t="s">
        <v>13</v>
      </c>
      <c r="B2531" s="2">
        <v>3040080</v>
      </c>
      <c r="C2531" s="2">
        <v>3041045</v>
      </c>
      <c r="D2531" s="4"/>
      <c r="E2531" s="2" t="s">
        <v>14</v>
      </c>
      <c r="F2531" s="2" t="s">
        <v>3703</v>
      </c>
      <c r="G2531" s="4"/>
      <c r="H2531" s="2">
        <v>72383663</v>
      </c>
      <c r="I2531" s="2" t="s">
        <v>17</v>
      </c>
      <c r="J2531" s="4"/>
      <c r="K2531" s="2" t="s">
        <v>7062</v>
      </c>
      <c r="L2531" s="2">
        <v>321</v>
      </c>
      <c r="M2531" s="2" t="s">
        <v>7063</v>
      </c>
    </row>
    <row r="2532" spans="1:13" x14ac:dyDescent="0.35">
      <c r="A2532" s="1" t="s">
        <v>13</v>
      </c>
      <c r="B2532" s="2">
        <v>3041073</v>
      </c>
      <c r="C2532" s="2">
        <v>3044072</v>
      </c>
      <c r="D2532" s="4"/>
      <c r="E2532" s="2" t="s">
        <v>14</v>
      </c>
      <c r="F2532" s="2" t="s">
        <v>7064</v>
      </c>
      <c r="G2532" s="4"/>
      <c r="H2532" s="2">
        <v>72383664</v>
      </c>
      <c r="I2532" s="2" t="s">
        <v>17</v>
      </c>
      <c r="J2532" s="4"/>
      <c r="K2532" s="2" t="s">
        <v>7065</v>
      </c>
      <c r="L2532" s="2">
        <v>999</v>
      </c>
      <c r="M2532" s="2" t="s">
        <v>7066</v>
      </c>
    </row>
    <row r="2533" spans="1:13" x14ac:dyDescent="0.35">
      <c r="A2533" s="1" t="s">
        <v>13</v>
      </c>
      <c r="B2533" s="2">
        <v>3044507</v>
      </c>
      <c r="C2533" s="2">
        <v>3045325</v>
      </c>
      <c r="D2533" s="4"/>
      <c r="E2533" s="2" t="s">
        <v>14</v>
      </c>
      <c r="F2533" s="2" t="s">
        <v>7067</v>
      </c>
      <c r="G2533" s="4"/>
      <c r="H2533" s="2">
        <v>72383665</v>
      </c>
      <c r="I2533" s="2" t="s">
        <v>17</v>
      </c>
      <c r="J2533" s="4"/>
      <c r="K2533" s="2" t="s">
        <v>7068</v>
      </c>
      <c r="L2533" s="2">
        <v>272</v>
      </c>
      <c r="M2533" s="2" t="s">
        <v>7069</v>
      </c>
    </row>
    <row r="2534" spans="1:13" x14ac:dyDescent="0.35">
      <c r="A2534" s="1" t="s">
        <v>13</v>
      </c>
      <c r="B2534" s="2">
        <v>3045470</v>
      </c>
      <c r="C2534" s="2">
        <v>3046363</v>
      </c>
      <c r="D2534" s="4"/>
      <c r="E2534" s="2" t="s">
        <v>14</v>
      </c>
      <c r="F2534" s="2" t="s">
        <v>293</v>
      </c>
      <c r="G2534" s="4"/>
      <c r="H2534" s="2">
        <v>72383666</v>
      </c>
      <c r="I2534" s="2" t="s">
        <v>17</v>
      </c>
      <c r="J2534" s="4"/>
      <c r="K2534" s="2" t="s">
        <v>7070</v>
      </c>
      <c r="L2534" s="2">
        <v>297</v>
      </c>
      <c r="M2534" s="2" t="s">
        <v>7071</v>
      </c>
    </row>
    <row r="2535" spans="1:13" x14ac:dyDescent="0.35">
      <c r="A2535" s="1" t="s">
        <v>13</v>
      </c>
      <c r="B2535" s="2">
        <v>3046419</v>
      </c>
      <c r="C2535" s="2">
        <v>3047276</v>
      </c>
      <c r="D2535" s="4"/>
      <c r="E2535" s="2" t="s">
        <v>23</v>
      </c>
      <c r="F2535" s="2" t="s">
        <v>1350</v>
      </c>
      <c r="G2535" s="4"/>
      <c r="H2535" s="2">
        <v>72383667</v>
      </c>
      <c r="I2535" s="2" t="s">
        <v>17</v>
      </c>
      <c r="J2535" s="4"/>
      <c r="K2535" s="2" t="s">
        <v>7072</v>
      </c>
      <c r="L2535" s="2">
        <v>285</v>
      </c>
      <c r="M2535" s="2" t="s">
        <v>7073</v>
      </c>
    </row>
    <row r="2536" spans="1:13" x14ac:dyDescent="0.35">
      <c r="A2536" s="1" t="s">
        <v>13</v>
      </c>
      <c r="B2536" s="2">
        <v>3047378</v>
      </c>
      <c r="C2536" s="2">
        <v>3048451</v>
      </c>
      <c r="D2536" s="4"/>
      <c r="E2536" s="2" t="s">
        <v>23</v>
      </c>
      <c r="F2536" s="2" t="s">
        <v>7074</v>
      </c>
      <c r="G2536" s="2" t="s">
        <v>7075</v>
      </c>
      <c r="H2536" s="2">
        <v>72383668</v>
      </c>
      <c r="I2536" s="2" t="s">
        <v>17</v>
      </c>
      <c r="J2536" s="4"/>
      <c r="K2536" s="2" t="s">
        <v>7076</v>
      </c>
      <c r="L2536" s="2">
        <v>357</v>
      </c>
      <c r="M2536" s="2" t="s">
        <v>7077</v>
      </c>
    </row>
    <row r="2537" spans="1:13" x14ac:dyDescent="0.35">
      <c r="A2537" s="1" t="s">
        <v>13</v>
      </c>
      <c r="B2537" s="2">
        <v>3048646</v>
      </c>
      <c r="C2537" s="2">
        <v>3049137</v>
      </c>
      <c r="D2537" s="4"/>
      <c r="E2537" s="2" t="s">
        <v>23</v>
      </c>
      <c r="F2537" s="2" t="s">
        <v>7078</v>
      </c>
      <c r="G2537" s="4"/>
      <c r="H2537" s="2">
        <v>72383669</v>
      </c>
      <c r="I2537" s="2" t="s">
        <v>17</v>
      </c>
      <c r="J2537" s="4"/>
      <c r="K2537" s="2" t="s">
        <v>7079</v>
      </c>
      <c r="L2537" s="2">
        <v>163</v>
      </c>
      <c r="M2537" s="2" t="s">
        <v>7080</v>
      </c>
    </row>
    <row r="2538" spans="1:13" x14ac:dyDescent="0.35">
      <c r="A2538" s="1" t="s">
        <v>13</v>
      </c>
      <c r="B2538" s="2">
        <v>3049207</v>
      </c>
      <c r="C2538" s="2">
        <v>3050469</v>
      </c>
      <c r="D2538" s="4"/>
      <c r="E2538" s="2" t="s">
        <v>23</v>
      </c>
      <c r="F2538" s="2" t="s">
        <v>7081</v>
      </c>
      <c r="G2538" s="4"/>
      <c r="H2538" s="2">
        <v>72383670</v>
      </c>
      <c r="I2538" s="2" t="s">
        <v>17</v>
      </c>
      <c r="J2538" s="4"/>
      <c r="K2538" s="2" t="s">
        <v>7082</v>
      </c>
      <c r="L2538" s="2">
        <v>420</v>
      </c>
      <c r="M2538" s="2" t="s">
        <v>7083</v>
      </c>
    </row>
    <row r="2539" spans="1:13" x14ac:dyDescent="0.35">
      <c r="A2539" s="1" t="s">
        <v>13</v>
      </c>
      <c r="B2539" s="2">
        <v>3050671</v>
      </c>
      <c r="C2539" s="2">
        <v>3052218</v>
      </c>
      <c r="D2539" s="4"/>
      <c r="E2539" s="2" t="s">
        <v>23</v>
      </c>
      <c r="F2539" s="2" t="s">
        <v>7084</v>
      </c>
      <c r="G2539" s="4"/>
      <c r="H2539" s="2">
        <v>72383671</v>
      </c>
      <c r="I2539" s="2" t="s">
        <v>17</v>
      </c>
      <c r="J2539" s="4"/>
      <c r="K2539" s="2" t="s">
        <v>7085</v>
      </c>
      <c r="L2539" s="2">
        <v>515</v>
      </c>
      <c r="M2539" s="2" t="s">
        <v>7086</v>
      </c>
    </row>
    <row r="2540" spans="1:13" x14ac:dyDescent="0.35">
      <c r="A2540" s="1" t="s">
        <v>13</v>
      </c>
      <c r="B2540" s="2">
        <v>3052334</v>
      </c>
      <c r="C2540" s="2">
        <v>3053098</v>
      </c>
      <c r="D2540" s="4"/>
      <c r="E2540" s="2" t="s">
        <v>23</v>
      </c>
      <c r="F2540" s="2" t="s">
        <v>7087</v>
      </c>
      <c r="G2540" s="2" t="s">
        <v>7088</v>
      </c>
      <c r="H2540" s="2">
        <v>72383672</v>
      </c>
      <c r="I2540" s="2" t="s">
        <v>17</v>
      </c>
      <c r="J2540" s="4"/>
      <c r="K2540" s="2" t="s">
        <v>7089</v>
      </c>
      <c r="L2540" s="2">
        <v>254</v>
      </c>
      <c r="M2540" s="2" t="s">
        <v>7090</v>
      </c>
    </row>
    <row r="2541" spans="1:13" x14ac:dyDescent="0.35">
      <c r="A2541" s="1" t="s">
        <v>13</v>
      </c>
      <c r="B2541" s="2">
        <v>3053160</v>
      </c>
      <c r="C2541" s="2">
        <v>3053801</v>
      </c>
      <c r="D2541" s="4"/>
      <c r="E2541" s="2" t="s">
        <v>23</v>
      </c>
      <c r="F2541" s="2" t="s">
        <v>7091</v>
      </c>
      <c r="G2541" s="4"/>
      <c r="H2541" s="2">
        <v>72383673</v>
      </c>
      <c r="I2541" s="2" t="s">
        <v>17</v>
      </c>
      <c r="J2541" s="4"/>
      <c r="K2541" s="2" t="s">
        <v>7092</v>
      </c>
      <c r="L2541" s="2">
        <v>213</v>
      </c>
      <c r="M2541" s="2" t="s">
        <v>7093</v>
      </c>
    </row>
    <row r="2542" spans="1:13" x14ac:dyDescent="0.35">
      <c r="A2542" s="1" t="s">
        <v>13</v>
      </c>
      <c r="B2542" s="2">
        <v>3054087</v>
      </c>
      <c r="C2542" s="2">
        <v>3054425</v>
      </c>
      <c r="D2542" s="4"/>
      <c r="E2542" s="2" t="s">
        <v>14</v>
      </c>
      <c r="F2542" s="2" t="s">
        <v>20</v>
      </c>
      <c r="G2542" s="4"/>
      <c r="H2542" s="2">
        <v>72383674</v>
      </c>
      <c r="I2542" s="2" t="s">
        <v>17</v>
      </c>
      <c r="J2542" s="4"/>
      <c r="K2542" s="2" t="s">
        <v>7094</v>
      </c>
      <c r="L2542" s="2">
        <v>112</v>
      </c>
      <c r="M2542" s="2" t="s">
        <v>7095</v>
      </c>
    </row>
    <row r="2543" spans="1:13" x14ac:dyDescent="0.35">
      <c r="A2543" s="1" t="s">
        <v>13</v>
      </c>
      <c r="B2543" s="2">
        <v>3054429</v>
      </c>
      <c r="C2543" s="2">
        <v>3055637</v>
      </c>
      <c r="D2543" s="4"/>
      <c r="E2543" s="2" t="s">
        <v>14</v>
      </c>
      <c r="F2543" s="2" t="s">
        <v>1671</v>
      </c>
      <c r="G2543" s="4"/>
      <c r="H2543" s="2">
        <v>72383675</v>
      </c>
      <c r="I2543" s="2" t="s">
        <v>17</v>
      </c>
      <c r="J2543" s="4"/>
      <c r="K2543" s="2" t="s">
        <v>7096</v>
      </c>
      <c r="L2543" s="2">
        <v>402</v>
      </c>
      <c r="M2543" s="2" t="s">
        <v>7097</v>
      </c>
    </row>
    <row r="2544" spans="1:13" x14ac:dyDescent="0.35">
      <c r="A2544" s="1" t="s">
        <v>13</v>
      </c>
      <c r="B2544" s="2">
        <v>3055867</v>
      </c>
      <c r="C2544" s="2">
        <v>3056358</v>
      </c>
      <c r="D2544" s="4"/>
      <c r="E2544" s="2" t="s">
        <v>14</v>
      </c>
      <c r="F2544" s="2" t="s">
        <v>7098</v>
      </c>
      <c r="G2544" s="2" t="s">
        <v>7099</v>
      </c>
      <c r="H2544" s="2">
        <v>72383676</v>
      </c>
      <c r="I2544" s="2" t="s">
        <v>17</v>
      </c>
      <c r="J2544" s="4"/>
      <c r="K2544" s="2" t="s">
        <v>7100</v>
      </c>
      <c r="L2544" s="2">
        <v>163</v>
      </c>
      <c r="M2544" s="2" t="s">
        <v>7101</v>
      </c>
    </row>
    <row r="2545" spans="1:13" x14ac:dyDescent="0.35">
      <c r="A2545" s="1" t="s">
        <v>13</v>
      </c>
      <c r="B2545" s="2">
        <v>3056355</v>
      </c>
      <c r="C2545" s="2">
        <v>3057200</v>
      </c>
      <c r="D2545" s="4"/>
      <c r="E2545" s="2" t="s">
        <v>14</v>
      </c>
      <c r="F2545" s="2" t="s">
        <v>7102</v>
      </c>
      <c r="G2545" s="2" t="s">
        <v>7103</v>
      </c>
      <c r="H2545" s="2">
        <v>72383677</v>
      </c>
      <c r="I2545" s="2" t="s">
        <v>17</v>
      </c>
      <c r="J2545" s="4"/>
      <c r="K2545" s="2" t="s">
        <v>7104</v>
      </c>
      <c r="L2545" s="2">
        <v>281</v>
      </c>
      <c r="M2545" s="2" t="s">
        <v>7105</v>
      </c>
    </row>
    <row r="2546" spans="1:13" x14ac:dyDescent="0.35">
      <c r="A2546" s="1" t="s">
        <v>13</v>
      </c>
      <c r="B2546" s="2">
        <v>3057337</v>
      </c>
      <c r="C2546" s="2">
        <v>3057555</v>
      </c>
      <c r="D2546" s="4"/>
      <c r="E2546" s="2" t="s">
        <v>14</v>
      </c>
      <c r="F2546" s="2" t="s">
        <v>7106</v>
      </c>
      <c r="G2546" s="2" t="s">
        <v>7107</v>
      </c>
      <c r="H2546" s="2">
        <v>72383678</v>
      </c>
      <c r="I2546" s="2" t="s">
        <v>17</v>
      </c>
      <c r="J2546" s="4"/>
      <c r="K2546" s="2" t="s">
        <v>7108</v>
      </c>
      <c r="L2546" s="2">
        <v>72</v>
      </c>
      <c r="M2546" s="2" t="s">
        <v>7109</v>
      </c>
    </row>
    <row r="2547" spans="1:13" x14ac:dyDescent="0.35">
      <c r="A2547" s="1" t="s">
        <v>13</v>
      </c>
      <c r="B2547" s="2">
        <v>3057655</v>
      </c>
      <c r="C2547" s="2">
        <v>3058125</v>
      </c>
      <c r="D2547" s="4"/>
      <c r="E2547" s="2" t="s">
        <v>23</v>
      </c>
      <c r="F2547" s="2" t="s">
        <v>7110</v>
      </c>
      <c r="G2547" s="4"/>
      <c r="H2547" s="2">
        <v>72383679</v>
      </c>
      <c r="I2547" s="2" t="s">
        <v>17</v>
      </c>
      <c r="J2547" s="4"/>
      <c r="K2547" s="2" t="s">
        <v>7111</v>
      </c>
      <c r="L2547" s="2">
        <v>156</v>
      </c>
      <c r="M2547" s="2" t="s">
        <v>7112</v>
      </c>
    </row>
    <row r="2548" spans="1:13" x14ac:dyDescent="0.35">
      <c r="A2548" s="1" t="s">
        <v>13</v>
      </c>
      <c r="B2548" s="2">
        <v>3058248</v>
      </c>
      <c r="C2548" s="2">
        <v>3058688</v>
      </c>
      <c r="D2548" s="4"/>
      <c r="E2548" s="2" t="s">
        <v>14</v>
      </c>
      <c r="F2548" s="2" t="s">
        <v>69</v>
      </c>
      <c r="G2548" s="4"/>
      <c r="H2548" s="2">
        <v>72383680</v>
      </c>
      <c r="I2548" s="2" t="s">
        <v>17</v>
      </c>
      <c r="J2548" s="4"/>
      <c r="K2548" s="2" t="s">
        <v>7113</v>
      </c>
      <c r="L2548" s="2">
        <v>146</v>
      </c>
      <c r="M2548" s="2" t="s">
        <v>7114</v>
      </c>
    </row>
    <row r="2549" spans="1:13" x14ac:dyDescent="0.35">
      <c r="A2549" s="1" t="s">
        <v>13</v>
      </c>
      <c r="B2549" s="2">
        <v>3058942</v>
      </c>
      <c r="C2549" s="2">
        <v>3059856</v>
      </c>
      <c r="D2549" s="4"/>
      <c r="E2549" s="2" t="s">
        <v>23</v>
      </c>
      <c r="F2549" s="2" t="s">
        <v>784</v>
      </c>
      <c r="G2549" s="4"/>
      <c r="H2549" s="2">
        <v>72383682</v>
      </c>
      <c r="I2549" s="2" t="s">
        <v>17</v>
      </c>
      <c r="J2549" s="4"/>
      <c r="K2549" s="2" t="s">
        <v>7115</v>
      </c>
      <c r="L2549" s="2">
        <v>304</v>
      </c>
      <c r="M2549" s="2" t="s">
        <v>7116</v>
      </c>
    </row>
    <row r="2550" spans="1:13" x14ac:dyDescent="0.35">
      <c r="A2550" s="1" t="s">
        <v>13</v>
      </c>
      <c r="B2550" s="2">
        <v>3060191</v>
      </c>
      <c r="C2550" s="2">
        <v>3061027</v>
      </c>
      <c r="D2550" s="4"/>
      <c r="E2550" s="2" t="s">
        <v>23</v>
      </c>
      <c r="F2550" s="2" t="s">
        <v>1143</v>
      </c>
      <c r="G2550" s="4"/>
      <c r="H2550" s="2">
        <v>72383683</v>
      </c>
      <c r="I2550" s="2" t="s">
        <v>17</v>
      </c>
      <c r="J2550" s="4"/>
      <c r="K2550" s="2" t="s">
        <v>7117</v>
      </c>
      <c r="L2550" s="2">
        <v>278</v>
      </c>
      <c r="M2550" s="2" t="s">
        <v>7118</v>
      </c>
    </row>
    <row r="2551" spans="1:13" x14ac:dyDescent="0.35">
      <c r="A2551" s="1" t="s">
        <v>13</v>
      </c>
      <c r="B2551" s="2">
        <v>3061024</v>
      </c>
      <c r="C2551" s="2">
        <v>3061548</v>
      </c>
      <c r="D2551" s="4"/>
      <c r="E2551" s="2" t="s">
        <v>23</v>
      </c>
      <c r="F2551" s="2" t="s">
        <v>333</v>
      </c>
      <c r="G2551" s="4"/>
      <c r="H2551" s="2">
        <v>72383684</v>
      </c>
      <c r="I2551" s="2" t="s">
        <v>17</v>
      </c>
      <c r="J2551" s="4"/>
      <c r="K2551" s="2" t="s">
        <v>7119</v>
      </c>
      <c r="L2551" s="2">
        <v>174</v>
      </c>
      <c r="M2551" s="2" t="s">
        <v>7120</v>
      </c>
    </row>
    <row r="2552" spans="1:13" x14ac:dyDescent="0.35">
      <c r="A2552" s="1" t="s">
        <v>13</v>
      </c>
      <c r="B2552" s="2">
        <v>3061545</v>
      </c>
      <c r="C2552" s="2">
        <v>3061892</v>
      </c>
      <c r="D2552" s="4"/>
      <c r="E2552" s="2" t="s">
        <v>23</v>
      </c>
      <c r="F2552" s="2" t="s">
        <v>69</v>
      </c>
      <c r="G2552" s="4"/>
      <c r="H2552" s="2">
        <v>72383685</v>
      </c>
      <c r="I2552" s="2" t="s">
        <v>17</v>
      </c>
      <c r="J2552" s="4"/>
      <c r="K2552" s="2" t="s">
        <v>7121</v>
      </c>
      <c r="L2552" s="2">
        <v>115</v>
      </c>
      <c r="M2552" s="2" t="s">
        <v>7122</v>
      </c>
    </row>
    <row r="2553" spans="1:13" x14ac:dyDescent="0.35">
      <c r="A2553" s="1" t="s">
        <v>13</v>
      </c>
      <c r="B2553" s="2">
        <v>3061971</v>
      </c>
      <c r="C2553" s="2">
        <v>3064241</v>
      </c>
      <c r="D2553" s="4"/>
      <c r="E2553" s="2" t="s">
        <v>23</v>
      </c>
      <c r="F2553" s="2" t="s">
        <v>7123</v>
      </c>
      <c r="G2553" s="4"/>
      <c r="H2553" s="2">
        <v>72383686</v>
      </c>
      <c r="I2553" s="2" t="s">
        <v>17</v>
      </c>
      <c r="J2553" s="4"/>
      <c r="K2553" s="2" t="s">
        <v>7124</v>
      </c>
      <c r="L2553" s="2">
        <v>756</v>
      </c>
      <c r="M2553" s="2" t="s">
        <v>7125</v>
      </c>
    </row>
    <row r="2554" spans="1:13" x14ac:dyDescent="0.35">
      <c r="A2554" s="1" t="s">
        <v>13</v>
      </c>
      <c r="B2554" s="2">
        <v>3064352</v>
      </c>
      <c r="C2554" s="2">
        <v>3064798</v>
      </c>
      <c r="D2554" s="4"/>
      <c r="E2554" s="2" t="s">
        <v>23</v>
      </c>
      <c r="F2554" s="2" t="s">
        <v>69</v>
      </c>
      <c r="G2554" s="4"/>
      <c r="H2554" s="2">
        <v>72383687</v>
      </c>
      <c r="I2554" s="2" t="s">
        <v>17</v>
      </c>
      <c r="J2554" s="4"/>
      <c r="K2554" s="2" t="s">
        <v>7126</v>
      </c>
      <c r="L2554" s="2">
        <v>148</v>
      </c>
      <c r="M2554" s="2" t="s">
        <v>7127</v>
      </c>
    </row>
    <row r="2555" spans="1:13" x14ac:dyDescent="0.35">
      <c r="A2555" s="1" t="s">
        <v>13</v>
      </c>
      <c r="B2555" s="2">
        <v>3064795</v>
      </c>
      <c r="C2555" s="2">
        <v>3065367</v>
      </c>
      <c r="D2555" s="4"/>
      <c r="E2555" s="2" t="s">
        <v>23</v>
      </c>
      <c r="F2555" s="2" t="s">
        <v>1779</v>
      </c>
      <c r="G2555" s="4"/>
      <c r="H2555" s="2">
        <v>72383688</v>
      </c>
      <c r="I2555" s="2" t="s">
        <v>17</v>
      </c>
      <c r="J2555" s="4"/>
      <c r="K2555" s="2" t="s">
        <v>7128</v>
      </c>
      <c r="L2555" s="2">
        <v>190</v>
      </c>
      <c r="M2555" s="2" t="s">
        <v>7129</v>
      </c>
    </row>
    <row r="2556" spans="1:13" x14ac:dyDescent="0.35">
      <c r="A2556" s="1" t="s">
        <v>13</v>
      </c>
      <c r="B2556" s="2">
        <v>3065763</v>
      </c>
      <c r="C2556" s="2">
        <v>3066965</v>
      </c>
      <c r="D2556" s="4"/>
      <c r="E2556" s="2" t="s">
        <v>14</v>
      </c>
      <c r="F2556" s="2" t="s">
        <v>7130</v>
      </c>
      <c r="G2556" s="2" t="s">
        <v>7131</v>
      </c>
      <c r="H2556" s="2">
        <v>72383689</v>
      </c>
      <c r="I2556" s="2" t="s">
        <v>17</v>
      </c>
      <c r="J2556" s="4"/>
      <c r="K2556" s="2" t="s">
        <v>7132</v>
      </c>
      <c r="L2556" s="2">
        <v>400</v>
      </c>
      <c r="M2556" s="2" t="s">
        <v>7133</v>
      </c>
    </row>
    <row r="2557" spans="1:13" x14ac:dyDescent="0.35">
      <c r="A2557" s="1" t="s">
        <v>13</v>
      </c>
      <c r="B2557" s="2">
        <v>3067007</v>
      </c>
      <c r="C2557" s="2">
        <v>3067528</v>
      </c>
      <c r="D2557" s="4"/>
      <c r="E2557" s="2" t="s">
        <v>23</v>
      </c>
      <c r="F2557" s="2" t="s">
        <v>312</v>
      </c>
      <c r="G2557" s="4"/>
      <c r="H2557" s="2">
        <v>72383690</v>
      </c>
      <c r="I2557" s="2" t="s">
        <v>17</v>
      </c>
      <c r="J2557" s="4"/>
      <c r="K2557" s="2" t="s">
        <v>7134</v>
      </c>
      <c r="L2557" s="2">
        <v>173</v>
      </c>
      <c r="M2557" s="2" t="s">
        <v>7135</v>
      </c>
    </row>
    <row r="2558" spans="1:13" x14ac:dyDescent="0.35">
      <c r="A2558" s="1" t="s">
        <v>13</v>
      </c>
      <c r="B2558" s="2">
        <v>3067525</v>
      </c>
      <c r="C2558" s="2">
        <v>3067839</v>
      </c>
      <c r="D2558" s="4"/>
      <c r="E2558" s="2" t="s">
        <v>23</v>
      </c>
      <c r="F2558" s="2" t="s">
        <v>69</v>
      </c>
      <c r="G2558" s="4"/>
      <c r="H2558" s="2">
        <v>72383691</v>
      </c>
      <c r="I2558" s="2" t="s">
        <v>17</v>
      </c>
      <c r="J2558" s="4"/>
      <c r="K2558" s="2" t="s">
        <v>7136</v>
      </c>
      <c r="L2558" s="2">
        <v>104</v>
      </c>
      <c r="M2558" s="2" t="s">
        <v>7137</v>
      </c>
    </row>
    <row r="2559" spans="1:13" x14ac:dyDescent="0.35">
      <c r="A2559" s="1" t="s">
        <v>13</v>
      </c>
      <c r="B2559" s="2">
        <v>3067861</v>
      </c>
      <c r="C2559" s="2">
        <v>3068319</v>
      </c>
      <c r="D2559" s="4"/>
      <c r="E2559" s="2" t="s">
        <v>23</v>
      </c>
      <c r="F2559" s="2" t="s">
        <v>7138</v>
      </c>
      <c r="G2559" s="4"/>
      <c r="H2559" s="2">
        <v>72383692</v>
      </c>
      <c r="I2559" s="2" t="s">
        <v>17</v>
      </c>
      <c r="J2559" s="4"/>
      <c r="K2559" s="2" t="s">
        <v>7139</v>
      </c>
      <c r="L2559" s="2">
        <v>152</v>
      </c>
      <c r="M2559" s="2" t="s">
        <v>7140</v>
      </c>
    </row>
    <row r="2560" spans="1:13" x14ac:dyDescent="0.35">
      <c r="A2560" s="1" t="s">
        <v>13</v>
      </c>
      <c r="B2560" s="2">
        <v>3068565</v>
      </c>
      <c r="C2560" s="2">
        <v>3072983</v>
      </c>
      <c r="D2560" s="4"/>
      <c r="E2560" s="2" t="s">
        <v>23</v>
      </c>
      <c r="F2560" s="2" t="s">
        <v>7141</v>
      </c>
      <c r="G2560" s="4"/>
      <c r="H2560" s="2">
        <v>72383693</v>
      </c>
      <c r="I2560" s="2" t="s">
        <v>17</v>
      </c>
      <c r="J2560" s="4"/>
      <c r="K2560" s="2" t="s">
        <v>7142</v>
      </c>
      <c r="L2560" s="2">
        <v>1472</v>
      </c>
      <c r="M2560" s="2" t="s">
        <v>7143</v>
      </c>
    </row>
    <row r="2561" spans="1:13" x14ac:dyDescent="0.35">
      <c r="A2561" s="1" t="s">
        <v>13</v>
      </c>
      <c r="B2561" s="2">
        <v>3072983</v>
      </c>
      <c r="C2561" s="2">
        <v>3074995</v>
      </c>
      <c r="D2561" s="4"/>
      <c r="E2561" s="2" t="s">
        <v>23</v>
      </c>
      <c r="F2561" s="2" t="s">
        <v>7144</v>
      </c>
      <c r="G2561" s="4"/>
      <c r="H2561" s="2">
        <v>72383694</v>
      </c>
      <c r="I2561" s="2" t="s">
        <v>17</v>
      </c>
      <c r="J2561" s="4"/>
      <c r="K2561" s="2" t="s">
        <v>7145</v>
      </c>
      <c r="L2561" s="2">
        <v>670</v>
      </c>
      <c r="M2561" s="2" t="s">
        <v>7146</v>
      </c>
    </row>
    <row r="2562" spans="1:13" x14ac:dyDescent="0.35">
      <c r="A2562" s="1" t="s">
        <v>13</v>
      </c>
      <c r="B2562" s="2">
        <v>3075101</v>
      </c>
      <c r="C2562" s="2">
        <v>3075448</v>
      </c>
      <c r="D2562" s="4"/>
      <c r="E2562" s="2" t="s">
        <v>14</v>
      </c>
      <c r="F2562" s="2" t="s">
        <v>7147</v>
      </c>
      <c r="G2562" s="4"/>
      <c r="H2562" s="2">
        <v>72383695</v>
      </c>
      <c r="I2562" s="2" t="s">
        <v>17</v>
      </c>
      <c r="J2562" s="4"/>
      <c r="K2562" s="2" t="s">
        <v>7148</v>
      </c>
      <c r="L2562" s="2">
        <v>115</v>
      </c>
      <c r="M2562" s="2" t="s">
        <v>7149</v>
      </c>
    </row>
    <row r="2563" spans="1:13" x14ac:dyDescent="0.35">
      <c r="A2563" s="1" t="s">
        <v>13</v>
      </c>
      <c r="B2563" s="2">
        <v>3075545</v>
      </c>
      <c r="C2563" s="2">
        <v>3076378</v>
      </c>
      <c r="D2563" s="4"/>
      <c r="E2563" s="2" t="s">
        <v>14</v>
      </c>
      <c r="F2563" s="2" t="s">
        <v>7150</v>
      </c>
      <c r="G2563" s="2" t="s">
        <v>7151</v>
      </c>
      <c r="H2563" s="2">
        <v>72383696</v>
      </c>
      <c r="I2563" s="2" t="s">
        <v>17</v>
      </c>
      <c r="J2563" s="4"/>
      <c r="K2563" s="2" t="s">
        <v>7152</v>
      </c>
      <c r="L2563" s="2">
        <v>277</v>
      </c>
      <c r="M2563" s="2" t="s">
        <v>7153</v>
      </c>
    </row>
    <row r="2564" spans="1:13" x14ac:dyDescent="0.35">
      <c r="A2564" s="1" t="s">
        <v>13</v>
      </c>
      <c r="B2564" s="2">
        <v>3076513</v>
      </c>
      <c r="C2564" s="2">
        <v>3078555</v>
      </c>
      <c r="D2564" s="4"/>
      <c r="E2564" s="2" t="s">
        <v>23</v>
      </c>
      <c r="F2564" s="2" t="s">
        <v>4068</v>
      </c>
      <c r="G2564" s="4"/>
      <c r="H2564" s="2">
        <v>72383697</v>
      </c>
      <c r="I2564" s="2" t="s">
        <v>17</v>
      </c>
      <c r="J2564" s="4"/>
      <c r="K2564" s="2" t="s">
        <v>7154</v>
      </c>
      <c r="L2564" s="2">
        <v>680</v>
      </c>
      <c r="M2564" s="2" t="s">
        <v>7155</v>
      </c>
    </row>
    <row r="2565" spans="1:13" x14ac:dyDescent="0.35">
      <c r="A2565" s="1" t="s">
        <v>13</v>
      </c>
      <c r="B2565" s="2">
        <v>3079094</v>
      </c>
      <c r="C2565" s="2">
        <v>3080923</v>
      </c>
      <c r="D2565" s="4"/>
      <c r="E2565" s="2" t="s">
        <v>23</v>
      </c>
      <c r="F2565" s="2" t="s">
        <v>7156</v>
      </c>
      <c r="G2565" s="2" t="s">
        <v>7157</v>
      </c>
      <c r="H2565" s="2">
        <v>72383698</v>
      </c>
      <c r="I2565" s="2" t="s">
        <v>17</v>
      </c>
      <c r="J2565" s="4"/>
      <c r="K2565" s="2" t="s">
        <v>7158</v>
      </c>
      <c r="L2565" s="2">
        <v>609</v>
      </c>
      <c r="M2565" s="2" t="s">
        <v>7159</v>
      </c>
    </row>
    <row r="2566" spans="1:13" x14ac:dyDescent="0.35">
      <c r="A2566" s="1" t="s">
        <v>13</v>
      </c>
      <c r="B2566" s="2">
        <v>3081106</v>
      </c>
      <c r="C2566" s="2">
        <v>3082017</v>
      </c>
      <c r="D2566" s="4"/>
      <c r="E2566" s="2" t="s">
        <v>23</v>
      </c>
      <c r="F2566" s="2" t="s">
        <v>7160</v>
      </c>
      <c r="G2566" s="4"/>
      <c r="H2566" s="2">
        <v>72383699</v>
      </c>
      <c r="I2566" s="2" t="s">
        <v>17</v>
      </c>
      <c r="J2566" s="4"/>
      <c r="K2566" s="2" t="s">
        <v>7161</v>
      </c>
      <c r="L2566" s="2">
        <v>303</v>
      </c>
      <c r="M2566" s="2" t="s">
        <v>7162</v>
      </c>
    </row>
    <row r="2567" spans="1:13" x14ac:dyDescent="0.35">
      <c r="A2567" s="1" t="s">
        <v>13</v>
      </c>
      <c r="B2567" s="2">
        <v>3082333</v>
      </c>
      <c r="C2567" s="2">
        <v>3083787</v>
      </c>
      <c r="D2567" s="4"/>
      <c r="E2567" s="2" t="s">
        <v>14</v>
      </c>
      <c r="F2567" s="2" t="s">
        <v>7163</v>
      </c>
      <c r="G2567" s="4"/>
      <c r="H2567" s="2">
        <v>72383700</v>
      </c>
      <c r="I2567" s="2" t="s">
        <v>17</v>
      </c>
      <c r="J2567" s="4"/>
      <c r="K2567" s="2" t="s">
        <v>7164</v>
      </c>
      <c r="L2567" s="2">
        <v>484</v>
      </c>
      <c r="M2567" s="2" t="s">
        <v>7165</v>
      </c>
    </row>
    <row r="2568" spans="1:13" x14ac:dyDescent="0.35">
      <c r="A2568" s="1" t="s">
        <v>13</v>
      </c>
      <c r="B2568" s="2">
        <v>3083988</v>
      </c>
      <c r="C2568" s="2">
        <v>3086243</v>
      </c>
      <c r="D2568" s="4"/>
      <c r="E2568" s="2" t="s">
        <v>14</v>
      </c>
      <c r="F2568" s="2" t="s">
        <v>7166</v>
      </c>
      <c r="G2568" s="4"/>
      <c r="H2568" s="2">
        <v>72383701</v>
      </c>
      <c r="I2568" s="2" t="s">
        <v>17</v>
      </c>
      <c r="J2568" s="4"/>
      <c r="K2568" s="2" t="s">
        <v>7167</v>
      </c>
      <c r="L2568" s="2">
        <v>751</v>
      </c>
      <c r="M2568" s="2" t="s">
        <v>7168</v>
      </c>
    </row>
    <row r="2569" spans="1:13" x14ac:dyDescent="0.35">
      <c r="A2569" s="1" t="s">
        <v>13</v>
      </c>
      <c r="B2569" s="2">
        <v>3086385</v>
      </c>
      <c r="C2569" s="2">
        <v>3087035</v>
      </c>
      <c r="D2569" s="4"/>
      <c r="E2569" s="2" t="s">
        <v>14</v>
      </c>
      <c r="F2569" s="2" t="s">
        <v>7169</v>
      </c>
      <c r="G2569" s="4"/>
      <c r="H2569" s="2">
        <v>72383702</v>
      </c>
      <c r="I2569" s="2" t="s">
        <v>17</v>
      </c>
      <c r="J2569" s="4"/>
      <c r="K2569" s="2" t="s">
        <v>7170</v>
      </c>
      <c r="L2569" s="2">
        <v>216</v>
      </c>
      <c r="M2569" s="2" t="s">
        <v>7171</v>
      </c>
    </row>
    <row r="2570" spans="1:13" x14ac:dyDescent="0.35">
      <c r="A2570" s="1" t="s">
        <v>13</v>
      </c>
      <c r="B2570" s="2">
        <v>3087139</v>
      </c>
      <c r="C2570" s="2">
        <v>3087477</v>
      </c>
      <c r="D2570" s="4"/>
      <c r="E2570" s="2" t="s">
        <v>14</v>
      </c>
      <c r="F2570" s="2" t="s">
        <v>69</v>
      </c>
      <c r="G2570" s="4"/>
      <c r="H2570" s="2">
        <v>72383703</v>
      </c>
      <c r="I2570" s="2" t="s">
        <v>17</v>
      </c>
      <c r="J2570" s="4"/>
      <c r="K2570" s="2" t="s">
        <v>7172</v>
      </c>
      <c r="L2570" s="2">
        <v>112</v>
      </c>
      <c r="M2570" s="2" t="s">
        <v>7173</v>
      </c>
    </row>
    <row r="2571" spans="1:13" x14ac:dyDescent="0.35">
      <c r="A2571" s="1" t="s">
        <v>13</v>
      </c>
      <c r="B2571" s="2">
        <v>3087512</v>
      </c>
      <c r="C2571" s="2">
        <v>3088084</v>
      </c>
      <c r="D2571" s="4"/>
      <c r="E2571" s="2" t="s">
        <v>14</v>
      </c>
      <c r="F2571" s="2" t="s">
        <v>7174</v>
      </c>
      <c r="G2571" s="2" t="s">
        <v>7175</v>
      </c>
      <c r="H2571" s="2">
        <v>72383704</v>
      </c>
      <c r="I2571" s="2" t="s">
        <v>17</v>
      </c>
      <c r="J2571" s="4"/>
      <c r="K2571" s="2" t="s">
        <v>7176</v>
      </c>
      <c r="L2571" s="2">
        <v>190</v>
      </c>
      <c r="M2571" s="2" t="s">
        <v>7177</v>
      </c>
    </row>
    <row r="2572" spans="1:13" x14ac:dyDescent="0.35">
      <c r="A2572" s="1" t="s">
        <v>13</v>
      </c>
      <c r="B2572" s="2">
        <v>3088578</v>
      </c>
      <c r="C2572" s="2">
        <v>3089849</v>
      </c>
      <c r="D2572" s="4"/>
      <c r="E2572" s="2" t="s">
        <v>14</v>
      </c>
      <c r="F2572" s="2" t="s">
        <v>7178</v>
      </c>
      <c r="G2572" s="2" t="s">
        <v>7179</v>
      </c>
      <c r="H2572" s="2">
        <v>72383705</v>
      </c>
      <c r="I2572" s="2" t="s">
        <v>17</v>
      </c>
      <c r="J2572" s="4"/>
      <c r="K2572" s="2" t="s">
        <v>7180</v>
      </c>
      <c r="L2572" s="2">
        <v>423</v>
      </c>
      <c r="M2572" s="2" t="s">
        <v>7181</v>
      </c>
    </row>
    <row r="2573" spans="1:13" x14ac:dyDescent="0.35">
      <c r="A2573" s="1" t="s">
        <v>13</v>
      </c>
      <c r="B2573" s="2">
        <v>3090255</v>
      </c>
      <c r="C2573" s="2">
        <v>3091232</v>
      </c>
      <c r="D2573" s="4"/>
      <c r="E2573" s="2" t="s">
        <v>14</v>
      </c>
      <c r="F2573" s="2" t="s">
        <v>69</v>
      </c>
      <c r="G2573" s="4"/>
      <c r="H2573" s="2">
        <v>72383706</v>
      </c>
      <c r="I2573" s="2" t="s">
        <v>17</v>
      </c>
      <c r="J2573" s="4"/>
      <c r="K2573" s="2" t="s">
        <v>7182</v>
      </c>
      <c r="L2573" s="2">
        <v>325</v>
      </c>
      <c r="M2573" s="2" t="s">
        <v>7183</v>
      </c>
    </row>
    <row r="2574" spans="1:13" x14ac:dyDescent="0.35">
      <c r="A2574" s="1" t="s">
        <v>13</v>
      </c>
      <c r="B2574" s="2">
        <v>3091447</v>
      </c>
      <c r="C2574" s="2">
        <v>3091980</v>
      </c>
      <c r="D2574" s="4"/>
      <c r="E2574" s="2" t="s">
        <v>14</v>
      </c>
      <c r="F2574" s="2" t="s">
        <v>7184</v>
      </c>
      <c r="G2574" s="4"/>
      <c r="H2574" s="2">
        <v>72383707</v>
      </c>
      <c r="I2574" s="2" t="s">
        <v>17</v>
      </c>
      <c r="J2574" s="4"/>
      <c r="K2574" s="2" t="s">
        <v>7185</v>
      </c>
      <c r="L2574" s="2">
        <v>177</v>
      </c>
      <c r="M2574" s="2" t="s">
        <v>7186</v>
      </c>
    </row>
    <row r="2575" spans="1:13" x14ac:dyDescent="0.35">
      <c r="A2575" s="1" t="s">
        <v>13</v>
      </c>
      <c r="B2575" s="2">
        <v>3092098</v>
      </c>
      <c r="C2575" s="2">
        <v>3093117</v>
      </c>
      <c r="D2575" s="4"/>
      <c r="E2575" s="2" t="s">
        <v>14</v>
      </c>
      <c r="F2575" s="2" t="s">
        <v>7187</v>
      </c>
      <c r="G2575" s="2" t="s">
        <v>7188</v>
      </c>
      <c r="H2575" s="2">
        <v>72383708</v>
      </c>
      <c r="I2575" s="2" t="s">
        <v>17</v>
      </c>
      <c r="J2575" s="4"/>
      <c r="K2575" s="2" t="s">
        <v>7189</v>
      </c>
      <c r="L2575" s="2">
        <v>339</v>
      </c>
      <c r="M2575" s="2" t="s">
        <v>7190</v>
      </c>
    </row>
    <row r="2576" spans="1:13" x14ac:dyDescent="0.35">
      <c r="A2576" s="1" t="s">
        <v>13</v>
      </c>
      <c r="B2576" s="2">
        <v>3093130</v>
      </c>
      <c r="C2576" s="2">
        <v>3094773</v>
      </c>
      <c r="D2576" s="4"/>
      <c r="E2576" s="2" t="s">
        <v>14</v>
      </c>
      <c r="F2576" s="2" t="s">
        <v>7191</v>
      </c>
      <c r="G2576" s="2" t="s">
        <v>7192</v>
      </c>
      <c r="H2576" s="2">
        <v>72383709</v>
      </c>
      <c r="I2576" s="2" t="s">
        <v>17</v>
      </c>
      <c r="J2576" s="4"/>
      <c r="K2576" s="2" t="s">
        <v>7193</v>
      </c>
      <c r="L2576" s="2">
        <v>547</v>
      </c>
      <c r="M2576" s="2" t="s">
        <v>7194</v>
      </c>
    </row>
    <row r="2577" spans="1:13" x14ac:dyDescent="0.35">
      <c r="A2577" s="1" t="s">
        <v>13</v>
      </c>
      <c r="B2577" s="2">
        <v>3094774</v>
      </c>
      <c r="C2577" s="2">
        <v>3095154</v>
      </c>
      <c r="D2577" s="4"/>
      <c r="E2577" s="2" t="s">
        <v>14</v>
      </c>
      <c r="F2577" s="2" t="s">
        <v>7195</v>
      </c>
      <c r="G2577" s="2" t="s">
        <v>7196</v>
      </c>
      <c r="H2577" s="2">
        <v>72383710</v>
      </c>
      <c r="I2577" s="2" t="s">
        <v>17</v>
      </c>
      <c r="J2577" s="4"/>
      <c r="K2577" s="2" t="s">
        <v>7197</v>
      </c>
      <c r="L2577" s="2">
        <v>126</v>
      </c>
      <c r="M2577" s="2" t="s">
        <v>7198</v>
      </c>
    </row>
    <row r="2578" spans="1:13" x14ac:dyDescent="0.35">
      <c r="A2578" s="1" t="s">
        <v>13</v>
      </c>
      <c r="B2578" s="2">
        <v>3095154</v>
      </c>
      <c r="C2578" s="2">
        <v>3095945</v>
      </c>
      <c r="D2578" s="4"/>
      <c r="E2578" s="2" t="s">
        <v>14</v>
      </c>
      <c r="F2578" s="2" t="s">
        <v>7199</v>
      </c>
      <c r="G2578" s="2" t="s">
        <v>7200</v>
      </c>
      <c r="H2578" s="2">
        <v>72383711</v>
      </c>
      <c r="I2578" s="2" t="s">
        <v>17</v>
      </c>
      <c r="J2578" s="4"/>
      <c r="K2578" s="2" t="s">
        <v>7201</v>
      </c>
      <c r="L2578" s="2">
        <v>263</v>
      </c>
      <c r="M2578" s="2" t="s">
        <v>7202</v>
      </c>
    </row>
    <row r="2579" spans="1:13" x14ac:dyDescent="0.35">
      <c r="A2579" s="1" t="s">
        <v>13</v>
      </c>
      <c r="B2579" s="2">
        <v>3095958</v>
      </c>
      <c r="C2579" s="2">
        <v>3097127</v>
      </c>
      <c r="D2579" s="4"/>
      <c r="E2579" s="2" t="s">
        <v>14</v>
      </c>
      <c r="F2579" s="2" t="s">
        <v>7203</v>
      </c>
      <c r="G2579" s="2" t="s">
        <v>7204</v>
      </c>
      <c r="H2579" s="2">
        <v>72383712</v>
      </c>
      <c r="I2579" s="2" t="s">
        <v>17</v>
      </c>
      <c r="J2579" s="4"/>
      <c r="K2579" s="2" t="s">
        <v>7205</v>
      </c>
      <c r="L2579" s="2">
        <v>389</v>
      </c>
      <c r="M2579" s="2" t="s">
        <v>7206</v>
      </c>
    </row>
    <row r="2580" spans="1:13" x14ac:dyDescent="0.35">
      <c r="A2580" s="1" t="s">
        <v>13</v>
      </c>
      <c r="B2580" s="2">
        <v>3097339</v>
      </c>
      <c r="C2580" s="2">
        <v>3098670</v>
      </c>
      <c r="D2580" s="4"/>
      <c r="E2580" s="2" t="s">
        <v>14</v>
      </c>
      <c r="F2580" s="2" t="s">
        <v>882</v>
      </c>
      <c r="G2580" s="4"/>
      <c r="H2580" s="2">
        <v>72383713</v>
      </c>
      <c r="I2580" s="2" t="s">
        <v>17</v>
      </c>
      <c r="J2580" s="4"/>
      <c r="K2580" s="2" t="s">
        <v>7207</v>
      </c>
      <c r="L2580" s="2">
        <v>443</v>
      </c>
      <c r="M2580" s="2" t="s">
        <v>7208</v>
      </c>
    </row>
    <row r="2581" spans="1:13" x14ac:dyDescent="0.35">
      <c r="A2581" s="1" t="s">
        <v>13</v>
      </c>
      <c r="B2581" s="2">
        <v>3098859</v>
      </c>
      <c r="C2581" s="2">
        <v>3099917</v>
      </c>
      <c r="D2581" s="4"/>
      <c r="E2581" s="2" t="s">
        <v>14</v>
      </c>
      <c r="F2581" s="2" t="s">
        <v>7209</v>
      </c>
      <c r="G2581" s="2" t="s">
        <v>7210</v>
      </c>
      <c r="H2581" s="2">
        <v>72383714</v>
      </c>
      <c r="I2581" s="2" t="s">
        <v>17</v>
      </c>
      <c r="J2581" s="4"/>
      <c r="K2581" s="2" t="s">
        <v>7211</v>
      </c>
      <c r="L2581" s="2">
        <v>352</v>
      </c>
      <c r="M2581" s="2" t="s">
        <v>7212</v>
      </c>
    </row>
    <row r="2582" spans="1:13" x14ac:dyDescent="0.35">
      <c r="A2582" s="1" t="s">
        <v>13</v>
      </c>
      <c r="B2582" s="2">
        <v>3099950</v>
      </c>
      <c r="C2582" s="2">
        <v>3100456</v>
      </c>
      <c r="D2582" s="4"/>
      <c r="E2582" s="2" t="s">
        <v>23</v>
      </c>
      <c r="F2582" s="2" t="s">
        <v>69</v>
      </c>
      <c r="G2582" s="4"/>
      <c r="H2582" s="2">
        <v>72383715</v>
      </c>
      <c r="I2582" s="2" t="s">
        <v>17</v>
      </c>
      <c r="J2582" s="4"/>
      <c r="K2582" s="2" t="s">
        <v>7213</v>
      </c>
      <c r="L2582" s="2">
        <v>168</v>
      </c>
      <c r="M2582" s="2" t="s">
        <v>7214</v>
      </c>
    </row>
    <row r="2583" spans="1:13" x14ac:dyDescent="0.35">
      <c r="A2583" s="1" t="s">
        <v>13</v>
      </c>
      <c r="B2583" s="2">
        <v>3100453</v>
      </c>
      <c r="C2583" s="2">
        <v>3101442</v>
      </c>
      <c r="D2583" s="4"/>
      <c r="E2583" s="2" t="s">
        <v>23</v>
      </c>
      <c r="F2583" s="2" t="s">
        <v>333</v>
      </c>
      <c r="G2583" s="4"/>
      <c r="H2583" s="2">
        <v>72383716</v>
      </c>
      <c r="I2583" s="2" t="s">
        <v>17</v>
      </c>
      <c r="J2583" s="4"/>
      <c r="K2583" s="2" t="s">
        <v>7215</v>
      </c>
      <c r="L2583" s="2">
        <v>329</v>
      </c>
      <c r="M2583" s="2" t="s">
        <v>7216</v>
      </c>
    </row>
    <row r="2584" spans="1:13" x14ac:dyDescent="0.35">
      <c r="A2584" s="1" t="s">
        <v>13</v>
      </c>
      <c r="B2584" s="2">
        <v>3101597</v>
      </c>
      <c r="C2584" s="2">
        <v>3103006</v>
      </c>
      <c r="D2584" s="4"/>
      <c r="E2584" s="2" t="s">
        <v>23</v>
      </c>
      <c r="F2584" s="2" t="s">
        <v>7217</v>
      </c>
      <c r="G2584" s="4"/>
      <c r="H2584" s="2">
        <v>72383717</v>
      </c>
      <c r="I2584" s="2" t="s">
        <v>17</v>
      </c>
      <c r="J2584" s="4"/>
      <c r="K2584" s="2" t="s">
        <v>7218</v>
      </c>
      <c r="L2584" s="2">
        <v>469</v>
      </c>
      <c r="M2584" s="2" t="s">
        <v>7219</v>
      </c>
    </row>
    <row r="2585" spans="1:13" x14ac:dyDescent="0.35">
      <c r="A2585" s="1" t="s">
        <v>13</v>
      </c>
      <c r="B2585" s="2">
        <v>3103016</v>
      </c>
      <c r="C2585" s="2">
        <v>3103984</v>
      </c>
      <c r="D2585" s="4"/>
      <c r="E2585" s="2" t="s">
        <v>23</v>
      </c>
      <c r="F2585" s="2" t="s">
        <v>280</v>
      </c>
      <c r="G2585" s="4"/>
      <c r="H2585" s="2">
        <v>72383718</v>
      </c>
      <c r="I2585" s="2" t="s">
        <v>17</v>
      </c>
      <c r="J2585" s="4"/>
      <c r="K2585" s="2" t="s">
        <v>7220</v>
      </c>
      <c r="L2585" s="2">
        <v>322</v>
      </c>
      <c r="M2585" s="2" t="s">
        <v>7221</v>
      </c>
    </row>
    <row r="2586" spans="1:13" x14ac:dyDescent="0.35">
      <c r="A2586" s="1" t="s">
        <v>13</v>
      </c>
      <c r="B2586" s="2">
        <v>3103984</v>
      </c>
      <c r="C2586" s="2">
        <v>3105444</v>
      </c>
      <c r="D2586" s="4"/>
      <c r="E2586" s="2" t="s">
        <v>23</v>
      </c>
      <c r="F2586" s="2" t="s">
        <v>2779</v>
      </c>
      <c r="G2586" s="4"/>
      <c r="H2586" s="2">
        <v>72383719</v>
      </c>
      <c r="I2586" s="2" t="s">
        <v>17</v>
      </c>
      <c r="J2586" s="4"/>
      <c r="K2586" s="2" t="s">
        <v>7222</v>
      </c>
      <c r="L2586" s="2">
        <v>486</v>
      </c>
      <c r="M2586" s="2" t="s">
        <v>7223</v>
      </c>
    </row>
    <row r="2587" spans="1:13" x14ac:dyDescent="0.35">
      <c r="A2587" s="1" t="s">
        <v>13</v>
      </c>
      <c r="B2587" s="2">
        <v>3105497</v>
      </c>
      <c r="C2587" s="2">
        <v>3108994</v>
      </c>
      <c r="D2587" s="4"/>
      <c r="E2587" s="2" t="s">
        <v>23</v>
      </c>
      <c r="F2587" s="2" t="s">
        <v>7224</v>
      </c>
      <c r="G2587" s="4"/>
      <c r="H2587" s="2">
        <v>72383720</v>
      </c>
      <c r="I2587" s="2" t="s">
        <v>17</v>
      </c>
      <c r="J2587" s="4"/>
      <c r="K2587" s="2" t="s">
        <v>7225</v>
      </c>
      <c r="L2587" s="2">
        <v>1165</v>
      </c>
      <c r="M2587" s="2" t="s">
        <v>7226</v>
      </c>
    </row>
    <row r="2588" spans="1:13" x14ac:dyDescent="0.35">
      <c r="A2588" s="1" t="s">
        <v>13</v>
      </c>
      <c r="B2588" s="2">
        <v>3109318</v>
      </c>
      <c r="C2588" s="2">
        <v>3110637</v>
      </c>
      <c r="D2588" s="4"/>
      <c r="E2588" s="2" t="s">
        <v>14</v>
      </c>
      <c r="F2588" s="2" t="s">
        <v>481</v>
      </c>
      <c r="G2588" s="4"/>
      <c r="H2588" s="2">
        <v>72383721</v>
      </c>
      <c r="I2588" s="2" t="s">
        <v>17</v>
      </c>
      <c r="J2588" s="4"/>
      <c r="K2588" s="2" t="s">
        <v>7227</v>
      </c>
      <c r="L2588" s="2">
        <v>439</v>
      </c>
      <c r="M2588" s="2" t="s">
        <v>7228</v>
      </c>
    </row>
    <row r="2589" spans="1:13" x14ac:dyDescent="0.35">
      <c r="A2589" s="1" t="s">
        <v>13</v>
      </c>
      <c r="B2589" s="2">
        <v>3110812</v>
      </c>
      <c r="C2589" s="2">
        <v>3112179</v>
      </c>
      <c r="D2589" s="4"/>
      <c r="E2589" s="2" t="s">
        <v>14</v>
      </c>
      <c r="F2589" s="2" t="s">
        <v>6643</v>
      </c>
      <c r="G2589" s="4"/>
      <c r="H2589" s="2">
        <v>72383722</v>
      </c>
      <c r="I2589" s="2" t="s">
        <v>17</v>
      </c>
      <c r="J2589" s="4"/>
      <c r="K2589" s="2" t="s">
        <v>7229</v>
      </c>
      <c r="L2589" s="2">
        <v>455</v>
      </c>
      <c r="M2589" s="2" t="s">
        <v>7230</v>
      </c>
    </row>
    <row r="2590" spans="1:13" x14ac:dyDescent="0.35">
      <c r="A2590" s="1" t="s">
        <v>13</v>
      </c>
      <c r="B2590" s="2">
        <v>3112176</v>
      </c>
      <c r="C2590" s="2">
        <v>3113195</v>
      </c>
      <c r="D2590" s="4"/>
      <c r="E2590" s="2" t="s">
        <v>14</v>
      </c>
      <c r="F2590" s="2" t="s">
        <v>7231</v>
      </c>
      <c r="G2590" s="4"/>
      <c r="H2590" s="2">
        <v>72383723</v>
      </c>
      <c r="I2590" s="2" t="s">
        <v>17</v>
      </c>
      <c r="J2590" s="4"/>
      <c r="K2590" s="2" t="s">
        <v>7232</v>
      </c>
      <c r="L2590" s="2">
        <v>339</v>
      </c>
      <c r="M2590" s="2" t="s">
        <v>7233</v>
      </c>
    </row>
    <row r="2591" spans="1:13" x14ac:dyDescent="0.35">
      <c r="A2591" s="1" t="s">
        <v>13</v>
      </c>
      <c r="B2591" s="2">
        <v>3113314</v>
      </c>
      <c r="C2591" s="2">
        <v>3114672</v>
      </c>
      <c r="D2591" s="4"/>
      <c r="E2591" s="2" t="s">
        <v>14</v>
      </c>
      <c r="F2591" s="2" t="s">
        <v>6643</v>
      </c>
      <c r="G2591" s="4"/>
      <c r="H2591" s="2">
        <v>72383724</v>
      </c>
      <c r="I2591" s="2" t="s">
        <v>17</v>
      </c>
      <c r="J2591" s="4"/>
      <c r="K2591" s="2" t="s">
        <v>7234</v>
      </c>
      <c r="L2591" s="2">
        <v>452</v>
      </c>
      <c r="M2591" s="2" t="s">
        <v>7235</v>
      </c>
    </row>
    <row r="2592" spans="1:13" x14ac:dyDescent="0.35">
      <c r="A2592" s="1" t="s">
        <v>13</v>
      </c>
      <c r="B2592" s="2">
        <v>3114660</v>
      </c>
      <c r="C2592" s="2">
        <v>3116576</v>
      </c>
      <c r="D2592" s="4"/>
      <c r="E2592" s="2" t="s">
        <v>14</v>
      </c>
      <c r="F2592" s="2" t="s">
        <v>7236</v>
      </c>
      <c r="G2592" s="2" t="s">
        <v>7237</v>
      </c>
      <c r="H2592" s="2">
        <v>72383725</v>
      </c>
      <c r="I2592" s="2" t="s">
        <v>17</v>
      </c>
      <c r="J2592" s="4"/>
      <c r="K2592" s="2" t="s">
        <v>7238</v>
      </c>
      <c r="L2592" s="2">
        <v>638</v>
      </c>
      <c r="M2592" s="2" t="s">
        <v>7239</v>
      </c>
    </row>
    <row r="2593" spans="1:13" x14ac:dyDescent="0.35">
      <c r="A2593" s="1" t="s">
        <v>13</v>
      </c>
      <c r="B2593" s="2">
        <v>3116668</v>
      </c>
      <c r="C2593" s="2">
        <v>3117528</v>
      </c>
      <c r="D2593" s="4"/>
      <c r="E2593" s="2" t="s">
        <v>14</v>
      </c>
      <c r="F2593" s="2" t="s">
        <v>7240</v>
      </c>
      <c r="G2593" s="4"/>
      <c r="H2593" s="2">
        <v>72383726</v>
      </c>
      <c r="I2593" s="2" t="s">
        <v>17</v>
      </c>
      <c r="J2593" s="4"/>
      <c r="K2593" s="2" t="s">
        <v>7241</v>
      </c>
      <c r="L2593" s="2">
        <v>286</v>
      </c>
      <c r="M2593" s="2" t="s">
        <v>7242</v>
      </c>
    </row>
    <row r="2594" spans="1:13" x14ac:dyDescent="0.35">
      <c r="A2594" s="1" t="s">
        <v>13</v>
      </c>
      <c r="B2594" s="2">
        <v>3117550</v>
      </c>
      <c r="C2594" s="2">
        <v>3117945</v>
      </c>
      <c r="D2594" s="4"/>
      <c r="E2594" s="2" t="s">
        <v>14</v>
      </c>
      <c r="F2594" s="2" t="s">
        <v>7243</v>
      </c>
      <c r="G2594" s="4"/>
      <c r="H2594" s="2">
        <v>72383727</v>
      </c>
      <c r="I2594" s="2" t="s">
        <v>17</v>
      </c>
      <c r="J2594" s="4"/>
      <c r="K2594" s="2" t="s">
        <v>7244</v>
      </c>
      <c r="L2594" s="2">
        <v>131</v>
      </c>
      <c r="M2594" s="2" t="s">
        <v>7245</v>
      </c>
    </row>
    <row r="2595" spans="1:13" x14ac:dyDescent="0.35">
      <c r="A2595" s="1" t="s">
        <v>13</v>
      </c>
      <c r="B2595" s="2">
        <v>3118026</v>
      </c>
      <c r="C2595" s="2">
        <v>3118889</v>
      </c>
      <c r="D2595" s="4"/>
      <c r="E2595" s="2" t="s">
        <v>23</v>
      </c>
      <c r="F2595" s="2" t="s">
        <v>1324</v>
      </c>
      <c r="G2595" s="4"/>
      <c r="H2595" s="2">
        <v>72383728</v>
      </c>
      <c r="I2595" s="2" t="s">
        <v>17</v>
      </c>
      <c r="J2595" s="4"/>
      <c r="K2595" s="2" t="s">
        <v>7246</v>
      </c>
      <c r="L2595" s="2">
        <v>287</v>
      </c>
      <c r="M2595" s="2" t="s">
        <v>7247</v>
      </c>
    </row>
    <row r="2596" spans="1:13" x14ac:dyDescent="0.35">
      <c r="A2596" s="1" t="s">
        <v>13</v>
      </c>
      <c r="B2596" s="2">
        <v>3119160</v>
      </c>
      <c r="C2596" s="2">
        <v>3120347</v>
      </c>
      <c r="D2596" s="4"/>
      <c r="E2596" s="2" t="s">
        <v>23</v>
      </c>
      <c r="F2596" s="2" t="s">
        <v>7248</v>
      </c>
      <c r="G2596" s="2" t="s">
        <v>7249</v>
      </c>
      <c r="H2596" s="2">
        <v>72383729</v>
      </c>
      <c r="I2596" s="2" t="s">
        <v>17</v>
      </c>
      <c r="J2596" s="4"/>
      <c r="K2596" s="2" t="s">
        <v>7250</v>
      </c>
      <c r="L2596" s="2">
        <v>395</v>
      </c>
      <c r="M2596" s="2" t="s">
        <v>7251</v>
      </c>
    </row>
    <row r="2597" spans="1:13" x14ac:dyDescent="0.35">
      <c r="A2597" s="1" t="s">
        <v>13</v>
      </c>
      <c r="B2597" s="2">
        <v>3120570</v>
      </c>
      <c r="C2597" s="2">
        <v>3122648</v>
      </c>
      <c r="D2597" s="4"/>
      <c r="E2597" s="2" t="s">
        <v>23</v>
      </c>
      <c r="F2597" s="2" t="s">
        <v>2588</v>
      </c>
      <c r="G2597" s="2" t="s">
        <v>3743</v>
      </c>
      <c r="H2597" s="2">
        <v>72383730</v>
      </c>
      <c r="I2597" s="2" t="s">
        <v>17</v>
      </c>
      <c r="J2597" s="4"/>
      <c r="K2597" s="2" t="s">
        <v>7252</v>
      </c>
      <c r="L2597" s="2">
        <v>692</v>
      </c>
      <c r="M2597" s="2" t="s">
        <v>7253</v>
      </c>
    </row>
    <row r="2598" spans="1:13" x14ac:dyDescent="0.35">
      <c r="A2598" s="1" t="s">
        <v>13</v>
      </c>
      <c r="B2598" s="2">
        <v>3122751</v>
      </c>
      <c r="C2598" s="2">
        <v>3123221</v>
      </c>
      <c r="D2598" s="4"/>
      <c r="E2598" s="2" t="s">
        <v>23</v>
      </c>
      <c r="F2598" s="2" t="s">
        <v>7254</v>
      </c>
      <c r="G2598" s="2" t="s">
        <v>7255</v>
      </c>
      <c r="H2598" s="2">
        <v>72383731</v>
      </c>
      <c r="I2598" s="2" t="s">
        <v>17</v>
      </c>
      <c r="J2598" s="4"/>
      <c r="K2598" s="2" t="s">
        <v>7256</v>
      </c>
      <c r="L2598" s="2">
        <v>156</v>
      </c>
      <c r="M2598" s="2" t="s">
        <v>7257</v>
      </c>
    </row>
    <row r="2599" spans="1:13" x14ac:dyDescent="0.35">
      <c r="A2599" s="1" t="s">
        <v>13</v>
      </c>
      <c r="B2599" s="2">
        <v>3123332</v>
      </c>
      <c r="C2599" s="2">
        <v>3123703</v>
      </c>
      <c r="D2599" s="4"/>
      <c r="E2599" s="2" t="s">
        <v>23</v>
      </c>
      <c r="F2599" s="2" t="s">
        <v>7258</v>
      </c>
      <c r="G2599" s="2" t="s">
        <v>7259</v>
      </c>
      <c r="H2599" s="2">
        <v>72383732</v>
      </c>
      <c r="I2599" s="2" t="s">
        <v>17</v>
      </c>
      <c r="J2599" s="4"/>
      <c r="K2599" s="2" t="s">
        <v>7260</v>
      </c>
      <c r="L2599" s="2">
        <v>123</v>
      </c>
      <c r="M2599" s="2" t="s">
        <v>7261</v>
      </c>
    </row>
    <row r="2600" spans="1:13" x14ac:dyDescent="0.35">
      <c r="A2600" s="1" t="s">
        <v>13</v>
      </c>
      <c r="B2600" s="2">
        <v>3123888</v>
      </c>
      <c r="C2600" s="2">
        <v>3124232</v>
      </c>
      <c r="D2600" s="4"/>
      <c r="E2600" s="2" t="s">
        <v>23</v>
      </c>
      <c r="F2600" s="2" t="s">
        <v>293</v>
      </c>
      <c r="G2600" s="4"/>
      <c r="H2600" s="2">
        <v>72383733</v>
      </c>
      <c r="I2600" s="2" t="s">
        <v>17</v>
      </c>
      <c r="J2600" s="4"/>
      <c r="K2600" s="2" t="s">
        <v>7262</v>
      </c>
      <c r="L2600" s="2">
        <v>114</v>
      </c>
      <c r="M2600" s="2" t="s">
        <v>7263</v>
      </c>
    </row>
    <row r="2601" spans="1:13" x14ac:dyDescent="0.35">
      <c r="A2601" s="1" t="s">
        <v>13</v>
      </c>
      <c r="B2601" s="2">
        <v>3124355</v>
      </c>
      <c r="C2601" s="2">
        <v>3127018</v>
      </c>
      <c r="D2601" s="4"/>
      <c r="E2601" s="2" t="s">
        <v>23</v>
      </c>
      <c r="F2601" s="2" t="s">
        <v>7264</v>
      </c>
      <c r="G2601" s="4"/>
      <c r="H2601" s="2">
        <v>72383734</v>
      </c>
      <c r="I2601" s="2" t="s">
        <v>17</v>
      </c>
      <c r="J2601" s="4"/>
      <c r="K2601" s="2" t="s">
        <v>7265</v>
      </c>
      <c r="L2601" s="2">
        <v>887</v>
      </c>
      <c r="M2601" s="2" t="s">
        <v>7266</v>
      </c>
    </row>
    <row r="2602" spans="1:13" x14ac:dyDescent="0.35">
      <c r="A2602" s="1" t="s">
        <v>13</v>
      </c>
      <c r="B2602" s="2">
        <v>3127047</v>
      </c>
      <c r="C2602" s="2">
        <v>3128501</v>
      </c>
      <c r="D2602" s="4"/>
      <c r="E2602" s="2" t="s">
        <v>14</v>
      </c>
      <c r="F2602" s="2" t="s">
        <v>7267</v>
      </c>
      <c r="G2602" s="4"/>
      <c r="H2602" s="2">
        <v>72383735</v>
      </c>
      <c r="I2602" s="2" t="s">
        <v>17</v>
      </c>
      <c r="J2602" s="4"/>
      <c r="K2602" s="2" t="s">
        <v>7268</v>
      </c>
      <c r="L2602" s="2">
        <v>484</v>
      </c>
      <c r="M2602" s="2" t="s">
        <v>7269</v>
      </c>
    </row>
    <row r="2603" spans="1:13" x14ac:dyDescent="0.35">
      <c r="A2603" s="1" t="s">
        <v>13</v>
      </c>
      <c r="B2603" s="2">
        <v>3128599</v>
      </c>
      <c r="C2603" s="2">
        <v>3129312</v>
      </c>
      <c r="D2603" s="4"/>
      <c r="E2603" s="2" t="s">
        <v>14</v>
      </c>
      <c r="F2603" s="2" t="s">
        <v>7270</v>
      </c>
      <c r="G2603" s="2" t="s">
        <v>7271</v>
      </c>
      <c r="H2603" s="2">
        <v>72383736</v>
      </c>
      <c r="I2603" s="2" t="s">
        <v>17</v>
      </c>
      <c r="J2603" s="4"/>
      <c r="K2603" s="2" t="s">
        <v>7272</v>
      </c>
      <c r="L2603" s="2">
        <v>237</v>
      </c>
      <c r="M2603" s="2" t="s">
        <v>7273</v>
      </c>
    </row>
    <row r="2604" spans="1:13" x14ac:dyDescent="0.35">
      <c r="A2604" s="1" t="s">
        <v>13</v>
      </c>
      <c r="B2604" s="2">
        <v>3129405</v>
      </c>
      <c r="C2604" s="2">
        <v>3130286</v>
      </c>
      <c r="D2604" s="4"/>
      <c r="E2604" s="2" t="s">
        <v>14</v>
      </c>
      <c r="F2604" s="2" t="s">
        <v>4223</v>
      </c>
      <c r="G2604" s="2" t="s">
        <v>4224</v>
      </c>
      <c r="H2604" s="2">
        <v>72383737</v>
      </c>
      <c r="I2604" s="2" t="s">
        <v>17</v>
      </c>
      <c r="J2604" s="4"/>
      <c r="K2604" s="2" t="s">
        <v>7274</v>
      </c>
      <c r="L2604" s="2">
        <v>293</v>
      </c>
      <c r="M2604" s="2" t="s">
        <v>7275</v>
      </c>
    </row>
    <row r="2605" spans="1:13" x14ac:dyDescent="0.35">
      <c r="A2605" s="1" t="s">
        <v>13</v>
      </c>
      <c r="B2605" s="2">
        <v>3130413</v>
      </c>
      <c r="C2605" s="2">
        <v>3131396</v>
      </c>
      <c r="D2605" s="4"/>
      <c r="E2605" s="2" t="s">
        <v>23</v>
      </c>
      <c r="F2605" s="2" t="s">
        <v>7276</v>
      </c>
      <c r="G2605" s="4"/>
      <c r="H2605" s="2">
        <v>72383738</v>
      </c>
      <c r="I2605" s="2" t="s">
        <v>17</v>
      </c>
      <c r="J2605" s="4"/>
      <c r="K2605" s="2" t="s">
        <v>7277</v>
      </c>
      <c r="L2605" s="2">
        <v>327</v>
      </c>
      <c r="M2605" s="2" t="s">
        <v>7278</v>
      </c>
    </row>
    <row r="2606" spans="1:13" x14ac:dyDescent="0.35">
      <c r="A2606" s="1" t="s">
        <v>13</v>
      </c>
      <c r="B2606" s="2">
        <v>3131721</v>
      </c>
      <c r="C2606" s="2">
        <v>3132281</v>
      </c>
      <c r="D2606" s="4"/>
      <c r="E2606" s="2" t="s">
        <v>23</v>
      </c>
      <c r="F2606" s="2" t="s">
        <v>2012</v>
      </c>
      <c r="G2606" s="4"/>
      <c r="H2606" s="2">
        <v>72383739</v>
      </c>
      <c r="I2606" s="2" t="s">
        <v>17</v>
      </c>
      <c r="J2606" s="4"/>
      <c r="K2606" s="2" t="s">
        <v>7279</v>
      </c>
      <c r="L2606" s="2">
        <v>186</v>
      </c>
      <c r="M2606" s="2" t="s">
        <v>7280</v>
      </c>
    </row>
    <row r="2607" spans="1:13" x14ac:dyDescent="0.35">
      <c r="A2607" s="1" t="s">
        <v>13</v>
      </c>
      <c r="B2607" s="2">
        <v>3132437</v>
      </c>
      <c r="C2607" s="2">
        <v>3133738</v>
      </c>
      <c r="D2607" s="4"/>
      <c r="E2607" s="2" t="s">
        <v>23</v>
      </c>
      <c r="F2607" s="2" t="s">
        <v>7281</v>
      </c>
      <c r="G2607" s="4"/>
      <c r="H2607" s="2">
        <v>72383740</v>
      </c>
      <c r="I2607" s="2" t="s">
        <v>17</v>
      </c>
      <c r="J2607" s="4"/>
      <c r="K2607" s="2" t="s">
        <v>7282</v>
      </c>
      <c r="L2607" s="2">
        <v>433</v>
      </c>
      <c r="M2607" s="2" t="s">
        <v>7283</v>
      </c>
    </row>
    <row r="2608" spans="1:13" x14ac:dyDescent="0.35">
      <c r="A2608" s="1" t="s">
        <v>13</v>
      </c>
      <c r="B2608" s="2">
        <v>3134125</v>
      </c>
      <c r="C2608" s="2">
        <v>3135246</v>
      </c>
      <c r="D2608" s="4"/>
      <c r="E2608" s="2" t="s">
        <v>14</v>
      </c>
      <c r="F2608" s="2" t="s">
        <v>69</v>
      </c>
      <c r="G2608" s="4"/>
      <c r="H2608" s="2">
        <v>72383741</v>
      </c>
      <c r="I2608" s="2" t="s">
        <v>17</v>
      </c>
      <c r="J2608" s="4"/>
      <c r="K2608" s="2" t="s">
        <v>7284</v>
      </c>
      <c r="L2608" s="2">
        <v>373</v>
      </c>
      <c r="M2608" s="2" t="s">
        <v>7285</v>
      </c>
    </row>
    <row r="2609" spans="1:13" x14ac:dyDescent="0.35">
      <c r="A2609" s="1" t="s">
        <v>13</v>
      </c>
      <c r="B2609" s="2">
        <v>3135249</v>
      </c>
      <c r="C2609" s="2">
        <v>3137156</v>
      </c>
      <c r="D2609" s="4"/>
      <c r="E2609" s="2" t="s">
        <v>14</v>
      </c>
      <c r="F2609" s="2" t="s">
        <v>7286</v>
      </c>
      <c r="G2609" s="4"/>
      <c r="H2609" s="2">
        <v>72383742</v>
      </c>
      <c r="I2609" s="2" t="s">
        <v>17</v>
      </c>
      <c r="J2609" s="4"/>
      <c r="K2609" s="2" t="s">
        <v>7287</v>
      </c>
      <c r="L2609" s="2">
        <v>635</v>
      </c>
      <c r="M2609" s="2" t="s">
        <v>7288</v>
      </c>
    </row>
    <row r="2610" spans="1:13" x14ac:dyDescent="0.35">
      <c r="A2610" s="1" t="s">
        <v>13</v>
      </c>
      <c r="B2610" s="2">
        <v>3137153</v>
      </c>
      <c r="C2610" s="2">
        <v>3138154</v>
      </c>
      <c r="D2610" s="4"/>
      <c r="E2610" s="2" t="s">
        <v>14</v>
      </c>
      <c r="F2610" s="2" t="s">
        <v>7289</v>
      </c>
      <c r="G2610" s="4"/>
      <c r="H2610" s="2">
        <v>72383743</v>
      </c>
      <c r="I2610" s="2" t="s">
        <v>17</v>
      </c>
      <c r="J2610" s="4"/>
      <c r="K2610" s="2" t="s">
        <v>7290</v>
      </c>
      <c r="L2610" s="2">
        <v>333</v>
      </c>
      <c r="M2610" s="2" t="s">
        <v>7291</v>
      </c>
    </row>
    <row r="2611" spans="1:13" x14ac:dyDescent="0.35">
      <c r="A2611" s="1" t="s">
        <v>13</v>
      </c>
      <c r="B2611" s="2">
        <v>3138309</v>
      </c>
      <c r="C2611" s="2">
        <v>3139166</v>
      </c>
      <c r="D2611" s="4"/>
      <c r="E2611" s="2" t="s">
        <v>14</v>
      </c>
      <c r="F2611" s="2" t="s">
        <v>7292</v>
      </c>
      <c r="G2611" s="2" t="s">
        <v>7293</v>
      </c>
      <c r="H2611" s="2">
        <v>72383744</v>
      </c>
      <c r="I2611" s="2" t="s">
        <v>17</v>
      </c>
      <c r="J2611" s="4"/>
      <c r="K2611" s="2" t="s">
        <v>7294</v>
      </c>
      <c r="L2611" s="2">
        <v>285</v>
      </c>
      <c r="M2611" s="2" t="s">
        <v>7295</v>
      </c>
    </row>
    <row r="2612" spans="1:13" x14ac:dyDescent="0.35">
      <c r="A2612" s="1" t="s">
        <v>13</v>
      </c>
      <c r="B2612" s="2">
        <v>3139206</v>
      </c>
      <c r="C2612" s="2">
        <v>3140210</v>
      </c>
      <c r="D2612" s="4"/>
      <c r="E2612" s="2" t="s">
        <v>14</v>
      </c>
      <c r="F2612" s="2" t="s">
        <v>20</v>
      </c>
      <c r="G2612" s="4"/>
      <c r="H2612" s="2">
        <v>72383745</v>
      </c>
      <c r="I2612" s="2" t="s">
        <v>17</v>
      </c>
      <c r="J2612" s="4"/>
      <c r="K2612" s="2" t="s">
        <v>7296</v>
      </c>
      <c r="L2612" s="2">
        <v>334</v>
      </c>
      <c r="M2612" s="2" t="s">
        <v>7297</v>
      </c>
    </row>
    <row r="2613" spans="1:13" x14ac:dyDescent="0.35">
      <c r="A2613" s="1" t="s">
        <v>13</v>
      </c>
      <c r="B2613" s="2">
        <v>3140345</v>
      </c>
      <c r="C2613" s="2">
        <v>3142318</v>
      </c>
      <c r="D2613" s="4"/>
      <c r="E2613" s="2" t="s">
        <v>14</v>
      </c>
      <c r="F2613" s="2" t="s">
        <v>7298</v>
      </c>
      <c r="G2613" s="2" t="s">
        <v>7299</v>
      </c>
      <c r="H2613" s="2">
        <v>72383746</v>
      </c>
      <c r="I2613" s="2" t="s">
        <v>17</v>
      </c>
      <c r="J2613" s="4"/>
      <c r="K2613" s="2" t="s">
        <v>7300</v>
      </c>
      <c r="L2613" s="2">
        <v>657</v>
      </c>
      <c r="M2613" s="2" t="s">
        <v>7301</v>
      </c>
    </row>
    <row r="2614" spans="1:13" x14ac:dyDescent="0.35">
      <c r="A2614" s="1" t="s">
        <v>13</v>
      </c>
      <c r="B2614" s="2">
        <v>3142420</v>
      </c>
      <c r="C2614" s="2">
        <v>3144129</v>
      </c>
      <c r="D2614" s="4"/>
      <c r="E2614" s="2" t="s">
        <v>14</v>
      </c>
      <c r="F2614" s="2" t="s">
        <v>4294</v>
      </c>
      <c r="G2614" s="4"/>
      <c r="H2614" s="2">
        <v>72383747</v>
      </c>
      <c r="I2614" s="2" t="s">
        <v>17</v>
      </c>
      <c r="J2614" s="4"/>
      <c r="K2614" s="2" t="s">
        <v>7302</v>
      </c>
      <c r="L2614" s="2">
        <v>569</v>
      </c>
      <c r="M2614" s="2" t="s">
        <v>7303</v>
      </c>
    </row>
    <row r="2615" spans="1:13" x14ac:dyDescent="0.35">
      <c r="A2615" s="1" t="s">
        <v>13</v>
      </c>
      <c r="B2615" s="2">
        <v>3144826</v>
      </c>
      <c r="C2615" s="2">
        <v>3148359</v>
      </c>
      <c r="D2615" s="4"/>
      <c r="E2615" s="2" t="s">
        <v>14</v>
      </c>
      <c r="F2615" s="2" t="s">
        <v>7304</v>
      </c>
      <c r="G2615" s="2" t="s">
        <v>7305</v>
      </c>
      <c r="H2615" s="2">
        <v>72383748</v>
      </c>
      <c r="I2615" s="2" t="s">
        <v>17</v>
      </c>
      <c r="J2615" s="4"/>
      <c r="K2615" s="2" t="s">
        <v>7306</v>
      </c>
      <c r="L2615" s="2">
        <v>1177</v>
      </c>
      <c r="M2615" s="2" t="s">
        <v>7307</v>
      </c>
    </row>
    <row r="2616" spans="1:13" x14ac:dyDescent="0.35">
      <c r="A2616" s="1" t="s">
        <v>13</v>
      </c>
      <c r="B2616" s="2">
        <v>3148547</v>
      </c>
      <c r="C2616" s="2">
        <v>3150655</v>
      </c>
      <c r="D2616" s="4"/>
      <c r="E2616" s="2" t="s">
        <v>14</v>
      </c>
      <c r="F2616" s="2" t="s">
        <v>7308</v>
      </c>
      <c r="G2616" s="2" t="s">
        <v>7309</v>
      </c>
      <c r="H2616" s="2">
        <v>72383749</v>
      </c>
      <c r="I2616" s="2" t="s">
        <v>17</v>
      </c>
      <c r="J2616" s="4"/>
      <c r="K2616" s="2" t="s">
        <v>7310</v>
      </c>
      <c r="L2616" s="2">
        <v>702</v>
      </c>
      <c r="M2616" s="2" t="s">
        <v>7311</v>
      </c>
    </row>
    <row r="2617" spans="1:13" x14ac:dyDescent="0.35">
      <c r="A2617" s="1" t="s">
        <v>13</v>
      </c>
      <c r="B2617" s="2">
        <v>3150820</v>
      </c>
      <c r="C2617" s="2">
        <v>3152031</v>
      </c>
      <c r="D2617" s="4"/>
      <c r="E2617" s="2" t="s">
        <v>14</v>
      </c>
      <c r="F2617" s="2" t="s">
        <v>7312</v>
      </c>
      <c r="G2617" s="4"/>
      <c r="H2617" s="2">
        <v>72383750</v>
      </c>
      <c r="I2617" s="2" t="s">
        <v>17</v>
      </c>
      <c r="J2617" s="4"/>
      <c r="K2617" s="2" t="s">
        <v>7313</v>
      </c>
      <c r="L2617" s="2">
        <v>403</v>
      </c>
      <c r="M2617" s="2" t="s">
        <v>7314</v>
      </c>
    </row>
    <row r="2618" spans="1:13" x14ac:dyDescent="0.35">
      <c r="A2618" s="1" t="s">
        <v>13</v>
      </c>
      <c r="B2618" s="2">
        <v>3152208</v>
      </c>
      <c r="C2618" s="2">
        <v>3153584</v>
      </c>
      <c r="D2618" s="4"/>
      <c r="E2618" s="2" t="s">
        <v>23</v>
      </c>
      <c r="F2618" s="2" t="s">
        <v>69</v>
      </c>
      <c r="G2618" s="4"/>
      <c r="H2618" s="2">
        <v>72383751</v>
      </c>
      <c r="I2618" s="2" t="s">
        <v>17</v>
      </c>
      <c r="J2618" s="4"/>
      <c r="K2618" s="2" t="s">
        <v>7315</v>
      </c>
      <c r="L2618" s="2">
        <v>458</v>
      </c>
      <c r="M2618" s="2" t="s">
        <v>7316</v>
      </c>
    </row>
    <row r="2619" spans="1:13" x14ac:dyDescent="0.35">
      <c r="A2619" s="1" t="s">
        <v>13</v>
      </c>
      <c r="B2619" s="2">
        <v>3153997</v>
      </c>
      <c r="C2619" s="2">
        <v>3154734</v>
      </c>
      <c r="D2619" s="4"/>
      <c r="E2619" s="2" t="s">
        <v>23</v>
      </c>
      <c r="F2619" s="2" t="s">
        <v>69</v>
      </c>
      <c r="G2619" s="4"/>
      <c r="H2619" s="2">
        <v>72383752</v>
      </c>
      <c r="I2619" s="2" t="s">
        <v>17</v>
      </c>
      <c r="J2619" s="4"/>
      <c r="K2619" s="2" t="s">
        <v>7317</v>
      </c>
      <c r="L2619" s="2">
        <v>245</v>
      </c>
      <c r="M2619" s="2" t="s">
        <v>7318</v>
      </c>
    </row>
    <row r="2620" spans="1:13" x14ac:dyDescent="0.35">
      <c r="A2620" s="1" t="s">
        <v>13</v>
      </c>
      <c r="B2620" s="2">
        <v>3154777</v>
      </c>
      <c r="C2620" s="2">
        <v>3156468</v>
      </c>
      <c r="D2620" s="4"/>
      <c r="E2620" s="2" t="s">
        <v>23</v>
      </c>
      <c r="F2620" s="2" t="s">
        <v>7319</v>
      </c>
      <c r="G2620" s="4"/>
      <c r="H2620" s="2">
        <v>72383753</v>
      </c>
      <c r="I2620" s="2" t="s">
        <v>17</v>
      </c>
      <c r="J2620" s="4"/>
      <c r="K2620" s="2" t="s">
        <v>7320</v>
      </c>
      <c r="L2620" s="2">
        <v>563</v>
      </c>
      <c r="M2620" s="2" t="s">
        <v>7321</v>
      </c>
    </row>
    <row r="2621" spans="1:13" x14ac:dyDescent="0.35">
      <c r="A2621" s="1" t="s">
        <v>13</v>
      </c>
      <c r="B2621" s="2">
        <v>3156907</v>
      </c>
      <c r="C2621" s="2">
        <v>3157269</v>
      </c>
      <c r="D2621" s="4"/>
      <c r="E2621" s="2" t="s">
        <v>23</v>
      </c>
      <c r="F2621" s="2" t="s">
        <v>7322</v>
      </c>
      <c r="G2621" s="2" t="s">
        <v>7323</v>
      </c>
      <c r="H2621" s="2">
        <v>72383754</v>
      </c>
      <c r="I2621" s="2" t="s">
        <v>17</v>
      </c>
      <c r="J2621" s="4"/>
      <c r="K2621" s="2" t="s">
        <v>7324</v>
      </c>
      <c r="L2621" s="2">
        <v>120</v>
      </c>
      <c r="M2621" s="2" t="s">
        <v>7325</v>
      </c>
    </row>
    <row r="2622" spans="1:13" x14ac:dyDescent="0.35">
      <c r="A2622" s="1" t="s">
        <v>13</v>
      </c>
      <c r="B2622" s="2">
        <v>3157603</v>
      </c>
      <c r="C2622" s="2">
        <v>3158754</v>
      </c>
      <c r="D2622" s="4"/>
      <c r="E2622" s="2" t="s">
        <v>23</v>
      </c>
      <c r="F2622" s="2" t="s">
        <v>7326</v>
      </c>
      <c r="G2622" s="4"/>
      <c r="H2622" s="2">
        <v>72383755</v>
      </c>
      <c r="I2622" s="2" t="s">
        <v>17</v>
      </c>
      <c r="J2622" s="4"/>
      <c r="K2622" s="2" t="s">
        <v>7327</v>
      </c>
      <c r="L2622" s="2">
        <v>383</v>
      </c>
      <c r="M2622" s="2" t="s">
        <v>7328</v>
      </c>
    </row>
    <row r="2623" spans="1:13" x14ac:dyDescent="0.35">
      <c r="A2623" s="1" t="s">
        <v>13</v>
      </c>
      <c r="B2623" s="2">
        <v>3158966</v>
      </c>
      <c r="C2623" s="2">
        <v>3160048</v>
      </c>
      <c r="D2623" s="4"/>
      <c r="E2623" s="2" t="s">
        <v>14</v>
      </c>
      <c r="F2623" s="2" t="s">
        <v>7329</v>
      </c>
      <c r="G2623" s="2" t="s">
        <v>7330</v>
      </c>
      <c r="H2623" s="2">
        <v>72383756</v>
      </c>
      <c r="I2623" s="2" t="s">
        <v>17</v>
      </c>
      <c r="J2623" s="4"/>
      <c r="K2623" s="2" t="s">
        <v>7331</v>
      </c>
      <c r="L2623" s="2">
        <v>360</v>
      </c>
      <c r="M2623" s="2" t="s">
        <v>7332</v>
      </c>
    </row>
    <row r="2624" spans="1:13" x14ac:dyDescent="0.35">
      <c r="A2624" s="1" t="s">
        <v>13</v>
      </c>
      <c r="B2624" s="2">
        <v>3160129</v>
      </c>
      <c r="C2624" s="2">
        <v>3162804</v>
      </c>
      <c r="D2624" s="4"/>
      <c r="E2624" s="2" t="s">
        <v>14</v>
      </c>
      <c r="F2624" s="2" t="s">
        <v>7333</v>
      </c>
      <c r="G2624" s="2" t="s">
        <v>7334</v>
      </c>
      <c r="H2624" s="2">
        <v>72383757</v>
      </c>
      <c r="I2624" s="2" t="s">
        <v>17</v>
      </c>
      <c r="J2624" s="4"/>
      <c r="K2624" s="2" t="s">
        <v>7335</v>
      </c>
      <c r="L2624" s="2">
        <v>891</v>
      </c>
      <c r="M2624" s="2" t="s">
        <v>7336</v>
      </c>
    </row>
    <row r="2625" spans="1:13" x14ac:dyDescent="0.35">
      <c r="A2625" s="1" t="s">
        <v>13</v>
      </c>
      <c r="B2625" s="2">
        <v>3162815</v>
      </c>
      <c r="C2625" s="2">
        <v>3163999</v>
      </c>
      <c r="D2625" s="4"/>
      <c r="E2625" s="2" t="s">
        <v>14</v>
      </c>
      <c r="F2625" s="2" t="s">
        <v>7337</v>
      </c>
      <c r="G2625" s="2" t="s">
        <v>7338</v>
      </c>
      <c r="H2625" s="2">
        <v>72383758</v>
      </c>
      <c r="I2625" s="2" t="s">
        <v>17</v>
      </c>
      <c r="J2625" s="4"/>
      <c r="K2625" s="2" t="s">
        <v>7339</v>
      </c>
      <c r="L2625" s="2">
        <v>394</v>
      </c>
      <c r="M2625" s="2" t="s">
        <v>7340</v>
      </c>
    </row>
    <row r="2626" spans="1:13" x14ac:dyDescent="0.35">
      <c r="A2626" s="1" t="s">
        <v>13</v>
      </c>
      <c r="B2626" s="2">
        <v>3164275</v>
      </c>
      <c r="C2626" s="2">
        <v>3165261</v>
      </c>
      <c r="D2626" s="4"/>
      <c r="E2626" s="2" t="s">
        <v>14</v>
      </c>
      <c r="F2626" s="2" t="s">
        <v>7341</v>
      </c>
      <c r="G2626" s="2" t="s">
        <v>7342</v>
      </c>
      <c r="H2626" s="2">
        <v>72383759</v>
      </c>
      <c r="I2626" s="2" t="s">
        <v>17</v>
      </c>
      <c r="J2626" s="4"/>
      <c r="K2626" s="2" t="s">
        <v>7343</v>
      </c>
      <c r="L2626" s="2">
        <v>328</v>
      </c>
      <c r="M2626" s="2" t="s">
        <v>7344</v>
      </c>
    </row>
    <row r="2627" spans="1:13" x14ac:dyDescent="0.35">
      <c r="A2627" s="1" t="s">
        <v>13</v>
      </c>
      <c r="B2627" s="2">
        <v>3165261</v>
      </c>
      <c r="C2627" s="2">
        <v>3166466</v>
      </c>
      <c r="D2627" s="4"/>
      <c r="E2627" s="2" t="s">
        <v>14</v>
      </c>
      <c r="F2627" s="2" t="s">
        <v>7345</v>
      </c>
      <c r="G2627" s="2" t="s">
        <v>7346</v>
      </c>
      <c r="H2627" s="2">
        <v>72383760</v>
      </c>
      <c r="I2627" s="2" t="s">
        <v>17</v>
      </c>
      <c r="J2627" s="4"/>
      <c r="K2627" s="2" t="s">
        <v>7347</v>
      </c>
      <c r="L2627" s="2">
        <v>401</v>
      </c>
      <c r="M2627" s="2" t="s">
        <v>7348</v>
      </c>
    </row>
    <row r="2628" spans="1:13" x14ac:dyDescent="0.35">
      <c r="A2628" s="1" t="s">
        <v>13</v>
      </c>
      <c r="B2628" s="2">
        <v>3166484</v>
      </c>
      <c r="C2628" s="2">
        <v>3166975</v>
      </c>
      <c r="D2628" s="4"/>
      <c r="E2628" s="2" t="s">
        <v>14</v>
      </c>
      <c r="F2628" s="2" t="s">
        <v>7349</v>
      </c>
      <c r="G2628" s="4"/>
      <c r="H2628" s="2">
        <v>72383761</v>
      </c>
      <c r="I2628" s="2" t="s">
        <v>17</v>
      </c>
      <c r="J2628" s="4"/>
      <c r="K2628" s="2" t="s">
        <v>7350</v>
      </c>
      <c r="L2628" s="2">
        <v>163</v>
      </c>
      <c r="M2628" s="2" t="s">
        <v>7351</v>
      </c>
    </row>
    <row r="2629" spans="1:13" x14ac:dyDescent="0.35">
      <c r="A2629" s="1" t="s">
        <v>13</v>
      </c>
      <c r="B2629" s="2">
        <v>3167202</v>
      </c>
      <c r="C2629" s="2">
        <v>3169355</v>
      </c>
      <c r="D2629" s="4"/>
      <c r="E2629" s="2" t="s">
        <v>14</v>
      </c>
      <c r="F2629" s="2" t="s">
        <v>400</v>
      </c>
      <c r="G2629" s="4"/>
      <c r="H2629" s="2">
        <v>72383762</v>
      </c>
      <c r="I2629" s="2" t="s">
        <v>17</v>
      </c>
      <c r="J2629" s="4"/>
      <c r="K2629" s="2" t="s">
        <v>7352</v>
      </c>
      <c r="L2629" s="2">
        <v>717</v>
      </c>
      <c r="M2629" s="2" t="s">
        <v>7353</v>
      </c>
    </row>
    <row r="2630" spans="1:13" x14ac:dyDescent="0.35">
      <c r="A2630" s="1" t="s">
        <v>13</v>
      </c>
      <c r="B2630" s="2">
        <v>3169486</v>
      </c>
      <c r="C2630" s="2">
        <v>3170232</v>
      </c>
      <c r="D2630" s="4"/>
      <c r="E2630" s="2" t="s">
        <v>23</v>
      </c>
      <c r="F2630" s="2" t="s">
        <v>7354</v>
      </c>
      <c r="G2630" s="4"/>
      <c r="H2630" s="2">
        <v>72383763</v>
      </c>
      <c r="I2630" s="2" t="s">
        <v>17</v>
      </c>
      <c r="J2630" s="4"/>
      <c r="K2630" s="2" t="s">
        <v>7355</v>
      </c>
      <c r="L2630" s="2">
        <v>248</v>
      </c>
      <c r="M2630" s="2" t="s">
        <v>7356</v>
      </c>
    </row>
    <row r="2631" spans="1:13" x14ac:dyDescent="0.35">
      <c r="A2631" s="1" t="s">
        <v>13</v>
      </c>
      <c r="B2631" s="2">
        <v>3170805</v>
      </c>
      <c r="C2631" s="2">
        <v>3171947</v>
      </c>
      <c r="D2631" s="4"/>
      <c r="E2631" s="2" t="s">
        <v>14</v>
      </c>
      <c r="F2631" s="2" t="s">
        <v>2981</v>
      </c>
      <c r="G2631" s="4"/>
      <c r="H2631" s="2">
        <v>72383764</v>
      </c>
      <c r="I2631" s="2" t="s">
        <v>17</v>
      </c>
      <c r="J2631" s="4"/>
      <c r="K2631" s="2" t="s">
        <v>7357</v>
      </c>
      <c r="L2631" s="2">
        <v>380</v>
      </c>
      <c r="M2631" s="2" t="s">
        <v>7358</v>
      </c>
    </row>
    <row r="2632" spans="1:13" x14ac:dyDescent="0.35">
      <c r="A2632" s="1" t="s">
        <v>13</v>
      </c>
      <c r="B2632" s="2">
        <v>3172043</v>
      </c>
      <c r="C2632" s="2">
        <v>3172792</v>
      </c>
      <c r="D2632" s="4"/>
      <c r="E2632" s="2" t="s">
        <v>23</v>
      </c>
      <c r="F2632" s="2" t="s">
        <v>6808</v>
      </c>
      <c r="G2632" s="4"/>
      <c r="H2632" s="2">
        <v>72383765</v>
      </c>
      <c r="I2632" s="2" t="s">
        <v>17</v>
      </c>
      <c r="J2632" s="4"/>
      <c r="K2632" s="2" t="s">
        <v>7359</v>
      </c>
      <c r="L2632" s="2">
        <v>249</v>
      </c>
      <c r="M2632" s="2" t="s">
        <v>7360</v>
      </c>
    </row>
    <row r="2633" spans="1:13" x14ac:dyDescent="0.35">
      <c r="A2633" s="1" t="s">
        <v>13</v>
      </c>
      <c r="B2633" s="2">
        <v>3172796</v>
      </c>
      <c r="C2633" s="2">
        <v>3173227</v>
      </c>
      <c r="D2633" s="4"/>
      <c r="E2633" s="2" t="s">
        <v>23</v>
      </c>
      <c r="F2633" s="2" t="s">
        <v>1725</v>
      </c>
      <c r="G2633" s="4"/>
      <c r="H2633" s="2">
        <v>72383766</v>
      </c>
      <c r="I2633" s="2" t="s">
        <v>17</v>
      </c>
      <c r="J2633" s="4"/>
      <c r="K2633" s="2" t="s">
        <v>7361</v>
      </c>
      <c r="L2633" s="2">
        <v>143</v>
      </c>
      <c r="M2633" s="2" t="s">
        <v>7362</v>
      </c>
    </row>
    <row r="2634" spans="1:13" x14ac:dyDescent="0.35">
      <c r="A2634" s="1" t="s">
        <v>13</v>
      </c>
      <c r="B2634" s="2">
        <v>3173396</v>
      </c>
      <c r="C2634" s="2">
        <v>3174919</v>
      </c>
      <c r="D2634" s="4"/>
      <c r="E2634" s="2" t="s">
        <v>23</v>
      </c>
      <c r="F2634" s="2" t="s">
        <v>7363</v>
      </c>
      <c r="G2634" s="4"/>
      <c r="H2634" s="2">
        <v>72383767</v>
      </c>
      <c r="I2634" s="2" t="s">
        <v>17</v>
      </c>
      <c r="J2634" s="4"/>
      <c r="K2634" s="2" t="s">
        <v>7364</v>
      </c>
      <c r="L2634" s="2">
        <v>507</v>
      </c>
      <c r="M2634" s="2" t="s">
        <v>7365</v>
      </c>
    </row>
    <row r="2635" spans="1:13" x14ac:dyDescent="0.35">
      <c r="A2635" s="1" t="s">
        <v>13</v>
      </c>
      <c r="B2635" s="2">
        <v>3175049</v>
      </c>
      <c r="C2635" s="2">
        <v>3175669</v>
      </c>
      <c r="D2635" s="4"/>
      <c r="E2635" s="2" t="s">
        <v>23</v>
      </c>
      <c r="F2635" s="2" t="s">
        <v>7366</v>
      </c>
      <c r="G2635" s="2" t="s">
        <v>7367</v>
      </c>
      <c r="H2635" s="2">
        <v>72383768</v>
      </c>
      <c r="I2635" s="2" t="s">
        <v>17</v>
      </c>
      <c r="J2635" s="4"/>
      <c r="K2635" s="2" t="s">
        <v>7368</v>
      </c>
      <c r="L2635" s="2">
        <v>206</v>
      </c>
      <c r="M2635" s="2" t="s">
        <v>7369</v>
      </c>
    </row>
    <row r="2636" spans="1:13" x14ac:dyDescent="0.35">
      <c r="A2636" s="1" t="s">
        <v>13</v>
      </c>
      <c r="B2636" s="2">
        <v>3175934</v>
      </c>
      <c r="C2636" s="2">
        <v>3177244</v>
      </c>
      <c r="D2636" s="4"/>
      <c r="E2636" s="2" t="s">
        <v>23</v>
      </c>
      <c r="F2636" s="2" t="s">
        <v>7370</v>
      </c>
      <c r="G2636" s="4"/>
      <c r="H2636" s="2">
        <v>72383769</v>
      </c>
      <c r="I2636" s="2" t="s">
        <v>17</v>
      </c>
      <c r="J2636" s="4"/>
      <c r="K2636" s="2" t="s">
        <v>7371</v>
      </c>
      <c r="L2636" s="2">
        <v>436</v>
      </c>
      <c r="M2636" s="2" t="s">
        <v>7372</v>
      </c>
    </row>
    <row r="2637" spans="1:13" x14ac:dyDescent="0.35">
      <c r="A2637" s="1" t="s">
        <v>13</v>
      </c>
      <c r="B2637" s="2">
        <v>3177543</v>
      </c>
      <c r="C2637" s="2">
        <v>3178142</v>
      </c>
      <c r="D2637" s="4"/>
      <c r="E2637" s="2" t="s">
        <v>23</v>
      </c>
      <c r="F2637" s="2" t="s">
        <v>7373</v>
      </c>
      <c r="G2637" s="4"/>
      <c r="H2637" s="2">
        <v>72383770</v>
      </c>
      <c r="I2637" s="2" t="s">
        <v>17</v>
      </c>
      <c r="J2637" s="4"/>
      <c r="K2637" s="2" t="s">
        <v>7374</v>
      </c>
      <c r="L2637" s="2">
        <v>199</v>
      </c>
      <c r="M2637" s="2" t="s">
        <v>7375</v>
      </c>
    </row>
    <row r="2638" spans="1:13" x14ac:dyDescent="0.35">
      <c r="A2638" s="1" t="s">
        <v>13</v>
      </c>
      <c r="B2638" s="2">
        <v>3178625</v>
      </c>
      <c r="C2638" s="2">
        <v>3178771</v>
      </c>
      <c r="D2638" s="4"/>
      <c r="E2638" s="2" t="s">
        <v>23</v>
      </c>
      <c r="F2638" s="2" t="s">
        <v>69</v>
      </c>
      <c r="G2638" s="4"/>
      <c r="H2638" s="2">
        <v>72383771</v>
      </c>
      <c r="I2638" s="2" t="s">
        <v>17</v>
      </c>
      <c r="J2638" s="4"/>
      <c r="K2638" s="2" t="s">
        <v>7376</v>
      </c>
      <c r="L2638" s="2">
        <v>48</v>
      </c>
      <c r="M2638" s="2" t="s">
        <v>7377</v>
      </c>
    </row>
    <row r="2639" spans="1:13" x14ac:dyDescent="0.35">
      <c r="A2639" s="1" t="s">
        <v>13</v>
      </c>
      <c r="B2639" s="2">
        <v>3178764</v>
      </c>
      <c r="C2639" s="2">
        <v>3179675</v>
      </c>
      <c r="D2639" s="4"/>
      <c r="E2639" s="2" t="s">
        <v>23</v>
      </c>
      <c r="F2639" s="2" t="s">
        <v>7378</v>
      </c>
      <c r="G2639" s="2" t="s">
        <v>7379</v>
      </c>
      <c r="H2639" s="2">
        <v>72383772</v>
      </c>
      <c r="I2639" s="2" t="s">
        <v>17</v>
      </c>
      <c r="J2639" s="4"/>
      <c r="K2639" s="2" t="s">
        <v>7380</v>
      </c>
      <c r="L2639" s="2">
        <v>303</v>
      </c>
      <c r="M2639" s="2" t="s">
        <v>7381</v>
      </c>
    </row>
    <row r="2640" spans="1:13" x14ac:dyDescent="0.35">
      <c r="A2640" s="1" t="s">
        <v>13</v>
      </c>
      <c r="B2640" s="2">
        <v>3179891</v>
      </c>
      <c r="C2640" s="2">
        <v>3180172</v>
      </c>
      <c r="D2640" s="4"/>
      <c r="E2640" s="2" t="s">
        <v>23</v>
      </c>
      <c r="F2640" s="2" t="s">
        <v>69</v>
      </c>
      <c r="G2640" s="4"/>
      <c r="H2640" s="2">
        <v>72383773</v>
      </c>
      <c r="I2640" s="2" t="s">
        <v>17</v>
      </c>
      <c r="J2640" s="4"/>
      <c r="K2640" s="2" t="s">
        <v>7382</v>
      </c>
      <c r="L2640" s="2">
        <v>93</v>
      </c>
      <c r="M2640" s="2" t="s">
        <v>7383</v>
      </c>
    </row>
    <row r="2641" spans="1:13" x14ac:dyDescent="0.35">
      <c r="A2641" s="1" t="s">
        <v>13</v>
      </c>
      <c r="B2641" s="2">
        <v>3180546</v>
      </c>
      <c r="C2641" s="2">
        <v>3181937</v>
      </c>
      <c r="D2641" s="4"/>
      <c r="E2641" s="2" t="s">
        <v>14</v>
      </c>
      <c r="F2641" s="2" t="s">
        <v>1347</v>
      </c>
      <c r="G2641" s="4"/>
      <c r="H2641" s="2">
        <v>72383774</v>
      </c>
      <c r="I2641" s="2" t="s">
        <v>17</v>
      </c>
      <c r="J2641" s="4"/>
      <c r="K2641" s="2" t="s">
        <v>7384</v>
      </c>
      <c r="L2641" s="2">
        <v>463</v>
      </c>
      <c r="M2641" s="2" t="s">
        <v>7385</v>
      </c>
    </row>
    <row r="2642" spans="1:13" x14ac:dyDescent="0.35">
      <c r="A2642" s="1" t="s">
        <v>13</v>
      </c>
      <c r="B2642" s="2">
        <v>3181934</v>
      </c>
      <c r="C2642" s="2">
        <v>3183202</v>
      </c>
      <c r="D2642" s="4"/>
      <c r="E2642" s="2" t="s">
        <v>14</v>
      </c>
      <c r="F2642" s="2" t="s">
        <v>1350</v>
      </c>
      <c r="G2642" s="4"/>
      <c r="H2642" s="2">
        <v>72383775</v>
      </c>
      <c r="I2642" s="2" t="s">
        <v>17</v>
      </c>
      <c r="J2642" s="4"/>
      <c r="K2642" s="2" t="s">
        <v>7386</v>
      </c>
      <c r="L2642" s="2">
        <v>422</v>
      </c>
      <c r="M2642" s="2" t="s">
        <v>7387</v>
      </c>
    </row>
    <row r="2643" spans="1:13" x14ac:dyDescent="0.35">
      <c r="A2643" s="1" t="s">
        <v>13</v>
      </c>
      <c r="B2643" s="2">
        <v>3183725</v>
      </c>
      <c r="C2643" s="2">
        <v>3184852</v>
      </c>
      <c r="D2643" s="4"/>
      <c r="E2643" s="2" t="s">
        <v>14</v>
      </c>
      <c r="F2643" s="2" t="s">
        <v>7388</v>
      </c>
      <c r="G2643" s="4"/>
      <c r="H2643" s="2">
        <v>72383776</v>
      </c>
      <c r="I2643" s="2" t="s">
        <v>17</v>
      </c>
      <c r="J2643" s="4"/>
      <c r="K2643" s="2" t="s">
        <v>7389</v>
      </c>
      <c r="L2643" s="2">
        <v>375</v>
      </c>
      <c r="M2643" s="2" t="s">
        <v>7390</v>
      </c>
    </row>
    <row r="2644" spans="1:13" x14ac:dyDescent="0.35">
      <c r="A2644" s="1" t="s">
        <v>13</v>
      </c>
      <c r="B2644" s="2">
        <v>3184865</v>
      </c>
      <c r="C2644" s="2">
        <v>3185695</v>
      </c>
      <c r="D2644" s="4"/>
      <c r="E2644" s="2" t="s">
        <v>14</v>
      </c>
      <c r="F2644" s="2" t="s">
        <v>644</v>
      </c>
      <c r="G2644" s="4"/>
      <c r="H2644" s="2">
        <v>72383777</v>
      </c>
      <c r="I2644" s="2" t="s">
        <v>17</v>
      </c>
      <c r="J2644" s="4"/>
      <c r="K2644" s="2" t="s">
        <v>7391</v>
      </c>
      <c r="L2644" s="2">
        <v>276</v>
      </c>
      <c r="M2644" s="2" t="s">
        <v>7392</v>
      </c>
    </row>
    <row r="2645" spans="1:13" x14ac:dyDescent="0.35">
      <c r="A2645" s="1" t="s">
        <v>13</v>
      </c>
      <c r="B2645" s="2">
        <v>3185697</v>
      </c>
      <c r="C2645" s="2">
        <v>3186227</v>
      </c>
      <c r="D2645" s="4"/>
      <c r="E2645" s="2" t="s">
        <v>14</v>
      </c>
      <c r="F2645" s="2" t="s">
        <v>647</v>
      </c>
      <c r="G2645" s="4"/>
      <c r="H2645" s="2">
        <v>72383778</v>
      </c>
      <c r="I2645" s="2" t="s">
        <v>17</v>
      </c>
      <c r="J2645" s="4"/>
      <c r="K2645" s="2" t="s">
        <v>7393</v>
      </c>
      <c r="L2645" s="2">
        <v>176</v>
      </c>
      <c r="M2645" s="2" t="s">
        <v>7394</v>
      </c>
    </row>
    <row r="2646" spans="1:13" x14ac:dyDescent="0.35">
      <c r="A2646" s="1" t="s">
        <v>13</v>
      </c>
      <c r="B2646" s="2">
        <v>3186227</v>
      </c>
      <c r="C2646" s="2">
        <v>3186451</v>
      </c>
      <c r="D2646" s="4"/>
      <c r="E2646" s="2" t="s">
        <v>14</v>
      </c>
      <c r="F2646" s="2" t="s">
        <v>333</v>
      </c>
      <c r="G2646" s="4"/>
      <c r="H2646" s="2">
        <v>72383779</v>
      </c>
      <c r="I2646" s="2" t="s">
        <v>17</v>
      </c>
      <c r="J2646" s="4"/>
      <c r="K2646" s="2" t="s">
        <v>7395</v>
      </c>
      <c r="L2646" s="2">
        <v>74</v>
      </c>
      <c r="M2646" s="2" t="s">
        <v>7396</v>
      </c>
    </row>
    <row r="2647" spans="1:13" x14ac:dyDescent="0.35">
      <c r="A2647" s="1" t="s">
        <v>13</v>
      </c>
      <c r="B2647" s="2">
        <v>3186468</v>
      </c>
      <c r="C2647" s="2">
        <v>3187373</v>
      </c>
      <c r="D2647" s="4"/>
      <c r="E2647" s="2" t="s">
        <v>14</v>
      </c>
      <c r="F2647" s="2" t="s">
        <v>7397</v>
      </c>
      <c r="G2647" s="4"/>
      <c r="H2647" s="2">
        <v>72383780</v>
      </c>
      <c r="I2647" s="2" t="s">
        <v>17</v>
      </c>
      <c r="J2647" s="4"/>
      <c r="K2647" s="2" t="s">
        <v>7398</v>
      </c>
      <c r="L2647" s="2">
        <v>301</v>
      </c>
      <c r="M2647" s="2" t="s">
        <v>7399</v>
      </c>
    </row>
    <row r="2648" spans="1:13" x14ac:dyDescent="0.35">
      <c r="A2648" s="1" t="s">
        <v>13</v>
      </c>
      <c r="B2648" s="2">
        <v>3187524</v>
      </c>
      <c r="C2648" s="2">
        <v>3188600</v>
      </c>
      <c r="D2648" s="4"/>
      <c r="E2648" s="2" t="s">
        <v>14</v>
      </c>
      <c r="F2648" s="2" t="s">
        <v>7400</v>
      </c>
      <c r="G2648" s="2" t="s">
        <v>7401</v>
      </c>
      <c r="H2648" s="2">
        <v>72383781</v>
      </c>
      <c r="I2648" s="2" t="s">
        <v>17</v>
      </c>
      <c r="J2648" s="4"/>
      <c r="K2648" s="2" t="s">
        <v>7402</v>
      </c>
      <c r="L2648" s="2">
        <v>358</v>
      </c>
      <c r="M2648" s="2" t="s">
        <v>7403</v>
      </c>
    </row>
    <row r="2649" spans="1:13" x14ac:dyDescent="0.35">
      <c r="A2649" s="1" t="s">
        <v>13</v>
      </c>
      <c r="B2649" s="2">
        <v>3189126</v>
      </c>
      <c r="C2649" s="2">
        <v>3190547</v>
      </c>
      <c r="D2649" s="4"/>
      <c r="E2649" s="2" t="s">
        <v>14</v>
      </c>
      <c r="F2649" s="2" t="s">
        <v>3091</v>
      </c>
      <c r="G2649" s="4"/>
      <c r="H2649" s="2">
        <v>72383782</v>
      </c>
      <c r="I2649" s="2" t="s">
        <v>17</v>
      </c>
      <c r="J2649" s="4"/>
      <c r="K2649" s="2" t="s">
        <v>7404</v>
      </c>
      <c r="L2649" s="2">
        <v>473</v>
      </c>
      <c r="M2649" s="2" t="s">
        <v>7405</v>
      </c>
    </row>
    <row r="2650" spans="1:13" x14ac:dyDescent="0.35">
      <c r="A2650" s="1" t="s">
        <v>13</v>
      </c>
      <c r="B2650" s="2">
        <v>3190625</v>
      </c>
      <c r="C2650" s="2">
        <v>3191770</v>
      </c>
      <c r="D2650" s="4"/>
      <c r="E2650" s="2" t="s">
        <v>14</v>
      </c>
      <c r="F2650" s="2" t="s">
        <v>190</v>
      </c>
      <c r="G2650" s="4"/>
      <c r="H2650" s="2">
        <v>72383783</v>
      </c>
      <c r="I2650" s="2" t="s">
        <v>17</v>
      </c>
      <c r="J2650" s="4"/>
      <c r="K2650" s="2" t="s">
        <v>3143</v>
      </c>
      <c r="L2650" s="2">
        <v>381</v>
      </c>
      <c r="M2650" s="2" t="s">
        <v>7406</v>
      </c>
    </row>
    <row r="2651" spans="1:13" x14ac:dyDescent="0.35">
      <c r="A2651" s="1" t="s">
        <v>13</v>
      </c>
      <c r="B2651" s="2">
        <v>3192161</v>
      </c>
      <c r="C2651" s="2">
        <v>3194116</v>
      </c>
      <c r="D2651" s="4"/>
      <c r="E2651" s="2" t="s">
        <v>14</v>
      </c>
      <c r="F2651" s="2" t="s">
        <v>2720</v>
      </c>
      <c r="G2651" s="4"/>
      <c r="H2651" s="2">
        <v>72383784</v>
      </c>
      <c r="I2651" s="2" t="s">
        <v>17</v>
      </c>
      <c r="J2651" s="4"/>
      <c r="K2651" s="2" t="s">
        <v>7407</v>
      </c>
      <c r="L2651" s="2">
        <v>651</v>
      </c>
      <c r="M2651" s="2" t="s">
        <v>7408</v>
      </c>
    </row>
    <row r="2652" spans="1:13" x14ac:dyDescent="0.35">
      <c r="A2652" s="1" t="s">
        <v>13</v>
      </c>
      <c r="B2652" s="2">
        <v>3194263</v>
      </c>
      <c r="C2652" s="2">
        <v>3194445</v>
      </c>
      <c r="D2652" s="4"/>
      <c r="E2652" s="2" t="s">
        <v>14</v>
      </c>
      <c r="F2652" s="2" t="s">
        <v>69</v>
      </c>
      <c r="G2652" s="4"/>
      <c r="H2652" s="2">
        <v>72383785</v>
      </c>
      <c r="I2652" s="2" t="s">
        <v>17</v>
      </c>
      <c r="J2652" s="4"/>
      <c r="K2652" s="2" t="s">
        <v>7409</v>
      </c>
      <c r="L2652" s="2">
        <v>60</v>
      </c>
      <c r="M2652" s="2" t="s">
        <v>7410</v>
      </c>
    </row>
    <row r="2653" spans="1:13" x14ac:dyDescent="0.35">
      <c r="A2653" s="1" t="s">
        <v>13</v>
      </c>
      <c r="B2653" s="2">
        <v>3194694</v>
      </c>
      <c r="C2653" s="2">
        <v>3195617</v>
      </c>
      <c r="D2653" s="4"/>
      <c r="E2653" s="2" t="s">
        <v>14</v>
      </c>
      <c r="F2653" s="2" t="s">
        <v>7411</v>
      </c>
      <c r="G2653" s="4"/>
      <c r="H2653" s="2">
        <v>72383786</v>
      </c>
      <c r="I2653" s="2" t="s">
        <v>17</v>
      </c>
      <c r="J2653" s="4"/>
      <c r="K2653" s="2" t="s">
        <v>7412</v>
      </c>
      <c r="L2653" s="2">
        <v>307</v>
      </c>
      <c r="M2653" s="2" t="s">
        <v>7413</v>
      </c>
    </row>
    <row r="2654" spans="1:13" x14ac:dyDescent="0.35">
      <c r="A2654" s="1" t="s">
        <v>13</v>
      </c>
      <c r="B2654" s="2">
        <v>3195734</v>
      </c>
      <c r="C2654" s="2">
        <v>3199174</v>
      </c>
      <c r="D2654" s="4"/>
      <c r="E2654" s="2" t="s">
        <v>23</v>
      </c>
      <c r="F2654" s="2" t="s">
        <v>7414</v>
      </c>
      <c r="G2654" s="4"/>
      <c r="H2654" s="2">
        <v>72383787</v>
      </c>
      <c r="I2654" s="2" t="s">
        <v>17</v>
      </c>
      <c r="J2654" s="4"/>
      <c r="K2654" s="2" t="s">
        <v>7415</v>
      </c>
      <c r="L2654" s="2">
        <v>1146</v>
      </c>
      <c r="M2654" s="2" t="s">
        <v>7416</v>
      </c>
    </row>
    <row r="2655" spans="1:13" x14ac:dyDescent="0.35">
      <c r="A2655" s="1" t="s">
        <v>13</v>
      </c>
      <c r="B2655" s="2">
        <v>3199287</v>
      </c>
      <c r="C2655" s="2">
        <v>3200432</v>
      </c>
      <c r="D2655" s="4"/>
      <c r="E2655" s="2" t="s">
        <v>14</v>
      </c>
      <c r="F2655" s="2" t="s">
        <v>190</v>
      </c>
      <c r="G2655" s="4"/>
      <c r="H2655" s="2">
        <v>72383788</v>
      </c>
      <c r="I2655" s="2" t="s">
        <v>17</v>
      </c>
      <c r="J2655" s="4"/>
      <c r="K2655" s="2" t="s">
        <v>3143</v>
      </c>
      <c r="L2655" s="2">
        <v>381</v>
      </c>
      <c r="M2655" s="2" t="s">
        <v>7417</v>
      </c>
    </row>
    <row r="2656" spans="1:13" x14ac:dyDescent="0.35">
      <c r="A2656" s="1" t="s">
        <v>13</v>
      </c>
      <c r="B2656" s="2">
        <v>3200429</v>
      </c>
      <c r="C2656" s="2">
        <v>3207784</v>
      </c>
      <c r="D2656" s="4"/>
      <c r="E2656" s="2" t="s">
        <v>23</v>
      </c>
      <c r="F2656" s="2" t="s">
        <v>7414</v>
      </c>
      <c r="G2656" s="4"/>
      <c r="H2656" s="2">
        <v>72383789</v>
      </c>
      <c r="I2656" s="2" t="s">
        <v>17</v>
      </c>
      <c r="J2656" s="4"/>
      <c r="K2656" s="2" t="s">
        <v>7418</v>
      </c>
      <c r="L2656" s="2">
        <v>2451</v>
      </c>
      <c r="M2656" s="2" t="s">
        <v>7419</v>
      </c>
    </row>
    <row r="2657" spans="1:13" x14ac:dyDescent="0.35">
      <c r="A2657" s="1" t="s">
        <v>13</v>
      </c>
      <c r="B2657" s="2">
        <v>3208493</v>
      </c>
      <c r="C2657" s="2">
        <v>3210253</v>
      </c>
      <c r="D2657" s="4"/>
      <c r="E2657" s="2" t="s">
        <v>14</v>
      </c>
      <c r="F2657" s="2" t="s">
        <v>2648</v>
      </c>
      <c r="G2657" s="4"/>
      <c r="H2657" s="2">
        <v>72383790</v>
      </c>
      <c r="I2657" s="2" t="s">
        <v>17</v>
      </c>
      <c r="J2657" s="4"/>
      <c r="K2657" s="2" t="s">
        <v>7420</v>
      </c>
      <c r="L2657" s="2">
        <v>586</v>
      </c>
      <c r="M2657" s="2" t="s">
        <v>7421</v>
      </c>
    </row>
    <row r="2658" spans="1:13" x14ac:dyDescent="0.35">
      <c r="A2658" s="1" t="s">
        <v>13</v>
      </c>
      <c r="B2658" s="2">
        <v>3210949</v>
      </c>
      <c r="C2658" s="2">
        <v>3213186</v>
      </c>
      <c r="D2658" s="4"/>
      <c r="E2658" s="2" t="s">
        <v>14</v>
      </c>
      <c r="F2658" s="2" t="s">
        <v>400</v>
      </c>
      <c r="G2658" s="4"/>
      <c r="H2658" s="2">
        <v>72383791</v>
      </c>
      <c r="I2658" s="2" t="s">
        <v>17</v>
      </c>
      <c r="J2658" s="4"/>
      <c r="K2658" s="2" t="s">
        <v>7422</v>
      </c>
      <c r="L2658" s="2">
        <v>745</v>
      </c>
      <c r="M2658" s="2" t="s">
        <v>7423</v>
      </c>
    </row>
    <row r="2659" spans="1:13" x14ac:dyDescent="0.35">
      <c r="A2659" s="1" t="s">
        <v>13</v>
      </c>
      <c r="B2659" s="2">
        <v>3213413</v>
      </c>
      <c r="C2659" s="2">
        <v>3217387</v>
      </c>
      <c r="D2659" s="4"/>
      <c r="E2659" s="2" t="s">
        <v>14</v>
      </c>
      <c r="F2659" s="2" t="s">
        <v>7424</v>
      </c>
      <c r="G2659" s="4"/>
      <c r="H2659" s="2">
        <v>72383792</v>
      </c>
      <c r="I2659" s="2" t="s">
        <v>17</v>
      </c>
      <c r="J2659" s="4"/>
      <c r="K2659" s="2" t="s">
        <v>7425</v>
      </c>
      <c r="L2659" s="2">
        <v>1324</v>
      </c>
      <c r="M2659" s="2" t="s">
        <v>7426</v>
      </c>
    </row>
    <row r="2660" spans="1:13" x14ac:dyDescent="0.35">
      <c r="A2660" s="1" t="s">
        <v>13</v>
      </c>
      <c r="B2660" s="2">
        <v>3217494</v>
      </c>
      <c r="C2660" s="2">
        <v>3218642</v>
      </c>
      <c r="D2660" s="4"/>
      <c r="E2660" s="2" t="s">
        <v>23</v>
      </c>
      <c r="F2660" s="2" t="s">
        <v>7427</v>
      </c>
      <c r="G2660" s="4"/>
      <c r="H2660" s="2">
        <v>72383793</v>
      </c>
      <c r="I2660" s="2" t="s">
        <v>17</v>
      </c>
      <c r="J2660" s="4"/>
      <c r="K2660" s="2" t="s">
        <v>7428</v>
      </c>
      <c r="L2660" s="2">
        <v>382</v>
      </c>
      <c r="M2660" s="2" t="s">
        <v>7429</v>
      </c>
    </row>
    <row r="2661" spans="1:13" x14ac:dyDescent="0.35">
      <c r="A2661" s="1" t="s">
        <v>13</v>
      </c>
      <c r="B2661" s="2">
        <v>3218892</v>
      </c>
      <c r="C2661" s="2">
        <v>3220466</v>
      </c>
      <c r="D2661" s="4"/>
      <c r="E2661" s="2" t="s">
        <v>23</v>
      </c>
      <c r="F2661" s="2" t="s">
        <v>7430</v>
      </c>
      <c r="G2661" s="4"/>
      <c r="H2661" s="2">
        <v>72383794</v>
      </c>
      <c r="I2661" s="2" t="s">
        <v>17</v>
      </c>
      <c r="J2661" s="4"/>
      <c r="K2661" s="2" t="s">
        <v>7431</v>
      </c>
      <c r="L2661" s="2">
        <v>524</v>
      </c>
      <c r="M2661" s="2" t="s">
        <v>7432</v>
      </c>
    </row>
    <row r="2662" spans="1:13" x14ac:dyDescent="0.35">
      <c r="A2662" s="1" t="s">
        <v>13</v>
      </c>
      <c r="B2662" s="2">
        <v>3220727</v>
      </c>
      <c r="C2662" s="2">
        <v>3221515</v>
      </c>
      <c r="D2662" s="4"/>
      <c r="E2662" s="2" t="s">
        <v>23</v>
      </c>
      <c r="F2662" s="2" t="s">
        <v>7433</v>
      </c>
      <c r="G2662" s="4"/>
      <c r="H2662" s="2">
        <v>72383795</v>
      </c>
      <c r="I2662" s="2" t="s">
        <v>17</v>
      </c>
      <c r="J2662" s="4"/>
      <c r="K2662" s="2" t="s">
        <v>7434</v>
      </c>
      <c r="L2662" s="2">
        <v>262</v>
      </c>
      <c r="M2662" s="2" t="s">
        <v>7435</v>
      </c>
    </row>
    <row r="2663" spans="1:13" x14ac:dyDescent="0.35">
      <c r="A2663" s="1" t="s">
        <v>13</v>
      </c>
      <c r="B2663" s="2">
        <v>3221520</v>
      </c>
      <c r="C2663" s="2">
        <v>3222077</v>
      </c>
      <c r="D2663" s="4"/>
      <c r="E2663" s="2" t="s">
        <v>23</v>
      </c>
      <c r="F2663" s="2" t="s">
        <v>333</v>
      </c>
      <c r="G2663" s="4"/>
      <c r="H2663" s="2">
        <v>72383796</v>
      </c>
      <c r="I2663" s="2" t="s">
        <v>17</v>
      </c>
      <c r="J2663" s="4"/>
      <c r="K2663" s="2" t="s">
        <v>7436</v>
      </c>
      <c r="L2663" s="2">
        <v>185</v>
      </c>
      <c r="M2663" s="2" t="s">
        <v>7437</v>
      </c>
    </row>
    <row r="2664" spans="1:13" x14ac:dyDescent="0.35">
      <c r="A2664" s="1" t="s">
        <v>13</v>
      </c>
      <c r="B2664" s="2">
        <v>3222074</v>
      </c>
      <c r="C2664" s="2">
        <v>3224344</v>
      </c>
      <c r="D2664" s="4"/>
      <c r="E2664" s="2" t="s">
        <v>23</v>
      </c>
      <c r="F2664" s="2" t="s">
        <v>5730</v>
      </c>
      <c r="G2664" s="4"/>
      <c r="H2664" s="2">
        <v>72383797</v>
      </c>
      <c r="I2664" s="2" t="s">
        <v>17</v>
      </c>
      <c r="J2664" s="4"/>
      <c r="K2664" s="2" t="s">
        <v>7438</v>
      </c>
      <c r="L2664" s="2">
        <v>756</v>
      </c>
      <c r="M2664" s="2" t="s">
        <v>7439</v>
      </c>
    </row>
    <row r="2665" spans="1:13" x14ac:dyDescent="0.35">
      <c r="A2665" s="1" t="s">
        <v>13</v>
      </c>
      <c r="B2665" s="2">
        <v>3224337</v>
      </c>
      <c r="C2665" s="2">
        <v>3224900</v>
      </c>
      <c r="D2665" s="4"/>
      <c r="E2665" s="2" t="s">
        <v>23</v>
      </c>
      <c r="F2665" s="2" t="s">
        <v>2187</v>
      </c>
      <c r="G2665" s="4"/>
      <c r="H2665" s="2">
        <v>72383798</v>
      </c>
      <c r="I2665" s="2" t="s">
        <v>17</v>
      </c>
      <c r="J2665" s="4"/>
      <c r="K2665" s="2" t="s">
        <v>7440</v>
      </c>
      <c r="L2665" s="2">
        <v>187</v>
      </c>
      <c r="M2665" s="2" t="s">
        <v>7441</v>
      </c>
    </row>
    <row r="2666" spans="1:13" x14ac:dyDescent="0.35">
      <c r="A2666" s="1" t="s">
        <v>13</v>
      </c>
      <c r="B2666" s="2">
        <v>3225112</v>
      </c>
      <c r="C2666" s="2">
        <v>3226536</v>
      </c>
      <c r="D2666" s="4"/>
      <c r="E2666" s="2" t="s">
        <v>23</v>
      </c>
      <c r="F2666" s="2" t="s">
        <v>7442</v>
      </c>
      <c r="G2666" s="4"/>
      <c r="H2666" s="2">
        <v>72383799</v>
      </c>
      <c r="I2666" s="2" t="s">
        <v>17</v>
      </c>
      <c r="J2666" s="4"/>
      <c r="K2666" s="2" t="s">
        <v>7443</v>
      </c>
      <c r="L2666" s="2">
        <v>474</v>
      </c>
      <c r="M2666" s="2" t="s">
        <v>7444</v>
      </c>
    </row>
    <row r="2667" spans="1:13" x14ac:dyDescent="0.35">
      <c r="A2667" s="1" t="s">
        <v>13</v>
      </c>
      <c r="B2667" s="2">
        <v>3227180</v>
      </c>
      <c r="C2667" s="2">
        <v>3228574</v>
      </c>
      <c r="D2667" s="4"/>
      <c r="E2667" s="2" t="s">
        <v>14</v>
      </c>
      <c r="F2667" s="2" t="s">
        <v>7445</v>
      </c>
      <c r="G2667" s="4"/>
      <c r="H2667" s="2">
        <v>72383801</v>
      </c>
      <c r="I2667" s="2" t="s">
        <v>17</v>
      </c>
      <c r="J2667" s="4"/>
      <c r="K2667" s="2" t="s">
        <v>7446</v>
      </c>
      <c r="L2667" s="2">
        <v>464</v>
      </c>
      <c r="M2667" s="2" t="s">
        <v>7447</v>
      </c>
    </row>
    <row r="2668" spans="1:13" x14ac:dyDescent="0.35">
      <c r="A2668" s="1" t="s">
        <v>13</v>
      </c>
      <c r="B2668" s="2">
        <v>3228723</v>
      </c>
      <c r="C2668" s="2">
        <v>3229988</v>
      </c>
      <c r="D2668" s="4"/>
      <c r="E2668" s="2" t="s">
        <v>14</v>
      </c>
      <c r="F2668" s="2" t="s">
        <v>306</v>
      </c>
      <c r="G2668" s="4"/>
      <c r="H2668" s="2">
        <v>72383802</v>
      </c>
      <c r="I2668" s="2" t="s">
        <v>17</v>
      </c>
      <c r="J2668" s="4"/>
      <c r="K2668" s="2" t="s">
        <v>7448</v>
      </c>
      <c r="L2668" s="2">
        <v>421</v>
      </c>
      <c r="M2668" s="2" t="s">
        <v>7449</v>
      </c>
    </row>
    <row r="2669" spans="1:13" x14ac:dyDescent="0.35">
      <c r="A2669" s="1" t="s">
        <v>13</v>
      </c>
      <c r="B2669" s="2">
        <v>3230114</v>
      </c>
      <c r="C2669" s="2">
        <v>3230611</v>
      </c>
      <c r="D2669" s="4"/>
      <c r="E2669" s="2" t="s">
        <v>23</v>
      </c>
      <c r="F2669" s="2" t="s">
        <v>312</v>
      </c>
      <c r="G2669" s="4"/>
      <c r="H2669" s="2">
        <v>72383803</v>
      </c>
      <c r="I2669" s="2" t="s">
        <v>17</v>
      </c>
      <c r="J2669" s="4"/>
      <c r="K2669" s="2" t="s">
        <v>7450</v>
      </c>
      <c r="L2669" s="2">
        <v>165</v>
      </c>
      <c r="M2669" s="2" t="s">
        <v>7451</v>
      </c>
    </row>
    <row r="2670" spans="1:13" x14ac:dyDescent="0.35">
      <c r="A2670" s="1" t="s">
        <v>13</v>
      </c>
      <c r="B2670" s="2">
        <v>3230860</v>
      </c>
      <c r="C2670" s="2">
        <v>3231992</v>
      </c>
      <c r="D2670" s="4"/>
      <c r="E2670" s="2" t="s">
        <v>23</v>
      </c>
      <c r="F2670" s="2" t="s">
        <v>87</v>
      </c>
      <c r="G2670" s="4"/>
      <c r="H2670" s="2">
        <v>72383804</v>
      </c>
      <c r="I2670" s="2" t="s">
        <v>17</v>
      </c>
      <c r="J2670" s="4"/>
      <c r="K2670" s="2" t="s">
        <v>7452</v>
      </c>
      <c r="L2670" s="2">
        <v>377</v>
      </c>
      <c r="M2670" s="2" t="s">
        <v>7453</v>
      </c>
    </row>
    <row r="2671" spans="1:13" x14ac:dyDescent="0.35">
      <c r="A2671" s="1" t="s">
        <v>13</v>
      </c>
      <c r="B2671" s="2">
        <v>3232052</v>
      </c>
      <c r="C2671" s="2">
        <v>3232396</v>
      </c>
      <c r="D2671" s="4"/>
      <c r="E2671" s="2" t="s">
        <v>23</v>
      </c>
      <c r="F2671" s="2" t="s">
        <v>69</v>
      </c>
      <c r="G2671" s="4"/>
      <c r="H2671" s="2">
        <v>72383805</v>
      </c>
      <c r="I2671" s="2" t="s">
        <v>17</v>
      </c>
      <c r="J2671" s="4"/>
      <c r="K2671" s="2" t="s">
        <v>7454</v>
      </c>
      <c r="L2671" s="2">
        <v>114</v>
      </c>
      <c r="M2671" s="2" t="s">
        <v>7455</v>
      </c>
    </row>
    <row r="2672" spans="1:13" x14ac:dyDescent="0.35">
      <c r="A2672" s="1" t="s">
        <v>13</v>
      </c>
      <c r="B2672" s="2">
        <v>3232445</v>
      </c>
      <c r="C2672" s="2">
        <v>3232771</v>
      </c>
      <c r="D2672" s="4"/>
      <c r="E2672" s="2" t="s">
        <v>23</v>
      </c>
      <c r="F2672" s="2" t="s">
        <v>69</v>
      </c>
      <c r="G2672" s="4"/>
      <c r="H2672" s="2">
        <v>72383806</v>
      </c>
      <c r="I2672" s="2" t="s">
        <v>17</v>
      </c>
      <c r="J2672" s="4"/>
      <c r="K2672" s="2" t="s">
        <v>7456</v>
      </c>
      <c r="L2672" s="2">
        <v>108</v>
      </c>
      <c r="M2672" s="2" t="s">
        <v>7457</v>
      </c>
    </row>
    <row r="2673" spans="1:13" x14ac:dyDescent="0.35">
      <c r="A2673" s="1" t="s">
        <v>13</v>
      </c>
      <c r="B2673" s="2">
        <v>3233075</v>
      </c>
      <c r="C2673" s="2">
        <v>3233545</v>
      </c>
      <c r="D2673" s="4"/>
      <c r="E2673" s="2" t="s">
        <v>23</v>
      </c>
      <c r="F2673" s="2" t="s">
        <v>69</v>
      </c>
      <c r="G2673" s="4"/>
      <c r="H2673" s="2">
        <v>72383807</v>
      </c>
      <c r="I2673" s="2" t="s">
        <v>17</v>
      </c>
      <c r="J2673" s="4"/>
      <c r="K2673" s="2" t="s">
        <v>7458</v>
      </c>
      <c r="L2673" s="2">
        <v>156</v>
      </c>
      <c r="M2673" s="2" t="s">
        <v>7459</v>
      </c>
    </row>
    <row r="2674" spans="1:13" x14ac:dyDescent="0.35">
      <c r="A2674" s="1" t="s">
        <v>13</v>
      </c>
      <c r="B2674" s="2">
        <v>3233563</v>
      </c>
      <c r="C2674" s="2">
        <v>3234003</v>
      </c>
      <c r="D2674" s="4"/>
      <c r="E2674" s="2" t="s">
        <v>23</v>
      </c>
      <c r="F2674" s="2" t="s">
        <v>69</v>
      </c>
      <c r="G2674" s="4"/>
      <c r="H2674" s="2">
        <v>72383808</v>
      </c>
      <c r="I2674" s="2" t="s">
        <v>17</v>
      </c>
      <c r="J2674" s="4"/>
      <c r="K2674" s="2" t="s">
        <v>7460</v>
      </c>
      <c r="L2674" s="2">
        <v>146</v>
      </c>
      <c r="M2674" s="2" t="s">
        <v>7461</v>
      </c>
    </row>
    <row r="2675" spans="1:13" x14ac:dyDescent="0.35">
      <c r="A2675" s="1" t="s">
        <v>13</v>
      </c>
      <c r="B2675" s="2">
        <v>3234175</v>
      </c>
      <c r="C2675" s="2">
        <v>3235965</v>
      </c>
      <c r="D2675" s="4"/>
      <c r="E2675" s="2" t="s">
        <v>23</v>
      </c>
      <c r="F2675" s="2" t="s">
        <v>7462</v>
      </c>
      <c r="G2675" s="4"/>
      <c r="H2675" s="2">
        <v>72383809</v>
      </c>
      <c r="I2675" s="2" t="s">
        <v>17</v>
      </c>
      <c r="J2675" s="4"/>
      <c r="K2675" s="2" t="s">
        <v>7463</v>
      </c>
      <c r="L2675" s="2">
        <v>596</v>
      </c>
      <c r="M2675" s="2" t="s">
        <v>7464</v>
      </c>
    </row>
    <row r="2676" spans="1:13" x14ac:dyDescent="0.35">
      <c r="A2676" s="1" t="s">
        <v>13</v>
      </c>
      <c r="B2676" s="2">
        <v>3236500</v>
      </c>
      <c r="C2676" s="2">
        <v>3238278</v>
      </c>
      <c r="D2676" s="4"/>
      <c r="E2676" s="2" t="s">
        <v>23</v>
      </c>
      <c r="F2676" s="2" t="s">
        <v>400</v>
      </c>
      <c r="G2676" s="4"/>
      <c r="H2676" s="2">
        <v>72383810</v>
      </c>
      <c r="I2676" s="2" t="s">
        <v>17</v>
      </c>
      <c r="J2676" s="4"/>
      <c r="K2676" s="2" t="s">
        <v>7465</v>
      </c>
      <c r="L2676" s="2">
        <v>592</v>
      </c>
      <c r="M2676" s="2" t="s">
        <v>7466</v>
      </c>
    </row>
    <row r="2677" spans="1:13" x14ac:dyDescent="0.35">
      <c r="A2677" s="1" t="s">
        <v>13</v>
      </c>
      <c r="B2677" s="2">
        <v>3238479</v>
      </c>
      <c r="C2677" s="2">
        <v>3238880</v>
      </c>
      <c r="D2677" s="4"/>
      <c r="E2677" s="2" t="s">
        <v>14</v>
      </c>
      <c r="F2677" s="2" t="s">
        <v>69</v>
      </c>
      <c r="G2677" s="4"/>
      <c r="H2677" s="2">
        <v>72383811</v>
      </c>
      <c r="I2677" s="2" t="s">
        <v>17</v>
      </c>
      <c r="J2677" s="4"/>
      <c r="K2677" s="2" t="s">
        <v>7467</v>
      </c>
      <c r="L2677" s="2">
        <v>133</v>
      </c>
      <c r="M2677" s="2" t="s">
        <v>7468</v>
      </c>
    </row>
    <row r="2678" spans="1:13" x14ac:dyDescent="0.35">
      <c r="A2678" s="1" t="s">
        <v>13</v>
      </c>
      <c r="B2678" s="2">
        <v>3238997</v>
      </c>
      <c r="C2678" s="2">
        <v>3239380</v>
      </c>
      <c r="D2678" s="4"/>
      <c r="E2678" s="2" t="s">
        <v>14</v>
      </c>
      <c r="F2678" s="2" t="s">
        <v>2679</v>
      </c>
      <c r="G2678" s="4"/>
      <c r="H2678" s="2">
        <v>72383812</v>
      </c>
      <c r="I2678" s="2" t="s">
        <v>17</v>
      </c>
      <c r="J2678" s="4"/>
      <c r="K2678" s="2" t="s">
        <v>7469</v>
      </c>
      <c r="L2678" s="2">
        <v>127</v>
      </c>
      <c r="M2678" s="2" t="s">
        <v>7470</v>
      </c>
    </row>
    <row r="2679" spans="1:13" x14ac:dyDescent="0.35">
      <c r="A2679" s="1" t="s">
        <v>13</v>
      </c>
      <c r="B2679" s="2">
        <v>3239712</v>
      </c>
      <c r="C2679" s="2">
        <v>3241766</v>
      </c>
      <c r="D2679" s="4"/>
      <c r="E2679" s="2" t="s">
        <v>14</v>
      </c>
      <c r="F2679" s="2" t="s">
        <v>7471</v>
      </c>
      <c r="G2679" s="4"/>
      <c r="H2679" s="2">
        <v>72383813</v>
      </c>
      <c r="I2679" s="2" t="s">
        <v>17</v>
      </c>
      <c r="J2679" s="4"/>
      <c r="K2679" s="2" t="s">
        <v>7472</v>
      </c>
      <c r="L2679" s="2">
        <v>684</v>
      </c>
      <c r="M2679" s="2" t="s">
        <v>7473</v>
      </c>
    </row>
    <row r="2680" spans="1:13" x14ac:dyDescent="0.35">
      <c r="A2680" s="1" t="s">
        <v>13</v>
      </c>
      <c r="B2680" s="2">
        <v>3241800</v>
      </c>
      <c r="C2680" s="2">
        <v>3242036</v>
      </c>
      <c r="D2680" s="4"/>
      <c r="E2680" s="2" t="s">
        <v>14</v>
      </c>
      <c r="F2680" s="2" t="s">
        <v>7474</v>
      </c>
      <c r="G2680" s="4"/>
      <c r="H2680" s="2">
        <v>72383814</v>
      </c>
      <c r="I2680" s="2" t="s">
        <v>17</v>
      </c>
      <c r="J2680" s="4"/>
      <c r="K2680" s="2" t="s">
        <v>7475</v>
      </c>
      <c r="L2680" s="2">
        <v>78</v>
      </c>
      <c r="M2680" s="2" t="s">
        <v>7476</v>
      </c>
    </row>
    <row r="2681" spans="1:13" x14ac:dyDescent="0.35">
      <c r="A2681" s="1" t="s">
        <v>13</v>
      </c>
      <c r="B2681" s="2">
        <v>3242210</v>
      </c>
      <c r="C2681" s="2">
        <v>3243445</v>
      </c>
      <c r="D2681" s="4"/>
      <c r="E2681" s="2" t="s">
        <v>23</v>
      </c>
      <c r="F2681" s="2" t="s">
        <v>1365</v>
      </c>
      <c r="G2681" s="4"/>
      <c r="H2681" s="2">
        <v>72383815</v>
      </c>
      <c r="I2681" s="2" t="s">
        <v>17</v>
      </c>
      <c r="J2681" s="4"/>
      <c r="K2681" s="2" t="s">
        <v>1366</v>
      </c>
      <c r="L2681" s="2">
        <v>411</v>
      </c>
      <c r="M2681" s="2" t="s">
        <v>7477</v>
      </c>
    </row>
    <row r="2682" spans="1:13" x14ac:dyDescent="0.35">
      <c r="A2682" s="1" t="s">
        <v>13</v>
      </c>
      <c r="B2682" s="2">
        <v>3243591</v>
      </c>
      <c r="C2682" s="2">
        <v>3244313</v>
      </c>
      <c r="D2682" s="4"/>
      <c r="E2682" s="2" t="s">
        <v>23</v>
      </c>
      <c r="F2682" s="2" t="s">
        <v>69</v>
      </c>
      <c r="G2682" s="4"/>
      <c r="H2682" s="2">
        <v>72383816</v>
      </c>
      <c r="I2682" s="2" t="s">
        <v>17</v>
      </c>
      <c r="J2682" s="4"/>
      <c r="K2682" s="2" t="s">
        <v>7478</v>
      </c>
      <c r="L2682" s="2">
        <v>240</v>
      </c>
      <c r="M2682" s="2" t="s">
        <v>7479</v>
      </c>
    </row>
    <row r="2683" spans="1:13" x14ac:dyDescent="0.35">
      <c r="A2683" s="1" t="s">
        <v>13</v>
      </c>
      <c r="B2683" s="2">
        <v>3244417</v>
      </c>
      <c r="C2683" s="2">
        <v>3245598</v>
      </c>
      <c r="D2683" s="4"/>
      <c r="E2683" s="2" t="s">
        <v>23</v>
      </c>
      <c r="F2683" s="2" t="s">
        <v>7480</v>
      </c>
      <c r="G2683" s="2" t="s">
        <v>7481</v>
      </c>
      <c r="H2683" s="2">
        <v>72383817</v>
      </c>
      <c r="I2683" s="2" t="s">
        <v>17</v>
      </c>
      <c r="J2683" s="4"/>
      <c r="K2683" s="2" t="s">
        <v>7482</v>
      </c>
      <c r="L2683" s="2">
        <v>393</v>
      </c>
      <c r="M2683" s="2" t="s">
        <v>7483</v>
      </c>
    </row>
    <row r="2684" spans="1:13" x14ac:dyDescent="0.35">
      <c r="A2684" s="1" t="s">
        <v>13</v>
      </c>
      <c r="B2684" s="2">
        <v>3245612</v>
      </c>
      <c r="C2684" s="2">
        <v>3247876</v>
      </c>
      <c r="D2684" s="4"/>
      <c r="E2684" s="2" t="s">
        <v>23</v>
      </c>
      <c r="F2684" s="2" t="s">
        <v>4294</v>
      </c>
      <c r="G2684" s="4"/>
      <c r="H2684" s="2">
        <v>72383818</v>
      </c>
      <c r="I2684" s="2" t="s">
        <v>17</v>
      </c>
      <c r="J2684" s="4"/>
      <c r="K2684" s="2" t="s">
        <v>7484</v>
      </c>
      <c r="L2684" s="2">
        <v>754</v>
      </c>
      <c r="M2684" s="2" t="s">
        <v>7485</v>
      </c>
    </row>
    <row r="2685" spans="1:13" x14ac:dyDescent="0.35">
      <c r="A2685" s="1" t="s">
        <v>13</v>
      </c>
      <c r="B2685" s="2">
        <v>3247882</v>
      </c>
      <c r="C2685" s="2">
        <v>3249117</v>
      </c>
      <c r="D2685" s="4"/>
      <c r="E2685" s="2" t="s">
        <v>23</v>
      </c>
      <c r="F2685" s="2" t="s">
        <v>7486</v>
      </c>
      <c r="G2685" s="4"/>
      <c r="H2685" s="2">
        <v>72383819</v>
      </c>
      <c r="I2685" s="2" t="s">
        <v>17</v>
      </c>
      <c r="J2685" s="4"/>
      <c r="K2685" s="2" t="s">
        <v>7487</v>
      </c>
      <c r="L2685" s="2">
        <v>411</v>
      </c>
      <c r="M2685" s="2" t="s">
        <v>7488</v>
      </c>
    </row>
    <row r="2686" spans="1:13" x14ac:dyDescent="0.35">
      <c r="A2686" s="1" t="s">
        <v>13</v>
      </c>
      <c r="B2686" s="2">
        <v>3249483</v>
      </c>
      <c r="C2686" s="2">
        <v>3251471</v>
      </c>
      <c r="D2686" s="4"/>
      <c r="E2686" s="2" t="s">
        <v>23</v>
      </c>
      <c r="F2686" s="2" t="s">
        <v>6022</v>
      </c>
      <c r="G2686" s="2" t="s">
        <v>7489</v>
      </c>
      <c r="H2686" s="2">
        <v>72383820</v>
      </c>
      <c r="I2686" s="2" t="s">
        <v>17</v>
      </c>
      <c r="J2686" s="4"/>
      <c r="K2686" s="2" t="s">
        <v>7490</v>
      </c>
      <c r="L2686" s="2">
        <v>662</v>
      </c>
      <c r="M2686" s="2" t="s">
        <v>7491</v>
      </c>
    </row>
    <row r="2687" spans="1:13" x14ac:dyDescent="0.35">
      <c r="A2687" s="1" t="s">
        <v>13</v>
      </c>
      <c r="B2687" s="2">
        <v>3251509</v>
      </c>
      <c r="C2687" s="2">
        <v>3251997</v>
      </c>
      <c r="D2687" s="4"/>
      <c r="E2687" s="2" t="s">
        <v>23</v>
      </c>
      <c r="F2687" s="2" t="s">
        <v>7492</v>
      </c>
      <c r="G2687" s="2" t="s">
        <v>7493</v>
      </c>
      <c r="H2687" s="2">
        <v>72383821</v>
      </c>
      <c r="I2687" s="2" t="s">
        <v>17</v>
      </c>
      <c r="J2687" s="4"/>
      <c r="K2687" s="2" t="s">
        <v>7494</v>
      </c>
      <c r="L2687" s="2">
        <v>162</v>
      </c>
      <c r="M2687" s="2" t="s">
        <v>7495</v>
      </c>
    </row>
    <row r="2688" spans="1:13" x14ac:dyDescent="0.35">
      <c r="A2688" s="1" t="s">
        <v>13</v>
      </c>
      <c r="B2688" s="2">
        <v>3252490</v>
      </c>
      <c r="C2688" s="2">
        <v>3254280</v>
      </c>
      <c r="D2688" s="4"/>
      <c r="E2688" s="2" t="s">
        <v>14</v>
      </c>
      <c r="F2688" s="2" t="s">
        <v>1021</v>
      </c>
      <c r="G2688" s="4"/>
      <c r="H2688" s="2">
        <v>72383822</v>
      </c>
      <c r="I2688" s="2" t="s">
        <v>17</v>
      </c>
      <c r="J2688" s="4"/>
      <c r="K2688" s="2" t="s">
        <v>7496</v>
      </c>
      <c r="L2688" s="2">
        <v>596</v>
      </c>
      <c r="M2688" s="2" t="s">
        <v>7497</v>
      </c>
    </row>
    <row r="2689" spans="1:13" x14ac:dyDescent="0.35">
      <c r="A2689" s="1" t="s">
        <v>13</v>
      </c>
      <c r="B2689" s="2">
        <v>3254572</v>
      </c>
      <c r="C2689" s="2">
        <v>3255009</v>
      </c>
      <c r="D2689" s="4"/>
      <c r="E2689" s="2" t="s">
        <v>23</v>
      </c>
      <c r="F2689" s="2" t="s">
        <v>7498</v>
      </c>
      <c r="G2689" s="4"/>
      <c r="H2689" s="2">
        <v>72383823</v>
      </c>
      <c r="I2689" s="2" t="s">
        <v>17</v>
      </c>
      <c r="J2689" s="4"/>
      <c r="K2689" s="2" t="s">
        <v>7499</v>
      </c>
      <c r="L2689" s="2">
        <v>145</v>
      </c>
      <c r="M2689" s="2" t="s">
        <v>7500</v>
      </c>
    </row>
    <row r="2690" spans="1:13" x14ac:dyDescent="0.35">
      <c r="A2690" s="1" t="s">
        <v>13</v>
      </c>
      <c r="B2690" s="2">
        <v>3255098</v>
      </c>
      <c r="C2690" s="2">
        <v>3256288</v>
      </c>
      <c r="D2690" s="4"/>
      <c r="E2690" s="2" t="s">
        <v>14</v>
      </c>
      <c r="F2690" s="2" t="s">
        <v>324</v>
      </c>
      <c r="G2690" s="4"/>
      <c r="H2690" s="2">
        <v>72383824</v>
      </c>
      <c r="I2690" s="2" t="s">
        <v>17</v>
      </c>
      <c r="J2690" s="4"/>
      <c r="K2690" s="2" t="s">
        <v>7501</v>
      </c>
      <c r="L2690" s="2">
        <v>396</v>
      </c>
      <c r="M2690" s="2" t="s">
        <v>7502</v>
      </c>
    </row>
    <row r="2691" spans="1:13" x14ac:dyDescent="0.35">
      <c r="A2691" s="1" t="s">
        <v>13</v>
      </c>
      <c r="B2691" s="2">
        <v>3256341</v>
      </c>
      <c r="C2691" s="2">
        <v>3256760</v>
      </c>
      <c r="D2691" s="4"/>
      <c r="E2691" s="2" t="s">
        <v>14</v>
      </c>
      <c r="F2691" s="2" t="s">
        <v>864</v>
      </c>
      <c r="G2691" s="4"/>
      <c r="H2691" s="2">
        <v>72383825</v>
      </c>
      <c r="I2691" s="2" t="s">
        <v>17</v>
      </c>
      <c r="J2691" s="4"/>
      <c r="K2691" s="2" t="s">
        <v>7503</v>
      </c>
      <c r="L2691" s="2">
        <v>139</v>
      </c>
      <c r="M2691" s="2" t="s">
        <v>7504</v>
      </c>
    </row>
    <row r="2692" spans="1:13" x14ac:dyDescent="0.35">
      <c r="A2692" s="1" t="s">
        <v>13</v>
      </c>
      <c r="B2692" s="2">
        <v>3257008</v>
      </c>
      <c r="C2692" s="2">
        <v>3258498</v>
      </c>
      <c r="D2692" s="4"/>
      <c r="E2692" s="2" t="s">
        <v>14</v>
      </c>
      <c r="F2692" s="2" t="s">
        <v>4084</v>
      </c>
      <c r="G2692" s="4"/>
      <c r="H2692" s="2">
        <v>72383826</v>
      </c>
      <c r="I2692" s="2" t="s">
        <v>17</v>
      </c>
      <c r="J2692" s="4"/>
      <c r="K2692" s="2" t="s">
        <v>7505</v>
      </c>
      <c r="L2692" s="2">
        <v>496</v>
      </c>
      <c r="M2692" s="2" t="s">
        <v>7506</v>
      </c>
    </row>
    <row r="2693" spans="1:13" x14ac:dyDescent="0.35">
      <c r="A2693" s="1" t="s">
        <v>13</v>
      </c>
      <c r="B2693" s="2">
        <v>3258755</v>
      </c>
      <c r="C2693" s="2">
        <v>3259636</v>
      </c>
      <c r="D2693" s="4"/>
      <c r="E2693" s="2" t="s">
        <v>14</v>
      </c>
      <c r="F2693" s="2" t="s">
        <v>7507</v>
      </c>
      <c r="G2693" s="4"/>
      <c r="H2693" s="2">
        <v>72383827</v>
      </c>
      <c r="I2693" s="2" t="s">
        <v>17</v>
      </c>
      <c r="J2693" s="4"/>
      <c r="K2693" s="2" t="s">
        <v>7508</v>
      </c>
      <c r="L2693" s="2">
        <v>293</v>
      </c>
      <c r="M2693" s="2" t="s">
        <v>7509</v>
      </c>
    </row>
    <row r="2694" spans="1:13" x14ac:dyDescent="0.35">
      <c r="A2694" s="1" t="s">
        <v>13</v>
      </c>
      <c r="B2694" s="2">
        <v>3259661</v>
      </c>
      <c r="C2694" s="2">
        <v>3260113</v>
      </c>
      <c r="D2694" s="4"/>
      <c r="E2694" s="2" t="s">
        <v>14</v>
      </c>
      <c r="F2694" s="2" t="s">
        <v>7510</v>
      </c>
      <c r="G2694" s="2" t="s">
        <v>7511</v>
      </c>
      <c r="H2694" s="2">
        <v>72383828</v>
      </c>
      <c r="I2694" s="2" t="s">
        <v>17</v>
      </c>
      <c r="J2694" s="4"/>
      <c r="K2694" s="2" t="s">
        <v>7512</v>
      </c>
      <c r="L2694" s="2">
        <v>150</v>
      </c>
      <c r="M2694" s="2" t="s">
        <v>7513</v>
      </c>
    </row>
    <row r="2695" spans="1:13" x14ac:dyDescent="0.35">
      <c r="A2695" s="1" t="s">
        <v>13</v>
      </c>
      <c r="B2695" s="2">
        <v>3260233</v>
      </c>
      <c r="C2695" s="2">
        <v>3260814</v>
      </c>
      <c r="D2695" s="4"/>
      <c r="E2695" s="2" t="s">
        <v>14</v>
      </c>
      <c r="F2695" s="2" t="s">
        <v>333</v>
      </c>
      <c r="G2695" s="4"/>
      <c r="H2695" s="2">
        <v>72383829</v>
      </c>
      <c r="I2695" s="2" t="s">
        <v>17</v>
      </c>
      <c r="J2695" s="4"/>
      <c r="K2695" s="2" t="s">
        <v>7514</v>
      </c>
      <c r="L2695" s="2">
        <v>193</v>
      </c>
      <c r="M2695" s="2" t="s">
        <v>7515</v>
      </c>
    </row>
    <row r="2696" spans="1:13" x14ac:dyDescent="0.35">
      <c r="A2696" s="1" t="s">
        <v>13</v>
      </c>
      <c r="B2696" s="2">
        <v>3260811</v>
      </c>
      <c r="C2696" s="2">
        <v>3261743</v>
      </c>
      <c r="D2696" s="4"/>
      <c r="E2696" s="2" t="s">
        <v>14</v>
      </c>
      <c r="F2696" s="2" t="s">
        <v>7516</v>
      </c>
      <c r="G2696" s="4"/>
      <c r="H2696" s="2">
        <v>72383830</v>
      </c>
      <c r="I2696" s="2" t="s">
        <v>17</v>
      </c>
      <c r="J2696" s="4"/>
      <c r="K2696" s="2" t="s">
        <v>7517</v>
      </c>
      <c r="L2696" s="2">
        <v>310</v>
      </c>
      <c r="M2696" s="2" t="s">
        <v>7518</v>
      </c>
    </row>
    <row r="2697" spans="1:13" x14ac:dyDescent="0.35">
      <c r="A2697" s="1" t="s">
        <v>13</v>
      </c>
      <c r="B2697" s="2">
        <v>3261743</v>
      </c>
      <c r="C2697" s="2">
        <v>3263704</v>
      </c>
      <c r="D2697" s="4"/>
      <c r="E2697" s="2" t="s">
        <v>14</v>
      </c>
      <c r="F2697" s="2" t="s">
        <v>7486</v>
      </c>
      <c r="G2697" s="4"/>
      <c r="H2697" s="2">
        <v>72383831</v>
      </c>
      <c r="I2697" s="2" t="s">
        <v>17</v>
      </c>
      <c r="J2697" s="4"/>
      <c r="K2697" s="2" t="s">
        <v>7519</v>
      </c>
      <c r="L2697" s="2">
        <v>653</v>
      </c>
      <c r="M2697" s="2" t="s">
        <v>7520</v>
      </c>
    </row>
    <row r="2698" spans="1:13" x14ac:dyDescent="0.35">
      <c r="A2698" s="1" t="s">
        <v>13</v>
      </c>
      <c r="B2698" s="2">
        <v>3263692</v>
      </c>
      <c r="C2698" s="2">
        <v>3265140</v>
      </c>
      <c r="D2698" s="4"/>
      <c r="E2698" s="2" t="s">
        <v>14</v>
      </c>
      <c r="F2698" s="2" t="s">
        <v>7521</v>
      </c>
      <c r="G2698" s="4"/>
      <c r="H2698" s="2">
        <v>72383832</v>
      </c>
      <c r="I2698" s="2" t="s">
        <v>17</v>
      </c>
      <c r="J2698" s="4"/>
      <c r="K2698" s="2" t="s">
        <v>7522</v>
      </c>
      <c r="L2698" s="2">
        <v>482</v>
      </c>
      <c r="M2698" s="2" t="s">
        <v>7523</v>
      </c>
    </row>
    <row r="2699" spans="1:13" x14ac:dyDescent="0.35">
      <c r="A2699" s="1" t="s">
        <v>13</v>
      </c>
      <c r="B2699" s="2">
        <v>3265137</v>
      </c>
      <c r="C2699" s="2">
        <v>3266222</v>
      </c>
      <c r="D2699" s="4"/>
      <c r="E2699" s="2" t="s">
        <v>14</v>
      </c>
      <c r="F2699" s="2" t="s">
        <v>333</v>
      </c>
      <c r="G2699" s="4"/>
      <c r="H2699" s="2">
        <v>72383833</v>
      </c>
      <c r="I2699" s="2" t="s">
        <v>17</v>
      </c>
      <c r="J2699" s="4"/>
      <c r="K2699" s="2" t="s">
        <v>7524</v>
      </c>
      <c r="L2699" s="2">
        <v>361</v>
      </c>
      <c r="M2699" s="2" t="s">
        <v>7525</v>
      </c>
    </row>
    <row r="2700" spans="1:13" x14ac:dyDescent="0.35">
      <c r="A2700" s="1" t="s">
        <v>13</v>
      </c>
      <c r="B2700" s="2">
        <v>3266402</v>
      </c>
      <c r="C2700" s="2">
        <v>3267262</v>
      </c>
      <c r="D2700" s="4"/>
      <c r="E2700" s="2" t="s">
        <v>14</v>
      </c>
      <c r="F2700" s="2" t="s">
        <v>7526</v>
      </c>
      <c r="G2700" s="4"/>
      <c r="H2700" s="2">
        <v>72383834</v>
      </c>
      <c r="I2700" s="2" t="s">
        <v>17</v>
      </c>
      <c r="J2700" s="4"/>
      <c r="K2700" s="2" t="s">
        <v>7527</v>
      </c>
      <c r="L2700" s="2">
        <v>286</v>
      </c>
      <c r="M2700" s="2" t="s">
        <v>7528</v>
      </c>
    </row>
    <row r="2701" spans="1:13" x14ac:dyDescent="0.35">
      <c r="A2701" s="1" t="s">
        <v>13</v>
      </c>
      <c r="B2701" s="2">
        <v>3267491</v>
      </c>
      <c r="C2701" s="2">
        <v>3268030</v>
      </c>
      <c r="D2701" s="4"/>
      <c r="E2701" s="2" t="s">
        <v>14</v>
      </c>
      <c r="F2701" s="2" t="s">
        <v>69</v>
      </c>
      <c r="G2701" s="4"/>
      <c r="H2701" s="2">
        <v>72383835</v>
      </c>
      <c r="I2701" s="2" t="s">
        <v>17</v>
      </c>
      <c r="J2701" s="4"/>
      <c r="K2701" s="2" t="s">
        <v>7529</v>
      </c>
      <c r="L2701" s="2">
        <v>179</v>
      </c>
      <c r="M2701" s="2" t="s">
        <v>7530</v>
      </c>
    </row>
    <row r="2702" spans="1:13" x14ac:dyDescent="0.35">
      <c r="A2702" s="1" t="s">
        <v>13</v>
      </c>
      <c r="B2702" s="2">
        <v>3268164</v>
      </c>
      <c r="C2702" s="2">
        <v>3269099</v>
      </c>
      <c r="D2702" s="4"/>
      <c r="E2702" s="2" t="s">
        <v>23</v>
      </c>
      <c r="F2702" s="2" t="s">
        <v>7276</v>
      </c>
      <c r="G2702" s="4"/>
      <c r="H2702" s="2">
        <v>72383836</v>
      </c>
      <c r="I2702" s="2" t="s">
        <v>17</v>
      </c>
      <c r="J2702" s="4"/>
      <c r="K2702" s="2" t="s">
        <v>7531</v>
      </c>
      <c r="L2702" s="2">
        <v>311</v>
      </c>
      <c r="M2702" s="2" t="s">
        <v>7532</v>
      </c>
    </row>
    <row r="2703" spans="1:13" x14ac:dyDescent="0.35">
      <c r="A2703" s="1" t="s">
        <v>13</v>
      </c>
      <c r="B2703" s="2">
        <v>3269214</v>
      </c>
      <c r="C2703" s="2">
        <v>3270899</v>
      </c>
      <c r="D2703" s="4"/>
      <c r="E2703" s="2" t="s">
        <v>23</v>
      </c>
      <c r="F2703" s="2" t="s">
        <v>7533</v>
      </c>
      <c r="G2703" s="2" t="s">
        <v>7534</v>
      </c>
      <c r="H2703" s="2">
        <v>72383837</v>
      </c>
      <c r="I2703" s="2" t="s">
        <v>17</v>
      </c>
      <c r="J2703" s="4"/>
      <c r="K2703" s="2" t="s">
        <v>7535</v>
      </c>
      <c r="L2703" s="2">
        <v>561</v>
      </c>
      <c r="M2703" s="2" t="s">
        <v>7536</v>
      </c>
    </row>
    <row r="2704" spans="1:13" x14ac:dyDescent="0.35">
      <c r="A2704" s="1" t="s">
        <v>13</v>
      </c>
      <c r="B2704" s="2">
        <v>3271120</v>
      </c>
      <c r="C2704" s="2">
        <v>3272667</v>
      </c>
      <c r="D2704" s="4"/>
      <c r="E2704" s="2" t="s">
        <v>14</v>
      </c>
      <c r="F2704" s="2" t="s">
        <v>7537</v>
      </c>
      <c r="G2704" s="4"/>
      <c r="H2704" s="2">
        <v>72383838</v>
      </c>
      <c r="I2704" s="2" t="s">
        <v>17</v>
      </c>
      <c r="J2704" s="4"/>
      <c r="K2704" s="2" t="s">
        <v>7538</v>
      </c>
      <c r="L2704" s="2">
        <v>515</v>
      </c>
      <c r="M2704" s="2" t="s">
        <v>7539</v>
      </c>
    </row>
    <row r="2705" spans="1:13" x14ac:dyDescent="0.35">
      <c r="A2705" s="1" t="s">
        <v>13</v>
      </c>
      <c r="B2705" s="2">
        <v>3272656</v>
      </c>
      <c r="C2705" s="2">
        <v>3272871</v>
      </c>
      <c r="D2705" s="4"/>
      <c r="E2705" s="2" t="s">
        <v>23</v>
      </c>
      <c r="F2705" s="2" t="s">
        <v>69</v>
      </c>
      <c r="G2705" s="4"/>
      <c r="H2705" s="2">
        <v>72383839</v>
      </c>
      <c r="I2705" s="2" t="s">
        <v>17</v>
      </c>
      <c r="J2705" s="4"/>
      <c r="K2705" s="2" t="s">
        <v>7540</v>
      </c>
      <c r="L2705" s="2">
        <v>71</v>
      </c>
      <c r="M2705" s="2" t="s">
        <v>7541</v>
      </c>
    </row>
    <row r="2706" spans="1:13" x14ac:dyDescent="0.35">
      <c r="A2706" s="1" t="s">
        <v>13</v>
      </c>
      <c r="B2706" s="2">
        <v>3273194</v>
      </c>
      <c r="C2706" s="2">
        <v>3273958</v>
      </c>
      <c r="D2706" s="4"/>
      <c r="E2706" s="2" t="s">
        <v>14</v>
      </c>
      <c r="F2706" s="2" t="s">
        <v>69</v>
      </c>
      <c r="G2706" s="4"/>
      <c r="H2706" s="2">
        <v>72383840</v>
      </c>
      <c r="I2706" s="2" t="s">
        <v>17</v>
      </c>
      <c r="J2706" s="4"/>
      <c r="K2706" s="2" t="s">
        <v>7542</v>
      </c>
      <c r="L2706" s="2">
        <v>254</v>
      </c>
      <c r="M2706" s="2" t="s">
        <v>7543</v>
      </c>
    </row>
    <row r="2707" spans="1:13" x14ac:dyDescent="0.35">
      <c r="A2707" s="1" t="s">
        <v>13</v>
      </c>
      <c r="B2707" s="2">
        <v>3274253</v>
      </c>
      <c r="C2707" s="2">
        <v>3275497</v>
      </c>
      <c r="D2707" s="4"/>
      <c r="E2707" s="2" t="s">
        <v>23</v>
      </c>
      <c r="F2707" s="2" t="s">
        <v>7544</v>
      </c>
      <c r="G2707" s="2" t="s">
        <v>7545</v>
      </c>
      <c r="H2707" s="2">
        <v>72383841</v>
      </c>
      <c r="I2707" s="2" t="s">
        <v>17</v>
      </c>
      <c r="J2707" s="4"/>
      <c r="K2707" s="2" t="s">
        <v>7546</v>
      </c>
      <c r="L2707" s="2">
        <v>414</v>
      </c>
      <c r="M2707" s="2" t="s">
        <v>7547</v>
      </c>
    </row>
    <row r="2708" spans="1:13" x14ac:dyDescent="0.35">
      <c r="A2708" s="1" t="s">
        <v>13</v>
      </c>
      <c r="B2708" s="2">
        <v>3275515</v>
      </c>
      <c r="C2708" s="2">
        <v>3276615</v>
      </c>
      <c r="D2708" s="4"/>
      <c r="E2708" s="2" t="s">
        <v>23</v>
      </c>
      <c r="F2708" s="2" t="s">
        <v>7548</v>
      </c>
      <c r="G2708" s="2" t="s">
        <v>7549</v>
      </c>
      <c r="H2708" s="2">
        <v>72383842</v>
      </c>
      <c r="I2708" s="2" t="s">
        <v>17</v>
      </c>
      <c r="J2708" s="4"/>
      <c r="K2708" s="2" t="s">
        <v>7550</v>
      </c>
      <c r="L2708" s="2">
        <v>366</v>
      </c>
      <c r="M2708" s="2" t="s">
        <v>7551</v>
      </c>
    </row>
    <row r="2709" spans="1:13" x14ac:dyDescent="0.35">
      <c r="A2709" s="1" t="s">
        <v>13</v>
      </c>
      <c r="B2709" s="2">
        <v>3276872</v>
      </c>
      <c r="C2709" s="2">
        <v>3277141</v>
      </c>
      <c r="D2709" s="4"/>
      <c r="E2709" s="2" t="s">
        <v>23</v>
      </c>
      <c r="F2709" s="2" t="s">
        <v>7552</v>
      </c>
      <c r="G2709" s="2" t="s">
        <v>7553</v>
      </c>
      <c r="H2709" s="2">
        <v>72383843</v>
      </c>
      <c r="I2709" s="2" t="s">
        <v>17</v>
      </c>
      <c r="J2709" s="4"/>
      <c r="K2709" s="2" t="s">
        <v>7554</v>
      </c>
      <c r="L2709" s="2">
        <v>89</v>
      </c>
      <c r="M2709" s="2" t="s">
        <v>7555</v>
      </c>
    </row>
    <row r="2710" spans="1:13" x14ac:dyDescent="0.35">
      <c r="A2710" s="1" t="s">
        <v>13</v>
      </c>
      <c r="B2710" s="2">
        <v>3277274</v>
      </c>
      <c r="C2710" s="2">
        <v>3277582</v>
      </c>
      <c r="D2710" s="4"/>
      <c r="E2710" s="2" t="s">
        <v>23</v>
      </c>
      <c r="F2710" s="2" t="s">
        <v>7556</v>
      </c>
      <c r="G2710" s="2" t="s">
        <v>7557</v>
      </c>
      <c r="H2710" s="2">
        <v>72383844</v>
      </c>
      <c r="I2710" s="2" t="s">
        <v>17</v>
      </c>
      <c r="J2710" s="4"/>
      <c r="K2710" s="2" t="s">
        <v>7558</v>
      </c>
      <c r="L2710" s="2">
        <v>102</v>
      </c>
      <c r="M2710" s="2" t="s">
        <v>7559</v>
      </c>
    </row>
    <row r="2711" spans="1:13" x14ac:dyDescent="0.35">
      <c r="A2711" s="1" t="s">
        <v>13</v>
      </c>
      <c r="B2711" s="2">
        <v>3277820</v>
      </c>
      <c r="C2711" s="2">
        <v>3279454</v>
      </c>
      <c r="D2711" s="4"/>
      <c r="E2711" s="2" t="s">
        <v>14</v>
      </c>
      <c r="F2711" s="2" t="s">
        <v>7560</v>
      </c>
      <c r="G2711" s="4"/>
      <c r="H2711" s="2">
        <v>72383845</v>
      </c>
      <c r="I2711" s="2" t="s">
        <v>17</v>
      </c>
      <c r="J2711" s="4"/>
      <c r="K2711" s="2" t="s">
        <v>7561</v>
      </c>
      <c r="L2711" s="2">
        <v>544</v>
      </c>
      <c r="M2711" s="2" t="s">
        <v>7562</v>
      </c>
    </row>
    <row r="2712" spans="1:13" x14ac:dyDescent="0.35">
      <c r="A2712" s="1" t="s">
        <v>13</v>
      </c>
      <c r="B2712" s="2">
        <v>3279622</v>
      </c>
      <c r="C2712" s="2">
        <v>3280014</v>
      </c>
      <c r="D2712" s="4"/>
      <c r="E2712" s="2" t="s">
        <v>14</v>
      </c>
      <c r="F2712" s="2" t="s">
        <v>7563</v>
      </c>
      <c r="G2712" s="4"/>
      <c r="H2712" s="2">
        <v>72383846</v>
      </c>
      <c r="I2712" s="2" t="s">
        <v>17</v>
      </c>
      <c r="J2712" s="4"/>
      <c r="K2712" s="2" t="s">
        <v>7564</v>
      </c>
      <c r="L2712" s="2">
        <v>130</v>
      </c>
      <c r="M2712" s="2" t="s">
        <v>7565</v>
      </c>
    </row>
    <row r="2713" spans="1:13" x14ac:dyDescent="0.35">
      <c r="A2713" s="1" t="s">
        <v>13</v>
      </c>
      <c r="B2713" s="2">
        <v>3279998</v>
      </c>
      <c r="C2713" s="2">
        <v>3280420</v>
      </c>
      <c r="D2713" s="4"/>
      <c r="E2713" s="2" t="s">
        <v>14</v>
      </c>
      <c r="F2713" s="2" t="s">
        <v>69</v>
      </c>
      <c r="G2713" s="4"/>
      <c r="H2713" s="2">
        <v>72383847</v>
      </c>
      <c r="I2713" s="2" t="s">
        <v>17</v>
      </c>
      <c r="J2713" s="4"/>
      <c r="K2713" s="2" t="s">
        <v>7566</v>
      </c>
      <c r="L2713" s="2">
        <v>140</v>
      </c>
      <c r="M2713" s="2" t="s">
        <v>7567</v>
      </c>
    </row>
    <row r="2714" spans="1:13" x14ac:dyDescent="0.35">
      <c r="A2714" s="1" t="s">
        <v>13</v>
      </c>
      <c r="B2714" s="2">
        <v>3280567</v>
      </c>
      <c r="C2714" s="2">
        <v>3281271</v>
      </c>
      <c r="D2714" s="4"/>
      <c r="E2714" s="2" t="s">
        <v>14</v>
      </c>
      <c r="F2714" s="2" t="s">
        <v>7568</v>
      </c>
      <c r="G2714" s="2" t="s">
        <v>7569</v>
      </c>
      <c r="H2714" s="2">
        <v>72383848</v>
      </c>
      <c r="I2714" s="2" t="s">
        <v>17</v>
      </c>
      <c r="J2714" s="4"/>
      <c r="K2714" s="2" t="s">
        <v>7570</v>
      </c>
      <c r="L2714" s="2">
        <v>234</v>
      </c>
      <c r="M2714" s="2" t="s">
        <v>7571</v>
      </c>
    </row>
    <row r="2715" spans="1:13" x14ac:dyDescent="0.35">
      <c r="A2715" s="1" t="s">
        <v>13</v>
      </c>
      <c r="B2715" s="2">
        <v>3281398</v>
      </c>
      <c r="C2715" s="2">
        <v>3281721</v>
      </c>
      <c r="D2715" s="4"/>
      <c r="E2715" s="2" t="s">
        <v>14</v>
      </c>
      <c r="F2715" s="2" t="s">
        <v>7572</v>
      </c>
      <c r="G2715" s="2" t="s">
        <v>7573</v>
      </c>
      <c r="H2715" s="2">
        <v>72383849</v>
      </c>
      <c r="I2715" s="2" t="s">
        <v>17</v>
      </c>
      <c r="J2715" s="4"/>
      <c r="K2715" s="2" t="s">
        <v>7574</v>
      </c>
      <c r="L2715" s="2">
        <v>107</v>
      </c>
      <c r="M2715" s="2" t="s">
        <v>7575</v>
      </c>
    </row>
    <row r="2716" spans="1:13" x14ac:dyDescent="0.35">
      <c r="A2716" s="1" t="s">
        <v>13</v>
      </c>
      <c r="B2716" s="2">
        <v>3282397</v>
      </c>
      <c r="C2716" s="2">
        <v>3283038</v>
      </c>
      <c r="D2716" s="4"/>
      <c r="E2716" s="2" t="s">
        <v>14</v>
      </c>
      <c r="F2716" s="2" t="s">
        <v>7576</v>
      </c>
      <c r="G2716" s="4"/>
      <c r="H2716" s="2">
        <v>72383850</v>
      </c>
      <c r="I2716" s="2" t="s">
        <v>17</v>
      </c>
      <c r="J2716" s="4"/>
      <c r="K2716" s="2" t="s">
        <v>7577</v>
      </c>
      <c r="L2716" s="2">
        <v>213</v>
      </c>
      <c r="M2716" s="2" t="s">
        <v>7578</v>
      </c>
    </row>
    <row r="2717" spans="1:13" x14ac:dyDescent="0.35">
      <c r="A2717" s="1" t="s">
        <v>13</v>
      </c>
      <c r="B2717" s="2">
        <v>3283060</v>
      </c>
      <c r="C2717" s="2">
        <v>3283845</v>
      </c>
      <c r="D2717" s="4"/>
      <c r="E2717" s="2" t="s">
        <v>14</v>
      </c>
      <c r="F2717" s="2" t="s">
        <v>7579</v>
      </c>
      <c r="G2717" s="4"/>
      <c r="H2717" s="2">
        <v>72383851</v>
      </c>
      <c r="I2717" s="2" t="s">
        <v>17</v>
      </c>
      <c r="J2717" s="4"/>
      <c r="K2717" s="2" t="s">
        <v>7580</v>
      </c>
      <c r="L2717" s="2">
        <v>261</v>
      </c>
      <c r="M2717" s="2" t="s">
        <v>7581</v>
      </c>
    </row>
    <row r="2718" spans="1:13" x14ac:dyDescent="0.35">
      <c r="A2718" s="1" t="s">
        <v>13</v>
      </c>
      <c r="B2718" s="2">
        <v>3284567</v>
      </c>
      <c r="C2718" s="2">
        <v>3285760</v>
      </c>
      <c r="D2718" s="4"/>
      <c r="E2718" s="2" t="s">
        <v>23</v>
      </c>
      <c r="F2718" s="2" t="s">
        <v>136</v>
      </c>
      <c r="G2718" s="4"/>
      <c r="H2718" s="2">
        <v>72383853</v>
      </c>
      <c r="I2718" s="2" t="s">
        <v>17</v>
      </c>
      <c r="J2718" s="4"/>
      <c r="K2718" s="2" t="s">
        <v>7582</v>
      </c>
      <c r="L2718" s="2">
        <v>397</v>
      </c>
      <c r="M2718" s="2" t="s">
        <v>7583</v>
      </c>
    </row>
    <row r="2719" spans="1:13" x14ac:dyDescent="0.35">
      <c r="A2719" s="1" t="s">
        <v>13</v>
      </c>
      <c r="B2719" s="2">
        <v>3285778</v>
      </c>
      <c r="C2719" s="2">
        <v>3287424</v>
      </c>
      <c r="D2719" s="4"/>
      <c r="E2719" s="2" t="s">
        <v>23</v>
      </c>
      <c r="F2719" s="2" t="s">
        <v>7584</v>
      </c>
      <c r="G2719" s="4"/>
      <c r="H2719" s="2">
        <v>72383854</v>
      </c>
      <c r="I2719" s="2" t="s">
        <v>17</v>
      </c>
      <c r="J2719" s="4"/>
      <c r="K2719" s="2" t="s">
        <v>7585</v>
      </c>
      <c r="L2719" s="2">
        <v>548</v>
      </c>
      <c r="M2719" s="2" t="s">
        <v>7586</v>
      </c>
    </row>
    <row r="2720" spans="1:13" x14ac:dyDescent="0.35">
      <c r="A2720" s="1" t="s">
        <v>13</v>
      </c>
      <c r="B2720" s="2">
        <v>3287692</v>
      </c>
      <c r="C2720" s="2">
        <v>3288969</v>
      </c>
      <c r="D2720" s="4"/>
      <c r="E2720" s="2" t="s">
        <v>23</v>
      </c>
      <c r="F2720" s="2" t="s">
        <v>7587</v>
      </c>
      <c r="G2720" s="4"/>
      <c r="H2720" s="2">
        <v>72383855</v>
      </c>
      <c r="I2720" s="2" t="s">
        <v>17</v>
      </c>
      <c r="J2720" s="4"/>
      <c r="K2720" s="2" t="s">
        <v>7588</v>
      </c>
      <c r="L2720" s="2">
        <v>425</v>
      </c>
      <c r="M2720" s="2" t="s">
        <v>7589</v>
      </c>
    </row>
    <row r="2721" spans="1:13" x14ac:dyDescent="0.35">
      <c r="A2721" s="1" t="s">
        <v>13</v>
      </c>
      <c r="B2721" s="2">
        <v>3289284</v>
      </c>
      <c r="C2721" s="2">
        <v>3289649</v>
      </c>
      <c r="D2721" s="4"/>
      <c r="E2721" s="2" t="s">
        <v>14</v>
      </c>
      <c r="F2721" s="2" t="s">
        <v>69</v>
      </c>
      <c r="G2721" s="4"/>
      <c r="H2721" s="2">
        <v>72383856</v>
      </c>
      <c r="I2721" s="2" t="s">
        <v>17</v>
      </c>
      <c r="J2721" s="4"/>
      <c r="K2721" s="2" t="s">
        <v>7590</v>
      </c>
      <c r="L2721" s="2">
        <v>121</v>
      </c>
      <c r="M2721" s="2" t="s">
        <v>7591</v>
      </c>
    </row>
    <row r="2722" spans="1:13" x14ac:dyDescent="0.35">
      <c r="A2722" s="1" t="s">
        <v>13</v>
      </c>
      <c r="B2722" s="2">
        <v>3289852</v>
      </c>
      <c r="C2722" s="2">
        <v>3291129</v>
      </c>
      <c r="D2722" s="4"/>
      <c r="E2722" s="2" t="s">
        <v>14</v>
      </c>
      <c r="F2722" s="2" t="s">
        <v>7592</v>
      </c>
      <c r="G2722" s="4"/>
      <c r="H2722" s="2">
        <v>72383857</v>
      </c>
      <c r="I2722" s="2" t="s">
        <v>17</v>
      </c>
      <c r="J2722" s="4"/>
      <c r="K2722" s="2" t="s">
        <v>7593</v>
      </c>
      <c r="L2722" s="2">
        <v>425</v>
      </c>
      <c r="M2722" s="2" t="s">
        <v>7594</v>
      </c>
    </row>
    <row r="2723" spans="1:13" x14ac:dyDescent="0.35">
      <c r="A2723" s="1" t="s">
        <v>13</v>
      </c>
      <c r="B2723" s="2">
        <v>3291153</v>
      </c>
      <c r="C2723" s="2">
        <v>3292058</v>
      </c>
      <c r="D2723" s="4"/>
      <c r="E2723" s="2" t="s">
        <v>14</v>
      </c>
      <c r="F2723" s="2" t="s">
        <v>7595</v>
      </c>
      <c r="G2723" s="4"/>
      <c r="H2723" s="2">
        <v>72383858</v>
      </c>
      <c r="I2723" s="2" t="s">
        <v>17</v>
      </c>
      <c r="J2723" s="4"/>
      <c r="K2723" s="2" t="s">
        <v>7596</v>
      </c>
      <c r="L2723" s="2">
        <v>301</v>
      </c>
      <c r="M2723" s="2" t="s">
        <v>7597</v>
      </c>
    </row>
    <row r="2724" spans="1:13" x14ac:dyDescent="0.35">
      <c r="A2724" s="1" t="s">
        <v>13</v>
      </c>
      <c r="B2724" s="2">
        <v>3292200</v>
      </c>
      <c r="C2724" s="2">
        <v>3295013</v>
      </c>
      <c r="D2724" s="4"/>
      <c r="E2724" s="2" t="s">
        <v>14</v>
      </c>
      <c r="F2724" s="2" t="s">
        <v>7598</v>
      </c>
      <c r="G2724" s="4"/>
      <c r="H2724" s="2">
        <v>72383859</v>
      </c>
      <c r="I2724" s="2" t="s">
        <v>17</v>
      </c>
      <c r="J2724" s="4"/>
      <c r="K2724" s="2" t="s">
        <v>7599</v>
      </c>
      <c r="L2724" s="2">
        <v>937</v>
      </c>
      <c r="M2724" s="2" t="s">
        <v>7600</v>
      </c>
    </row>
    <row r="2725" spans="1:13" x14ac:dyDescent="0.35">
      <c r="A2725" s="1" t="s">
        <v>13</v>
      </c>
      <c r="B2725" s="2">
        <v>3295255</v>
      </c>
      <c r="C2725" s="2">
        <v>3295731</v>
      </c>
      <c r="D2725" s="4"/>
      <c r="E2725" s="2" t="s">
        <v>23</v>
      </c>
      <c r="F2725" s="2" t="s">
        <v>69</v>
      </c>
      <c r="G2725" s="4"/>
      <c r="H2725" s="2">
        <v>72383860</v>
      </c>
      <c r="I2725" s="2" t="s">
        <v>17</v>
      </c>
      <c r="J2725" s="4"/>
      <c r="K2725" s="2" t="s">
        <v>7601</v>
      </c>
      <c r="L2725" s="2">
        <v>158</v>
      </c>
      <c r="M2725" s="2" t="s">
        <v>7602</v>
      </c>
    </row>
    <row r="2726" spans="1:13" x14ac:dyDescent="0.35">
      <c r="A2726" s="1" t="s">
        <v>13</v>
      </c>
      <c r="B2726" s="2">
        <v>3295991</v>
      </c>
      <c r="C2726" s="2">
        <v>3296434</v>
      </c>
      <c r="D2726" s="4"/>
      <c r="E2726" s="2" t="s">
        <v>14</v>
      </c>
      <c r="F2726" s="2" t="s">
        <v>293</v>
      </c>
      <c r="G2726" s="4"/>
      <c r="H2726" s="2">
        <v>72383861</v>
      </c>
      <c r="I2726" s="2" t="s">
        <v>17</v>
      </c>
      <c r="J2726" s="4"/>
      <c r="K2726" s="2" t="s">
        <v>7603</v>
      </c>
      <c r="L2726" s="2">
        <v>147</v>
      </c>
      <c r="M2726" s="2" t="s">
        <v>7604</v>
      </c>
    </row>
    <row r="2727" spans="1:13" x14ac:dyDescent="0.35">
      <c r="A2727" s="1" t="s">
        <v>13</v>
      </c>
      <c r="B2727" s="2">
        <v>3296540</v>
      </c>
      <c r="C2727" s="2">
        <v>3297904</v>
      </c>
      <c r="D2727" s="4"/>
      <c r="E2727" s="2" t="s">
        <v>14</v>
      </c>
      <c r="F2727" s="2" t="s">
        <v>7605</v>
      </c>
      <c r="G2727" s="2" t="s">
        <v>7606</v>
      </c>
      <c r="H2727" s="2">
        <v>72383862</v>
      </c>
      <c r="I2727" s="2" t="s">
        <v>17</v>
      </c>
      <c r="J2727" s="4"/>
      <c r="K2727" s="2" t="s">
        <v>7607</v>
      </c>
      <c r="L2727" s="2">
        <v>454</v>
      </c>
      <c r="M2727" s="2" t="s">
        <v>7608</v>
      </c>
    </row>
    <row r="2728" spans="1:13" x14ac:dyDescent="0.35">
      <c r="A2728" s="1" t="s">
        <v>13</v>
      </c>
      <c r="B2728" s="2">
        <v>3298130</v>
      </c>
      <c r="C2728" s="2">
        <v>3299176</v>
      </c>
      <c r="D2728" s="4"/>
      <c r="E2728" s="2" t="s">
        <v>14</v>
      </c>
      <c r="F2728" s="2" t="s">
        <v>7609</v>
      </c>
      <c r="G2728" s="4"/>
      <c r="H2728" s="2">
        <v>72383863</v>
      </c>
      <c r="I2728" s="2" t="s">
        <v>17</v>
      </c>
      <c r="J2728" s="4"/>
      <c r="K2728" s="2" t="s">
        <v>7610</v>
      </c>
      <c r="L2728" s="2">
        <v>348</v>
      </c>
      <c r="M2728" s="2" t="s">
        <v>7611</v>
      </c>
    </row>
    <row r="2729" spans="1:13" x14ac:dyDescent="0.35">
      <c r="A2729" s="1" t="s">
        <v>13</v>
      </c>
      <c r="B2729" s="2">
        <v>3299236</v>
      </c>
      <c r="C2729" s="2">
        <v>3300186</v>
      </c>
      <c r="D2729" s="4"/>
      <c r="E2729" s="2" t="s">
        <v>14</v>
      </c>
      <c r="F2729" s="2" t="s">
        <v>7612</v>
      </c>
      <c r="G2729" s="4"/>
      <c r="H2729" s="2">
        <v>72383864</v>
      </c>
      <c r="I2729" s="2" t="s">
        <v>17</v>
      </c>
      <c r="J2729" s="4"/>
      <c r="K2729" s="2" t="s">
        <v>7613</v>
      </c>
      <c r="L2729" s="2">
        <v>316</v>
      </c>
      <c r="M2729" s="2" t="s">
        <v>7614</v>
      </c>
    </row>
    <row r="2730" spans="1:13" x14ac:dyDescent="0.35">
      <c r="A2730" s="1" t="s">
        <v>13</v>
      </c>
      <c r="B2730" s="2">
        <v>3300186</v>
      </c>
      <c r="C2730" s="2">
        <v>3301427</v>
      </c>
      <c r="D2730" s="4"/>
      <c r="E2730" s="2" t="s">
        <v>14</v>
      </c>
      <c r="F2730" s="2" t="s">
        <v>3331</v>
      </c>
      <c r="G2730" s="4"/>
      <c r="H2730" s="2">
        <v>72383865</v>
      </c>
      <c r="I2730" s="2" t="s">
        <v>17</v>
      </c>
      <c r="J2730" s="4"/>
      <c r="K2730" s="2" t="s">
        <v>7615</v>
      </c>
      <c r="L2730" s="2">
        <v>413</v>
      </c>
      <c r="M2730" s="2" t="s">
        <v>7616</v>
      </c>
    </row>
    <row r="2731" spans="1:13" x14ac:dyDescent="0.35">
      <c r="A2731" s="1" t="s">
        <v>13</v>
      </c>
      <c r="B2731" s="2">
        <v>3301518</v>
      </c>
      <c r="C2731" s="2">
        <v>3302426</v>
      </c>
      <c r="D2731" s="4"/>
      <c r="E2731" s="2" t="s">
        <v>14</v>
      </c>
      <c r="F2731" s="2" t="s">
        <v>392</v>
      </c>
      <c r="G2731" s="4"/>
      <c r="H2731" s="2">
        <v>72383866</v>
      </c>
      <c r="I2731" s="2" t="s">
        <v>17</v>
      </c>
      <c r="J2731" s="4"/>
      <c r="K2731" s="2" t="s">
        <v>7617</v>
      </c>
      <c r="L2731" s="2">
        <v>302</v>
      </c>
      <c r="M2731" s="2" t="s">
        <v>7618</v>
      </c>
    </row>
    <row r="2732" spans="1:13" x14ac:dyDescent="0.35">
      <c r="A2732" s="1" t="s">
        <v>13</v>
      </c>
      <c r="B2732" s="2">
        <v>3302492</v>
      </c>
      <c r="C2732" s="2">
        <v>3303724</v>
      </c>
      <c r="D2732" s="4"/>
      <c r="E2732" s="2" t="s">
        <v>23</v>
      </c>
      <c r="F2732" s="2" t="s">
        <v>5481</v>
      </c>
      <c r="G2732" s="2" t="s">
        <v>5482</v>
      </c>
      <c r="H2732" s="2">
        <v>72383867</v>
      </c>
      <c r="I2732" s="2" t="s">
        <v>17</v>
      </c>
      <c r="J2732" s="4"/>
      <c r="K2732" s="2" t="s">
        <v>7619</v>
      </c>
      <c r="L2732" s="2">
        <v>410</v>
      </c>
      <c r="M2732" s="2" t="s">
        <v>7620</v>
      </c>
    </row>
    <row r="2733" spans="1:13" x14ac:dyDescent="0.35">
      <c r="A2733" s="1" t="s">
        <v>13</v>
      </c>
      <c r="B2733" s="2">
        <v>3303810</v>
      </c>
      <c r="C2733" s="2">
        <v>3304238</v>
      </c>
      <c r="D2733" s="4"/>
      <c r="E2733" s="2" t="s">
        <v>23</v>
      </c>
      <c r="F2733" s="2" t="s">
        <v>1725</v>
      </c>
      <c r="G2733" s="4"/>
      <c r="H2733" s="2">
        <v>72383868</v>
      </c>
      <c r="I2733" s="2" t="s">
        <v>17</v>
      </c>
      <c r="J2733" s="4"/>
      <c r="K2733" s="2" t="s">
        <v>7621</v>
      </c>
      <c r="L2733" s="2">
        <v>142</v>
      </c>
      <c r="M2733" s="2" t="s">
        <v>7622</v>
      </c>
    </row>
    <row r="2734" spans="1:13" x14ac:dyDescent="0.35">
      <c r="A2734" s="1" t="s">
        <v>13</v>
      </c>
      <c r="B2734" s="2">
        <v>3304403</v>
      </c>
      <c r="C2734" s="2">
        <v>3306715</v>
      </c>
      <c r="D2734" s="4"/>
      <c r="E2734" s="2" t="s">
        <v>14</v>
      </c>
      <c r="F2734" s="2" t="s">
        <v>3451</v>
      </c>
      <c r="G2734" s="2" t="s">
        <v>3452</v>
      </c>
      <c r="H2734" s="2">
        <v>72383869</v>
      </c>
      <c r="I2734" s="2" t="s">
        <v>17</v>
      </c>
      <c r="J2734" s="4"/>
      <c r="K2734" s="2" t="s">
        <v>7623</v>
      </c>
      <c r="L2734" s="2">
        <v>770</v>
      </c>
      <c r="M2734" s="2" t="s">
        <v>7624</v>
      </c>
    </row>
    <row r="2735" spans="1:13" x14ac:dyDescent="0.35">
      <c r="A2735" s="1" t="s">
        <v>13</v>
      </c>
      <c r="B2735" s="2">
        <v>3306712</v>
      </c>
      <c r="C2735" s="2">
        <v>3307896</v>
      </c>
      <c r="D2735" s="4"/>
      <c r="E2735" s="2" t="s">
        <v>14</v>
      </c>
      <c r="F2735" s="2" t="s">
        <v>707</v>
      </c>
      <c r="G2735" s="4"/>
      <c r="H2735" s="2">
        <v>72383870</v>
      </c>
      <c r="I2735" s="2" t="s">
        <v>17</v>
      </c>
      <c r="J2735" s="4"/>
      <c r="K2735" s="2" t="s">
        <v>7625</v>
      </c>
      <c r="L2735" s="2">
        <v>394</v>
      </c>
      <c r="M2735" s="2" t="s">
        <v>7626</v>
      </c>
    </row>
    <row r="2736" spans="1:13" x14ac:dyDescent="0.35">
      <c r="A2736" s="1" t="s">
        <v>13</v>
      </c>
      <c r="B2736" s="2">
        <v>3307984</v>
      </c>
      <c r="C2736" s="2">
        <v>3309177</v>
      </c>
      <c r="D2736" s="4"/>
      <c r="E2736" s="2" t="s">
        <v>23</v>
      </c>
      <c r="F2736" s="2" t="s">
        <v>7627</v>
      </c>
      <c r="G2736" s="4"/>
      <c r="H2736" s="2">
        <v>72383871</v>
      </c>
      <c r="I2736" s="2" t="s">
        <v>17</v>
      </c>
      <c r="J2736" s="4"/>
      <c r="K2736" s="2" t="s">
        <v>7628</v>
      </c>
      <c r="L2736" s="2">
        <v>397</v>
      </c>
      <c r="M2736" s="2" t="s">
        <v>7629</v>
      </c>
    </row>
    <row r="2737" spans="1:13" x14ac:dyDescent="0.35">
      <c r="A2737" s="1" t="s">
        <v>13</v>
      </c>
      <c r="B2737" s="2">
        <v>3309200</v>
      </c>
      <c r="C2737" s="2">
        <v>3310495</v>
      </c>
      <c r="D2737" s="4"/>
      <c r="E2737" s="2" t="s">
        <v>23</v>
      </c>
      <c r="F2737" s="2" t="s">
        <v>199</v>
      </c>
      <c r="G2737" s="4"/>
      <c r="H2737" s="2">
        <v>72383872</v>
      </c>
      <c r="I2737" s="2" t="s">
        <v>17</v>
      </c>
      <c r="J2737" s="4"/>
      <c r="K2737" s="2" t="s">
        <v>7630</v>
      </c>
      <c r="L2737" s="2">
        <v>431</v>
      </c>
      <c r="M2737" s="2" t="s">
        <v>7631</v>
      </c>
    </row>
    <row r="2738" spans="1:13" x14ac:dyDescent="0.35">
      <c r="A2738" s="1" t="s">
        <v>13</v>
      </c>
      <c r="B2738" s="2">
        <v>3310717</v>
      </c>
      <c r="C2738" s="2">
        <v>3311667</v>
      </c>
      <c r="D2738" s="4"/>
      <c r="E2738" s="2" t="s">
        <v>14</v>
      </c>
      <c r="F2738" s="2" t="s">
        <v>800</v>
      </c>
      <c r="G2738" s="4"/>
      <c r="H2738" s="2">
        <v>72383873</v>
      </c>
      <c r="I2738" s="2" t="s">
        <v>17</v>
      </c>
      <c r="J2738" s="4"/>
      <c r="K2738" s="2" t="s">
        <v>7632</v>
      </c>
      <c r="L2738" s="2">
        <v>316</v>
      </c>
      <c r="M2738" s="2" t="s">
        <v>7633</v>
      </c>
    </row>
    <row r="2739" spans="1:13" x14ac:dyDescent="0.35">
      <c r="A2739" s="1" t="s">
        <v>13</v>
      </c>
      <c r="B2739" s="2">
        <v>3311767</v>
      </c>
      <c r="C2739" s="2">
        <v>3312018</v>
      </c>
      <c r="D2739" s="4"/>
      <c r="E2739" s="2" t="s">
        <v>23</v>
      </c>
      <c r="F2739" s="2" t="s">
        <v>2351</v>
      </c>
      <c r="G2739" s="4"/>
      <c r="H2739" s="2">
        <v>72383874</v>
      </c>
      <c r="I2739" s="2" t="s">
        <v>17</v>
      </c>
      <c r="J2739" s="4"/>
      <c r="K2739" s="2" t="s">
        <v>7634</v>
      </c>
      <c r="L2739" s="2">
        <v>83</v>
      </c>
      <c r="M2739" s="2" t="s">
        <v>7635</v>
      </c>
    </row>
    <row r="2740" spans="1:13" x14ac:dyDescent="0.35">
      <c r="A2740" s="1" t="s">
        <v>13</v>
      </c>
      <c r="B2740" s="2">
        <v>3312273</v>
      </c>
      <c r="C2740" s="2">
        <v>3312965</v>
      </c>
      <c r="D2740" s="4"/>
      <c r="E2740" s="2" t="s">
        <v>14</v>
      </c>
      <c r="F2740" s="2" t="s">
        <v>5825</v>
      </c>
      <c r="G2740" s="4"/>
      <c r="H2740" s="2">
        <v>72383875</v>
      </c>
      <c r="I2740" s="2" t="s">
        <v>17</v>
      </c>
      <c r="J2740" s="4"/>
      <c r="K2740" s="2" t="s">
        <v>7636</v>
      </c>
      <c r="L2740" s="2">
        <v>230</v>
      </c>
      <c r="M2740" s="2" t="s">
        <v>7637</v>
      </c>
    </row>
    <row r="2741" spans="1:13" x14ac:dyDescent="0.35">
      <c r="A2741" s="1" t="s">
        <v>13</v>
      </c>
      <c r="B2741" s="2">
        <v>3312977</v>
      </c>
      <c r="C2741" s="2">
        <v>3316219</v>
      </c>
      <c r="D2741" s="4"/>
      <c r="E2741" s="2" t="s">
        <v>14</v>
      </c>
      <c r="F2741" s="2" t="s">
        <v>781</v>
      </c>
      <c r="G2741" s="4"/>
      <c r="H2741" s="2">
        <v>72383876</v>
      </c>
      <c r="I2741" s="2" t="s">
        <v>17</v>
      </c>
      <c r="J2741" s="4"/>
      <c r="K2741" s="2" t="s">
        <v>7638</v>
      </c>
      <c r="L2741" s="2">
        <v>1080</v>
      </c>
      <c r="M2741" s="2" t="s">
        <v>7639</v>
      </c>
    </row>
    <row r="2742" spans="1:13" x14ac:dyDescent="0.35">
      <c r="A2742" s="1" t="s">
        <v>13</v>
      </c>
      <c r="B2742" s="2">
        <v>3316296</v>
      </c>
      <c r="C2742" s="2">
        <v>3317129</v>
      </c>
      <c r="D2742" s="4"/>
      <c r="E2742" s="2" t="s">
        <v>23</v>
      </c>
      <c r="F2742" s="2" t="s">
        <v>7640</v>
      </c>
      <c r="G2742" s="2" t="s">
        <v>7641</v>
      </c>
      <c r="H2742" s="2">
        <v>72383877</v>
      </c>
      <c r="I2742" s="2" t="s">
        <v>17</v>
      </c>
      <c r="J2742" s="4"/>
      <c r="K2742" s="2" t="s">
        <v>7642</v>
      </c>
      <c r="L2742" s="2">
        <v>277</v>
      </c>
      <c r="M2742" s="2" t="s">
        <v>7643</v>
      </c>
    </row>
    <row r="2743" spans="1:13" x14ac:dyDescent="0.35">
      <c r="A2743" s="1" t="s">
        <v>13</v>
      </c>
      <c r="B2743" s="2">
        <v>3317126</v>
      </c>
      <c r="C2743" s="2">
        <v>3318013</v>
      </c>
      <c r="D2743" s="4"/>
      <c r="E2743" s="2" t="s">
        <v>23</v>
      </c>
      <c r="F2743" s="2" t="s">
        <v>6860</v>
      </c>
      <c r="G2743" s="2" t="s">
        <v>6861</v>
      </c>
      <c r="H2743" s="2">
        <v>72383878</v>
      </c>
      <c r="I2743" s="2" t="s">
        <v>17</v>
      </c>
      <c r="J2743" s="4"/>
      <c r="K2743" s="2" t="s">
        <v>7644</v>
      </c>
      <c r="L2743" s="2">
        <v>295</v>
      </c>
      <c r="M2743" s="2" t="s">
        <v>7645</v>
      </c>
    </row>
    <row r="2744" spans="1:13" x14ac:dyDescent="0.35">
      <c r="A2744" s="1" t="s">
        <v>13</v>
      </c>
      <c r="B2744" s="2">
        <v>3318286</v>
      </c>
      <c r="C2744" s="2">
        <v>3318822</v>
      </c>
      <c r="D2744" s="4"/>
      <c r="E2744" s="2" t="s">
        <v>23</v>
      </c>
      <c r="F2744" s="2" t="s">
        <v>69</v>
      </c>
      <c r="G2744" s="4"/>
      <c r="H2744" s="2">
        <v>72383879</v>
      </c>
      <c r="I2744" s="2" t="s">
        <v>17</v>
      </c>
      <c r="J2744" s="4"/>
      <c r="K2744" s="2" t="s">
        <v>7646</v>
      </c>
      <c r="L2744" s="2">
        <v>178</v>
      </c>
      <c r="M2744" s="2" t="s">
        <v>7647</v>
      </c>
    </row>
    <row r="2745" spans="1:13" x14ac:dyDescent="0.35">
      <c r="A2745" s="1" t="s">
        <v>13</v>
      </c>
      <c r="B2745" s="2">
        <v>3318833</v>
      </c>
      <c r="C2745" s="2">
        <v>3319600</v>
      </c>
      <c r="D2745" s="4"/>
      <c r="E2745" s="2" t="s">
        <v>23</v>
      </c>
      <c r="F2745" s="2" t="s">
        <v>1324</v>
      </c>
      <c r="G2745" s="4"/>
      <c r="H2745" s="2">
        <v>72383880</v>
      </c>
      <c r="I2745" s="2" t="s">
        <v>17</v>
      </c>
      <c r="J2745" s="4"/>
      <c r="K2745" s="2" t="s">
        <v>7648</v>
      </c>
      <c r="L2745" s="2">
        <v>255</v>
      </c>
      <c r="M2745" s="2" t="s">
        <v>7649</v>
      </c>
    </row>
    <row r="2746" spans="1:13" x14ac:dyDescent="0.35">
      <c r="A2746" s="1" t="s">
        <v>13</v>
      </c>
      <c r="B2746" s="2">
        <v>3319733</v>
      </c>
      <c r="C2746" s="2">
        <v>3320989</v>
      </c>
      <c r="D2746" s="4"/>
      <c r="E2746" s="2" t="s">
        <v>23</v>
      </c>
      <c r="F2746" s="2" t="s">
        <v>6803</v>
      </c>
      <c r="G2746" s="4"/>
      <c r="H2746" s="2">
        <v>72383881</v>
      </c>
      <c r="I2746" s="2" t="s">
        <v>17</v>
      </c>
      <c r="J2746" s="4"/>
      <c r="K2746" s="2" t="s">
        <v>7650</v>
      </c>
      <c r="L2746" s="2">
        <v>418</v>
      </c>
      <c r="M2746" s="2" t="s">
        <v>7651</v>
      </c>
    </row>
    <row r="2747" spans="1:13" x14ac:dyDescent="0.35">
      <c r="A2747" s="1" t="s">
        <v>13</v>
      </c>
      <c r="B2747" s="2">
        <v>3321107</v>
      </c>
      <c r="C2747" s="2">
        <v>3323437</v>
      </c>
      <c r="D2747" s="4"/>
      <c r="E2747" s="2" t="s">
        <v>14</v>
      </c>
      <c r="F2747" s="2" t="s">
        <v>7652</v>
      </c>
      <c r="G2747" s="4"/>
      <c r="H2747" s="2">
        <v>72383882</v>
      </c>
      <c r="I2747" s="2" t="s">
        <v>17</v>
      </c>
      <c r="J2747" s="4"/>
      <c r="K2747" s="2" t="s">
        <v>7653</v>
      </c>
      <c r="L2747" s="2">
        <v>776</v>
      </c>
      <c r="M2747" s="2" t="s">
        <v>7654</v>
      </c>
    </row>
    <row r="2748" spans="1:13" x14ac:dyDescent="0.35">
      <c r="A2748" s="1" t="s">
        <v>13</v>
      </c>
      <c r="B2748" s="2">
        <v>3323439</v>
      </c>
      <c r="C2748" s="2">
        <v>3324506</v>
      </c>
      <c r="D2748" s="4"/>
      <c r="E2748" s="2" t="s">
        <v>14</v>
      </c>
      <c r="F2748" s="2" t="s">
        <v>7655</v>
      </c>
      <c r="G2748" s="2" t="s">
        <v>7656</v>
      </c>
      <c r="H2748" s="2">
        <v>72383883</v>
      </c>
      <c r="I2748" s="2" t="s">
        <v>17</v>
      </c>
      <c r="J2748" s="4"/>
      <c r="K2748" s="2" t="s">
        <v>7657</v>
      </c>
      <c r="L2748" s="2">
        <v>355</v>
      </c>
      <c r="M2748" s="2" t="s">
        <v>7658</v>
      </c>
    </row>
    <row r="2749" spans="1:13" x14ac:dyDescent="0.35">
      <c r="A2749" s="1" t="s">
        <v>13</v>
      </c>
      <c r="B2749" s="2">
        <v>3324540</v>
      </c>
      <c r="C2749" s="2">
        <v>3325181</v>
      </c>
      <c r="D2749" s="4"/>
      <c r="E2749" s="2" t="s">
        <v>14</v>
      </c>
      <c r="F2749" s="2" t="s">
        <v>7659</v>
      </c>
      <c r="G2749" s="4"/>
      <c r="H2749" s="2">
        <v>72383884</v>
      </c>
      <c r="I2749" s="2" t="s">
        <v>17</v>
      </c>
      <c r="J2749" s="4"/>
      <c r="K2749" s="2" t="s">
        <v>7660</v>
      </c>
      <c r="L2749" s="2">
        <v>213</v>
      </c>
      <c r="M2749" s="2" t="s">
        <v>7661</v>
      </c>
    </row>
    <row r="2750" spans="1:13" x14ac:dyDescent="0.35">
      <c r="A2750" s="1" t="s">
        <v>13</v>
      </c>
      <c r="B2750" s="2">
        <v>3325324</v>
      </c>
      <c r="C2750" s="2">
        <v>3326115</v>
      </c>
      <c r="D2750" s="4"/>
      <c r="E2750" s="2" t="s">
        <v>14</v>
      </c>
      <c r="F2750" s="2" t="s">
        <v>2077</v>
      </c>
      <c r="G2750" s="4"/>
      <c r="H2750" s="2">
        <v>72383885</v>
      </c>
      <c r="I2750" s="2" t="s">
        <v>17</v>
      </c>
      <c r="J2750" s="4"/>
      <c r="K2750" s="2" t="s">
        <v>7662</v>
      </c>
      <c r="L2750" s="2">
        <v>263</v>
      </c>
      <c r="M2750" s="2" t="s">
        <v>7663</v>
      </c>
    </row>
    <row r="2751" spans="1:13" x14ac:dyDescent="0.35">
      <c r="A2751" s="1" t="s">
        <v>13</v>
      </c>
      <c r="B2751" s="2">
        <v>3326206</v>
      </c>
      <c r="C2751" s="2">
        <v>3326694</v>
      </c>
      <c r="D2751" s="4"/>
      <c r="E2751" s="2" t="s">
        <v>14</v>
      </c>
      <c r="F2751" s="2" t="s">
        <v>69</v>
      </c>
      <c r="G2751" s="4"/>
      <c r="H2751" s="2">
        <v>72383886</v>
      </c>
      <c r="I2751" s="2" t="s">
        <v>17</v>
      </c>
      <c r="J2751" s="4"/>
      <c r="K2751" s="2" t="s">
        <v>7664</v>
      </c>
      <c r="L2751" s="2">
        <v>162</v>
      </c>
      <c r="M2751" s="2" t="s">
        <v>7665</v>
      </c>
    </row>
    <row r="2752" spans="1:13" x14ac:dyDescent="0.35">
      <c r="A2752" s="1" t="s">
        <v>13</v>
      </c>
      <c r="B2752" s="2">
        <v>3326780</v>
      </c>
      <c r="C2752" s="2">
        <v>3328054</v>
      </c>
      <c r="D2752" s="4"/>
      <c r="E2752" s="2" t="s">
        <v>23</v>
      </c>
      <c r="F2752" s="2" t="s">
        <v>7666</v>
      </c>
      <c r="G2752" s="2" t="s">
        <v>7667</v>
      </c>
      <c r="H2752" s="2">
        <v>72383887</v>
      </c>
      <c r="I2752" s="2" t="s">
        <v>17</v>
      </c>
      <c r="J2752" s="4"/>
      <c r="K2752" s="2" t="s">
        <v>7668</v>
      </c>
      <c r="L2752" s="2">
        <v>424</v>
      </c>
      <c r="M2752" s="2" t="s">
        <v>7669</v>
      </c>
    </row>
    <row r="2753" spans="1:13" x14ac:dyDescent="0.35">
      <c r="A2753" s="1" t="s">
        <v>13</v>
      </c>
      <c r="B2753" s="2">
        <v>3328294</v>
      </c>
      <c r="C2753" s="2">
        <v>3328878</v>
      </c>
      <c r="D2753" s="4"/>
      <c r="E2753" s="2" t="s">
        <v>14</v>
      </c>
      <c r="F2753" s="2" t="s">
        <v>69</v>
      </c>
      <c r="G2753" s="4"/>
      <c r="H2753" s="2">
        <v>72383888</v>
      </c>
      <c r="I2753" s="2" t="s">
        <v>17</v>
      </c>
      <c r="J2753" s="4"/>
      <c r="K2753" s="2" t="s">
        <v>7670</v>
      </c>
      <c r="L2753" s="2">
        <v>194</v>
      </c>
      <c r="M2753" s="2" t="s">
        <v>7671</v>
      </c>
    </row>
    <row r="2754" spans="1:13" x14ac:dyDescent="0.35">
      <c r="A2754" s="1" t="s">
        <v>13</v>
      </c>
      <c r="B2754" s="2">
        <v>3328892</v>
      </c>
      <c r="C2754" s="2">
        <v>3330328</v>
      </c>
      <c r="D2754" s="4"/>
      <c r="E2754" s="2" t="s">
        <v>14</v>
      </c>
      <c r="F2754" s="2" t="s">
        <v>581</v>
      </c>
      <c r="G2754" s="4"/>
      <c r="H2754" s="2">
        <v>72383889</v>
      </c>
      <c r="I2754" s="2" t="s">
        <v>17</v>
      </c>
      <c r="J2754" s="4"/>
      <c r="K2754" s="2" t="s">
        <v>7672</v>
      </c>
      <c r="L2754" s="2">
        <v>478</v>
      </c>
      <c r="M2754" s="2" t="s">
        <v>7673</v>
      </c>
    </row>
    <row r="2755" spans="1:13" x14ac:dyDescent="0.35">
      <c r="A2755" s="1" t="s">
        <v>13</v>
      </c>
      <c r="B2755" s="2">
        <v>3330325</v>
      </c>
      <c r="C2755" s="2">
        <v>3330669</v>
      </c>
      <c r="D2755" s="4"/>
      <c r="E2755" s="2" t="s">
        <v>14</v>
      </c>
      <c r="F2755" s="2" t="s">
        <v>69</v>
      </c>
      <c r="G2755" s="4"/>
      <c r="H2755" s="2">
        <v>72383890</v>
      </c>
      <c r="I2755" s="2" t="s">
        <v>17</v>
      </c>
      <c r="J2755" s="4"/>
      <c r="K2755" s="2" t="s">
        <v>7674</v>
      </c>
      <c r="L2755" s="2">
        <v>114</v>
      </c>
      <c r="M2755" s="2" t="s">
        <v>7675</v>
      </c>
    </row>
    <row r="2756" spans="1:13" x14ac:dyDescent="0.35">
      <c r="A2756" s="1" t="s">
        <v>13</v>
      </c>
      <c r="B2756" s="2">
        <v>3331040</v>
      </c>
      <c r="C2756" s="2">
        <v>3332302</v>
      </c>
      <c r="D2756" s="4"/>
      <c r="E2756" s="2" t="s">
        <v>14</v>
      </c>
      <c r="F2756" s="2" t="s">
        <v>222</v>
      </c>
      <c r="G2756" s="4"/>
      <c r="H2756" s="2">
        <v>72383891</v>
      </c>
      <c r="I2756" s="2" t="s">
        <v>17</v>
      </c>
      <c r="J2756" s="4"/>
      <c r="K2756" s="2" t="s">
        <v>7676</v>
      </c>
      <c r="L2756" s="2">
        <v>420</v>
      </c>
      <c r="M2756" s="2" t="s">
        <v>7677</v>
      </c>
    </row>
    <row r="2757" spans="1:13" x14ac:dyDescent="0.35">
      <c r="A2757" s="1" t="s">
        <v>13</v>
      </c>
      <c r="B2757" s="2">
        <v>3332387</v>
      </c>
      <c r="C2757" s="2">
        <v>3332878</v>
      </c>
      <c r="D2757" s="4"/>
      <c r="E2757" s="2" t="s">
        <v>23</v>
      </c>
      <c r="F2757" s="2" t="s">
        <v>69</v>
      </c>
      <c r="G2757" s="4"/>
      <c r="H2757" s="2">
        <v>72383892</v>
      </c>
      <c r="I2757" s="2" t="s">
        <v>17</v>
      </c>
      <c r="J2757" s="4"/>
      <c r="K2757" s="2" t="s">
        <v>7678</v>
      </c>
      <c r="L2757" s="2">
        <v>163</v>
      </c>
      <c r="M2757" s="2" t="s">
        <v>7679</v>
      </c>
    </row>
    <row r="2758" spans="1:13" x14ac:dyDescent="0.35">
      <c r="A2758" s="1" t="s">
        <v>13</v>
      </c>
      <c r="B2758" s="2">
        <v>3333050</v>
      </c>
      <c r="C2758" s="2">
        <v>3334114</v>
      </c>
      <c r="D2758" s="4"/>
      <c r="E2758" s="2" t="s">
        <v>23</v>
      </c>
      <c r="F2758" s="2" t="s">
        <v>7680</v>
      </c>
      <c r="G2758" s="2" t="s">
        <v>7681</v>
      </c>
      <c r="H2758" s="2">
        <v>72383893</v>
      </c>
      <c r="I2758" s="2" t="s">
        <v>17</v>
      </c>
      <c r="J2758" s="4"/>
      <c r="K2758" s="2" t="s">
        <v>7682</v>
      </c>
      <c r="L2758" s="2">
        <v>354</v>
      </c>
      <c r="M2758" s="2" t="s">
        <v>7683</v>
      </c>
    </row>
    <row r="2759" spans="1:13" x14ac:dyDescent="0.35">
      <c r="A2759" s="1" t="s">
        <v>13</v>
      </c>
      <c r="B2759" s="2">
        <v>3334466</v>
      </c>
      <c r="C2759" s="2">
        <v>3336145</v>
      </c>
      <c r="D2759" s="4"/>
      <c r="E2759" s="2" t="s">
        <v>23</v>
      </c>
      <c r="F2759" s="2" t="s">
        <v>4508</v>
      </c>
      <c r="G2759" s="4"/>
      <c r="H2759" s="2">
        <v>72383894</v>
      </c>
      <c r="I2759" s="2" t="s">
        <v>17</v>
      </c>
      <c r="J2759" s="4"/>
      <c r="K2759" s="2" t="s">
        <v>7684</v>
      </c>
      <c r="L2759" s="2">
        <v>559</v>
      </c>
      <c r="M2759" s="2" t="s">
        <v>7685</v>
      </c>
    </row>
    <row r="2760" spans="1:13" x14ac:dyDescent="0.35">
      <c r="A2760" s="1" t="s">
        <v>13</v>
      </c>
      <c r="B2760" s="2">
        <v>3336252</v>
      </c>
      <c r="C2760" s="2">
        <v>3336821</v>
      </c>
      <c r="D2760" s="4"/>
      <c r="E2760" s="2" t="s">
        <v>23</v>
      </c>
      <c r="F2760" s="2" t="s">
        <v>241</v>
      </c>
      <c r="G2760" s="4"/>
      <c r="H2760" s="2">
        <v>72383895</v>
      </c>
      <c r="I2760" s="2" t="s">
        <v>17</v>
      </c>
      <c r="J2760" s="4"/>
      <c r="K2760" s="2" t="s">
        <v>7686</v>
      </c>
      <c r="L2760" s="2">
        <v>189</v>
      </c>
      <c r="M2760" s="2" t="s">
        <v>7687</v>
      </c>
    </row>
    <row r="2761" spans="1:13" x14ac:dyDescent="0.35">
      <c r="A2761" s="1" t="s">
        <v>13</v>
      </c>
      <c r="B2761" s="2">
        <v>3336998</v>
      </c>
      <c r="C2761" s="2">
        <v>3339499</v>
      </c>
      <c r="D2761" s="4"/>
      <c r="E2761" s="2" t="s">
        <v>14</v>
      </c>
      <c r="F2761" s="2" t="s">
        <v>7688</v>
      </c>
      <c r="G2761" s="2" t="s">
        <v>7689</v>
      </c>
      <c r="H2761" s="2">
        <v>72383896</v>
      </c>
      <c r="I2761" s="2" t="s">
        <v>17</v>
      </c>
      <c r="J2761" s="4"/>
      <c r="K2761" s="2" t="s">
        <v>7690</v>
      </c>
      <c r="L2761" s="2">
        <v>833</v>
      </c>
      <c r="M2761" s="2" t="s">
        <v>7691</v>
      </c>
    </row>
    <row r="2762" spans="1:13" x14ac:dyDescent="0.35">
      <c r="A2762" s="1" t="s">
        <v>13</v>
      </c>
      <c r="B2762" s="2">
        <v>3339551</v>
      </c>
      <c r="C2762" s="2">
        <v>3340966</v>
      </c>
      <c r="D2762" s="4"/>
      <c r="E2762" s="2" t="s">
        <v>23</v>
      </c>
      <c r="F2762" s="2" t="s">
        <v>7692</v>
      </c>
      <c r="G2762" s="4"/>
      <c r="H2762" s="2">
        <v>72383897</v>
      </c>
      <c r="I2762" s="2" t="s">
        <v>17</v>
      </c>
      <c r="J2762" s="4"/>
      <c r="K2762" s="2" t="s">
        <v>7693</v>
      </c>
      <c r="L2762" s="2">
        <v>471</v>
      </c>
      <c r="M2762" s="2" t="s">
        <v>7694</v>
      </c>
    </row>
    <row r="2763" spans="1:13" x14ac:dyDescent="0.35">
      <c r="A2763" s="1" t="s">
        <v>13</v>
      </c>
      <c r="B2763" s="2">
        <v>3341185</v>
      </c>
      <c r="C2763" s="2">
        <v>3342864</v>
      </c>
      <c r="D2763" s="4"/>
      <c r="E2763" s="2" t="s">
        <v>14</v>
      </c>
      <c r="F2763" s="2" t="s">
        <v>7695</v>
      </c>
      <c r="G2763" s="4"/>
      <c r="H2763" s="2">
        <v>72383898</v>
      </c>
      <c r="I2763" s="2" t="s">
        <v>17</v>
      </c>
      <c r="J2763" s="4"/>
      <c r="K2763" s="2" t="s">
        <v>7696</v>
      </c>
      <c r="L2763" s="2">
        <v>559</v>
      </c>
      <c r="M2763" s="2" t="s">
        <v>7697</v>
      </c>
    </row>
    <row r="2764" spans="1:13" x14ac:dyDescent="0.35">
      <c r="A2764" s="1" t="s">
        <v>13</v>
      </c>
      <c r="B2764" s="2">
        <v>3343053</v>
      </c>
      <c r="C2764" s="2">
        <v>3344339</v>
      </c>
      <c r="D2764" s="4"/>
      <c r="E2764" s="2" t="s">
        <v>14</v>
      </c>
      <c r="F2764" s="2" t="s">
        <v>7698</v>
      </c>
      <c r="G2764" s="2" t="s">
        <v>7699</v>
      </c>
      <c r="H2764" s="2">
        <v>72383899</v>
      </c>
      <c r="I2764" s="2" t="s">
        <v>17</v>
      </c>
      <c r="J2764" s="4"/>
      <c r="K2764" s="2" t="s">
        <v>7700</v>
      </c>
      <c r="L2764" s="2">
        <v>428</v>
      </c>
      <c r="M2764" s="2" t="s">
        <v>7701</v>
      </c>
    </row>
    <row r="2765" spans="1:13" x14ac:dyDescent="0.35">
      <c r="A2765" s="1" t="s">
        <v>13</v>
      </c>
      <c r="B2765" s="2">
        <v>3344402</v>
      </c>
      <c r="C2765" s="2">
        <v>3344899</v>
      </c>
      <c r="D2765" s="4"/>
      <c r="E2765" s="2" t="s">
        <v>14</v>
      </c>
      <c r="F2765" s="2" t="s">
        <v>7702</v>
      </c>
      <c r="G2765" s="2" t="s">
        <v>7703</v>
      </c>
      <c r="H2765" s="2">
        <v>72383900</v>
      </c>
      <c r="I2765" s="2" t="s">
        <v>17</v>
      </c>
      <c r="J2765" s="4"/>
      <c r="K2765" s="2" t="s">
        <v>7704</v>
      </c>
      <c r="L2765" s="2">
        <v>165</v>
      </c>
      <c r="M2765" s="2" t="s">
        <v>7705</v>
      </c>
    </row>
    <row r="2766" spans="1:13" x14ac:dyDescent="0.35">
      <c r="A2766" s="1" t="s">
        <v>13</v>
      </c>
      <c r="B2766" s="2">
        <v>3345074</v>
      </c>
      <c r="C2766" s="2">
        <v>3346612</v>
      </c>
      <c r="D2766" s="4"/>
      <c r="E2766" s="2" t="s">
        <v>23</v>
      </c>
      <c r="F2766" s="2" t="s">
        <v>7706</v>
      </c>
      <c r="G2766" s="4"/>
      <c r="H2766" s="2">
        <v>72383901</v>
      </c>
      <c r="I2766" s="2" t="s">
        <v>17</v>
      </c>
      <c r="J2766" s="4"/>
      <c r="K2766" s="2" t="s">
        <v>7707</v>
      </c>
      <c r="L2766" s="2">
        <v>512</v>
      </c>
      <c r="M2766" s="2" t="s">
        <v>7708</v>
      </c>
    </row>
    <row r="2767" spans="1:13" x14ac:dyDescent="0.35">
      <c r="A2767" s="1" t="s">
        <v>13</v>
      </c>
      <c r="B2767" s="2">
        <v>3346917</v>
      </c>
      <c r="C2767" s="2">
        <v>3348125</v>
      </c>
      <c r="D2767" s="4"/>
      <c r="E2767" s="2" t="s">
        <v>23</v>
      </c>
      <c r="F2767" s="2" t="s">
        <v>7709</v>
      </c>
      <c r="G2767" s="4"/>
      <c r="H2767" s="2">
        <v>72383902</v>
      </c>
      <c r="I2767" s="2" t="s">
        <v>17</v>
      </c>
      <c r="J2767" s="4"/>
      <c r="K2767" s="2" t="s">
        <v>7710</v>
      </c>
      <c r="L2767" s="2">
        <v>402</v>
      </c>
      <c r="M2767" s="2" t="s">
        <v>7711</v>
      </c>
    </row>
    <row r="2768" spans="1:13" x14ac:dyDescent="0.35">
      <c r="A2768" s="1" t="s">
        <v>13</v>
      </c>
      <c r="B2768" s="2">
        <v>3348353</v>
      </c>
      <c r="C2768" s="2">
        <v>3349717</v>
      </c>
      <c r="D2768" s="4"/>
      <c r="E2768" s="2" t="s">
        <v>23</v>
      </c>
      <c r="F2768" s="2" t="s">
        <v>7712</v>
      </c>
      <c r="G2768" s="4"/>
      <c r="H2768" s="2">
        <v>72383903</v>
      </c>
      <c r="I2768" s="2" t="s">
        <v>17</v>
      </c>
      <c r="J2768" s="4"/>
      <c r="K2768" s="2" t="s">
        <v>7713</v>
      </c>
      <c r="L2768" s="2">
        <v>454</v>
      </c>
      <c r="M2768" s="2" t="s">
        <v>7714</v>
      </c>
    </row>
    <row r="2769" spans="1:13" x14ac:dyDescent="0.35">
      <c r="A2769" s="1" t="s">
        <v>13</v>
      </c>
      <c r="B2769" s="2">
        <v>3349710</v>
      </c>
      <c r="C2769" s="2">
        <v>3350045</v>
      </c>
      <c r="D2769" s="4"/>
      <c r="E2769" s="2" t="s">
        <v>23</v>
      </c>
      <c r="F2769" s="2" t="s">
        <v>69</v>
      </c>
      <c r="G2769" s="4"/>
      <c r="H2769" s="2">
        <v>72383904</v>
      </c>
      <c r="I2769" s="2" t="s">
        <v>17</v>
      </c>
      <c r="J2769" s="4"/>
      <c r="K2769" s="2" t="s">
        <v>7715</v>
      </c>
      <c r="L2769" s="2">
        <v>111</v>
      </c>
      <c r="M2769" s="2" t="s">
        <v>7716</v>
      </c>
    </row>
    <row r="2770" spans="1:13" x14ac:dyDescent="0.35">
      <c r="A2770" s="1" t="s">
        <v>13</v>
      </c>
      <c r="B2770" s="2">
        <v>3350146</v>
      </c>
      <c r="C2770" s="2">
        <v>3350799</v>
      </c>
      <c r="D2770" s="4"/>
      <c r="E2770" s="2" t="s">
        <v>23</v>
      </c>
      <c r="F2770" s="2" t="s">
        <v>7717</v>
      </c>
      <c r="G2770" s="2" t="s">
        <v>7718</v>
      </c>
      <c r="H2770" s="2">
        <v>72383905</v>
      </c>
      <c r="I2770" s="2" t="s">
        <v>17</v>
      </c>
      <c r="J2770" s="4"/>
      <c r="K2770" s="2" t="s">
        <v>7719</v>
      </c>
      <c r="L2770" s="2">
        <v>217</v>
      </c>
      <c r="M2770" s="2" t="s">
        <v>7720</v>
      </c>
    </row>
    <row r="2771" spans="1:13" x14ac:dyDescent="0.35">
      <c r="A2771" s="1" t="s">
        <v>13</v>
      </c>
      <c r="B2771" s="2">
        <v>3350775</v>
      </c>
      <c r="C2771" s="2">
        <v>3351806</v>
      </c>
      <c r="D2771" s="4"/>
      <c r="E2771" s="2" t="s">
        <v>23</v>
      </c>
      <c r="F2771" s="2" t="s">
        <v>7721</v>
      </c>
      <c r="G2771" s="4"/>
      <c r="H2771" s="2">
        <v>72383906</v>
      </c>
      <c r="I2771" s="2" t="s">
        <v>17</v>
      </c>
      <c r="J2771" s="4"/>
      <c r="K2771" s="2" t="s">
        <v>7722</v>
      </c>
      <c r="L2771" s="2">
        <v>343</v>
      </c>
      <c r="M2771" s="2" t="s">
        <v>7723</v>
      </c>
    </row>
    <row r="2772" spans="1:13" x14ac:dyDescent="0.35">
      <c r="A2772" s="1" t="s">
        <v>13</v>
      </c>
      <c r="B2772" s="2">
        <v>3351963</v>
      </c>
      <c r="C2772" s="2">
        <v>3352724</v>
      </c>
      <c r="D2772" s="4"/>
      <c r="E2772" s="2" t="s">
        <v>14</v>
      </c>
      <c r="F2772" s="2" t="s">
        <v>7724</v>
      </c>
      <c r="G2772" s="2" t="s">
        <v>7725</v>
      </c>
      <c r="H2772" s="2">
        <v>72383907</v>
      </c>
      <c r="I2772" s="2" t="s">
        <v>17</v>
      </c>
      <c r="J2772" s="4"/>
      <c r="K2772" s="2" t="s">
        <v>7726</v>
      </c>
      <c r="L2772" s="2">
        <v>253</v>
      </c>
      <c r="M2772" s="2" t="s">
        <v>7727</v>
      </c>
    </row>
    <row r="2773" spans="1:13" x14ac:dyDescent="0.35">
      <c r="A2773" s="1" t="s">
        <v>13</v>
      </c>
      <c r="B2773" s="2">
        <v>3353012</v>
      </c>
      <c r="C2773" s="2">
        <v>3353938</v>
      </c>
      <c r="D2773" s="4"/>
      <c r="E2773" s="2" t="s">
        <v>14</v>
      </c>
      <c r="F2773" s="2" t="s">
        <v>7728</v>
      </c>
      <c r="G2773" s="2" t="s">
        <v>7729</v>
      </c>
      <c r="H2773" s="2">
        <v>72383908</v>
      </c>
      <c r="I2773" s="2" t="s">
        <v>17</v>
      </c>
      <c r="J2773" s="4"/>
      <c r="K2773" s="2" t="s">
        <v>7730</v>
      </c>
      <c r="L2773" s="2">
        <v>308</v>
      </c>
      <c r="M2773" s="2" t="s">
        <v>7731</v>
      </c>
    </row>
    <row r="2774" spans="1:13" x14ac:dyDescent="0.35">
      <c r="A2774" s="1" t="s">
        <v>13</v>
      </c>
      <c r="B2774" s="2">
        <v>3353965</v>
      </c>
      <c r="C2774" s="2">
        <v>3354966</v>
      </c>
      <c r="D2774" s="4"/>
      <c r="E2774" s="2" t="s">
        <v>14</v>
      </c>
      <c r="F2774" s="2" t="s">
        <v>654</v>
      </c>
      <c r="G2774" s="2" t="s">
        <v>655</v>
      </c>
      <c r="H2774" s="2">
        <v>72383909</v>
      </c>
      <c r="I2774" s="2" t="s">
        <v>17</v>
      </c>
      <c r="J2774" s="4"/>
      <c r="K2774" s="2" t="s">
        <v>7732</v>
      </c>
      <c r="L2774" s="2">
        <v>333</v>
      </c>
      <c r="M2774" s="2" t="s">
        <v>7733</v>
      </c>
    </row>
    <row r="2775" spans="1:13" x14ac:dyDescent="0.35">
      <c r="A2775" s="1" t="s">
        <v>13</v>
      </c>
      <c r="B2775" s="2">
        <v>3355388</v>
      </c>
      <c r="C2775" s="2">
        <v>3356275</v>
      </c>
      <c r="D2775" s="4"/>
      <c r="E2775" s="2" t="s">
        <v>14</v>
      </c>
      <c r="F2775" s="2" t="s">
        <v>3983</v>
      </c>
      <c r="G2775" s="4"/>
      <c r="H2775" s="2">
        <v>72383910</v>
      </c>
      <c r="I2775" s="2" t="s">
        <v>17</v>
      </c>
      <c r="J2775" s="4"/>
      <c r="K2775" s="2" t="s">
        <v>7734</v>
      </c>
      <c r="L2775" s="2">
        <v>295</v>
      </c>
      <c r="M2775" s="2" t="s">
        <v>7735</v>
      </c>
    </row>
    <row r="2776" spans="1:13" x14ac:dyDescent="0.35">
      <c r="A2776" s="1" t="s">
        <v>13</v>
      </c>
      <c r="B2776" s="2">
        <v>3357000</v>
      </c>
      <c r="C2776" s="2">
        <v>3357887</v>
      </c>
      <c r="D2776" s="4"/>
      <c r="E2776" s="2" t="s">
        <v>14</v>
      </c>
      <c r="F2776" s="2" t="s">
        <v>3983</v>
      </c>
      <c r="G2776" s="4"/>
      <c r="H2776" s="2">
        <v>72383911</v>
      </c>
      <c r="I2776" s="2" t="s">
        <v>17</v>
      </c>
      <c r="J2776" s="4"/>
      <c r="K2776" s="2" t="s">
        <v>7736</v>
      </c>
      <c r="L2776" s="2">
        <v>295</v>
      </c>
      <c r="M2776" s="2" t="s">
        <v>7737</v>
      </c>
    </row>
    <row r="2777" spans="1:13" x14ac:dyDescent="0.35">
      <c r="A2777" s="1" t="s">
        <v>13</v>
      </c>
      <c r="B2777" s="2">
        <v>3358011</v>
      </c>
      <c r="C2777" s="2">
        <v>3359339</v>
      </c>
      <c r="D2777" s="4"/>
      <c r="E2777" s="2" t="s">
        <v>23</v>
      </c>
      <c r="F2777" s="2" t="s">
        <v>7738</v>
      </c>
      <c r="G2777" s="2" t="s">
        <v>7739</v>
      </c>
      <c r="H2777" s="2">
        <v>72383912</v>
      </c>
      <c r="I2777" s="2" t="s">
        <v>17</v>
      </c>
      <c r="J2777" s="4"/>
      <c r="K2777" s="2" t="s">
        <v>7740</v>
      </c>
      <c r="L2777" s="2">
        <v>442</v>
      </c>
      <c r="M2777" s="2" t="s">
        <v>7741</v>
      </c>
    </row>
    <row r="2778" spans="1:13" x14ac:dyDescent="0.35">
      <c r="A2778" s="1" t="s">
        <v>13</v>
      </c>
      <c r="B2778" s="2">
        <v>3359512</v>
      </c>
      <c r="C2778" s="2">
        <v>3361755</v>
      </c>
      <c r="D2778" s="4"/>
      <c r="E2778" s="2" t="s">
        <v>14</v>
      </c>
      <c r="F2778" s="2" t="s">
        <v>6532</v>
      </c>
      <c r="G2778" s="4"/>
      <c r="H2778" s="2">
        <v>72383913</v>
      </c>
      <c r="I2778" s="2" t="s">
        <v>17</v>
      </c>
      <c r="J2778" s="4"/>
      <c r="K2778" s="2" t="s">
        <v>7742</v>
      </c>
      <c r="L2778" s="2">
        <v>747</v>
      </c>
      <c r="M2778" s="2" t="s">
        <v>7743</v>
      </c>
    </row>
    <row r="2779" spans="1:13" x14ac:dyDescent="0.35">
      <c r="A2779" s="1" t="s">
        <v>13</v>
      </c>
      <c r="B2779" s="2">
        <v>3361912</v>
      </c>
      <c r="C2779" s="2">
        <v>3362481</v>
      </c>
      <c r="D2779" s="4"/>
      <c r="E2779" s="2" t="s">
        <v>23</v>
      </c>
      <c r="F2779" s="2" t="s">
        <v>69</v>
      </c>
      <c r="G2779" s="4"/>
      <c r="H2779" s="2">
        <v>72383914</v>
      </c>
      <c r="I2779" s="2" t="s">
        <v>17</v>
      </c>
      <c r="J2779" s="4"/>
      <c r="K2779" s="2" t="s">
        <v>7744</v>
      </c>
      <c r="L2779" s="2">
        <v>189</v>
      </c>
      <c r="M2779" s="2" t="s">
        <v>7745</v>
      </c>
    </row>
    <row r="2780" spans="1:13" x14ac:dyDescent="0.35">
      <c r="A2780" s="1" t="s">
        <v>13</v>
      </c>
      <c r="B2780" s="2">
        <v>3362634</v>
      </c>
      <c r="C2780" s="2">
        <v>3363482</v>
      </c>
      <c r="D2780" s="4"/>
      <c r="E2780" s="2" t="s">
        <v>14</v>
      </c>
      <c r="F2780" s="2" t="s">
        <v>7746</v>
      </c>
      <c r="G2780" s="2" t="s">
        <v>7747</v>
      </c>
      <c r="H2780" s="2">
        <v>72383915</v>
      </c>
      <c r="I2780" s="2" t="s">
        <v>17</v>
      </c>
      <c r="J2780" s="4"/>
      <c r="K2780" s="2" t="s">
        <v>7748</v>
      </c>
      <c r="L2780" s="2">
        <v>282</v>
      </c>
      <c r="M2780" s="2" t="s">
        <v>7749</v>
      </c>
    </row>
    <row r="2781" spans="1:13" x14ac:dyDescent="0.35">
      <c r="A2781" s="1" t="s">
        <v>13</v>
      </c>
      <c r="B2781" s="2">
        <v>3363522</v>
      </c>
      <c r="C2781" s="2">
        <v>3364694</v>
      </c>
      <c r="D2781" s="4"/>
      <c r="E2781" s="2" t="s">
        <v>14</v>
      </c>
      <c r="F2781" s="2" t="s">
        <v>7750</v>
      </c>
      <c r="G2781" s="2" t="s">
        <v>7751</v>
      </c>
      <c r="H2781" s="2">
        <v>72383916</v>
      </c>
      <c r="I2781" s="2" t="s">
        <v>17</v>
      </c>
      <c r="J2781" s="4"/>
      <c r="K2781" s="2" t="s">
        <v>7752</v>
      </c>
      <c r="L2781" s="2">
        <v>390</v>
      </c>
      <c r="M2781" s="2" t="s">
        <v>7753</v>
      </c>
    </row>
    <row r="2782" spans="1:13" x14ac:dyDescent="0.35">
      <c r="A2782" s="1" t="s">
        <v>13</v>
      </c>
      <c r="B2782" s="2">
        <v>3365039</v>
      </c>
      <c r="C2782" s="2">
        <v>3366136</v>
      </c>
      <c r="D2782" s="4"/>
      <c r="E2782" s="2" t="s">
        <v>14</v>
      </c>
      <c r="F2782" s="2" t="s">
        <v>7754</v>
      </c>
      <c r="G2782" s="2" t="s">
        <v>7755</v>
      </c>
      <c r="H2782" s="2">
        <v>72383917</v>
      </c>
      <c r="I2782" s="2" t="s">
        <v>17</v>
      </c>
      <c r="J2782" s="4"/>
      <c r="K2782" s="2" t="s">
        <v>7756</v>
      </c>
      <c r="L2782" s="2">
        <v>365</v>
      </c>
      <c r="M2782" s="2" t="s">
        <v>7757</v>
      </c>
    </row>
    <row r="2783" spans="1:13" x14ac:dyDescent="0.35">
      <c r="A2783" s="1" t="s">
        <v>13</v>
      </c>
      <c r="B2783" s="2">
        <v>3366133</v>
      </c>
      <c r="C2783" s="2">
        <v>3366444</v>
      </c>
      <c r="D2783" s="4"/>
      <c r="E2783" s="2" t="s">
        <v>14</v>
      </c>
      <c r="F2783" s="2" t="s">
        <v>7758</v>
      </c>
      <c r="G2783" s="4"/>
      <c r="H2783" s="2">
        <v>72383918</v>
      </c>
      <c r="I2783" s="2" t="s">
        <v>17</v>
      </c>
      <c r="J2783" s="4"/>
      <c r="K2783" s="2" t="s">
        <v>7759</v>
      </c>
      <c r="L2783" s="2">
        <v>103</v>
      </c>
      <c r="M2783" s="2" t="s">
        <v>7760</v>
      </c>
    </row>
    <row r="2784" spans="1:13" x14ac:dyDescent="0.35">
      <c r="A2784" s="1" t="s">
        <v>13</v>
      </c>
      <c r="B2784" s="2">
        <v>3366441</v>
      </c>
      <c r="C2784" s="2">
        <v>3368681</v>
      </c>
      <c r="D2784" s="4"/>
      <c r="E2784" s="2" t="s">
        <v>14</v>
      </c>
      <c r="F2784" s="2" t="s">
        <v>7761</v>
      </c>
      <c r="G2784" s="2" t="s">
        <v>7762</v>
      </c>
      <c r="H2784" s="2">
        <v>72383919</v>
      </c>
      <c r="I2784" s="2" t="s">
        <v>17</v>
      </c>
      <c r="J2784" s="4"/>
      <c r="K2784" s="2" t="s">
        <v>7763</v>
      </c>
      <c r="L2784" s="2">
        <v>746</v>
      </c>
      <c r="M2784" s="2" t="s">
        <v>7764</v>
      </c>
    </row>
    <row r="2785" spans="1:13" x14ac:dyDescent="0.35">
      <c r="A2785" s="1" t="s">
        <v>13</v>
      </c>
      <c r="B2785" s="2">
        <v>3368856</v>
      </c>
      <c r="C2785" s="2">
        <v>3369680</v>
      </c>
      <c r="D2785" s="4"/>
      <c r="E2785" s="2" t="s">
        <v>14</v>
      </c>
      <c r="F2785" s="2" t="s">
        <v>7765</v>
      </c>
      <c r="G2785" s="4"/>
      <c r="H2785" s="2">
        <v>72383920</v>
      </c>
      <c r="I2785" s="2" t="s">
        <v>17</v>
      </c>
      <c r="J2785" s="4"/>
      <c r="K2785" s="2" t="s">
        <v>7766</v>
      </c>
      <c r="L2785" s="2">
        <v>274</v>
      </c>
      <c r="M2785" s="2" t="s">
        <v>7767</v>
      </c>
    </row>
    <row r="2786" spans="1:13" x14ac:dyDescent="0.35">
      <c r="A2786" s="1" t="s">
        <v>13</v>
      </c>
      <c r="B2786" s="2">
        <v>3369691</v>
      </c>
      <c r="C2786" s="2">
        <v>3370823</v>
      </c>
      <c r="D2786" s="4"/>
      <c r="E2786" s="2" t="s">
        <v>14</v>
      </c>
      <c r="F2786" s="2" t="s">
        <v>87</v>
      </c>
      <c r="G2786" s="4"/>
      <c r="H2786" s="2">
        <v>72383921</v>
      </c>
      <c r="I2786" s="2" t="s">
        <v>17</v>
      </c>
      <c r="J2786" s="4"/>
      <c r="K2786" s="2" t="s">
        <v>7452</v>
      </c>
      <c r="L2786" s="2">
        <v>377</v>
      </c>
      <c r="M2786" s="2" t="s">
        <v>7768</v>
      </c>
    </row>
    <row r="2787" spans="1:13" x14ac:dyDescent="0.35">
      <c r="A2787" s="1" t="s">
        <v>13</v>
      </c>
      <c r="B2787" s="2">
        <v>3371259</v>
      </c>
      <c r="C2787" s="2">
        <v>3371891</v>
      </c>
      <c r="D2787" s="4"/>
      <c r="E2787" s="2" t="s">
        <v>14</v>
      </c>
      <c r="F2787" s="2" t="s">
        <v>2144</v>
      </c>
      <c r="G2787" s="4"/>
      <c r="H2787" s="2">
        <v>72383922</v>
      </c>
      <c r="I2787" s="2" t="s">
        <v>17</v>
      </c>
      <c r="J2787" s="4"/>
      <c r="K2787" s="2" t="s">
        <v>7769</v>
      </c>
      <c r="L2787" s="2">
        <v>210</v>
      </c>
      <c r="M2787" s="2" t="s">
        <v>7770</v>
      </c>
    </row>
    <row r="2788" spans="1:13" x14ac:dyDescent="0.35">
      <c r="A2788" s="1" t="s">
        <v>13</v>
      </c>
      <c r="B2788" s="2">
        <v>3372231</v>
      </c>
      <c r="C2788" s="2">
        <v>3372902</v>
      </c>
      <c r="D2788" s="4"/>
      <c r="E2788" s="2" t="s">
        <v>23</v>
      </c>
      <c r="F2788" s="2" t="s">
        <v>7771</v>
      </c>
      <c r="G2788" s="2" t="s">
        <v>7772</v>
      </c>
      <c r="H2788" s="2">
        <v>72383923</v>
      </c>
      <c r="I2788" s="2" t="s">
        <v>17</v>
      </c>
      <c r="J2788" s="4"/>
      <c r="K2788" s="2" t="s">
        <v>7773</v>
      </c>
      <c r="L2788" s="2">
        <v>223</v>
      </c>
      <c r="M2788" s="2" t="s">
        <v>7774</v>
      </c>
    </row>
    <row r="2789" spans="1:13" x14ac:dyDescent="0.35">
      <c r="A2789" s="1" t="s">
        <v>13</v>
      </c>
      <c r="B2789" s="2">
        <v>3373257</v>
      </c>
      <c r="C2789" s="2">
        <v>3373838</v>
      </c>
      <c r="D2789" s="4"/>
      <c r="E2789" s="2" t="s">
        <v>23</v>
      </c>
      <c r="F2789" s="2" t="s">
        <v>7775</v>
      </c>
      <c r="G2789" s="2" t="s">
        <v>7776</v>
      </c>
      <c r="H2789" s="2">
        <v>72383924</v>
      </c>
      <c r="I2789" s="2" t="s">
        <v>17</v>
      </c>
      <c r="J2789" s="4"/>
      <c r="K2789" s="2" t="s">
        <v>7777</v>
      </c>
      <c r="L2789" s="2">
        <v>193</v>
      </c>
      <c r="M2789" s="2" t="s">
        <v>7778</v>
      </c>
    </row>
    <row r="2790" spans="1:13" x14ac:dyDescent="0.35">
      <c r="A2790" s="1" t="s">
        <v>13</v>
      </c>
      <c r="B2790" s="2">
        <v>3374393</v>
      </c>
      <c r="C2790" s="2">
        <v>3374629</v>
      </c>
      <c r="D2790" s="4"/>
      <c r="E2790" s="2" t="s">
        <v>23</v>
      </c>
      <c r="F2790" s="2" t="s">
        <v>3400</v>
      </c>
      <c r="G2790" s="4"/>
      <c r="H2790" s="2">
        <v>72384091</v>
      </c>
      <c r="I2790" s="2" t="s">
        <v>17</v>
      </c>
      <c r="J2790" s="4"/>
      <c r="K2790" s="2" t="s">
        <v>7779</v>
      </c>
      <c r="L2790" s="2">
        <v>78</v>
      </c>
      <c r="M2790" s="2" t="s">
        <v>7780</v>
      </c>
    </row>
    <row r="2791" spans="1:13" x14ac:dyDescent="0.35">
      <c r="A2791" s="1" t="s">
        <v>13</v>
      </c>
      <c r="B2791" s="2">
        <v>3374690</v>
      </c>
      <c r="C2791" s="2">
        <v>3375835</v>
      </c>
      <c r="D2791" s="4"/>
      <c r="E2791" s="2" t="s">
        <v>23</v>
      </c>
      <c r="F2791" s="2" t="s">
        <v>3403</v>
      </c>
      <c r="G2791" s="2" t="s">
        <v>3404</v>
      </c>
      <c r="H2791" s="2">
        <v>72383925</v>
      </c>
      <c r="I2791" s="2" t="s">
        <v>17</v>
      </c>
      <c r="J2791" s="4"/>
      <c r="K2791" s="2" t="s">
        <v>7781</v>
      </c>
      <c r="L2791" s="2">
        <v>381</v>
      </c>
      <c r="M2791" s="2" t="s">
        <v>7782</v>
      </c>
    </row>
    <row r="2792" spans="1:13" x14ac:dyDescent="0.35">
      <c r="A2792" s="1" t="s">
        <v>13</v>
      </c>
      <c r="B2792" s="2">
        <v>3375854</v>
      </c>
      <c r="C2792" s="2">
        <v>3377167</v>
      </c>
      <c r="D2792" s="4"/>
      <c r="E2792" s="2" t="s">
        <v>23</v>
      </c>
      <c r="F2792" s="2" t="s">
        <v>3407</v>
      </c>
      <c r="G2792" s="2" t="s">
        <v>3408</v>
      </c>
      <c r="H2792" s="2">
        <v>72383926</v>
      </c>
      <c r="I2792" s="2" t="s">
        <v>17</v>
      </c>
      <c r="J2792" s="4"/>
      <c r="K2792" s="2" t="s">
        <v>7783</v>
      </c>
      <c r="L2792" s="2">
        <v>437</v>
      </c>
      <c r="M2792" s="2" t="s">
        <v>7784</v>
      </c>
    </row>
    <row r="2793" spans="1:13" x14ac:dyDescent="0.35">
      <c r="A2793" s="1" t="s">
        <v>13</v>
      </c>
      <c r="B2793" s="2">
        <v>3377740</v>
      </c>
      <c r="C2793" s="2">
        <v>3378009</v>
      </c>
      <c r="D2793" s="4"/>
      <c r="E2793" s="2" t="s">
        <v>14</v>
      </c>
      <c r="F2793" s="2" t="s">
        <v>69</v>
      </c>
      <c r="G2793" s="4"/>
      <c r="H2793" s="2">
        <v>72383927</v>
      </c>
      <c r="I2793" s="2" t="s">
        <v>17</v>
      </c>
      <c r="J2793" s="4"/>
      <c r="K2793" s="2" t="s">
        <v>7785</v>
      </c>
      <c r="L2793" s="2">
        <v>89</v>
      </c>
      <c r="M2793" s="2" t="s">
        <v>7786</v>
      </c>
    </row>
    <row r="2794" spans="1:13" x14ac:dyDescent="0.35">
      <c r="A2794" s="1" t="s">
        <v>13</v>
      </c>
      <c r="B2794" s="2">
        <v>3378006</v>
      </c>
      <c r="C2794" s="2">
        <v>3379004</v>
      </c>
      <c r="D2794" s="4"/>
      <c r="E2794" s="2" t="s">
        <v>14</v>
      </c>
      <c r="F2794" s="2" t="s">
        <v>69</v>
      </c>
      <c r="G2794" s="4"/>
      <c r="H2794" s="2">
        <v>72383928</v>
      </c>
      <c r="I2794" s="2" t="s">
        <v>17</v>
      </c>
      <c r="J2794" s="4"/>
      <c r="K2794" s="2" t="s">
        <v>7787</v>
      </c>
      <c r="L2794" s="2">
        <v>332</v>
      </c>
      <c r="M2794" s="2" t="s">
        <v>7788</v>
      </c>
    </row>
    <row r="2795" spans="1:13" x14ac:dyDescent="0.35">
      <c r="A2795" s="1" t="s">
        <v>13</v>
      </c>
      <c r="B2795" s="2">
        <v>3378995</v>
      </c>
      <c r="C2795" s="2">
        <v>3379705</v>
      </c>
      <c r="D2795" s="4"/>
      <c r="E2795" s="2" t="s">
        <v>14</v>
      </c>
      <c r="F2795" s="2" t="s">
        <v>7067</v>
      </c>
      <c r="G2795" s="4"/>
      <c r="H2795" s="2">
        <v>72383929</v>
      </c>
      <c r="I2795" s="2" t="s">
        <v>17</v>
      </c>
      <c r="J2795" s="4"/>
      <c r="K2795" s="2" t="s">
        <v>7789</v>
      </c>
      <c r="L2795" s="2">
        <v>236</v>
      </c>
      <c r="M2795" s="2" t="s">
        <v>7790</v>
      </c>
    </row>
    <row r="2796" spans="1:13" x14ac:dyDescent="0.35">
      <c r="A2796" s="1" t="s">
        <v>13</v>
      </c>
      <c r="B2796" s="2">
        <v>3379841</v>
      </c>
      <c r="C2796" s="2">
        <v>3380863</v>
      </c>
      <c r="D2796" s="4"/>
      <c r="E2796" s="2" t="s">
        <v>23</v>
      </c>
      <c r="F2796" s="2" t="s">
        <v>7791</v>
      </c>
      <c r="G2796" s="4"/>
      <c r="H2796" s="2">
        <v>72383930</v>
      </c>
      <c r="I2796" s="2" t="s">
        <v>17</v>
      </c>
      <c r="J2796" s="4"/>
      <c r="K2796" s="2" t="s">
        <v>7792</v>
      </c>
      <c r="L2796" s="2">
        <v>340</v>
      </c>
      <c r="M2796" s="2" t="s">
        <v>7793</v>
      </c>
    </row>
    <row r="2797" spans="1:13" x14ac:dyDescent="0.35">
      <c r="A2797" s="1" t="s">
        <v>13</v>
      </c>
      <c r="B2797" s="2">
        <v>3381090</v>
      </c>
      <c r="C2797" s="2">
        <v>3382247</v>
      </c>
      <c r="D2797" s="4"/>
      <c r="E2797" s="2" t="s">
        <v>14</v>
      </c>
      <c r="F2797" s="2" t="s">
        <v>6643</v>
      </c>
      <c r="G2797" s="4"/>
      <c r="H2797" s="2">
        <v>72383931</v>
      </c>
      <c r="I2797" s="2" t="s">
        <v>17</v>
      </c>
      <c r="J2797" s="4"/>
      <c r="K2797" s="2" t="s">
        <v>7794</v>
      </c>
      <c r="L2797" s="2">
        <v>385</v>
      </c>
      <c r="M2797" s="2" t="s">
        <v>7795</v>
      </c>
    </row>
    <row r="2798" spans="1:13" x14ac:dyDescent="0.35">
      <c r="A2798" s="1" t="s">
        <v>13</v>
      </c>
      <c r="B2798" s="2">
        <v>3382244</v>
      </c>
      <c r="C2798" s="2">
        <v>3383593</v>
      </c>
      <c r="D2798" s="4"/>
      <c r="E2798" s="2" t="s">
        <v>14</v>
      </c>
      <c r="F2798" s="2" t="s">
        <v>7796</v>
      </c>
      <c r="G2798" s="4"/>
      <c r="H2798" s="2">
        <v>72383932</v>
      </c>
      <c r="I2798" s="2" t="s">
        <v>17</v>
      </c>
      <c r="J2798" s="4"/>
      <c r="K2798" s="2" t="s">
        <v>7797</v>
      </c>
      <c r="L2798" s="2">
        <v>449</v>
      </c>
      <c r="M2798" s="2" t="s">
        <v>7798</v>
      </c>
    </row>
    <row r="2799" spans="1:13" x14ac:dyDescent="0.35">
      <c r="A2799" s="1" t="s">
        <v>13</v>
      </c>
      <c r="B2799" s="2">
        <v>3383684</v>
      </c>
      <c r="C2799" s="2">
        <v>3386740</v>
      </c>
      <c r="D2799" s="4"/>
      <c r="E2799" s="2" t="s">
        <v>23</v>
      </c>
      <c r="F2799" s="2" t="s">
        <v>3304</v>
      </c>
      <c r="G2799" s="4"/>
      <c r="H2799" s="2">
        <v>72383933</v>
      </c>
      <c r="I2799" s="2" t="s">
        <v>17</v>
      </c>
      <c r="J2799" s="4"/>
      <c r="K2799" s="2" t="s">
        <v>7799</v>
      </c>
      <c r="L2799" s="2">
        <v>1018</v>
      </c>
      <c r="M2799" s="2" t="s">
        <v>7800</v>
      </c>
    </row>
    <row r="2800" spans="1:13" x14ac:dyDescent="0.35">
      <c r="A2800" s="1" t="s">
        <v>13</v>
      </c>
      <c r="B2800" s="2">
        <v>3387080</v>
      </c>
      <c r="C2800" s="2">
        <v>3387487</v>
      </c>
      <c r="D2800" s="4"/>
      <c r="E2800" s="2" t="s">
        <v>23</v>
      </c>
      <c r="F2800" s="2" t="s">
        <v>7801</v>
      </c>
      <c r="G2800" s="4"/>
      <c r="H2800" s="2">
        <v>72383934</v>
      </c>
      <c r="I2800" s="2" t="s">
        <v>17</v>
      </c>
      <c r="J2800" s="4"/>
      <c r="K2800" s="2" t="s">
        <v>7802</v>
      </c>
      <c r="L2800" s="2">
        <v>135</v>
      </c>
      <c r="M2800" s="2" t="s">
        <v>7803</v>
      </c>
    </row>
    <row r="2801" spans="1:13" x14ac:dyDescent="0.35">
      <c r="A2801" s="1" t="s">
        <v>13</v>
      </c>
      <c r="B2801" s="2">
        <v>3387609</v>
      </c>
      <c r="C2801" s="2">
        <v>3389609</v>
      </c>
      <c r="D2801" s="4"/>
      <c r="E2801" s="2" t="s">
        <v>23</v>
      </c>
      <c r="F2801" s="2" t="s">
        <v>704</v>
      </c>
      <c r="G2801" s="4"/>
      <c r="H2801" s="2">
        <v>72383935</v>
      </c>
      <c r="I2801" s="2" t="s">
        <v>17</v>
      </c>
      <c r="J2801" s="4"/>
      <c r="K2801" s="2" t="s">
        <v>7804</v>
      </c>
      <c r="L2801" s="2">
        <v>666</v>
      </c>
      <c r="M2801" s="2" t="s">
        <v>7805</v>
      </c>
    </row>
    <row r="2802" spans="1:13" x14ac:dyDescent="0.35">
      <c r="A2802" s="1" t="s">
        <v>13</v>
      </c>
      <c r="B2802" s="2">
        <v>3389606</v>
      </c>
      <c r="C2802" s="2">
        <v>3390691</v>
      </c>
      <c r="D2802" s="4"/>
      <c r="E2802" s="2" t="s">
        <v>23</v>
      </c>
      <c r="F2802" s="2" t="s">
        <v>5831</v>
      </c>
      <c r="G2802" s="4"/>
      <c r="H2802" s="2">
        <v>72383936</v>
      </c>
      <c r="I2802" s="2" t="s">
        <v>17</v>
      </c>
      <c r="J2802" s="4"/>
      <c r="K2802" s="2" t="s">
        <v>7806</v>
      </c>
      <c r="L2802" s="2">
        <v>361</v>
      </c>
      <c r="M2802" s="2" t="s">
        <v>7807</v>
      </c>
    </row>
    <row r="2803" spans="1:13" x14ac:dyDescent="0.35">
      <c r="A2803" s="1" t="s">
        <v>13</v>
      </c>
      <c r="B2803" s="2">
        <v>3390694</v>
      </c>
      <c r="C2803" s="2">
        <v>3391824</v>
      </c>
      <c r="D2803" s="4"/>
      <c r="E2803" s="2" t="s">
        <v>23</v>
      </c>
      <c r="F2803" s="2" t="s">
        <v>69</v>
      </c>
      <c r="G2803" s="4"/>
      <c r="H2803" s="2">
        <v>72383937</v>
      </c>
      <c r="I2803" s="2" t="s">
        <v>17</v>
      </c>
      <c r="J2803" s="4"/>
      <c r="K2803" s="2" t="s">
        <v>7808</v>
      </c>
      <c r="L2803" s="2">
        <v>376</v>
      </c>
      <c r="M2803" s="2" t="s">
        <v>7809</v>
      </c>
    </row>
    <row r="2804" spans="1:13" x14ac:dyDescent="0.35">
      <c r="A2804" s="1" t="s">
        <v>13</v>
      </c>
      <c r="B2804" s="2">
        <v>3391827</v>
      </c>
      <c r="C2804" s="2">
        <v>3392753</v>
      </c>
      <c r="D2804" s="4"/>
      <c r="E2804" s="2" t="s">
        <v>23</v>
      </c>
      <c r="F2804" s="2" t="s">
        <v>7810</v>
      </c>
      <c r="G2804" s="4"/>
      <c r="H2804" s="2">
        <v>72383938</v>
      </c>
      <c r="I2804" s="2" t="s">
        <v>17</v>
      </c>
      <c r="J2804" s="4"/>
      <c r="K2804" s="2" t="s">
        <v>7811</v>
      </c>
      <c r="L2804" s="2">
        <v>308</v>
      </c>
      <c r="M2804" s="2" t="s">
        <v>7812</v>
      </c>
    </row>
    <row r="2805" spans="1:13" x14ac:dyDescent="0.35">
      <c r="A2805" s="1" t="s">
        <v>13</v>
      </c>
      <c r="B2805" s="2">
        <v>3392933</v>
      </c>
      <c r="C2805" s="2">
        <v>3393742</v>
      </c>
      <c r="D2805" s="4"/>
      <c r="E2805" s="2" t="s">
        <v>23</v>
      </c>
      <c r="F2805" s="2" t="s">
        <v>7810</v>
      </c>
      <c r="G2805" s="4"/>
      <c r="H2805" s="2">
        <v>72383939</v>
      </c>
      <c r="I2805" s="2" t="s">
        <v>17</v>
      </c>
      <c r="J2805" s="4"/>
      <c r="K2805" s="2" t="s">
        <v>7813</v>
      </c>
      <c r="L2805" s="2">
        <v>269</v>
      </c>
      <c r="M2805" s="2" t="s">
        <v>7814</v>
      </c>
    </row>
    <row r="2806" spans="1:13" x14ac:dyDescent="0.35">
      <c r="A2806" s="1" t="s">
        <v>13</v>
      </c>
      <c r="B2806" s="2">
        <v>3393943</v>
      </c>
      <c r="C2806" s="2">
        <v>3395016</v>
      </c>
      <c r="D2806" s="4"/>
      <c r="E2806" s="2" t="s">
        <v>14</v>
      </c>
      <c r="F2806" s="2" t="s">
        <v>7815</v>
      </c>
      <c r="G2806" s="4"/>
      <c r="H2806" s="2">
        <v>72383940</v>
      </c>
      <c r="I2806" s="2" t="s">
        <v>17</v>
      </c>
      <c r="J2806" s="4"/>
      <c r="K2806" s="2" t="s">
        <v>7816</v>
      </c>
      <c r="L2806" s="2">
        <v>357</v>
      </c>
      <c r="M2806" s="2" t="s">
        <v>7817</v>
      </c>
    </row>
    <row r="2807" spans="1:13" x14ac:dyDescent="0.35">
      <c r="A2807" s="1" t="s">
        <v>13</v>
      </c>
      <c r="B2807" s="2">
        <v>3395026</v>
      </c>
      <c r="C2807" s="2">
        <v>3395571</v>
      </c>
      <c r="D2807" s="4"/>
      <c r="E2807" s="2" t="s">
        <v>14</v>
      </c>
      <c r="F2807" s="2" t="s">
        <v>7818</v>
      </c>
      <c r="G2807" s="2" t="s">
        <v>7819</v>
      </c>
      <c r="H2807" s="2">
        <v>72383941</v>
      </c>
      <c r="I2807" s="2" t="s">
        <v>17</v>
      </c>
      <c r="J2807" s="4"/>
      <c r="K2807" s="2" t="s">
        <v>7820</v>
      </c>
      <c r="L2807" s="2">
        <v>181</v>
      </c>
      <c r="M2807" s="2" t="s">
        <v>7821</v>
      </c>
    </row>
    <row r="2808" spans="1:13" x14ac:dyDescent="0.35">
      <c r="A2808" s="1" t="s">
        <v>13</v>
      </c>
      <c r="B2808" s="2">
        <v>3395608</v>
      </c>
      <c r="C2808" s="2">
        <v>3396678</v>
      </c>
      <c r="D2808" s="4"/>
      <c r="E2808" s="2" t="s">
        <v>14</v>
      </c>
      <c r="F2808" s="2" t="s">
        <v>3331</v>
      </c>
      <c r="G2808" s="4"/>
      <c r="H2808" s="2">
        <v>72383942</v>
      </c>
      <c r="I2808" s="2" t="s">
        <v>17</v>
      </c>
      <c r="J2808" s="4"/>
      <c r="K2808" s="2" t="s">
        <v>7822</v>
      </c>
      <c r="L2808" s="2">
        <v>356</v>
      </c>
      <c r="M2808" s="2" t="s">
        <v>7823</v>
      </c>
    </row>
    <row r="2809" spans="1:13" x14ac:dyDescent="0.35">
      <c r="A2809" s="1" t="s">
        <v>13</v>
      </c>
      <c r="B2809" s="2">
        <v>3397105</v>
      </c>
      <c r="C2809" s="2">
        <v>3397524</v>
      </c>
      <c r="D2809" s="4"/>
      <c r="E2809" s="2" t="s">
        <v>14</v>
      </c>
      <c r="F2809" s="2" t="s">
        <v>7824</v>
      </c>
      <c r="G2809" s="4"/>
      <c r="H2809" s="2">
        <v>72383943</v>
      </c>
      <c r="I2809" s="2" t="s">
        <v>17</v>
      </c>
      <c r="J2809" s="4"/>
      <c r="K2809" s="2" t="s">
        <v>7825</v>
      </c>
      <c r="L2809" s="2">
        <v>139</v>
      </c>
      <c r="M2809" s="2" t="s">
        <v>7826</v>
      </c>
    </row>
    <row r="2810" spans="1:13" x14ac:dyDescent="0.35">
      <c r="A2810" s="1" t="s">
        <v>13</v>
      </c>
      <c r="B2810" s="2">
        <v>3397631</v>
      </c>
      <c r="C2810" s="2">
        <v>3398212</v>
      </c>
      <c r="D2810" s="4"/>
      <c r="E2810" s="2" t="s">
        <v>14</v>
      </c>
      <c r="F2810" s="2" t="s">
        <v>7824</v>
      </c>
      <c r="G2810" s="4"/>
      <c r="H2810" s="2">
        <v>72383944</v>
      </c>
      <c r="I2810" s="2" t="s">
        <v>17</v>
      </c>
      <c r="J2810" s="4"/>
      <c r="K2810" s="2" t="s">
        <v>7827</v>
      </c>
      <c r="L2810" s="2">
        <v>193</v>
      </c>
      <c r="M2810" s="2" t="s">
        <v>7828</v>
      </c>
    </row>
    <row r="2811" spans="1:13" x14ac:dyDescent="0.35">
      <c r="A2811" s="1" t="s">
        <v>13</v>
      </c>
      <c r="B2811" s="2">
        <v>3398209</v>
      </c>
      <c r="C2811" s="2">
        <v>3398760</v>
      </c>
      <c r="D2811" s="4"/>
      <c r="E2811" s="2" t="s">
        <v>14</v>
      </c>
      <c r="F2811" s="2" t="s">
        <v>7829</v>
      </c>
      <c r="G2811" s="2" t="s">
        <v>7830</v>
      </c>
      <c r="H2811" s="2">
        <v>72383945</v>
      </c>
      <c r="I2811" s="2" t="s">
        <v>17</v>
      </c>
      <c r="J2811" s="4"/>
      <c r="K2811" s="2" t="s">
        <v>7831</v>
      </c>
      <c r="L2811" s="2">
        <v>183</v>
      </c>
      <c r="M2811" s="2" t="s">
        <v>7832</v>
      </c>
    </row>
    <row r="2812" spans="1:13" x14ac:dyDescent="0.35">
      <c r="A2812" s="1" t="s">
        <v>13</v>
      </c>
      <c r="B2812" s="2">
        <v>3398764</v>
      </c>
      <c r="C2812" s="2">
        <v>3400272</v>
      </c>
      <c r="D2812" s="4"/>
      <c r="E2812" s="2" t="s">
        <v>14</v>
      </c>
      <c r="F2812" s="2" t="s">
        <v>7833</v>
      </c>
      <c r="G2812" s="2" t="s">
        <v>7834</v>
      </c>
      <c r="H2812" s="2">
        <v>72383946</v>
      </c>
      <c r="I2812" s="2" t="s">
        <v>17</v>
      </c>
      <c r="J2812" s="4"/>
      <c r="K2812" s="2" t="s">
        <v>7835</v>
      </c>
      <c r="L2812" s="2">
        <v>502</v>
      </c>
      <c r="M2812" s="2" t="s">
        <v>7836</v>
      </c>
    </row>
    <row r="2813" spans="1:13" x14ac:dyDescent="0.35">
      <c r="A2813" s="1" t="s">
        <v>13</v>
      </c>
      <c r="B2813" s="2">
        <v>3400299</v>
      </c>
      <c r="C2813" s="2">
        <v>3401183</v>
      </c>
      <c r="D2813" s="4"/>
      <c r="E2813" s="2" t="s">
        <v>14</v>
      </c>
      <c r="F2813" s="2" t="s">
        <v>7837</v>
      </c>
      <c r="G2813" s="4"/>
      <c r="H2813" s="2">
        <v>72383947</v>
      </c>
      <c r="I2813" s="2" t="s">
        <v>17</v>
      </c>
      <c r="J2813" s="4"/>
      <c r="K2813" s="2" t="s">
        <v>7838</v>
      </c>
      <c r="L2813" s="2">
        <v>294</v>
      </c>
      <c r="M2813" s="2" t="s">
        <v>7839</v>
      </c>
    </row>
    <row r="2814" spans="1:13" x14ac:dyDescent="0.35">
      <c r="A2814" s="1" t="s">
        <v>13</v>
      </c>
      <c r="B2814" s="2">
        <v>3401194</v>
      </c>
      <c r="C2814" s="2">
        <v>3402615</v>
      </c>
      <c r="D2814" s="4"/>
      <c r="E2814" s="2" t="s">
        <v>14</v>
      </c>
      <c r="F2814" s="2" t="s">
        <v>7840</v>
      </c>
      <c r="G2814" s="2" t="s">
        <v>7841</v>
      </c>
      <c r="H2814" s="2">
        <v>72383948</v>
      </c>
      <c r="I2814" s="2" t="s">
        <v>17</v>
      </c>
      <c r="J2814" s="4"/>
      <c r="K2814" s="2" t="s">
        <v>7842</v>
      </c>
      <c r="L2814" s="2">
        <v>473</v>
      </c>
      <c r="M2814" s="2" t="s">
        <v>7843</v>
      </c>
    </row>
    <row r="2815" spans="1:13" x14ac:dyDescent="0.35">
      <c r="A2815" s="1" t="s">
        <v>13</v>
      </c>
      <c r="B2815" s="2">
        <v>3402713</v>
      </c>
      <c r="C2815" s="2">
        <v>3403114</v>
      </c>
      <c r="D2815" s="4"/>
      <c r="E2815" s="2" t="s">
        <v>14</v>
      </c>
      <c r="F2815" s="2" t="s">
        <v>7844</v>
      </c>
      <c r="G2815" s="4"/>
      <c r="H2815" s="2">
        <v>72383949</v>
      </c>
      <c r="I2815" s="2" t="s">
        <v>17</v>
      </c>
      <c r="J2815" s="4"/>
      <c r="K2815" s="2" t="s">
        <v>7845</v>
      </c>
      <c r="L2815" s="2">
        <v>133</v>
      </c>
      <c r="M2815" s="2" t="s">
        <v>7846</v>
      </c>
    </row>
    <row r="2816" spans="1:13" x14ac:dyDescent="0.35">
      <c r="A2816" s="1" t="s">
        <v>13</v>
      </c>
      <c r="B2816" s="2">
        <v>3403405</v>
      </c>
      <c r="C2816" s="2">
        <v>3405210</v>
      </c>
      <c r="D2816" s="4"/>
      <c r="E2816" s="2" t="s">
        <v>14</v>
      </c>
      <c r="F2816" s="2" t="s">
        <v>7847</v>
      </c>
      <c r="G2816" s="2" t="s">
        <v>7848</v>
      </c>
      <c r="H2816" s="2">
        <v>72383950</v>
      </c>
      <c r="I2816" s="2" t="s">
        <v>17</v>
      </c>
      <c r="J2816" s="4"/>
      <c r="K2816" s="2" t="s">
        <v>7849</v>
      </c>
      <c r="L2816" s="2">
        <v>601</v>
      </c>
      <c r="M2816" s="2" t="s">
        <v>7850</v>
      </c>
    </row>
    <row r="2817" spans="1:13" x14ac:dyDescent="0.35">
      <c r="A2817" s="1" t="s">
        <v>13</v>
      </c>
      <c r="B2817" s="2">
        <v>3405478</v>
      </c>
      <c r="C2817" s="2">
        <v>3405753</v>
      </c>
      <c r="D2817" s="4"/>
      <c r="E2817" s="2" t="s">
        <v>23</v>
      </c>
      <c r="F2817" s="2" t="s">
        <v>69</v>
      </c>
      <c r="G2817" s="4"/>
      <c r="H2817" s="2">
        <v>72383951</v>
      </c>
      <c r="I2817" s="2" t="s">
        <v>17</v>
      </c>
      <c r="J2817" s="4"/>
      <c r="K2817" s="2" t="s">
        <v>7851</v>
      </c>
      <c r="L2817" s="2">
        <v>91</v>
      </c>
      <c r="M2817" s="2" t="s">
        <v>7852</v>
      </c>
    </row>
    <row r="2818" spans="1:13" x14ac:dyDescent="0.35">
      <c r="A2818" s="1" t="s">
        <v>13</v>
      </c>
      <c r="B2818" s="2">
        <v>3405795</v>
      </c>
      <c r="C2818" s="2">
        <v>3407609</v>
      </c>
      <c r="D2818" s="4"/>
      <c r="E2818" s="2" t="s">
        <v>23</v>
      </c>
      <c r="F2818" s="2" t="s">
        <v>7853</v>
      </c>
      <c r="G2818" s="4"/>
      <c r="H2818" s="2">
        <v>72383952</v>
      </c>
      <c r="I2818" s="2" t="s">
        <v>17</v>
      </c>
      <c r="J2818" s="4"/>
      <c r="K2818" s="2" t="s">
        <v>7854</v>
      </c>
      <c r="L2818" s="2">
        <v>604</v>
      </c>
      <c r="M2818" s="2" t="s">
        <v>7855</v>
      </c>
    </row>
    <row r="2819" spans="1:13" x14ac:dyDescent="0.35">
      <c r="A2819" s="1" t="s">
        <v>13</v>
      </c>
      <c r="B2819" s="2">
        <v>3407808</v>
      </c>
      <c r="C2819" s="2">
        <v>3409448</v>
      </c>
      <c r="D2819" s="4"/>
      <c r="E2819" s="2" t="s">
        <v>23</v>
      </c>
      <c r="F2819" s="2" t="s">
        <v>1360</v>
      </c>
      <c r="G2819" s="4"/>
      <c r="H2819" s="2">
        <v>72383953</v>
      </c>
      <c r="I2819" s="2" t="s">
        <v>17</v>
      </c>
      <c r="J2819" s="4"/>
      <c r="K2819" s="2" t="s">
        <v>7856</v>
      </c>
      <c r="L2819" s="2">
        <v>546</v>
      </c>
      <c r="M2819" s="2" t="s">
        <v>7857</v>
      </c>
    </row>
    <row r="2820" spans="1:13" x14ac:dyDescent="0.35">
      <c r="A2820" s="1" t="s">
        <v>13</v>
      </c>
      <c r="B2820" s="2">
        <v>3409622</v>
      </c>
      <c r="C2820" s="2">
        <v>3410596</v>
      </c>
      <c r="D2820" s="4"/>
      <c r="E2820" s="2" t="s">
        <v>23</v>
      </c>
      <c r="F2820" s="2" t="s">
        <v>136</v>
      </c>
      <c r="G2820" s="4"/>
      <c r="H2820" s="2">
        <v>72383954</v>
      </c>
      <c r="I2820" s="2" t="s">
        <v>17</v>
      </c>
      <c r="J2820" s="4"/>
      <c r="K2820" s="2" t="s">
        <v>7858</v>
      </c>
      <c r="L2820" s="2">
        <v>324</v>
      </c>
      <c r="M2820" s="2" t="s">
        <v>7859</v>
      </c>
    </row>
    <row r="2821" spans="1:13" x14ac:dyDescent="0.35">
      <c r="A2821" s="1" t="s">
        <v>13</v>
      </c>
      <c r="B2821" s="2">
        <v>3410593</v>
      </c>
      <c r="C2821" s="2">
        <v>3411129</v>
      </c>
      <c r="D2821" s="4"/>
      <c r="E2821" s="2" t="s">
        <v>23</v>
      </c>
      <c r="F2821" s="2" t="s">
        <v>7860</v>
      </c>
      <c r="G2821" s="4"/>
      <c r="H2821" s="2">
        <v>72383955</v>
      </c>
      <c r="I2821" s="2" t="s">
        <v>17</v>
      </c>
      <c r="J2821" s="4"/>
      <c r="K2821" s="2" t="s">
        <v>7861</v>
      </c>
      <c r="L2821" s="2">
        <v>178</v>
      </c>
      <c r="M2821" s="2" t="s">
        <v>7862</v>
      </c>
    </row>
    <row r="2822" spans="1:13" x14ac:dyDescent="0.35">
      <c r="A2822" s="1" t="s">
        <v>13</v>
      </c>
      <c r="B2822" s="2">
        <v>3411157</v>
      </c>
      <c r="C2822" s="2">
        <v>3412296</v>
      </c>
      <c r="D2822" s="4"/>
      <c r="E2822" s="2" t="s">
        <v>23</v>
      </c>
      <c r="F2822" s="2" t="s">
        <v>3375</v>
      </c>
      <c r="G2822" s="4"/>
      <c r="H2822" s="2">
        <v>72383956</v>
      </c>
      <c r="I2822" s="2" t="s">
        <v>17</v>
      </c>
      <c r="J2822" s="4"/>
      <c r="K2822" s="2" t="s">
        <v>7863</v>
      </c>
      <c r="L2822" s="2">
        <v>379</v>
      </c>
      <c r="M2822" s="2" t="s">
        <v>7864</v>
      </c>
    </row>
    <row r="2823" spans="1:13" x14ac:dyDescent="0.35">
      <c r="A2823" s="1" t="s">
        <v>13</v>
      </c>
      <c r="B2823" s="2">
        <v>3412454</v>
      </c>
      <c r="C2823" s="2">
        <v>3412921</v>
      </c>
      <c r="D2823" s="4"/>
      <c r="E2823" s="2" t="s">
        <v>23</v>
      </c>
      <c r="F2823" s="2" t="s">
        <v>3959</v>
      </c>
      <c r="G2823" s="4"/>
      <c r="H2823" s="2">
        <v>72383957</v>
      </c>
      <c r="I2823" s="2" t="s">
        <v>17</v>
      </c>
      <c r="J2823" s="4"/>
      <c r="K2823" s="2" t="s">
        <v>7865</v>
      </c>
      <c r="L2823" s="2">
        <v>155</v>
      </c>
      <c r="M2823" s="2" t="s">
        <v>7866</v>
      </c>
    </row>
    <row r="2824" spans="1:13" x14ac:dyDescent="0.35">
      <c r="A2824" s="1" t="s">
        <v>13</v>
      </c>
      <c r="B2824" s="2">
        <v>3413166</v>
      </c>
      <c r="C2824" s="2">
        <v>3413990</v>
      </c>
      <c r="D2824" s="4"/>
      <c r="E2824" s="2" t="s">
        <v>23</v>
      </c>
      <c r="F2824" s="2" t="s">
        <v>142</v>
      </c>
      <c r="G2824" s="4"/>
      <c r="H2824" s="2">
        <v>72383958</v>
      </c>
      <c r="I2824" s="2" t="s">
        <v>17</v>
      </c>
      <c r="J2824" s="4"/>
      <c r="K2824" s="2" t="s">
        <v>7867</v>
      </c>
      <c r="L2824" s="2">
        <v>274</v>
      </c>
      <c r="M2824" s="2" t="s">
        <v>7868</v>
      </c>
    </row>
    <row r="2825" spans="1:13" x14ac:dyDescent="0.35">
      <c r="A2825" s="1" t="s">
        <v>13</v>
      </c>
      <c r="B2825" s="2">
        <v>3413987</v>
      </c>
      <c r="C2825" s="2">
        <v>3416818</v>
      </c>
      <c r="D2825" s="4"/>
      <c r="E2825" s="2" t="s">
        <v>23</v>
      </c>
      <c r="F2825" s="2" t="s">
        <v>389</v>
      </c>
      <c r="G2825" s="4"/>
      <c r="H2825" s="2">
        <v>72383959</v>
      </c>
      <c r="I2825" s="2" t="s">
        <v>17</v>
      </c>
      <c r="J2825" s="4"/>
      <c r="K2825" s="2" t="s">
        <v>7869</v>
      </c>
      <c r="L2825" s="2">
        <v>943</v>
      </c>
      <c r="M2825" s="2" t="s">
        <v>7870</v>
      </c>
    </row>
    <row r="2826" spans="1:13" x14ac:dyDescent="0.35">
      <c r="A2826" s="1" t="s">
        <v>13</v>
      </c>
      <c r="B2826" s="2">
        <v>3416989</v>
      </c>
      <c r="C2826" s="2">
        <v>3417924</v>
      </c>
      <c r="D2826" s="4"/>
      <c r="E2826" s="2" t="s">
        <v>14</v>
      </c>
      <c r="F2826" s="2" t="s">
        <v>293</v>
      </c>
      <c r="G2826" s="4"/>
      <c r="H2826" s="2">
        <v>72383960</v>
      </c>
      <c r="I2826" s="2" t="s">
        <v>17</v>
      </c>
      <c r="J2826" s="4"/>
      <c r="K2826" s="2" t="s">
        <v>7871</v>
      </c>
      <c r="L2826" s="2">
        <v>311</v>
      </c>
      <c r="M2826" s="2" t="s">
        <v>7872</v>
      </c>
    </row>
    <row r="2827" spans="1:13" x14ac:dyDescent="0.35">
      <c r="A2827" s="1" t="s">
        <v>13</v>
      </c>
      <c r="B2827" s="2">
        <v>3417935</v>
      </c>
      <c r="C2827" s="2">
        <v>3419569</v>
      </c>
      <c r="D2827" s="4"/>
      <c r="E2827" s="2" t="s">
        <v>23</v>
      </c>
      <c r="F2827" s="2" t="s">
        <v>7873</v>
      </c>
      <c r="G2827" s="4"/>
      <c r="H2827" s="2">
        <v>72383961</v>
      </c>
      <c r="I2827" s="2" t="s">
        <v>17</v>
      </c>
      <c r="J2827" s="4"/>
      <c r="K2827" s="2" t="s">
        <v>7874</v>
      </c>
      <c r="L2827" s="2">
        <v>544</v>
      </c>
      <c r="M2827" s="2" t="s">
        <v>7875</v>
      </c>
    </row>
    <row r="2828" spans="1:13" x14ac:dyDescent="0.35">
      <c r="A2828" s="1" t="s">
        <v>13</v>
      </c>
      <c r="B2828" s="2">
        <v>3419854</v>
      </c>
      <c r="C2828" s="2">
        <v>3421896</v>
      </c>
      <c r="D2828" s="4"/>
      <c r="E2828" s="2" t="s">
        <v>14</v>
      </c>
      <c r="F2828" s="2" t="s">
        <v>6625</v>
      </c>
      <c r="G2828" s="4"/>
      <c r="H2828" s="2">
        <v>72383962</v>
      </c>
      <c r="I2828" s="2" t="s">
        <v>17</v>
      </c>
      <c r="J2828" s="4"/>
      <c r="K2828" s="2" t="s">
        <v>7876</v>
      </c>
      <c r="L2828" s="2">
        <v>680</v>
      </c>
      <c r="M2828" s="2" t="s">
        <v>7877</v>
      </c>
    </row>
    <row r="2829" spans="1:13" x14ac:dyDescent="0.35">
      <c r="A2829" s="1" t="s">
        <v>13</v>
      </c>
      <c r="B2829" s="2">
        <v>3422174</v>
      </c>
      <c r="C2829" s="2">
        <v>3423022</v>
      </c>
      <c r="D2829" s="4"/>
      <c r="E2829" s="2" t="s">
        <v>14</v>
      </c>
      <c r="F2829" s="2" t="s">
        <v>7878</v>
      </c>
      <c r="G2829" s="2" t="s">
        <v>7879</v>
      </c>
      <c r="H2829" s="2">
        <v>72383963</v>
      </c>
      <c r="I2829" s="2" t="s">
        <v>17</v>
      </c>
      <c r="J2829" s="4"/>
      <c r="K2829" s="2" t="s">
        <v>7880</v>
      </c>
      <c r="L2829" s="2">
        <v>282</v>
      </c>
      <c r="M2829" s="2" t="s">
        <v>7881</v>
      </c>
    </row>
    <row r="2830" spans="1:13" x14ac:dyDescent="0.35">
      <c r="A2830" s="1" t="s">
        <v>13</v>
      </c>
      <c r="B2830" s="2">
        <v>3423192</v>
      </c>
      <c r="C2830" s="2">
        <v>3423902</v>
      </c>
      <c r="D2830" s="4"/>
      <c r="E2830" s="2" t="s">
        <v>14</v>
      </c>
      <c r="F2830" s="2" t="s">
        <v>4986</v>
      </c>
      <c r="G2830" s="4"/>
      <c r="H2830" s="2">
        <v>72383964</v>
      </c>
      <c r="I2830" s="2" t="s">
        <v>17</v>
      </c>
      <c r="J2830" s="4"/>
      <c r="K2830" s="2" t="s">
        <v>7882</v>
      </c>
      <c r="L2830" s="2">
        <v>236</v>
      </c>
      <c r="M2830" s="2" t="s">
        <v>7883</v>
      </c>
    </row>
    <row r="2831" spans="1:13" x14ac:dyDescent="0.35">
      <c r="A2831" s="1" t="s">
        <v>13</v>
      </c>
      <c r="B2831" s="2">
        <v>3424010</v>
      </c>
      <c r="C2831" s="2">
        <v>3425980</v>
      </c>
      <c r="D2831" s="4"/>
      <c r="E2831" s="2" t="s">
        <v>23</v>
      </c>
      <c r="F2831" s="2" t="s">
        <v>7884</v>
      </c>
      <c r="G2831" s="2" t="s">
        <v>7885</v>
      </c>
      <c r="H2831" s="2">
        <v>72383965</v>
      </c>
      <c r="I2831" s="2" t="s">
        <v>17</v>
      </c>
      <c r="J2831" s="4"/>
      <c r="K2831" s="2" t="s">
        <v>7886</v>
      </c>
      <c r="L2831" s="2">
        <v>656</v>
      </c>
      <c r="M2831" s="2" t="s">
        <v>7887</v>
      </c>
    </row>
    <row r="2832" spans="1:13" x14ac:dyDescent="0.35">
      <c r="A2832" s="1" t="s">
        <v>13</v>
      </c>
      <c r="B2832" s="2">
        <v>3426291</v>
      </c>
      <c r="C2832" s="2">
        <v>3427607</v>
      </c>
      <c r="D2832" s="4"/>
      <c r="E2832" s="2" t="s">
        <v>14</v>
      </c>
      <c r="F2832" s="2" t="s">
        <v>5560</v>
      </c>
      <c r="G2832" s="4"/>
      <c r="H2832" s="2">
        <v>72383966</v>
      </c>
      <c r="I2832" s="2" t="s">
        <v>17</v>
      </c>
      <c r="J2832" s="4"/>
      <c r="K2832" s="2" t="s">
        <v>7888</v>
      </c>
      <c r="L2832" s="2">
        <v>438</v>
      </c>
      <c r="M2832" s="2" t="s">
        <v>7889</v>
      </c>
    </row>
    <row r="2833" spans="1:13" x14ac:dyDescent="0.35">
      <c r="A2833" s="1" t="s">
        <v>13</v>
      </c>
      <c r="B2833" s="2">
        <v>3427610</v>
      </c>
      <c r="C2833" s="2">
        <v>3428635</v>
      </c>
      <c r="D2833" s="4"/>
      <c r="E2833" s="2" t="s">
        <v>14</v>
      </c>
      <c r="F2833" s="2" t="s">
        <v>7890</v>
      </c>
      <c r="G2833" s="2" t="s">
        <v>7891</v>
      </c>
      <c r="H2833" s="2">
        <v>72383967</v>
      </c>
      <c r="I2833" s="2" t="s">
        <v>17</v>
      </c>
      <c r="J2833" s="4"/>
      <c r="K2833" s="2" t="s">
        <v>7892</v>
      </c>
      <c r="L2833" s="2">
        <v>341</v>
      </c>
      <c r="M2833" s="2" t="s">
        <v>7893</v>
      </c>
    </row>
    <row r="2834" spans="1:13" x14ac:dyDescent="0.35">
      <c r="A2834" s="1" t="s">
        <v>13</v>
      </c>
      <c r="B2834" s="2">
        <v>3428871</v>
      </c>
      <c r="C2834" s="2">
        <v>3429761</v>
      </c>
      <c r="D2834" s="4"/>
      <c r="E2834" s="2" t="s">
        <v>23</v>
      </c>
      <c r="F2834" s="2" t="s">
        <v>69</v>
      </c>
      <c r="G2834" s="4"/>
      <c r="H2834" s="2">
        <v>72383968</v>
      </c>
      <c r="I2834" s="2" t="s">
        <v>17</v>
      </c>
      <c r="J2834" s="4"/>
      <c r="K2834" s="2" t="s">
        <v>7894</v>
      </c>
      <c r="L2834" s="2">
        <v>296</v>
      </c>
      <c r="M2834" s="2" t="s">
        <v>7895</v>
      </c>
    </row>
    <row r="2835" spans="1:13" x14ac:dyDescent="0.35">
      <c r="A2835" s="1" t="s">
        <v>13</v>
      </c>
      <c r="B2835" s="2">
        <v>3430214</v>
      </c>
      <c r="C2835" s="2">
        <v>3433765</v>
      </c>
      <c r="D2835" s="4"/>
      <c r="E2835" s="2" t="s">
        <v>14</v>
      </c>
      <c r="F2835" s="2" t="s">
        <v>76</v>
      </c>
      <c r="G2835" s="4"/>
      <c r="H2835" s="2">
        <v>72383969</v>
      </c>
      <c r="I2835" s="2" t="s">
        <v>17</v>
      </c>
      <c r="J2835" s="4"/>
      <c r="K2835" s="2" t="s">
        <v>7896</v>
      </c>
      <c r="L2835" s="2">
        <v>1183</v>
      </c>
      <c r="M2835" s="2" t="s">
        <v>7897</v>
      </c>
    </row>
    <row r="2836" spans="1:13" x14ac:dyDescent="0.35">
      <c r="A2836" s="1" t="s">
        <v>13</v>
      </c>
      <c r="B2836" s="2">
        <v>3433979</v>
      </c>
      <c r="C2836" s="2">
        <v>3436045</v>
      </c>
      <c r="D2836" s="4"/>
      <c r="E2836" s="2" t="s">
        <v>14</v>
      </c>
      <c r="F2836" s="2" t="s">
        <v>69</v>
      </c>
      <c r="G2836" s="4"/>
      <c r="H2836" s="2">
        <v>72383970</v>
      </c>
      <c r="I2836" s="2" t="s">
        <v>17</v>
      </c>
      <c r="J2836" s="4"/>
      <c r="K2836" s="2" t="s">
        <v>7898</v>
      </c>
      <c r="L2836" s="2">
        <v>688</v>
      </c>
      <c r="M2836" s="2" t="s">
        <v>7899</v>
      </c>
    </row>
    <row r="2837" spans="1:13" x14ac:dyDescent="0.35">
      <c r="A2837" s="1" t="s">
        <v>13</v>
      </c>
      <c r="B2837" s="2">
        <v>3436034</v>
      </c>
      <c r="C2837" s="2">
        <v>3436285</v>
      </c>
      <c r="D2837" s="4"/>
      <c r="E2837" s="2" t="s">
        <v>23</v>
      </c>
      <c r="F2837" s="2" t="s">
        <v>69</v>
      </c>
      <c r="G2837" s="4"/>
      <c r="H2837" s="2">
        <v>72383971</v>
      </c>
      <c r="I2837" s="2" t="s">
        <v>17</v>
      </c>
      <c r="J2837" s="4"/>
      <c r="K2837" s="2" t="s">
        <v>7900</v>
      </c>
      <c r="L2837" s="2">
        <v>83</v>
      </c>
      <c r="M2837" s="2" t="s">
        <v>7901</v>
      </c>
    </row>
    <row r="2838" spans="1:13" x14ac:dyDescent="0.35">
      <c r="A2838" s="1" t="s">
        <v>13</v>
      </c>
      <c r="B2838" s="2">
        <v>3436433</v>
      </c>
      <c r="C2838" s="2">
        <v>3436975</v>
      </c>
      <c r="D2838" s="4"/>
      <c r="E2838" s="2" t="s">
        <v>23</v>
      </c>
      <c r="F2838" s="2" t="s">
        <v>7902</v>
      </c>
      <c r="G2838" s="4"/>
      <c r="H2838" s="2">
        <v>72383972</v>
      </c>
      <c r="I2838" s="2" t="s">
        <v>17</v>
      </c>
      <c r="J2838" s="4"/>
      <c r="K2838" s="2" t="s">
        <v>7903</v>
      </c>
      <c r="L2838" s="2">
        <v>180</v>
      </c>
      <c r="M2838" s="2" t="s">
        <v>7904</v>
      </c>
    </row>
    <row r="2839" spans="1:13" x14ac:dyDescent="0.35">
      <c r="A2839" s="1" t="s">
        <v>13</v>
      </c>
      <c r="B2839" s="2">
        <v>3437077</v>
      </c>
      <c r="C2839" s="2">
        <v>3437481</v>
      </c>
      <c r="D2839" s="4"/>
      <c r="E2839" s="2" t="s">
        <v>23</v>
      </c>
      <c r="F2839" s="2" t="s">
        <v>7905</v>
      </c>
      <c r="G2839" s="4"/>
      <c r="H2839" s="2">
        <v>72383973</v>
      </c>
      <c r="I2839" s="2" t="s">
        <v>17</v>
      </c>
      <c r="J2839" s="4"/>
      <c r="K2839" s="2" t="s">
        <v>7906</v>
      </c>
      <c r="L2839" s="2">
        <v>134</v>
      </c>
      <c r="M2839" s="2" t="s">
        <v>7907</v>
      </c>
    </row>
    <row r="2840" spans="1:13" x14ac:dyDescent="0.35">
      <c r="A2840" s="1" t="s">
        <v>13</v>
      </c>
      <c r="B2840" s="2">
        <v>3437912</v>
      </c>
      <c r="C2840" s="2">
        <v>3439012</v>
      </c>
      <c r="D2840" s="4"/>
      <c r="E2840" s="2" t="s">
        <v>14</v>
      </c>
      <c r="F2840" s="2" t="s">
        <v>7908</v>
      </c>
      <c r="G2840" s="4"/>
      <c r="H2840" s="2">
        <v>72383974</v>
      </c>
      <c r="I2840" s="2" t="s">
        <v>17</v>
      </c>
      <c r="J2840" s="4"/>
      <c r="K2840" s="2" t="s">
        <v>7909</v>
      </c>
      <c r="L2840" s="2">
        <v>366</v>
      </c>
      <c r="M2840" s="2" t="s">
        <v>7910</v>
      </c>
    </row>
    <row r="2841" spans="1:13" x14ac:dyDescent="0.35">
      <c r="A2841" s="1" t="s">
        <v>13</v>
      </c>
      <c r="B2841" s="2">
        <v>3439068</v>
      </c>
      <c r="C2841" s="2">
        <v>3439550</v>
      </c>
      <c r="D2841" s="4"/>
      <c r="E2841" s="2" t="s">
        <v>14</v>
      </c>
      <c r="F2841" s="2" t="s">
        <v>3630</v>
      </c>
      <c r="G2841" s="4"/>
      <c r="H2841" s="2">
        <v>72383975</v>
      </c>
      <c r="I2841" s="2" t="s">
        <v>17</v>
      </c>
      <c r="J2841" s="4"/>
      <c r="K2841" s="2" t="s">
        <v>7911</v>
      </c>
      <c r="L2841" s="2">
        <v>160</v>
      </c>
      <c r="M2841" s="2" t="s">
        <v>7912</v>
      </c>
    </row>
    <row r="2842" spans="1:13" x14ac:dyDescent="0.35">
      <c r="A2842" s="1" t="s">
        <v>13</v>
      </c>
      <c r="B2842" s="2">
        <v>3439562</v>
      </c>
      <c r="C2842" s="2">
        <v>3440857</v>
      </c>
      <c r="D2842" s="4"/>
      <c r="E2842" s="2" t="s">
        <v>14</v>
      </c>
      <c r="F2842" s="2" t="s">
        <v>2664</v>
      </c>
      <c r="G2842" s="4"/>
      <c r="H2842" s="2">
        <v>72383976</v>
      </c>
      <c r="I2842" s="2" t="s">
        <v>17</v>
      </c>
      <c r="J2842" s="4"/>
      <c r="K2842" s="2" t="s">
        <v>7913</v>
      </c>
      <c r="L2842" s="2">
        <v>431</v>
      </c>
      <c r="M2842" s="2" t="s">
        <v>7914</v>
      </c>
    </row>
    <row r="2843" spans="1:13" x14ac:dyDescent="0.35">
      <c r="A2843" s="1" t="s">
        <v>13</v>
      </c>
      <c r="B2843" s="2">
        <v>3441113</v>
      </c>
      <c r="C2843" s="2">
        <v>3441490</v>
      </c>
      <c r="D2843" s="4"/>
      <c r="E2843" s="2" t="s">
        <v>23</v>
      </c>
      <c r="F2843" s="2" t="s">
        <v>69</v>
      </c>
      <c r="G2843" s="4"/>
      <c r="H2843" s="2">
        <v>72383977</v>
      </c>
      <c r="I2843" s="2" t="s">
        <v>17</v>
      </c>
      <c r="J2843" s="4"/>
      <c r="K2843" s="2" t="s">
        <v>7915</v>
      </c>
      <c r="L2843" s="2">
        <v>125</v>
      </c>
      <c r="M2843" s="2" t="s">
        <v>7916</v>
      </c>
    </row>
    <row r="2844" spans="1:13" x14ac:dyDescent="0.35">
      <c r="A2844" s="1" t="s">
        <v>13</v>
      </c>
      <c r="B2844" s="2">
        <v>3441840</v>
      </c>
      <c r="C2844" s="2">
        <v>3442352</v>
      </c>
      <c r="D2844" s="4"/>
      <c r="E2844" s="2" t="s">
        <v>23</v>
      </c>
      <c r="F2844" s="2" t="s">
        <v>7917</v>
      </c>
      <c r="G2844" s="4"/>
      <c r="H2844" s="2">
        <v>72383978</v>
      </c>
      <c r="I2844" s="2" t="s">
        <v>17</v>
      </c>
      <c r="J2844" s="4"/>
      <c r="K2844" s="2" t="s">
        <v>7918</v>
      </c>
      <c r="L2844" s="2">
        <v>170</v>
      </c>
      <c r="M2844" s="2" t="s">
        <v>7919</v>
      </c>
    </row>
    <row r="2845" spans="1:13" x14ac:dyDescent="0.35">
      <c r="A2845" s="1" t="s">
        <v>13</v>
      </c>
      <c r="B2845" s="2">
        <v>3442512</v>
      </c>
      <c r="C2845" s="2">
        <v>3443435</v>
      </c>
      <c r="D2845" s="4"/>
      <c r="E2845" s="2" t="s">
        <v>14</v>
      </c>
      <c r="F2845" s="2" t="s">
        <v>268</v>
      </c>
      <c r="G2845" s="4"/>
      <c r="H2845" s="2">
        <v>72383979</v>
      </c>
      <c r="I2845" s="2" t="s">
        <v>17</v>
      </c>
      <c r="J2845" s="4"/>
      <c r="K2845" s="2" t="s">
        <v>7920</v>
      </c>
      <c r="L2845" s="2">
        <v>307</v>
      </c>
      <c r="M2845" s="2" t="s">
        <v>7921</v>
      </c>
    </row>
    <row r="2846" spans="1:13" x14ac:dyDescent="0.35">
      <c r="A2846" s="1" t="s">
        <v>13</v>
      </c>
      <c r="B2846" s="2">
        <v>3443507</v>
      </c>
      <c r="C2846" s="2">
        <v>3444928</v>
      </c>
      <c r="D2846" s="4"/>
      <c r="E2846" s="2" t="s">
        <v>14</v>
      </c>
      <c r="F2846" s="2" t="s">
        <v>7922</v>
      </c>
      <c r="G2846" s="2" t="s">
        <v>7923</v>
      </c>
      <c r="H2846" s="2">
        <v>72383980</v>
      </c>
      <c r="I2846" s="2" t="s">
        <v>17</v>
      </c>
      <c r="J2846" s="4"/>
      <c r="K2846" s="2" t="s">
        <v>7924</v>
      </c>
      <c r="L2846" s="2">
        <v>473</v>
      </c>
      <c r="M2846" s="2" t="s">
        <v>7925</v>
      </c>
    </row>
    <row r="2847" spans="1:13" x14ac:dyDescent="0.35">
      <c r="A2847" s="1" t="s">
        <v>13</v>
      </c>
      <c r="B2847" s="2">
        <v>3445013</v>
      </c>
      <c r="C2847" s="2">
        <v>3445273</v>
      </c>
      <c r="D2847" s="4"/>
      <c r="E2847" s="2" t="s">
        <v>23</v>
      </c>
      <c r="F2847" s="2" t="s">
        <v>241</v>
      </c>
      <c r="G2847" s="4"/>
      <c r="H2847" s="2">
        <v>72383981</v>
      </c>
      <c r="I2847" s="2" t="s">
        <v>17</v>
      </c>
      <c r="J2847" s="4"/>
      <c r="K2847" s="2" t="s">
        <v>7926</v>
      </c>
      <c r="L2847" s="2">
        <v>86</v>
      </c>
      <c r="M2847" s="2" t="s">
        <v>7927</v>
      </c>
    </row>
    <row r="2848" spans="1:13" x14ac:dyDescent="0.35">
      <c r="A2848" s="1" t="s">
        <v>13</v>
      </c>
      <c r="B2848" s="2">
        <v>3445866</v>
      </c>
      <c r="C2848" s="2">
        <v>3447566</v>
      </c>
      <c r="D2848" s="4"/>
      <c r="E2848" s="2" t="s">
        <v>14</v>
      </c>
      <c r="F2848" s="2" t="s">
        <v>2648</v>
      </c>
      <c r="G2848" s="4"/>
      <c r="H2848" s="2">
        <v>72383982</v>
      </c>
      <c r="I2848" s="2" t="s">
        <v>17</v>
      </c>
      <c r="J2848" s="4"/>
      <c r="K2848" s="2" t="s">
        <v>7928</v>
      </c>
      <c r="L2848" s="2">
        <v>566</v>
      </c>
      <c r="M2848" s="2" t="s">
        <v>7929</v>
      </c>
    </row>
    <row r="2849" spans="1:13" x14ac:dyDescent="0.35">
      <c r="A2849" s="1" t="s">
        <v>13</v>
      </c>
      <c r="B2849" s="2">
        <v>3447690</v>
      </c>
      <c r="C2849" s="2">
        <v>3448427</v>
      </c>
      <c r="D2849" s="4"/>
      <c r="E2849" s="2" t="s">
        <v>23</v>
      </c>
      <c r="F2849" s="2" t="s">
        <v>7930</v>
      </c>
      <c r="G2849" s="4"/>
      <c r="H2849" s="2">
        <v>72383983</v>
      </c>
      <c r="I2849" s="2" t="s">
        <v>17</v>
      </c>
      <c r="J2849" s="4"/>
      <c r="K2849" s="2" t="s">
        <v>7931</v>
      </c>
      <c r="L2849" s="2">
        <v>245</v>
      </c>
      <c r="M2849" s="2" t="s">
        <v>7932</v>
      </c>
    </row>
    <row r="2850" spans="1:13" x14ac:dyDescent="0.35">
      <c r="A2850" s="1" t="s">
        <v>13</v>
      </c>
      <c r="B2850" s="2">
        <v>3448579</v>
      </c>
      <c r="C2850" s="2">
        <v>3449382</v>
      </c>
      <c r="D2850" s="4"/>
      <c r="E2850" s="2" t="s">
        <v>14</v>
      </c>
      <c r="F2850" s="2" t="s">
        <v>6857</v>
      </c>
      <c r="G2850" s="4"/>
      <c r="H2850" s="2">
        <v>72383984</v>
      </c>
      <c r="I2850" s="2" t="s">
        <v>17</v>
      </c>
      <c r="J2850" s="4"/>
      <c r="K2850" s="2" t="s">
        <v>7933</v>
      </c>
      <c r="L2850" s="2">
        <v>267</v>
      </c>
      <c r="M2850" s="2" t="s">
        <v>7934</v>
      </c>
    </row>
    <row r="2851" spans="1:13" x14ac:dyDescent="0.35">
      <c r="A2851" s="1" t="s">
        <v>13</v>
      </c>
      <c r="B2851" s="2">
        <v>3449579</v>
      </c>
      <c r="C2851" s="2">
        <v>3450247</v>
      </c>
      <c r="D2851" s="4"/>
      <c r="E2851" s="2" t="s">
        <v>14</v>
      </c>
      <c r="F2851" s="2" t="s">
        <v>1990</v>
      </c>
      <c r="G2851" s="4"/>
      <c r="H2851" s="2">
        <v>72383985</v>
      </c>
      <c r="I2851" s="2" t="s">
        <v>17</v>
      </c>
      <c r="J2851" s="4"/>
      <c r="K2851" s="2" t="s">
        <v>7935</v>
      </c>
      <c r="L2851" s="2">
        <v>222</v>
      </c>
      <c r="M2851" s="2" t="s">
        <v>7936</v>
      </c>
    </row>
    <row r="2852" spans="1:13" x14ac:dyDescent="0.35">
      <c r="A2852" s="1" t="s">
        <v>13</v>
      </c>
      <c r="B2852" s="2">
        <v>3450244</v>
      </c>
      <c r="C2852" s="2">
        <v>3450900</v>
      </c>
      <c r="D2852" s="4"/>
      <c r="E2852" s="2" t="s">
        <v>14</v>
      </c>
      <c r="F2852" s="2" t="s">
        <v>1990</v>
      </c>
      <c r="G2852" s="4"/>
      <c r="H2852" s="2">
        <v>72383986</v>
      </c>
      <c r="I2852" s="2" t="s">
        <v>17</v>
      </c>
      <c r="J2852" s="4"/>
      <c r="K2852" s="2" t="s">
        <v>7937</v>
      </c>
      <c r="L2852" s="2">
        <v>218</v>
      </c>
      <c r="M2852" s="2" t="s">
        <v>7938</v>
      </c>
    </row>
    <row r="2853" spans="1:13" x14ac:dyDescent="0.35">
      <c r="A2853" s="1" t="s">
        <v>13</v>
      </c>
      <c r="B2853" s="2">
        <v>3450881</v>
      </c>
      <c r="C2853" s="2">
        <v>3451609</v>
      </c>
      <c r="D2853" s="4"/>
      <c r="E2853" s="2" t="s">
        <v>14</v>
      </c>
      <c r="F2853" s="2" t="s">
        <v>1993</v>
      </c>
      <c r="G2853" s="4"/>
      <c r="H2853" s="2">
        <v>72383987</v>
      </c>
      <c r="I2853" s="2" t="s">
        <v>17</v>
      </c>
      <c r="J2853" s="4"/>
      <c r="K2853" s="2" t="s">
        <v>7939</v>
      </c>
      <c r="L2853" s="2">
        <v>242</v>
      </c>
      <c r="M2853" s="2" t="s">
        <v>7940</v>
      </c>
    </row>
    <row r="2854" spans="1:13" x14ac:dyDescent="0.35">
      <c r="A2854" s="1" t="s">
        <v>13</v>
      </c>
      <c r="B2854" s="2">
        <v>3451730</v>
      </c>
      <c r="C2854" s="2">
        <v>3452500</v>
      </c>
      <c r="D2854" s="4"/>
      <c r="E2854" s="2" t="s">
        <v>14</v>
      </c>
      <c r="F2854" s="2" t="s">
        <v>7941</v>
      </c>
      <c r="G2854" s="2" t="s">
        <v>7942</v>
      </c>
      <c r="H2854" s="2">
        <v>72383988</v>
      </c>
      <c r="I2854" s="2" t="s">
        <v>17</v>
      </c>
      <c r="J2854" s="4"/>
      <c r="K2854" s="2" t="s">
        <v>7943</v>
      </c>
      <c r="L2854" s="2">
        <v>256</v>
      </c>
      <c r="M2854" s="2" t="s">
        <v>7944</v>
      </c>
    </row>
    <row r="2855" spans="1:13" x14ac:dyDescent="0.35">
      <c r="A2855" s="1" t="s">
        <v>13</v>
      </c>
      <c r="B2855" s="2">
        <v>3452529</v>
      </c>
      <c r="C2855" s="2">
        <v>3453521</v>
      </c>
      <c r="D2855" s="4"/>
      <c r="E2855" s="2" t="s">
        <v>14</v>
      </c>
      <c r="F2855" s="2" t="s">
        <v>6218</v>
      </c>
      <c r="G2855" s="2" t="s">
        <v>6219</v>
      </c>
      <c r="H2855" s="2">
        <v>72383989</v>
      </c>
      <c r="I2855" s="2" t="s">
        <v>17</v>
      </c>
      <c r="J2855" s="4"/>
      <c r="K2855" s="2" t="s">
        <v>7945</v>
      </c>
      <c r="L2855" s="2">
        <v>330</v>
      </c>
      <c r="M2855" s="2" t="s">
        <v>7946</v>
      </c>
    </row>
    <row r="2856" spans="1:13" x14ac:dyDescent="0.35">
      <c r="A2856" s="1" t="s">
        <v>13</v>
      </c>
      <c r="B2856" s="2">
        <v>3453615</v>
      </c>
      <c r="C2856" s="2">
        <v>3454850</v>
      </c>
      <c r="D2856" s="4"/>
      <c r="E2856" s="2" t="s">
        <v>14</v>
      </c>
      <c r="F2856" s="2" t="s">
        <v>6662</v>
      </c>
      <c r="G2856" s="4"/>
      <c r="H2856" s="2">
        <v>72383990</v>
      </c>
      <c r="I2856" s="2" t="s">
        <v>17</v>
      </c>
      <c r="J2856" s="4"/>
      <c r="K2856" s="2" t="s">
        <v>7947</v>
      </c>
      <c r="L2856" s="2">
        <v>411</v>
      </c>
      <c r="M2856" s="2" t="s">
        <v>7948</v>
      </c>
    </row>
    <row r="2857" spans="1:13" x14ac:dyDescent="0.35">
      <c r="A2857" s="1" t="s">
        <v>13</v>
      </c>
      <c r="B2857" s="2">
        <v>3455107</v>
      </c>
      <c r="C2857" s="2">
        <v>3455577</v>
      </c>
      <c r="D2857" s="4"/>
      <c r="E2857" s="2" t="s">
        <v>14</v>
      </c>
      <c r="F2857" s="2" t="s">
        <v>7949</v>
      </c>
      <c r="G2857" s="2" t="s">
        <v>7950</v>
      </c>
      <c r="H2857" s="2">
        <v>72383991</v>
      </c>
      <c r="I2857" s="2" t="s">
        <v>17</v>
      </c>
      <c r="J2857" s="4"/>
      <c r="K2857" s="2" t="s">
        <v>7951</v>
      </c>
      <c r="L2857" s="2">
        <v>156</v>
      </c>
      <c r="M2857" s="2" t="s">
        <v>7952</v>
      </c>
    </row>
    <row r="2858" spans="1:13" x14ac:dyDescent="0.35">
      <c r="A2858" s="1" t="s">
        <v>13</v>
      </c>
      <c r="B2858" s="2">
        <v>3455679</v>
      </c>
      <c r="C2858" s="2">
        <v>3456659</v>
      </c>
      <c r="D2858" s="4"/>
      <c r="E2858" s="2" t="s">
        <v>14</v>
      </c>
      <c r="F2858" s="2" t="s">
        <v>69</v>
      </c>
      <c r="G2858" s="4"/>
      <c r="H2858" s="2">
        <v>72383992</v>
      </c>
      <c r="I2858" s="2" t="s">
        <v>17</v>
      </c>
      <c r="J2858" s="4"/>
      <c r="K2858" s="2" t="s">
        <v>7953</v>
      </c>
      <c r="L2858" s="2">
        <v>326</v>
      </c>
      <c r="M2858" s="2" t="s">
        <v>7954</v>
      </c>
    </row>
    <row r="2859" spans="1:13" x14ac:dyDescent="0.35">
      <c r="A2859" s="1" t="s">
        <v>13</v>
      </c>
      <c r="B2859" s="2">
        <v>3456669</v>
      </c>
      <c r="C2859" s="2">
        <v>3457109</v>
      </c>
      <c r="D2859" s="4"/>
      <c r="E2859" s="2" t="s">
        <v>14</v>
      </c>
      <c r="F2859" s="2" t="s">
        <v>7955</v>
      </c>
      <c r="G2859" s="4"/>
      <c r="H2859" s="2">
        <v>72383993</v>
      </c>
      <c r="I2859" s="2" t="s">
        <v>17</v>
      </c>
      <c r="J2859" s="4"/>
      <c r="K2859" s="2" t="s">
        <v>7956</v>
      </c>
      <c r="L2859" s="2">
        <v>146</v>
      </c>
      <c r="M2859" s="2" t="s">
        <v>7957</v>
      </c>
    </row>
    <row r="2860" spans="1:13" x14ac:dyDescent="0.35">
      <c r="A2860" s="1" t="s">
        <v>13</v>
      </c>
      <c r="B2860" s="2">
        <v>3457119</v>
      </c>
      <c r="C2860" s="2">
        <v>3457418</v>
      </c>
      <c r="D2860" s="4"/>
      <c r="E2860" s="2" t="s">
        <v>14</v>
      </c>
      <c r="F2860" s="2" t="s">
        <v>69</v>
      </c>
      <c r="G2860" s="4"/>
      <c r="H2860" s="2">
        <v>72383994</v>
      </c>
      <c r="I2860" s="2" t="s">
        <v>17</v>
      </c>
      <c r="J2860" s="4"/>
      <c r="K2860" s="2" t="s">
        <v>7958</v>
      </c>
      <c r="L2860" s="2">
        <v>99</v>
      </c>
      <c r="M2860" s="2" t="s">
        <v>7959</v>
      </c>
    </row>
    <row r="2861" spans="1:13" x14ac:dyDescent="0.35">
      <c r="A2861" s="1" t="s">
        <v>13</v>
      </c>
      <c r="B2861" s="2">
        <v>3457462</v>
      </c>
      <c r="C2861" s="2">
        <v>3458136</v>
      </c>
      <c r="D2861" s="4"/>
      <c r="E2861" s="2" t="s">
        <v>14</v>
      </c>
      <c r="F2861" s="2" t="s">
        <v>7960</v>
      </c>
      <c r="G2861" s="4"/>
      <c r="H2861" s="2">
        <v>72383995</v>
      </c>
      <c r="I2861" s="2" t="s">
        <v>17</v>
      </c>
      <c r="J2861" s="4"/>
      <c r="K2861" s="2" t="s">
        <v>7961</v>
      </c>
      <c r="L2861" s="2">
        <v>224</v>
      </c>
      <c r="M2861" s="2" t="s">
        <v>7962</v>
      </c>
    </row>
    <row r="2862" spans="1:13" x14ac:dyDescent="0.35">
      <c r="A2862" s="1" t="s">
        <v>13</v>
      </c>
      <c r="B2862" s="2">
        <v>3458216</v>
      </c>
      <c r="C2862" s="2">
        <v>3458653</v>
      </c>
      <c r="D2862" s="4"/>
      <c r="E2862" s="2" t="s">
        <v>14</v>
      </c>
      <c r="F2862" s="2" t="s">
        <v>7963</v>
      </c>
      <c r="G2862" s="2" t="s">
        <v>7964</v>
      </c>
      <c r="H2862" s="2">
        <v>72383996</v>
      </c>
      <c r="I2862" s="2" t="s">
        <v>17</v>
      </c>
      <c r="J2862" s="4"/>
      <c r="K2862" s="2" t="s">
        <v>7965</v>
      </c>
      <c r="L2862" s="2">
        <v>145</v>
      </c>
      <c r="M2862" s="2" t="s">
        <v>7966</v>
      </c>
    </row>
    <row r="2863" spans="1:13" x14ac:dyDescent="0.35">
      <c r="A2863" s="1" t="s">
        <v>13</v>
      </c>
      <c r="B2863" s="2">
        <v>3458650</v>
      </c>
      <c r="C2863" s="2">
        <v>3459720</v>
      </c>
      <c r="D2863" s="4"/>
      <c r="E2863" s="2" t="s">
        <v>14</v>
      </c>
      <c r="F2863" s="2" t="s">
        <v>7967</v>
      </c>
      <c r="G2863" s="2" t="s">
        <v>7968</v>
      </c>
      <c r="H2863" s="2">
        <v>72383997</v>
      </c>
      <c r="I2863" s="2" t="s">
        <v>17</v>
      </c>
      <c r="J2863" s="4"/>
      <c r="K2863" s="2" t="s">
        <v>7969</v>
      </c>
      <c r="L2863" s="2">
        <v>356</v>
      </c>
      <c r="M2863" s="2" t="s">
        <v>7970</v>
      </c>
    </row>
    <row r="2864" spans="1:13" x14ac:dyDescent="0.35">
      <c r="A2864" s="1" t="s">
        <v>13</v>
      </c>
      <c r="B2864" s="2">
        <v>3459731</v>
      </c>
      <c r="C2864" s="2">
        <v>3459967</v>
      </c>
      <c r="D2864" s="4"/>
      <c r="E2864" s="2" t="s">
        <v>14</v>
      </c>
      <c r="F2864" s="2" t="s">
        <v>69</v>
      </c>
      <c r="G2864" s="4"/>
      <c r="H2864" s="2">
        <v>72383998</v>
      </c>
      <c r="I2864" s="2" t="s">
        <v>17</v>
      </c>
      <c r="J2864" s="4"/>
      <c r="K2864" s="2" t="s">
        <v>7971</v>
      </c>
      <c r="L2864" s="2">
        <v>78</v>
      </c>
      <c r="M2864" s="2" t="s">
        <v>7972</v>
      </c>
    </row>
    <row r="2865" spans="1:13" x14ac:dyDescent="0.35">
      <c r="A2865" s="1" t="s">
        <v>13</v>
      </c>
      <c r="B2865" s="2">
        <v>3460017</v>
      </c>
      <c r="C2865" s="2">
        <v>3461669</v>
      </c>
      <c r="D2865" s="4"/>
      <c r="E2865" s="2" t="s">
        <v>14</v>
      </c>
      <c r="F2865" s="2" t="s">
        <v>7584</v>
      </c>
      <c r="G2865" s="4"/>
      <c r="H2865" s="2">
        <v>72383999</v>
      </c>
      <c r="I2865" s="2" t="s">
        <v>17</v>
      </c>
      <c r="J2865" s="4"/>
      <c r="K2865" s="2" t="s">
        <v>7973</v>
      </c>
      <c r="L2865" s="2">
        <v>550</v>
      </c>
      <c r="M2865" s="2" t="s">
        <v>7974</v>
      </c>
    </row>
    <row r="2866" spans="1:13" x14ac:dyDescent="0.35">
      <c r="A2866" s="1" t="s">
        <v>13</v>
      </c>
      <c r="B2866" s="2">
        <v>3461677</v>
      </c>
      <c r="C2866" s="2">
        <v>3462369</v>
      </c>
      <c r="D2866" s="4"/>
      <c r="E2866" s="2" t="s">
        <v>14</v>
      </c>
      <c r="F2866" s="2" t="s">
        <v>7975</v>
      </c>
      <c r="G2866" s="4"/>
      <c r="H2866" s="2">
        <v>72384000</v>
      </c>
      <c r="I2866" s="2" t="s">
        <v>17</v>
      </c>
      <c r="J2866" s="4"/>
      <c r="K2866" s="2" t="s">
        <v>7976</v>
      </c>
      <c r="L2866" s="2">
        <v>230</v>
      </c>
      <c r="M2866" s="2" t="s">
        <v>7977</v>
      </c>
    </row>
    <row r="2867" spans="1:13" x14ac:dyDescent="0.35">
      <c r="A2867" s="1" t="s">
        <v>13</v>
      </c>
      <c r="B2867" s="2">
        <v>3462675</v>
      </c>
      <c r="C2867" s="2">
        <v>3462872</v>
      </c>
      <c r="D2867" s="4"/>
      <c r="E2867" s="2" t="s">
        <v>14</v>
      </c>
      <c r="F2867" s="2" t="s">
        <v>5671</v>
      </c>
      <c r="G2867" s="4"/>
      <c r="H2867" s="2">
        <v>72384001</v>
      </c>
      <c r="I2867" s="2" t="s">
        <v>17</v>
      </c>
      <c r="J2867" s="4"/>
      <c r="K2867" s="2" t="s">
        <v>7978</v>
      </c>
      <c r="L2867" s="2">
        <v>65</v>
      </c>
      <c r="M2867" s="2" t="s">
        <v>7979</v>
      </c>
    </row>
    <row r="2868" spans="1:13" x14ac:dyDescent="0.35">
      <c r="A2868" s="1" t="s">
        <v>13</v>
      </c>
      <c r="B2868" s="2">
        <v>3462908</v>
      </c>
      <c r="C2868" s="2">
        <v>3463282</v>
      </c>
      <c r="D2868" s="4"/>
      <c r="E2868" s="2" t="s">
        <v>23</v>
      </c>
      <c r="F2868" s="2" t="s">
        <v>805</v>
      </c>
      <c r="G2868" s="4"/>
      <c r="H2868" s="2">
        <v>72384002</v>
      </c>
      <c r="I2868" s="2" t="s">
        <v>17</v>
      </c>
      <c r="J2868" s="4"/>
      <c r="K2868" s="2" t="s">
        <v>7980</v>
      </c>
      <c r="L2868" s="2">
        <v>124</v>
      </c>
      <c r="M2868" s="2" t="s">
        <v>7981</v>
      </c>
    </row>
    <row r="2869" spans="1:13" x14ac:dyDescent="0.35">
      <c r="A2869" s="1" t="s">
        <v>13</v>
      </c>
      <c r="B2869" s="2">
        <v>3463328</v>
      </c>
      <c r="C2869" s="2">
        <v>3464329</v>
      </c>
      <c r="D2869" s="4"/>
      <c r="E2869" s="2" t="s">
        <v>23</v>
      </c>
      <c r="F2869" s="2" t="s">
        <v>69</v>
      </c>
      <c r="G2869" s="4"/>
      <c r="H2869" s="2">
        <v>72384003</v>
      </c>
      <c r="I2869" s="2" t="s">
        <v>17</v>
      </c>
      <c r="J2869" s="4"/>
      <c r="K2869" s="2" t="s">
        <v>7982</v>
      </c>
      <c r="L2869" s="2">
        <v>333</v>
      </c>
      <c r="M2869" s="2" t="s">
        <v>7983</v>
      </c>
    </row>
    <row r="2870" spans="1:13" x14ac:dyDescent="0.35">
      <c r="A2870" s="1" t="s">
        <v>13</v>
      </c>
      <c r="B2870" s="2">
        <v>3464477</v>
      </c>
      <c r="C2870" s="2">
        <v>3465493</v>
      </c>
      <c r="D2870" s="4"/>
      <c r="E2870" s="2" t="s">
        <v>14</v>
      </c>
      <c r="F2870" s="2" t="s">
        <v>7984</v>
      </c>
      <c r="G2870" s="4"/>
      <c r="H2870" s="2">
        <v>72384004</v>
      </c>
      <c r="I2870" s="2" t="s">
        <v>17</v>
      </c>
      <c r="J2870" s="4"/>
      <c r="K2870" s="2" t="s">
        <v>7985</v>
      </c>
      <c r="L2870" s="2">
        <v>338</v>
      </c>
      <c r="M2870" s="2" t="s">
        <v>7986</v>
      </c>
    </row>
    <row r="2871" spans="1:13" x14ac:dyDescent="0.35">
      <c r="A2871" s="1" t="s">
        <v>13</v>
      </c>
      <c r="B2871" s="2">
        <v>3465490</v>
      </c>
      <c r="C2871" s="2">
        <v>3467718</v>
      </c>
      <c r="D2871" s="4"/>
      <c r="E2871" s="2" t="s">
        <v>14</v>
      </c>
      <c r="F2871" s="2" t="s">
        <v>7987</v>
      </c>
      <c r="G2871" s="4"/>
      <c r="H2871" s="2">
        <v>72384005</v>
      </c>
      <c r="I2871" s="2" t="s">
        <v>17</v>
      </c>
      <c r="J2871" s="4"/>
      <c r="K2871" s="2" t="s">
        <v>7988</v>
      </c>
      <c r="L2871" s="2">
        <v>742</v>
      </c>
      <c r="M2871" s="2" t="s">
        <v>7989</v>
      </c>
    </row>
    <row r="2872" spans="1:13" x14ac:dyDescent="0.35">
      <c r="A2872" s="1" t="s">
        <v>13</v>
      </c>
      <c r="B2872" s="2">
        <v>3467841</v>
      </c>
      <c r="C2872" s="2">
        <v>3468695</v>
      </c>
      <c r="D2872" s="4"/>
      <c r="E2872" s="2" t="s">
        <v>14</v>
      </c>
      <c r="F2872" s="2" t="s">
        <v>5407</v>
      </c>
      <c r="G2872" s="4"/>
      <c r="H2872" s="2">
        <v>72384006</v>
      </c>
      <c r="I2872" s="2" t="s">
        <v>17</v>
      </c>
      <c r="J2872" s="4"/>
      <c r="K2872" s="2" t="s">
        <v>7990</v>
      </c>
      <c r="L2872" s="2">
        <v>284</v>
      </c>
      <c r="M2872" s="2" t="s">
        <v>7991</v>
      </c>
    </row>
    <row r="2873" spans="1:13" x14ac:dyDescent="0.35">
      <c r="A2873" s="1" t="s">
        <v>13</v>
      </c>
      <c r="B2873" s="2">
        <v>3468750</v>
      </c>
      <c r="C2873" s="2">
        <v>3472049</v>
      </c>
      <c r="D2873" s="4"/>
      <c r="E2873" s="2" t="s">
        <v>14</v>
      </c>
      <c r="F2873" s="2" t="s">
        <v>4445</v>
      </c>
      <c r="G2873" s="4"/>
      <c r="H2873" s="2">
        <v>72384007</v>
      </c>
      <c r="I2873" s="2" t="s">
        <v>17</v>
      </c>
      <c r="J2873" s="4"/>
      <c r="K2873" s="2" t="s">
        <v>7992</v>
      </c>
      <c r="L2873" s="2">
        <v>1099</v>
      </c>
      <c r="M2873" s="2" t="s">
        <v>7993</v>
      </c>
    </row>
    <row r="2874" spans="1:13" x14ac:dyDescent="0.35">
      <c r="A2874" s="1" t="s">
        <v>13</v>
      </c>
      <c r="B2874" s="2">
        <v>3472319</v>
      </c>
      <c r="C2874" s="2">
        <v>3472576</v>
      </c>
      <c r="D2874" s="4"/>
      <c r="E2874" s="2" t="s">
        <v>23</v>
      </c>
      <c r="F2874" s="2" t="s">
        <v>69</v>
      </c>
      <c r="G2874" s="4"/>
      <c r="H2874" s="2">
        <v>72384008</v>
      </c>
      <c r="I2874" s="2" t="s">
        <v>17</v>
      </c>
      <c r="J2874" s="4"/>
      <c r="K2874" s="2" t="s">
        <v>7994</v>
      </c>
      <c r="L2874" s="2">
        <v>85</v>
      </c>
      <c r="M2874" s="2" t="s">
        <v>7995</v>
      </c>
    </row>
    <row r="2875" spans="1:13" x14ac:dyDescent="0.35">
      <c r="A2875" s="1" t="s">
        <v>13</v>
      </c>
      <c r="B2875" s="2">
        <v>3472595</v>
      </c>
      <c r="C2875" s="2">
        <v>3474145</v>
      </c>
      <c r="D2875" s="4"/>
      <c r="E2875" s="2" t="s">
        <v>23</v>
      </c>
      <c r="F2875" s="2" t="s">
        <v>717</v>
      </c>
      <c r="G2875" s="4"/>
      <c r="H2875" s="2">
        <v>72384009</v>
      </c>
      <c r="I2875" s="2" t="s">
        <v>17</v>
      </c>
      <c r="J2875" s="4"/>
      <c r="K2875" s="2" t="s">
        <v>7996</v>
      </c>
      <c r="L2875" s="2">
        <v>516</v>
      </c>
      <c r="M2875" s="2" t="s">
        <v>7997</v>
      </c>
    </row>
    <row r="2876" spans="1:13" x14ac:dyDescent="0.35">
      <c r="A2876" s="1" t="s">
        <v>13</v>
      </c>
      <c r="B2876" s="2">
        <v>3474243</v>
      </c>
      <c r="C2876" s="2">
        <v>3476597</v>
      </c>
      <c r="D2876" s="4"/>
      <c r="E2876" s="2" t="s">
        <v>23</v>
      </c>
      <c r="F2876" s="2" t="s">
        <v>392</v>
      </c>
      <c r="G2876" s="4"/>
      <c r="H2876" s="2">
        <v>72384010</v>
      </c>
      <c r="I2876" s="2" t="s">
        <v>17</v>
      </c>
      <c r="J2876" s="4"/>
      <c r="K2876" s="2" t="s">
        <v>7998</v>
      </c>
      <c r="L2876" s="2">
        <v>784</v>
      </c>
      <c r="M2876" s="2" t="s">
        <v>7999</v>
      </c>
    </row>
    <row r="2877" spans="1:13" x14ac:dyDescent="0.35">
      <c r="A2877" s="1" t="s">
        <v>13</v>
      </c>
      <c r="B2877" s="2">
        <v>3476820</v>
      </c>
      <c r="C2877" s="2">
        <v>3477287</v>
      </c>
      <c r="D2877" s="4"/>
      <c r="E2877" s="2" t="s">
        <v>14</v>
      </c>
      <c r="F2877" s="2" t="s">
        <v>1779</v>
      </c>
      <c r="G2877" s="4"/>
      <c r="H2877" s="2">
        <v>72384011</v>
      </c>
      <c r="I2877" s="2" t="s">
        <v>17</v>
      </c>
      <c r="J2877" s="4"/>
      <c r="K2877" s="2" t="s">
        <v>8000</v>
      </c>
      <c r="L2877" s="2">
        <v>155</v>
      </c>
      <c r="M2877" s="2" t="s">
        <v>8001</v>
      </c>
    </row>
    <row r="2878" spans="1:13" x14ac:dyDescent="0.35">
      <c r="A2878" s="1" t="s">
        <v>13</v>
      </c>
      <c r="B2878" s="2">
        <v>3477280</v>
      </c>
      <c r="C2878" s="2">
        <v>3478863</v>
      </c>
      <c r="D2878" s="4"/>
      <c r="E2878" s="2" t="s">
        <v>14</v>
      </c>
      <c r="F2878" s="2" t="s">
        <v>8002</v>
      </c>
      <c r="G2878" s="4"/>
      <c r="H2878" s="2">
        <v>72384012</v>
      </c>
      <c r="I2878" s="2" t="s">
        <v>17</v>
      </c>
      <c r="J2878" s="4"/>
      <c r="K2878" s="2" t="s">
        <v>8003</v>
      </c>
      <c r="L2878" s="2">
        <v>527</v>
      </c>
      <c r="M2878" s="2" t="s">
        <v>8004</v>
      </c>
    </row>
    <row r="2879" spans="1:13" x14ac:dyDescent="0.35">
      <c r="A2879" s="1" t="s">
        <v>13</v>
      </c>
      <c r="B2879" s="2">
        <v>3479299</v>
      </c>
      <c r="C2879" s="2">
        <v>3479637</v>
      </c>
      <c r="D2879" s="4"/>
      <c r="E2879" s="2" t="s">
        <v>14</v>
      </c>
      <c r="F2879" s="2" t="s">
        <v>3243</v>
      </c>
      <c r="G2879" s="4"/>
      <c r="H2879" s="2">
        <v>72384013</v>
      </c>
      <c r="I2879" s="2" t="s">
        <v>17</v>
      </c>
      <c r="J2879" s="4"/>
      <c r="K2879" s="2" t="s">
        <v>8005</v>
      </c>
      <c r="L2879" s="2">
        <v>112</v>
      </c>
      <c r="M2879" s="2" t="s">
        <v>8006</v>
      </c>
    </row>
    <row r="2880" spans="1:13" x14ac:dyDescent="0.35">
      <c r="A2880" s="1" t="s">
        <v>13</v>
      </c>
      <c r="B2880" s="2">
        <v>3479885</v>
      </c>
      <c r="C2880" s="2">
        <v>3480469</v>
      </c>
      <c r="D2880" s="4"/>
      <c r="E2880" s="2" t="s">
        <v>14</v>
      </c>
      <c r="F2880" s="2" t="s">
        <v>1497</v>
      </c>
      <c r="G2880" s="4"/>
      <c r="H2880" s="2">
        <v>72384014</v>
      </c>
      <c r="I2880" s="2" t="s">
        <v>17</v>
      </c>
      <c r="J2880" s="4"/>
      <c r="K2880" s="2" t="s">
        <v>8007</v>
      </c>
      <c r="L2880" s="2">
        <v>194</v>
      </c>
      <c r="M2880" s="2" t="s">
        <v>8008</v>
      </c>
    </row>
    <row r="2881" spans="1:13" x14ac:dyDescent="0.35">
      <c r="A2881" s="1" t="s">
        <v>13</v>
      </c>
      <c r="B2881" s="2">
        <v>3480657</v>
      </c>
      <c r="C2881" s="2">
        <v>3481121</v>
      </c>
      <c r="D2881" s="4"/>
      <c r="E2881" s="2" t="s">
        <v>23</v>
      </c>
      <c r="F2881" s="2" t="s">
        <v>312</v>
      </c>
      <c r="G2881" s="4"/>
      <c r="H2881" s="2">
        <v>72384015</v>
      </c>
      <c r="I2881" s="2" t="s">
        <v>17</v>
      </c>
      <c r="J2881" s="4"/>
      <c r="K2881" s="2" t="s">
        <v>8009</v>
      </c>
      <c r="L2881" s="2">
        <v>154</v>
      </c>
      <c r="M2881" s="2" t="s">
        <v>8010</v>
      </c>
    </row>
    <row r="2882" spans="1:13" x14ac:dyDescent="0.35">
      <c r="A2882" s="1" t="s">
        <v>13</v>
      </c>
      <c r="B2882" s="2">
        <v>3481125</v>
      </c>
      <c r="C2882" s="2">
        <v>3481931</v>
      </c>
      <c r="D2882" s="4"/>
      <c r="E2882" s="2" t="s">
        <v>23</v>
      </c>
      <c r="F2882" s="2" t="s">
        <v>8011</v>
      </c>
      <c r="G2882" s="4"/>
      <c r="H2882" s="2">
        <v>72384016</v>
      </c>
      <c r="I2882" s="2" t="s">
        <v>17</v>
      </c>
      <c r="J2882" s="4"/>
      <c r="K2882" s="2" t="s">
        <v>8012</v>
      </c>
      <c r="L2882" s="2">
        <v>268</v>
      </c>
      <c r="M2882" s="2" t="s">
        <v>8013</v>
      </c>
    </row>
    <row r="2883" spans="1:13" x14ac:dyDescent="0.35">
      <c r="A2883" s="1" t="s">
        <v>13</v>
      </c>
      <c r="B2883" s="2">
        <v>3481960</v>
      </c>
      <c r="C2883" s="2">
        <v>3482349</v>
      </c>
      <c r="D2883" s="4"/>
      <c r="E2883" s="2" t="s">
        <v>23</v>
      </c>
      <c r="F2883" s="2" t="s">
        <v>389</v>
      </c>
      <c r="G2883" s="4"/>
      <c r="H2883" s="2">
        <v>72384017</v>
      </c>
      <c r="I2883" s="2" t="s">
        <v>17</v>
      </c>
      <c r="J2883" s="4"/>
      <c r="K2883" s="2" t="s">
        <v>8014</v>
      </c>
      <c r="L2883" s="2">
        <v>129</v>
      </c>
      <c r="M2883" s="2" t="s">
        <v>8015</v>
      </c>
    </row>
    <row r="2884" spans="1:13" x14ac:dyDescent="0.35">
      <c r="A2884" s="1" t="s">
        <v>13</v>
      </c>
      <c r="B2884" s="2">
        <v>3482654</v>
      </c>
      <c r="C2884" s="2">
        <v>3483442</v>
      </c>
      <c r="D2884" s="4"/>
      <c r="E2884" s="2" t="s">
        <v>14</v>
      </c>
      <c r="F2884" s="2" t="s">
        <v>4149</v>
      </c>
      <c r="G2884" s="4"/>
      <c r="H2884" s="2">
        <v>72384018</v>
      </c>
      <c r="I2884" s="2" t="s">
        <v>17</v>
      </c>
      <c r="J2884" s="4"/>
      <c r="K2884" s="2" t="s">
        <v>8016</v>
      </c>
      <c r="L2884" s="2">
        <v>262</v>
      </c>
      <c r="M2884" s="2" t="s">
        <v>8017</v>
      </c>
    </row>
    <row r="2885" spans="1:13" x14ac:dyDescent="0.35">
      <c r="A2885" s="1" t="s">
        <v>13</v>
      </c>
      <c r="B2885" s="2">
        <v>3483451</v>
      </c>
      <c r="C2885" s="2">
        <v>3484026</v>
      </c>
      <c r="D2885" s="4"/>
      <c r="E2885" s="2" t="s">
        <v>23</v>
      </c>
      <c r="F2885" s="2" t="s">
        <v>69</v>
      </c>
      <c r="G2885" s="4"/>
      <c r="H2885" s="2">
        <v>72384019</v>
      </c>
      <c r="I2885" s="2" t="s">
        <v>17</v>
      </c>
      <c r="J2885" s="4"/>
      <c r="K2885" s="2" t="s">
        <v>8018</v>
      </c>
      <c r="L2885" s="2">
        <v>191</v>
      </c>
      <c r="M2885" s="2" t="s">
        <v>8019</v>
      </c>
    </row>
    <row r="2886" spans="1:13" x14ac:dyDescent="0.35">
      <c r="A2886" s="1" t="s">
        <v>13</v>
      </c>
      <c r="B2886" s="2">
        <v>3484249</v>
      </c>
      <c r="C2886" s="2">
        <v>3485193</v>
      </c>
      <c r="D2886" s="4"/>
      <c r="E2886" s="2" t="s">
        <v>14</v>
      </c>
      <c r="F2886" s="2" t="s">
        <v>232</v>
      </c>
      <c r="G2886" s="4"/>
      <c r="H2886" s="2">
        <v>72384020</v>
      </c>
      <c r="I2886" s="2" t="s">
        <v>17</v>
      </c>
      <c r="J2886" s="4"/>
      <c r="K2886" s="2" t="s">
        <v>8020</v>
      </c>
      <c r="L2886" s="2">
        <v>314</v>
      </c>
      <c r="M2886" s="2" t="s">
        <v>8021</v>
      </c>
    </row>
    <row r="2887" spans="1:13" x14ac:dyDescent="0.35">
      <c r="A2887" s="1" t="s">
        <v>13</v>
      </c>
      <c r="B2887" s="2">
        <v>3485290</v>
      </c>
      <c r="C2887" s="2">
        <v>3486687</v>
      </c>
      <c r="D2887" s="4"/>
      <c r="E2887" s="2" t="s">
        <v>23</v>
      </c>
      <c r="F2887" s="2" t="s">
        <v>5503</v>
      </c>
      <c r="G2887" s="4"/>
      <c r="H2887" s="2">
        <v>72384021</v>
      </c>
      <c r="I2887" s="2" t="s">
        <v>17</v>
      </c>
      <c r="J2887" s="4"/>
      <c r="K2887" s="2" t="s">
        <v>8022</v>
      </c>
      <c r="L2887" s="2">
        <v>465</v>
      </c>
      <c r="M2887" s="2" t="s">
        <v>8023</v>
      </c>
    </row>
    <row r="2888" spans="1:13" x14ac:dyDescent="0.35">
      <c r="A2888" s="1" t="s">
        <v>13</v>
      </c>
      <c r="B2888" s="2">
        <v>3486689</v>
      </c>
      <c r="C2888" s="2">
        <v>3487153</v>
      </c>
      <c r="D2888" s="4"/>
      <c r="E2888" s="2" t="s">
        <v>23</v>
      </c>
      <c r="F2888" s="2" t="s">
        <v>8024</v>
      </c>
      <c r="G2888" s="4"/>
      <c r="H2888" s="2">
        <v>72384092</v>
      </c>
      <c r="I2888" s="2" t="s">
        <v>17</v>
      </c>
      <c r="J2888" s="4"/>
      <c r="K2888" s="2" t="s">
        <v>8025</v>
      </c>
      <c r="L2888" s="2">
        <v>154</v>
      </c>
      <c r="M2888" s="2" t="s">
        <v>8026</v>
      </c>
    </row>
    <row r="2889" spans="1:13" x14ac:dyDescent="0.35">
      <c r="A2889" s="1" t="s">
        <v>13</v>
      </c>
      <c r="B2889" s="2">
        <v>3487676</v>
      </c>
      <c r="C2889" s="2">
        <v>3488689</v>
      </c>
      <c r="D2889" s="4"/>
      <c r="E2889" s="2" t="s">
        <v>23</v>
      </c>
      <c r="F2889" s="2" t="s">
        <v>8027</v>
      </c>
      <c r="G2889" s="2" t="s">
        <v>8028</v>
      </c>
      <c r="H2889" s="2">
        <v>72384022</v>
      </c>
      <c r="I2889" s="2" t="s">
        <v>17</v>
      </c>
      <c r="J2889" s="4"/>
      <c r="K2889" s="2" t="s">
        <v>8029</v>
      </c>
      <c r="L2889" s="2">
        <v>337</v>
      </c>
      <c r="M2889" s="2" t="s">
        <v>8030</v>
      </c>
    </row>
    <row r="2890" spans="1:13" x14ac:dyDescent="0.35">
      <c r="A2890" s="1" t="s">
        <v>13</v>
      </c>
      <c r="B2890" s="2">
        <v>3488662</v>
      </c>
      <c r="C2890" s="2">
        <v>3489180</v>
      </c>
      <c r="D2890" s="4"/>
      <c r="E2890" s="2" t="s">
        <v>23</v>
      </c>
      <c r="F2890" s="2" t="s">
        <v>8031</v>
      </c>
      <c r="G2890" s="2" t="s">
        <v>8032</v>
      </c>
      <c r="H2890" s="2">
        <v>72384023</v>
      </c>
      <c r="I2890" s="2" t="s">
        <v>17</v>
      </c>
      <c r="J2890" s="4"/>
      <c r="K2890" s="2" t="s">
        <v>8033</v>
      </c>
      <c r="L2890" s="2">
        <v>172</v>
      </c>
      <c r="M2890" s="2" t="s">
        <v>8034</v>
      </c>
    </row>
    <row r="2891" spans="1:13" x14ac:dyDescent="0.35">
      <c r="A2891" s="1" t="s">
        <v>13</v>
      </c>
      <c r="B2891" s="2">
        <v>3489196</v>
      </c>
      <c r="C2891" s="2">
        <v>3491070</v>
      </c>
      <c r="D2891" s="4"/>
      <c r="E2891" s="2" t="s">
        <v>23</v>
      </c>
      <c r="F2891" s="2" t="s">
        <v>8035</v>
      </c>
      <c r="G2891" s="2" t="s">
        <v>8036</v>
      </c>
      <c r="H2891" s="2">
        <v>72384024</v>
      </c>
      <c r="I2891" s="2" t="s">
        <v>17</v>
      </c>
      <c r="J2891" s="4"/>
      <c r="K2891" s="2" t="s">
        <v>8037</v>
      </c>
      <c r="L2891" s="2">
        <v>624</v>
      </c>
      <c r="M2891" s="2" t="s">
        <v>8038</v>
      </c>
    </row>
    <row r="2892" spans="1:13" x14ac:dyDescent="0.35">
      <c r="A2892" s="1" t="s">
        <v>13</v>
      </c>
      <c r="B2892" s="2">
        <v>3491063</v>
      </c>
      <c r="C2892" s="2">
        <v>3492319</v>
      </c>
      <c r="D2892" s="4"/>
      <c r="E2892" s="2" t="s">
        <v>23</v>
      </c>
      <c r="F2892" s="2" t="s">
        <v>8039</v>
      </c>
      <c r="G2892" s="2" t="s">
        <v>8040</v>
      </c>
      <c r="H2892" s="2">
        <v>72384025</v>
      </c>
      <c r="I2892" s="2" t="s">
        <v>17</v>
      </c>
      <c r="J2892" s="4"/>
      <c r="K2892" s="2" t="s">
        <v>8041</v>
      </c>
      <c r="L2892" s="2">
        <v>418</v>
      </c>
      <c r="M2892" s="2" t="s">
        <v>8042</v>
      </c>
    </row>
    <row r="2893" spans="1:13" x14ac:dyDescent="0.35">
      <c r="A2893" s="1" t="s">
        <v>13</v>
      </c>
      <c r="B2893" s="2">
        <v>3492377</v>
      </c>
      <c r="C2893" s="2">
        <v>3493780</v>
      </c>
      <c r="D2893" s="4"/>
      <c r="E2893" s="2" t="s">
        <v>23</v>
      </c>
      <c r="F2893" s="2" t="s">
        <v>8043</v>
      </c>
      <c r="G2893" s="2" t="s">
        <v>8044</v>
      </c>
      <c r="H2893" s="2">
        <v>72384026</v>
      </c>
      <c r="I2893" s="2" t="s">
        <v>17</v>
      </c>
      <c r="J2893" s="4"/>
      <c r="K2893" s="2" t="s">
        <v>8045</v>
      </c>
      <c r="L2893" s="2">
        <v>467</v>
      </c>
      <c r="M2893" s="2" t="s">
        <v>8046</v>
      </c>
    </row>
    <row r="2894" spans="1:13" x14ac:dyDescent="0.35">
      <c r="A2894" s="1" t="s">
        <v>13</v>
      </c>
      <c r="B2894" s="2">
        <v>3493786</v>
      </c>
      <c r="C2894" s="2">
        <v>3494598</v>
      </c>
      <c r="D2894" s="4"/>
      <c r="E2894" s="2" t="s">
        <v>23</v>
      </c>
      <c r="F2894" s="2" t="s">
        <v>838</v>
      </c>
      <c r="G2894" s="4"/>
      <c r="H2894" s="2">
        <v>72384027</v>
      </c>
      <c r="I2894" s="2" t="s">
        <v>17</v>
      </c>
      <c r="J2894" s="4"/>
      <c r="K2894" s="2" t="s">
        <v>8047</v>
      </c>
      <c r="L2894" s="2">
        <v>270</v>
      </c>
      <c r="M2894" s="2" t="s">
        <v>8048</v>
      </c>
    </row>
    <row r="2895" spans="1:13" x14ac:dyDescent="0.35">
      <c r="A2895" s="1" t="s">
        <v>13</v>
      </c>
      <c r="B2895" s="2">
        <v>3494608</v>
      </c>
      <c r="C2895" s="2">
        <v>3497154</v>
      </c>
      <c r="D2895" s="4"/>
      <c r="E2895" s="2" t="s">
        <v>23</v>
      </c>
      <c r="F2895" s="2" t="s">
        <v>8049</v>
      </c>
      <c r="G2895" s="2" t="s">
        <v>8050</v>
      </c>
      <c r="H2895" s="2">
        <v>72384028</v>
      </c>
      <c r="I2895" s="2" t="s">
        <v>17</v>
      </c>
      <c r="J2895" s="4"/>
      <c r="K2895" s="2" t="s">
        <v>8051</v>
      </c>
      <c r="L2895" s="2">
        <v>848</v>
      </c>
      <c r="M2895" s="2" t="s">
        <v>8052</v>
      </c>
    </row>
    <row r="2896" spans="1:13" x14ac:dyDescent="0.35">
      <c r="A2896" s="1" t="s">
        <v>13</v>
      </c>
      <c r="B2896" s="2">
        <v>3497364</v>
      </c>
      <c r="C2896" s="2">
        <v>3499769</v>
      </c>
      <c r="D2896" s="4"/>
      <c r="E2896" s="2" t="s">
        <v>23</v>
      </c>
      <c r="F2896" s="2" t="s">
        <v>8053</v>
      </c>
      <c r="G2896" s="2" t="s">
        <v>8054</v>
      </c>
      <c r="H2896" s="2">
        <v>72384029</v>
      </c>
      <c r="I2896" s="2" t="s">
        <v>17</v>
      </c>
      <c r="J2896" s="4"/>
      <c r="K2896" s="2" t="s">
        <v>8055</v>
      </c>
      <c r="L2896" s="2">
        <v>801</v>
      </c>
      <c r="M2896" s="2" t="s">
        <v>8056</v>
      </c>
    </row>
    <row r="2897" spans="1:13" x14ac:dyDescent="0.35">
      <c r="A2897" s="1" t="s">
        <v>13</v>
      </c>
      <c r="B2897" s="2">
        <v>3499769</v>
      </c>
      <c r="C2897" s="2">
        <v>3500923</v>
      </c>
      <c r="D2897" s="4"/>
      <c r="E2897" s="2" t="s">
        <v>23</v>
      </c>
      <c r="F2897" s="2" t="s">
        <v>8057</v>
      </c>
      <c r="G2897" s="2" t="s">
        <v>8058</v>
      </c>
      <c r="H2897" s="2">
        <v>72384030</v>
      </c>
      <c r="I2897" s="2" t="s">
        <v>17</v>
      </c>
      <c r="J2897" s="4"/>
      <c r="K2897" s="2" t="s">
        <v>8059</v>
      </c>
      <c r="L2897" s="2">
        <v>384</v>
      </c>
      <c r="M2897" s="2" t="s">
        <v>8060</v>
      </c>
    </row>
    <row r="2898" spans="1:13" x14ac:dyDescent="0.35">
      <c r="A2898" s="1" t="s">
        <v>13</v>
      </c>
      <c r="B2898" s="2">
        <v>3501074</v>
      </c>
      <c r="C2898" s="2">
        <v>3502411</v>
      </c>
      <c r="D2898" s="4"/>
      <c r="E2898" s="2" t="s">
        <v>23</v>
      </c>
      <c r="F2898" s="2" t="s">
        <v>5657</v>
      </c>
      <c r="G2898" s="4"/>
      <c r="H2898" s="2">
        <v>72384031</v>
      </c>
      <c r="I2898" s="2" t="s">
        <v>17</v>
      </c>
      <c r="J2898" s="4"/>
      <c r="K2898" s="2" t="s">
        <v>8061</v>
      </c>
      <c r="L2898" s="2">
        <v>445</v>
      </c>
      <c r="M2898" s="2" t="s">
        <v>8062</v>
      </c>
    </row>
    <row r="2899" spans="1:13" x14ac:dyDescent="0.35">
      <c r="A2899" s="1" t="s">
        <v>13</v>
      </c>
      <c r="B2899" s="2">
        <v>3502783</v>
      </c>
      <c r="C2899" s="2">
        <v>3504279</v>
      </c>
      <c r="D2899" s="4"/>
      <c r="E2899" s="2" t="s">
        <v>14</v>
      </c>
      <c r="F2899" s="2" t="s">
        <v>1280</v>
      </c>
      <c r="G2899" s="4"/>
      <c r="H2899" s="2">
        <v>72384032</v>
      </c>
      <c r="I2899" s="2" t="s">
        <v>17</v>
      </c>
      <c r="J2899" s="4"/>
      <c r="K2899" s="2" t="s">
        <v>8063</v>
      </c>
      <c r="L2899" s="2">
        <v>498</v>
      </c>
      <c r="M2899" s="2" t="s">
        <v>8064</v>
      </c>
    </row>
    <row r="2900" spans="1:13" x14ac:dyDescent="0.35">
      <c r="A2900" s="1" t="s">
        <v>13</v>
      </c>
      <c r="B2900" s="2">
        <v>3504378</v>
      </c>
      <c r="C2900" s="2">
        <v>3504602</v>
      </c>
      <c r="D2900" s="4"/>
      <c r="E2900" s="2" t="s">
        <v>14</v>
      </c>
      <c r="F2900" s="2" t="s">
        <v>69</v>
      </c>
      <c r="G2900" s="4"/>
      <c r="H2900" s="2">
        <v>72384033</v>
      </c>
      <c r="I2900" s="2" t="s">
        <v>17</v>
      </c>
      <c r="J2900" s="4"/>
      <c r="K2900" s="2" t="s">
        <v>8065</v>
      </c>
      <c r="L2900" s="2">
        <v>74</v>
      </c>
      <c r="M2900" s="2" t="s">
        <v>8066</v>
      </c>
    </row>
    <row r="2901" spans="1:13" x14ac:dyDescent="0.35">
      <c r="A2901" s="1" t="s">
        <v>13</v>
      </c>
      <c r="B2901" s="2">
        <v>3504841</v>
      </c>
      <c r="C2901" s="2">
        <v>3506343</v>
      </c>
      <c r="D2901" s="4"/>
      <c r="E2901" s="2" t="s">
        <v>14</v>
      </c>
      <c r="F2901" s="2" t="s">
        <v>717</v>
      </c>
      <c r="G2901" s="4"/>
      <c r="H2901" s="2">
        <v>72384034</v>
      </c>
      <c r="I2901" s="2" t="s">
        <v>17</v>
      </c>
      <c r="J2901" s="4"/>
      <c r="K2901" s="2" t="s">
        <v>8067</v>
      </c>
      <c r="L2901" s="2">
        <v>500</v>
      </c>
      <c r="M2901" s="2" t="s">
        <v>8068</v>
      </c>
    </row>
    <row r="2902" spans="1:13" x14ac:dyDescent="0.35">
      <c r="A2902" s="1" t="s">
        <v>13</v>
      </c>
      <c r="B2902" s="2">
        <v>3506500</v>
      </c>
      <c r="C2902" s="2">
        <v>3507171</v>
      </c>
      <c r="D2902" s="4"/>
      <c r="E2902" s="2" t="s">
        <v>23</v>
      </c>
      <c r="F2902" s="2" t="s">
        <v>8069</v>
      </c>
      <c r="G2902" s="4"/>
      <c r="H2902" s="2">
        <v>72384035</v>
      </c>
      <c r="I2902" s="2" t="s">
        <v>17</v>
      </c>
      <c r="J2902" s="4"/>
      <c r="K2902" s="2" t="s">
        <v>8070</v>
      </c>
      <c r="L2902" s="2">
        <v>223</v>
      </c>
      <c r="M2902" s="2" t="s">
        <v>8071</v>
      </c>
    </row>
    <row r="2903" spans="1:13" x14ac:dyDescent="0.35">
      <c r="A2903" s="1" t="s">
        <v>13</v>
      </c>
      <c r="B2903" s="2">
        <v>3507244</v>
      </c>
      <c r="C2903" s="2">
        <v>3508335</v>
      </c>
      <c r="D2903" s="4"/>
      <c r="E2903" s="2" t="s">
        <v>23</v>
      </c>
      <c r="F2903" s="2" t="s">
        <v>7627</v>
      </c>
      <c r="G2903" s="4"/>
      <c r="H2903" s="2">
        <v>72384036</v>
      </c>
      <c r="I2903" s="2" t="s">
        <v>17</v>
      </c>
      <c r="J2903" s="4"/>
      <c r="K2903" s="2" t="s">
        <v>8072</v>
      </c>
      <c r="L2903" s="2">
        <v>363</v>
      </c>
      <c r="M2903" s="2" t="s">
        <v>8073</v>
      </c>
    </row>
    <row r="2904" spans="1:13" x14ac:dyDescent="0.35">
      <c r="A2904" s="1" t="s">
        <v>13</v>
      </c>
      <c r="B2904" s="2">
        <v>3508402</v>
      </c>
      <c r="C2904" s="2">
        <v>3508905</v>
      </c>
      <c r="D2904" s="4"/>
      <c r="E2904" s="2" t="s">
        <v>23</v>
      </c>
      <c r="F2904" s="2" t="s">
        <v>8074</v>
      </c>
      <c r="G2904" s="4"/>
      <c r="H2904" s="2">
        <v>72384037</v>
      </c>
      <c r="I2904" s="2" t="s">
        <v>17</v>
      </c>
      <c r="J2904" s="4"/>
      <c r="K2904" s="2" t="s">
        <v>8075</v>
      </c>
      <c r="L2904" s="2">
        <v>167</v>
      </c>
      <c r="M2904" s="2" t="s">
        <v>8076</v>
      </c>
    </row>
    <row r="2905" spans="1:13" x14ac:dyDescent="0.35">
      <c r="A2905" s="1" t="s">
        <v>13</v>
      </c>
      <c r="B2905" s="2">
        <v>3508853</v>
      </c>
      <c r="C2905" s="2">
        <v>3510406</v>
      </c>
      <c r="D2905" s="4"/>
      <c r="E2905" s="2" t="s">
        <v>23</v>
      </c>
      <c r="F2905" s="2" t="s">
        <v>8077</v>
      </c>
      <c r="G2905" s="4"/>
      <c r="H2905" s="2">
        <v>72384038</v>
      </c>
      <c r="I2905" s="2" t="s">
        <v>17</v>
      </c>
      <c r="J2905" s="4"/>
      <c r="K2905" s="2" t="s">
        <v>8078</v>
      </c>
      <c r="L2905" s="2">
        <v>517</v>
      </c>
      <c r="M2905" s="2" t="s">
        <v>8079</v>
      </c>
    </row>
    <row r="2906" spans="1:13" x14ac:dyDescent="0.35">
      <c r="A2906" s="1" t="s">
        <v>13</v>
      </c>
      <c r="B2906" s="2">
        <v>3510461</v>
      </c>
      <c r="C2906" s="2">
        <v>3511423</v>
      </c>
      <c r="D2906" s="4"/>
      <c r="E2906" s="2" t="s">
        <v>23</v>
      </c>
      <c r="F2906" s="2" t="s">
        <v>8080</v>
      </c>
      <c r="G2906" s="4"/>
      <c r="H2906" s="2">
        <v>72384039</v>
      </c>
      <c r="I2906" s="2" t="s">
        <v>17</v>
      </c>
      <c r="J2906" s="4"/>
      <c r="K2906" s="2" t="s">
        <v>8081</v>
      </c>
      <c r="L2906" s="2">
        <v>320</v>
      </c>
      <c r="M2906" s="2" t="s">
        <v>8082</v>
      </c>
    </row>
    <row r="2907" spans="1:13" x14ac:dyDescent="0.35">
      <c r="A2907" s="1" t="s">
        <v>13</v>
      </c>
      <c r="B2907" s="2">
        <v>3511513</v>
      </c>
      <c r="C2907" s="2">
        <v>3512673</v>
      </c>
      <c r="D2907" s="4"/>
      <c r="E2907" s="2" t="s">
        <v>23</v>
      </c>
      <c r="F2907" s="2" t="s">
        <v>8083</v>
      </c>
      <c r="G2907" s="4"/>
      <c r="H2907" s="2">
        <v>72384040</v>
      </c>
      <c r="I2907" s="2" t="s">
        <v>17</v>
      </c>
      <c r="J2907" s="4"/>
      <c r="K2907" s="2" t="s">
        <v>8084</v>
      </c>
      <c r="L2907" s="2">
        <v>386</v>
      </c>
      <c r="M2907" s="2" t="s">
        <v>8085</v>
      </c>
    </row>
    <row r="2908" spans="1:13" x14ac:dyDescent="0.35">
      <c r="A2908" s="1" t="s">
        <v>13</v>
      </c>
      <c r="B2908" s="2">
        <v>3512678</v>
      </c>
      <c r="C2908" s="2">
        <v>3512962</v>
      </c>
      <c r="D2908" s="4"/>
      <c r="E2908" s="2" t="s">
        <v>23</v>
      </c>
      <c r="F2908" s="2" t="s">
        <v>8083</v>
      </c>
      <c r="G2908" s="4"/>
      <c r="H2908" s="2">
        <v>72384041</v>
      </c>
      <c r="I2908" s="2" t="s">
        <v>17</v>
      </c>
      <c r="J2908" s="4"/>
      <c r="K2908" s="2" t="s">
        <v>8086</v>
      </c>
      <c r="L2908" s="2">
        <v>94</v>
      </c>
      <c r="M2908" s="2" t="s">
        <v>8087</v>
      </c>
    </row>
    <row r="2909" spans="1:13" x14ac:dyDescent="0.35">
      <c r="A2909" s="1" t="s">
        <v>13</v>
      </c>
      <c r="B2909" s="2">
        <v>3513296</v>
      </c>
      <c r="C2909" s="2">
        <v>3514933</v>
      </c>
      <c r="D2909" s="4"/>
      <c r="E2909" s="2" t="s">
        <v>14</v>
      </c>
      <c r="F2909" s="2" t="s">
        <v>558</v>
      </c>
      <c r="G2909" s="4"/>
      <c r="H2909" s="2">
        <v>72384042</v>
      </c>
      <c r="I2909" s="2" t="s">
        <v>17</v>
      </c>
      <c r="J2909" s="4"/>
      <c r="K2909" s="2" t="s">
        <v>8088</v>
      </c>
      <c r="L2909" s="2">
        <v>545</v>
      </c>
      <c r="M2909" s="2" t="s">
        <v>8089</v>
      </c>
    </row>
    <row r="2910" spans="1:13" x14ac:dyDescent="0.35">
      <c r="A2910" s="1" t="s">
        <v>13</v>
      </c>
      <c r="B2910" s="2">
        <v>3515074</v>
      </c>
      <c r="C2910" s="2">
        <v>3516993</v>
      </c>
      <c r="D2910" s="4"/>
      <c r="E2910" s="2" t="s">
        <v>14</v>
      </c>
      <c r="F2910" s="2" t="s">
        <v>3022</v>
      </c>
      <c r="G2910" s="4"/>
      <c r="H2910" s="2">
        <v>72384043</v>
      </c>
      <c r="I2910" s="2" t="s">
        <v>17</v>
      </c>
      <c r="J2910" s="4"/>
      <c r="K2910" s="2" t="s">
        <v>8090</v>
      </c>
      <c r="L2910" s="2">
        <v>639</v>
      </c>
      <c r="M2910" s="2" t="s">
        <v>8091</v>
      </c>
    </row>
    <row r="2911" spans="1:13" x14ac:dyDescent="0.35">
      <c r="A2911" s="1" t="s">
        <v>13</v>
      </c>
      <c r="B2911" s="2">
        <v>3517215</v>
      </c>
      <c r="C2911" s="2">
        <v>3519044</v>
      </c>
      <c r="D2911" s="4"/>
      <c r="E2911" s="2" t="s">
        <v>14</v>
      </c>
      <c r="F2911" s="2" t="s">
        <v>8092</v>
      </c>
      <c r="G2911" s="2" t="s">
        <v>8093</v>
      </c>
      <c r="H2911" s="2">
        <v>72384044</v>
      </c>
      <c r="I2911" s="2" t="s">
        <v>17</v>
      </c>
      <c r="J2911" s="4"/>
      <c r="K2911" s="2" t="s">
        <v>8094</v>
      </c>
      <c r="L2911" s="2">
        <v>609</v>
      </c>
      <c r="M2911" s="2" t="s">
        <v>8095</v>
      </c>
    </row>
    <row r="2912" spans="1:13" x14ac:dyDescent="0.35">
      <c r="A2912" s="1" t="s">
        <v>13</v>
      </c>
      <c r="B2912" s="2">
        <v>3519302</v>
      </c>
      <c r="C2912" s="2">
        <v>3520096</v>
      </c>
      <c r="D2912" s="4"/>
      <c r="E2912" s="2" t="s">
        <v>14</v>
      </c>
      <c r="F2912" s="2" t="s">
        <v>8096</v>
      </c>
      <c r="G2912" s="4"/>
      <c r="H2912" s="2">
        <v>72384045</v>
      </c>
      <c r="I2912" s="2" t="s">
        <v>17</v>
      </c>
      <c r="J2912" s="4"/>
      <c r="K2912" s="2" t="s">
        <v>8097</v>
      </c>
      <c r="L2912" s="2">
        <v>264</v>
      </c>
      <c r="M2912" s="2" t="s">
        <v>8098</v>
      </c>
    </row>
    <row r="2913" spans="1:13" x14ac:dyDescent="0.35">
      <c r="A2913" s="1" t="s">
        <v>13</v>
      </c>
      <c r="B2913" s="2">
        <v>3520252</v>
      </c>
      <c r="C2913" s="2">
        <v>3521553</v>
      </c>
      <c r="D2913" s="4"/>
      <c r="E2913" s="2" t="s">
        <v>14</v>
      </c>
      <c r="F2913" s="2" t="s">
        <v>8099</v>
      </c>
      <c r="G2913" s="2" t="s">
        <v>8100</v>
      </c>
      <c r="H2913" s="2">
        <v>72384046</v>
      </c>
      <c r="I2913" s="2" t="s">
        <v>17</v>
      </c>
      <c r="J2913" s="4"/>
      <c r="K2913" s="2" t="s">
        <v>8101</v>
      </c>
      <c r="L2913" s="2">
        <v>433</v>
      </c>
      <c r="M2913" s="2" t="s">
        <v>8102</v>
      </c>
    </row>
    <row r="2914" spans="1:13" x14ac:dyDescent="0.35">
      <c r="A2914" s="1" t="s">
        <v>13</v>
      </c>
      <c r="B2914" s="2">
        <v>3521742</v>
      </c>
      <c r="C2914" s="2">
        <v>3522599</v>
      </c>
      <c r="D2914" s="4"/>
      <c r="E2914" s="2" t="s">
        <v>14</v>
      </c>
      <c r="F2914" s="2" t="s">
        <v>8103</v>
      </c>
      <c r="G2914" s="2" t="s">
        <v>8104</v>
      </c>
      <c r="H2914" s="2">
        <v>72384047</v>
      </c>
      <c r="I2914" s="2" t="s">
        <v>17</v>
      </c>
      <c r="J2914" s="4"/>
      <c r="K2914" s="2" t="s">
        <v>8105</v>
      </c>
      <c r="L2914" s="2">
        <v>285</v>
      </c>
      <c r="M2914" s="2" t="s">
        <v>8106</v>
      </c>
    </row>
    <row r="2915" spans="1:13" x14ac:dyDescent="0.35">
      <c r="A2915" s="1" t="s">
        <v>13</v>
      </c>
      <c r="B2915" s="2">
        <v>3522624</v>
      </c>
      <c r="C2915" s="2">
        <v>3523064</v>
      </c>
      <c r="D2915" s="4"/>
      <c r="E2915" s="2" t="s">
        <v>14</v>
      </c>
      <c r="F2915" s="2" t="s">
        <v>8107</v>
      </c>
      <c r="G2915" s="4"/>
      <c r="H2915" s="2">
        <v>72384048</v>
      </c>
      <c r="I2915" s="2" t="s">
        <v>17</v>
      </c>
      <c r="J2915" s="4"/>
      <c r="K2915" s="2" t="s">
        <v>8108</v>
      </c>
      <c r="L2915" s="2">
        <v>146</v>
      </c>
      <c r="M2915" s="2" t="s">
        <v>8109</v>
      </c>
    </row>
    <row r="2916" spans="1:13" x14ac:dyDescent="0.35">
      <c r="A2916" s="1" t="s">
        <v>13</v>
      </c>
      <c r="B2916" s="2">
        <v>3523205</v>
      </c>
      <c r="C2916" s="2">
        <v>3524284</v>
      </c>
      <c r="D2916" s="4"/>
      <c r="E2916" s="2" t="s">
        <v>14</v>
      </c>
      <c r="F2916" s="2" t="s">
        <v>8110</v>
      </c>
      <c r="G2916" s="4"/>
      <c r="H2916" s="2">
        <v>72384049</v>
      </c>
      <c r="I2916" s="2" t="s">
        <v>17</v>
      </c>
      <c r="J2916" s="4"/>
      <c r="K2916" s="2" t="s">
        <v>8111</v>
      </c>
      <c r="L2916" s="2">
        <v>359</v>
      </c>
      <c r="M2916" s="2" t="s">
        <v>8112</v>
      </c>
    </row>
    <row r="2917" spans="1:13" x14ac:dyDescent="0.35">
      <c r="A2917" s="1" t="s">
        <v>13</v>
      </c>
      <c r="B2917" s="2">
        <v>3524381</v>
      </c>
      <c r="C2917" s="2">
        <v>3525568</v>
      </c>
      <c r="D2917" s="4"/>
      <c r="E2917" s="2" t="s">
        <v>14</v>
      </c>
      <c r="F2917" s="2" t="s">
        <v>3375</v>
      </c>
      <c r="G2917" s="4"/>
      <c r="H2917" s="2">
        <v>72384050</v>
      </c>
      <c r="I2917" s="2" t="s">
        <v>17</v>
      </c>
      <c r="J2917" s="4"/>
      <c r="K2917" s="2" t="s">
        <v>8113</v>
      </c>
      <c r="L2917" s="2">
        <v>395</v>
      </c>
      <c r="M2917" s="2" t="s">
        <v>8114</v>
      </c>
    </row>
    <row r="2918" spans="1:13" x14ac:dyDescent="0.35">
      <c r="A2918" s="1" t="s">
        <v>13</v>
      </c>
      <c r="B2918" s="2">
        <v>3525664</v>
      </c>
      <c r="C2918" s="2">
        <v>3527352</v>
      </c>
      <c r="D2918" s="4"/>
      <c r="E2918" s="2" t="s">
        <v>14</v>
      </c>
      <c r="F2918" s="2" t="s">
        <v>8115</v>
      </c>
      <c r="G2918" s="4"/>
      <c r="H2918" s="2">
        <v>72384051</v>
      </c>
      <c r="I2918" s="2" t="s">
        <v>17</v>
      </c>
      <c r="J2918" s="4"/>
      <c r="K2918" s="2" t="s">
        <v>8116</v>
      </c>
      <c r="L2918" s="2">
        <v>562</v>
      </c>
      <c r="M2918" s="2" t="s">
        <v>8117</v>
      </c>
    </row>
    <row r="2919" spans="1:13" x14ac:dyDescent="0.35">
      <c r="A2919" s="1" t="s">
        <v>13</v>
      </c>
      <c r="B2919" s="2">
        <v>3527375</v>
      </c>
      <c r="C2919" s="2">
        <v>3528061</v>
      </c>
      <c r="D2919" s="4"/>
      <c r="E2919" s="2" t="s">
        <v>14</v>
      </c>
      <c r="F2919" s="2" t="s">
        <v>8118</v>
      </c>
      <c r="G2919" s="4"/>
      <c r="H2919" s="2">
        <v>72384052</v>
      </c>
      <c r="I2919" s="2" t="s">
        <v>17</v>
      </c>
      <c r="J2919" s="4"/>
      <c r="K2919" s="2" t="s">
        <v>8119</v>
      </c>
      <c r="L2919" s="2">
        <v>228</v>
      </c>
      <c r="M2919" s="2" t="s">
        <v>8120</v>
      </c>
    </row>
    <row r="2920" spans="1:13" x14ac:dyDescent="0.35">
      <c r="A2920" s="1" t="s">
        <v>13</v>
      </c>
      <c r="B2920" s="2">
        <v>3528303</v>
      </c>
      <c r="C2920" s="2">
        <v>3529718</v>
      </c>
      <c r="D2920" s="4"/>
      <c r="E2920" s="2" t="s">
        <v>23</v>
      </c>
      <c r="F2920" s="2" t="s">
        <v>8121</v>
      </c>
      <c r="G2920" s="4"/>
      <c r="H2920" s="2">
        <v>72384053</v>
      </c>
      <c r="I2920" s="2" t="s">
        <v>17</v>
      </c>
      <c r="J2920" s="4"/>
      <c r="K2920" s="2" t="s">
        <v>8122</v>
      </c>
      <c r="L2920" s="2">
        <v>471</v>
      </c>
      <c r="M2920" s="2" t="s">
        <v>8123</v>
      </c>
    </row>
    <row r="2921" spans="1:13" x14ac:dyDescent="0.35">
      <c r="A2921" s="1" t="s">
        <v>13</v>
      </c>
      <c r="B2921" s="2">
        <v>3529867</v>
      </c>
      <c r="C2921" s="2">
        <v>3530289</v>
      </c>
      <c r="D2921" s="4"/>
      <c r="E2921" s="2" t="s">
        <v>23</v>
      </c>
      <c r="F2921" s="2" t="s">
        <v>2061</v>
      </c>
      <c r="G2921" s="4"/>
      <c r="H2921" s="2">
        <v>72384054</v>
      </c>
      <c r="I2921" s="2" t="s">
        <v>17</v>
      </c>
      <c r="J2921" s="4"/>
      <c r="K2921" s="2" t="s">
        <v>8124</v>
      </c>
      <c r="L2921" s="2">
        <v>140</v>
      </c>
      <c r="M2921" s="2" t="s">
        <v>8125</v>
      </c>
    </row>
    <row r="2922" spans="1:13" x14ac:dyDescent="0.35">
      <c r="A2922" s="1" t="s">
        <v>13</v>
      </c>
      <c r="B2922" s="2">
        <v>3530348</v>
      </c>
      <c r="C2922" s="2">
        <v>3535171</v>
      </c>
      <c r="D2922" s="4"/>
      <c r="E2922" s="2" t="s">
        <v>23</v>
      </c>
      <c r="F2922" s="2" t="s">
        <v>389</v>
      </c>
      <c r="G2922" s="4"/>
      <c r="H2922" s="2">
        <v>72384055</v>
      </c>
      <c r="I2922" s="2" t="s">
        <v>17</v>
      </c>
      <c r="J2922" s="4"/>
      <c r="K2922" s="2" t="s">
        <v>8126</v>
      </c>
      <c r="L2922" s="2">
        <v>1607</v>
      </c>
      <c r="M2922" s="2" t="s">
        <v>8127</v>
      </c>
    </row>
    <row r="2923" spans="1:13" x14ac:dyDescent="0.35">
      <c r="A2923" s="1" t="s">
        <v>13</v>
      </c>
      <c r="B2923" s="2">
        <v>3535299</v>
      </c>
      <c r="C2923" s="2">
        <v>3536039</v>
      </c>
      <c r="D2923" s="4"/>
      <c r="E2923" s="2" t="s">
        <v>23</v>
      </c>
      <c r="F2923" s="2" t="s">
        <v>838</v>
      </c>
      <c r="G2923" s="4"/>
      <c r="H2923" s="2">
        <v>72384056</v>
      </c>
      <c r="I2923" s="2" t="s">
        <v>17</v>
      </c>
      <c r="J2923" s="4"/>
      <c r="K2923" s="2" t="s">
        <v>8128</v>
      </c>
      <c r="L2923" s="2">
        <v>246</v>
      </c>
      <c r="M2923" s="2" t="s">
        <v>8129</v>
      </c>
    </row>
    <row r="2924" spans="1:13" x14ac:dyDescent="0.35">
      <c r="A2924" s="1" t="s">
        <v>13</v>
      </c>
      <c r="B2924" s="2">
        <v>3536141</v>
      </c>
      <c r="C2924" s="2">
        <v>3537349</v>
      </c>
      <c r="D2924" s="4"/>
      <c r="E2924" s="2" t="s">
        <v>23</v>
      </c>
      <c r="F2924" s="2" t="s">
        <v>199</v>
      </c>
      <c r="G2924" s="4"/>
      <c r="H2924" s="2">
        <v>72384057</v>
      </c>
      <c r="I2924" s="2" t="s">
        <v>17</v>
      </c>
      <c r="J2924" s="4"/>
      <c r="K2924" s="2" t="s">
        <v>8130</v>
      </c>
      <c r="L2924" s="2">
        <v>402</v>
      </c>
      <c r="M2924" s="2" t="s">
        <v>8131</v>
      </c>
    </row>
    <row r="2925" spans="1:13" x14ac:dyDescent="0.35">
      <c r="A2925" s="1" t="s">
        <v>13</v>
      </c>
      <c r="B2925" s="2">
        <v>3537538</v>
      </c>
      <c r="C2925" s="2">
        <v>3537984</v>
      </c>
      <c r="D2925" s="4"/>
      <c r="E2925" s="2" t="s">
        <v>14</v>
      </c>
      <c r="F2925" s="2" t="s">
        <v>1725</v>
      </c>
      <c r="G2925" s="4"/>
      <c r="H2925" s="2">
        <v>72384058</v>
      </c>
      <c r="I2925" s="2" t="s">
        <v>17</v>
      </c>
      <c r="J2925" s="4"/>
      <c r="K2925" s="2" t="s">
        <v>8132</v>
      </c>
      <c r="L2925" s="2">
        <v>148</v>
      </c>
      <c r="M2925" s="2" t="s">
        <v>8133</v>
      </c>
    </row>
    <row r="2926" spans="1:13" x14ac:dyDescent="0.35">
      <c r="A2926" s="1" t="s">
        <v>13</v>
      </c>
      <c r="B2926" s="2">
        <v>3538082</v>
      </c>
      <c r="C2926" s="2">
        <v>3539485</v>
      </c>
      <c r="D2926" s="4"/>
      <c r="E2926" s="2" t="s">
        <v>14</v>
      </c>
      <c r="F2926" s="2" t="s">
        <v>82</v>
      </c>
      <c r="G2926" s="4"/>
      <c r="H2926" s="2">
        <v>72384059</v>
      </c>
      <c r="I2926" s="2" t="s">
        <v>17</v>
      </c>
      <c r="J2926" s="4"/>
      <c r="K2926" s="2" t="s">
        <v>8134</v>
      </c>
      <c r="L2926" s="2">
        <v>467</v>
      </c>
      <c r="M2926" s="2" t="s">
        <v>8135</v>
      </c>
    </row>
    <row r="2927" spans="1:13" x14ac:dyDescent="0.35">
      <c r="A2927" s="1" t="s">
        <v>13</v>
      </c>
      <c r="B2927" s="2">
        <v>3540090</v>
      </c>
      <c r="C2927" s="2">
        <v>3540377</v>
      </c>
      <c r="D2927" s="4"/>
      <c r="E2927" s="2" t="s">
        <v>14</v>
      </c>
      <c r="F2927" s="2" t="s">
        <v>872</v>
      </c>
      <c r="G2927" s="4"/>
      <c r="H2927" s="2">
        <v>72384060</v>
      </c>
      <c r="I2927" s="2" t="s">
        <v>17</v>
      </c>
      <c r="J2927" s="4"/>
      <c r="K2927" s="2" t="s">
        <v>8136</v>
      </c>
      <c r="L2927" s="2">
        <v>95</v>
      </c>
      <c r="M2927" s="2" t="s">
        <v>8137</v>
      </c>
    </row>
    <row r="2928" spans="1:13" x14ac:dyDescent="0.35">
      <c r="A2928" s="1" t="s">
        <v>13</v>
      </c>
      <c r="B2928" s="2">
        <v>3540442</v>
      </c>
      <c r="C2928" s="2">
        <v>3541683</v>
      </c>
      <c r="D2928" s="4"/>
      <c r="E2928" s="2" t="s">
        <v>23</v>
      </c>
      <c r="F2928" s="2" t="s">
        <v>8138</v>
      </c>
      <c r="G2928" s="2" t="s">
        <v>8139</v>
      </c>
      <c r="H2928" s="2">
        <v>72384061</v>
      </c>
      <c r="I2928" s="2" t="s">
        <v>17</v>
      </c>
      <c r="J2928" s="4"/>
      <c r="K2928" s="2" t="s">
        <v>8140</v>
      </c>
      <c r="L2928" s="2">
        <v>413</v>
      </c>
      <c r="M2928" s="2" t="s">
        <v>8141</v>
      </c>
    </row>
    <row r="2929" spans="1:13" x14ac:dyDescent="0.35">
      <c r="A2929" s="1" t="s">
        <v>13</v>
      </c>
      <c r="B2929" s="2">
        <v>3541798</v>
      </c>
      <c r="C2929" s="2">
        <v>3542307</v>
      </c>
      <c r="D2929" s="4"/>
      <c r="E2929" s="2" t="s">
        <v>14</v>
      </c>
      <c r="F2929" s="2" t="s">
        <v>1687</v>
      </c>
      <c r="G2929" s="4"/>
      <c r="H2929" s="2">
        <v>72384062</v>
      </c>
      <c r="I2929" s="2" t="s">
        <v>17</v>
      </c>
      <c r="J2929" s="4"/>
      <c r="K2929" s="2" t="s">
        <v>8142</v>
      </c>
      <c r="L2929" s="2">
        <v>169</v>
      </c>
      <c r="M2929" s="2" t="s">
        <v>8143</v>
      </c>
    </row>
    <row r="2930" spans="1:13" x14ac:dyDescent="0.35">
      <c r="A2930" s="1" t="s">
        <v>13</v>
      </c>
      <c r="B2930" s="2">
        <v>3542450</v>
      </c>
      <c r="C2930" s="2">
        <v>3542932</v>
      </c>
      <c r="D2930" s="4"/>
      <c r="E2930" s="2" t="s">
        <v>14</v>
      </c>
      <c r="F2930" s="2" t="s">
        <v>8144</v>
      </c>
      <c r="G2930" s="4"/>
      <c r="H2930" s="2">
        <v>72384063</v>
      </c>
      <c r="I2930" s="2" t="s">
        <v>17</v>
      </c>
      <c r="J2930" s="4"/>
      <c r="K2930" s="2" t="s">
        <v>8145</v>
      </c>
      <c r="L2930" s="2">
        <v>160</v>
      </c>
      <c r="M2930" s="2" t="s">
        <v>8146</v>
      </c>
    </row>
    <row r="2931" spans="1:13" x14ac:dyDescent="0.35">
      <c r="A2931" s="1" t="s">
        <v>13</v>
      </c>
      <c r="B2931" s="2">
        <v>3543194</v>
      </c>
      <c r="C2931" s="2">
        <v>3543709</v>
      </c>
      <c r="D2931" s="4"/>
      <c r="E2931" s="2" t="s">
        <v>14</v>
      </c>
      <c r="F2931" s="2" t="s">
        <v>8147</v>
      </c>
      <c r="G2931" s="4"/>
      <c r="H2931" s="2">
        <v>72384064</v>
      </c>
      <c r="I2931" s="2" t="s">
        <v>17</v>
      </c>
      <c r="J2931" s="4"/>
      <c r="K2931" s="2" t="s">
        <v>8148</v>
      </c>
      <c r="L2931" s="2">
        <v>171</v>
      </c>
      <c r="M2931" s="2" t="s">
        <v>8149</v>
      </c>
    </row>
    <row r="2932" spans="1:13" x14ac:dyDescent="0.35">
      <c r="A2932" s="1" t="s">
        <v>13</v>
      </c>
      <c r="B2932" s="2">
        <v>3543979</v>
      </c>
      <c r="C2932" s="2">
        <v>415</v>
      </c>
      <c r="D2932" s="4"/>
      <c r="E2932" s="2" t="s">
        <v>23</v>
      </c>
      <c r="F2932" s="2" t="s">
        <v>4578</v>
      </c>
      <c r="G2932" s="4"/>
      <c r="H2932" s="2">
        <v>72381069</v>
      </c>
      <c r="I2932" s="2" t="s">
        <v>17</v>
      </c>
      <c r="J2932" s="4"/>
      <c r="K2932" s="2" t="s">
        <v>8150</v>
      </c>
      <c r="L2932" s="2">
        <v>153</v>
      </c>
      <c r="M2932" s="2" t="s">
        <v>8151</v>
      </c>
    </row>
    <row r="2933" spans="1:13" x14ac:dyDescent="0.35">
      <c r="A2933" s="1" t="s">
        <v>8152</v>
      </c>
      <c r="B2933" s="2">
        <v>495</v>
      </c>
      <c r="C2933" s="2">
        <v>1346</v>
      </c>
      <c r="D2933" s="2" t="s">
        <v>8153</v>
      </c>
      <c r="E2933" s="2" t="s">
        <v>14</v>
      </c>
      <c r="F2933" s="2" t="s">
        <v>8154</v>
      </c>
      <c r="G2933" s="2" t="s">
        <v>8155</v>
      </c>
      <c r="H2933" s="2">
        <v>72384066</v>
      </c>
      <c r="I2933" s="2" t="s">
        <v>17</v>
      </c>
      <c r="J2933" s="4"/>
      <c r="K2933" s="2" t="s">
        <v>8156</v>
      </c>
      <c r="L2933" s="2">
        <v>283</v>
      </c>
      <c r="M2933" s="2" t="s">
        <v>8157</v>
      </c>
    </row>
    <row r="2934" spans="1:13" x14ac:dyDescent="0.35">
      <c r="A2934" s="1" t="s">
        <v>8152</v>
      </c>
      <c r="B2934" s="2">
        <v>1654</v>
      </c>
      <c r="C2934" s="2">
        <v>2469</v>
      </c>
      <c r="D2934" s="2" t="s">
        <v>8153</v>
      </c>
      <c r="E2934" s="2" t="s">
        <v>14</v>
      </c>
      <c r="F2934" s="2" t="s">
        <v>8158</v>
      </c>
      <c r="G2934" s="2" t="s">
        <v>8159</v>
      </c>
      <c r="H2934" s="2">
        <v>72384067</v>
      </c>
      <c r="I2934" s="2" t="s">
        <v>17</v>
      </c>
      <c r="J2934" s="4"/>
      <c r="K2934" s="2" t="s">
        <v>8160</v>
      </c>
      <c r="L2934" s="2">
        <v>271</v>
      </c>
      <c r="M2934" s="2" t="s">
        <v>8161</v>
      </c>
    </row>
    <row r="2935" spans="1:13" x14ac:dyDescent="0.35">
      <c r="A2935" s="1" t="s">
        <v>8152</v>
      </c>
      <c r="B2935" s="2">
        <v>2530</v>
      </c>
      <c r="C2935" s="2">
        <v>3333</v>
      </c>
      <c r="D2935" s="2" t="s">
        <v>8153</v>
      </c>
      <c r="E2935" s="2" t="s">
        <v>14</v>
      </c>
      <c r="F2935" s="2" t="s">
        <v>8162</v>
      </c>
      <c r="G2935" s="2" t="s">
        <v>8163</v>
      </c>
      <c r="H2935" s="2">
        <v>72384068</v>
      </c>
      <c r="I2935" s="2" t="s">
        <v>17</v>
      </c>
      <c r="J2935" s="4"/>
      <c r="K2935" s="2" t="s">
        <v>8164</v>
      </c>
      <c r="L2935" s="2">
        <v>267</v>
      </c>
      <c r="M2935" s="2" t="s">
        <v>8165</v>
      </c>
    </row>
    <row r="2936" spans="1:13" x14ac:dyDescent="0.35">
      <c r="A2936" s="1" t="s">
        <v>8152</v>
      </c>
      <c r="B2936" s="2">
        <v>3333</v>
      </c>
      <c r="C2936" s="2">
        <v>4169</v>
      </c>
      <c r="D2936" s="2" t="s">
        <v>8153</v>
      </c>
      <c r="E2936" s="2" t="s">
        <v>14</v>
      </c>
      <c r="F2936" s="2" t="s">
        <v>8166</v>
      </c>
      <c r="G2936" s="4"/>
      <c r="H2936" s="2">
        <v>72384069</v>
      </c>
      <c r="I2936" s="2" t="s">
        <v>17</v>
      </c>
      <c r="J2936" s="4"/>
      <c r="K2936" s="2" t="s">
        <v>8167</v>
      </c>
      <c r="L2936" s="2">
        <v>278</v>
      </c>
      <c r="M2936" s="2" t="s">
        <v>8168</v>
      </c>
    </row>
    <row r="2937" spans="1:13" x14ac:dyDescent="0.35">
      <c r="A2937" s="1" t="s">
        <v>8152</v>
      </c>
      <c r="B2937" s="2">
        <v>4475</v>
      </c>
      <c r="C2937" s="2">
        <v>4717</v>
      </c>
      <c r="D2937" s="2" t="s">
        <v>8153</v>
      </c>
      <c r="E2937" s="2" t="s">
        <v>14</v>
      </c>
      <c r="F2937" s="2" t="s">
        <v>8169</v>
      </c>
      <c r="G2937" s="4"/>
      <c r="H2937" s="2">
        <v>72384070</v>
      </c>
      <c r="I2937" s="2" t="s">
        <v>17</v>
      </c>
      <c r="J2937" s="4"/>
      <c r="K2937" s="2" t="s">
        <v>8170</v>
      </c>
      <c r="L2937" s="2">
        <v>80</v>
      </c>
      <c r="M2937" s="2" t="s">
        <v>8171</v>
      </c>
    </row>
    <row r="2938" spans="1:13" x14ac:dyDescent="0.35">
      <c r="A2938" s="1" t="s">
        <v>8152</v>
      </c>
      <c r="B2938" s="2">
        <v>4749</v>
      </c>
      <c r="C2938" s="2">
        <v>5399</v>
      </c>
      <c r="D2938" s="2" t="s">
        <v>8153</v>
      </c>
      <c r="E2938" s="2" t="s">
        <v>23</v>
      </c>
      <c r="F2938" s="2" t="s">
        <v>8172</v>
      </c>
      <c r="G2938" s="2" t="s">
        <v>8173</v>
      </c>
      <c r="H2938" s="2">
        <v>72384071</v>
      </c>
      <c r="I2938" s="2" t="s">
        <v>17</v>
      </c>
      <c r="J2938" s="4"/>
      <c r="K2938" s="2" t="s">
        <v>8174</v>
      </c>
      <c r="L2938" s="2">
        <v>216</v>
      </c>
      <c r="M2938" s="2" t="s">
        <v>8175</v>
      </c>
    </row>
    <row r="2939" spans="1:13" x14ac:dyDescent="0.35">
      <c r="A2939" s="1" t="s">
        <v>8152</v>
      </c>
      <c r="B2939" s="2">
        <v>5505</v>
      </c>
      <c r="C2939" s="2">
        <v>6704</v>
      </c>
      <c r="D2939" s="2" t="s">
        <v>8153</v>
      </c>
      <c r="E2939" s="2" t="s">
        <v>14</v>
      </c>
      <c r="F2939" s="2" t="s">
        <v>8176</v>
      </c>
      <c r="G2939" s="2" t="s">
        <v>8177</v>
      </c>
      <c r="H2939" s="2">
        <v>72384072</v>
      </c>
      <c r="I2939" s="2" t="s">
        <v>17</v>
      </c>
      <c r="J2939" s="4"/>
      <c r="K2939" s="2" t="s">
        <v>8178</v>
      </c>
      <c r="L2939" s="2">
        <v>399</v>
      </c>
      <c r="M2939" s="2" t="s">
        <v>8179</v>
      </c>
    </row>
    <row r="2940" spans="1:13" x14ac:dyDescent="0.35">
      <c r="A2940" s="1" t="s">
        <v>8152</v>
      </c>
      <c r="B2940" s="2">
        <v>7413</v>
      </c>
      <c r="C2940" s="2">
        <v>7697</v>
      </c>
      <c r="D2940" s="2" t="s">
        <v>8153</v>
      </c>
      <c r="E2940" s="2" t="s">
        <v>23</v>
      </c>
      <c r="F2940" s="2" t="s">
        <v>8180</v>
      </c>
      <c r="G2940" s="4"/>
      <c r="H2940" s="2">
        <v>72384074</v>
      </c>
      <c r="I2940" s="2" t="s">
        <v>17</v>
      </c>
      <c r="J2940" s="4"/>
      <c r="K2940" s="2" t="s">
        <v>8181</v>
      </c>
      <c r="L2940" s="2">
        <v>94</v>
      </c>
      <c r="M2940" s="2" t="s">
        <v>8182</v>
      </c>
    </row>
    <row r="2941" spans="1:13" x14ac:dyDescent="0.35">
      <c r="A2941" s="1" t="s">
        <v>8152</v>
      </c>
      <c r="B2941" s="2">
        <v>7896</v>
      </c>
      <c r="C2941" s="2">
        <v>10025</v>
      </c>
      <c r="D2941" s="2" t="s">
        <v>8153</v>
      </c>
      <c r="E2941" s="2" t="s">
        <v>14</v>
      </c>
      <c r="F2941" s="2" t="s">
        <v>4831</v>
      </c>
      <c r="G2941" s="4"/>
      <c r="H2941" s="2">
        <v>300419389</v>
      </c>
      <c r="I2941" s="2" t="s">
        <v>17</v>
      </c>
      <c r="J2941" s="4"/>
      <c r="K2941" s="2" t="s">
        <v>8183</v>
      </c>
      <c r="L2941" s="2">
        <v>709</v>
      </c>
      <c r="M2941" s="2" t="s">
        <v>8184</v>
      </c>
    </row>
    <row r="2942" spans="1:13" x14ac:dyDescent="0.35">
      <c r="A2942" s="1" t="s">
        <v>8152</v>
      </c>
      <c r="B2942" s="2">
        <v>10086</v>
      </c>
      <c r="C2942" s="2">
        <v>10298</v>
      </c>
      <c r="D2942" s="2" t="s">
        <v>8153</v>
      </c>
      <c r="E2942" s="2" t="s">
        <v>14</v>
      </c>
      <c r="F2942" s="2" t="s">
        <v>69</v>
      </c>
      <c r="G2942" s="4"/>
      <c r="H2942" s="2">
        <v>72384075</v>
      </c>
      <c r="I2942" s="2" t="s">
        <v>17</v>
      </c>
      <c r="J2942" s="4"/>
      <c r="K2942" s="2" t="s">
        <v>8185</v>
      </c>
      <c r="L2942" s="2">
        <v>70</v>
      </c>
      <c r="M2942" s="2" t="s">
        <v>8186</v>
      </c>
    </row>
    <row r="2943" spans="1:13" x14ac:dyDescent="0.35">
      <c r="A2943" s="1" t="s">
        <v>8152</v>
      </c>
      <c r="B2943" s="2">
        <v>10300</v>
      </c>
      <c r="C2943" s="2">
        <v>10506</v>
      </c>
      <c r="D2943" s="2" t="s">
        <v>8153</v>
      </c>
      <c r="E2943" s="2" t="s">
        <v>14</v>
      </c>
      <c r="F2943" s="2" t="s">
        <v>8187</v>
      </c>
      <c r="G2943" s="2" t="s">
        <v>8188</v>
      </c>
      <c r="H2943" s="2">
        <v>72384076</v>
      </c>
      <c r="I2943" s="2" t="s">
        <v>17</v>
      </c>
      <c r="J2943" s="4"/>
      <c r="K2943" s="2" t="s">
        <v>8189</v>
      </c>
      <c r="L2943" s="2">
        <v>68</v>
      </c>
      <c r="M2943" s="2" t="s">
        <v>8190</v>
      </c>
    </row>
    <row r="2944" spans="1:13" x14ac:dyDescent="0.35">
      <c r="A2944" s="1" t="s">
        <v>8152</v>
      </c>
      <c r="B2944" s="2">
        <v>10536</v>
      </c>
      <c r="C2944" s="2">
        <v>508</v>
      </c>
      <c r="D2944" s="2" t="s">
        <v>8153</v>
      </c>
      <c r="E2944" s="2" t="s">
        <v>14</v>
      </c>
      <c r="F2944" s="2" t="s">
        <v>8191</v>
      </c>
      <c r="G2944" s="4"/>
      <c r="H2944" s="2">
        <v>72384065</v>
      </c>
      <c r="I2944" s="2" t="s">
        <v>17</v>
      </c>
      <c r="J2944" s="4"/>
      <c r="K2944" s="2" t="s">
        <v>8192</v>
      </c>
      <c r="L2944" s="2">
        <v>279</v>
      </c>
      <c r="M2944" s="2" t="s">
        <v>8193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9602-0FAE-BF45-BA8C-D260F277B56A}">
  <dimension ref="A1:T3452"/>
  <sheetViews>
    <sheetView zoomScaleNormal="100" workbookViewId="0"/>
  </sheetViews>
  <sheetFormatPr defaultColWidth="10.6640625" defaultRowHeight="15.5" x14ac:dyDescent="0.35"/>
  <cols>
    <col min="1" max="1" width="16" customWidth="1"/>
    <col min="2" max="2" width="14" customWidth="1"/>
    <col min="3" max="3" width="11.83203125" customWidth="1"/>
    <col min="4" max="4" width="15.6640625" customWidth="1"/>
    <col min="5" max="5" width="47.6640625" customWidth="1"/>
    <col min="6" max="6" width="37.33203125" customWidth="1"/>
    <col min="7" max="7" width="52.33203125" customWidth="1"/>
    <col min="8" max="8" width="35.6640625" customWidth="1"/>
  </cols>
  <sheetData>
    <row r="1" spans="1:8" x14ac:dyDescent="0.35">
      <c r="A1" s="19" t="s">
        <v>8560</v>
      </c>
      <c r="B1" s="19" t="s">
        <v>8561</v>
      </c>
      <c r="C1" s="19" t="s">
        <v>8195</v>
      </c>
      <c r="D1" s="19" t="s">
        <v>8562</v>
      </c>
      <c r="E1" s="19" t="s">
        <v>8563</v>
      </c>
      <c r="F1" s="19" t="s">
        <v>8564</v>
      </c>
      <c r="G1" s="19" t="s">
        <v>8565</v>
      </c>
      <c r="H1" s="19" t="s">
        <v>8566</v>
      </c>
    </row>
    <row r="2" spans="1:8" x14ac:dyDescent="0.35">
      <c r="A2" s="20" t="s">
        <v>7945</v>
      </c>
      <c r="B2" s="20" t="s">
        <v>7946</v>
      </c>
      <c r="C2" s="21" t="s">
        <v>8513</v>
      </c>
      <c r="D2" s="21"/>
      <c r="E2" s="21"/>
      <c r="F2" s="21"/>
      <c r="G2" s="21"/>
      <c r="H2" s="21"/>
    </row>
    <row r="3" spans="1:8" x14ac:dyDescent="0.35">
      <c r="A3" s="20" t="s">
        <v>8111</v>
      </c>
      <c r="B3" s="20" t="s">
        <v>8112</v>
      </c>
      <c r="C3" s="21" t="s">
        <v>8522</v>
      </c>
      <c r="D3" s="21"/>
      <c r="E3" s="21" t="s">
        <v>9508</v>
      </c>
      <c r="F3" s="21" t="s">
        <v>10423</v>
      </c>
      <c r="G3" s="21" t="s">
        <v>9509</v>
      </c>
      <c r="H3" s="21" t="s">
        <v>9510</v>
      </c>
    </row>
    <row r="4" spans="1:8" x14ac:dyDescent="0.35">
      <c r="A4" s="20" t="s">
        <v>8111</v>
      </c>
      <c r="B4" s="20" t="s">
        <v>8112</v>
      </c>
      <c r="C4" s="21" t="s">
        <v>8522</v>
      </c>
      <c r="D4" s="21"/>
      <c r="E4" s="21" t="s">
        <v>9508</v>
      </c>
      <c r="F4" s="21" t="s">
        <v>10424</v>
      </c>
      <c r="G4" s="21" t="s">
        <v>10442</v>
      </c>
      <c r="H4" s="21" t="s">
        <v>10443</v>
      </c>
    </row>
    <row r="5" spans="1:8" x14ac:dyDescent="0.35">
      <c r="A5" s="20" t="s">
        <v>8111</v>
      </c>
      <c r="B5" s="20" t="s">
        <v>8112</v>
      </c>
      <c r="C5" s="21" t="s">
        <v>8522</v>
      </c>
      <c r="D5" s="21"/>
      <c r="E5" s="21" t="s">
        <v>9508</v>
      </c>
      <c r="F5" s="21" t="s">
        <v>10425</v>
      </c>
      <c r="G5" s="21" t="s">
        <v>10444</v>
      </c>
      <c r="H5" s="21" t="s">
        <v>10445</v>
      </c>
    </row>
    <row r="6" spans="1:8" x14ac:dyDescent="0.35">
      <c r="A6" s="20" t="s">
        <v>8111</v>
      </c>
      <c r="B6" s="20" t="s">
        <v>8112</v>
      </c>
      <c r="C6" s="21" t="s">
        <v>8522</v>
      </c>
      <c r="D6" s="21"/>
      <c r="E6" s="21" t="s">
        <v>9508</v>
      </c>
      <c r="F6" s="21" t="s">
        <v>10426</v>
      </c>
      <c r="G6" s="21" t="s">
        <v>10446</v>
      </c>
      <c r="H6" s="21" t="s">
        <v>10447</v>
      </c>
    </row>
    <row r="7" spans="1:8" x14ac:dyDescent="0.35">
      <c r="A7" s="20" t="s">
        <v>8111</v>
      </c>
      <c r="B7" s="20" t="s">
        <v>8112</v>
      </c>
      <c r="C7" s="21" t="s">
        <v>8522</v>
      </c>
      <c r="D7" s="21"/>
      <c r="E7" s="21" t="s">
        <v>9508</v>
      </c>
      <c r="F7" s="21" t="s">
        <v>10427</v>
      </c>
      <c r="G7" s="21" t="s">
        <v>10448</v>
      </c>
      <c r="H7" s="21" t="s">
        <v>10449</v>
      </c>
    </row>
    <row r="8" spans="1:8" x14ac:dyDescent="0.35">
      <c r="A8" s="20" t="s">
        <v>8111</v>
      </c>
      <c r="B8" s="20" t="s">
        <v>8112</v>
      </c>
      <c r="C8" s="21" t="s">
        <v>8522</v>
      </c>
      <c r="D8" s="21"/>
      <c r="E8" s="21" t="s">
        <v>9508</v>
      </c>
      <c r="F8" s="21" t="s">
        <v>10428</v>
      </c>
      <c r="G8" s="21" t="s">
        <v>10450</v>
      </c>
      <c r="H8" s="21" t="s">
        <v>10451</v>
      </c>
    </row>
    <row r="9" spans="1:8" x14ac:dyDescent="0.35">
      <c r="A9" s="20" t="s">
        <v>8111</v>
      </c>
      <c r="B9" s="20" t="s">
        <v>8112</v>
      </c>
      <c r="C9" s="21" t="s">
        <v>8522</v>
      </c>
      <c r="D9" s="21"/>
      <c r="E9" s="21" t="s">
        <v>9508</v>
      </c>
      <c r="F9" s="21" t="s">
        <v>10429</v>
      </c>
      <c r="G9" s="21" t="s">
        <v>10452</v>
      </c>
      <c r="H9" s="21" t="s">
        <v>10453</v>
      </c>
    </row>
    <row r="10" spans="1:8" x14ac:dyDescent="0.35">
      <c r="A10" s="20" t="s">
        <v>8111</v>
      </c>
      <c r="B10" s="20" t="s">
        <v>8112</v>
      </c>
      <c r="C10" s="21" t="s">
        <v>8522</v>
      </c>
      <c r="D10" s="21"/>
      <c r="E10" s="21" t="s">
        <v>9508</v>
      </c>
      <c r="F10" s="21" t="s">
        <v>10430</v>
      </c>
      <c r="G10" s="21" t="s">
        <v>10454</v>
      </c>
      <c r="H10" s="21" t="s">
        <v>10455</v>
      </c>
    </row>
    <row r="11" spans="1:8" x14ac:dyDescent="0.35">
      <c r="A11" s="20" t="s">
        <v>8111</v>
      </c>
      <c r="B11" s="20" t="s">
        <v>8112</v>
      </c>
      <c r="C11" s="21" t="s">
        <v>8522</v>
      </c>
      <c r="D11" s="21"/>
      <c r="E11" s="21" t="s">
        <v>9508</v>
      </c>
      <c r="F11" s="21" t="s">
        <v>10431</v>
      </c>
      <c r="G11" s="21" t="s">
        <v>10456</v>
      </c>
      <c r="H11" s="21" t="s">
        <v>10457</v>
      </c>
    </row>
    <row r="12" spans="1:8" x14ac:dyDescent="0.35">
      <c r="A12" s="20" t="s">
        <v>8111</v>
      </c>
      <c r="B12" s="20" t="s">
        <v>8112</v>
      </c>
      <c r="C12" s="21" t="s">
        <v>8522</v>
      </c>
      <c r="D12" s="21"/>
      <c r="E12" s="21" t="s">
        <v>9508</v>
      </c>
      <c r="F12" s="21" t="s">
        <v>10432</v>
      </c>
      <c r="G12" s="21" t="s">
        <v>10458</v>
      </c>
      <c r="H12" s="21" t="s">
        <v>10459</v>
      </c>
    </row>
    <row r="13" spans="1:8" x14ac:dyDescent="0.35">
      <c r="A13" s="20" t="s">
        <v>8111</v>
      </c>
      <c r="B13" s="20" t="s">
        <v>8112</v>
      </c>
      <c r="C13" s="21" t="s">
        <v>8522</v>
      </c>
      <c r="D13" s="21"/>
      <c r="E13" s="21" t="s">
        <v>9508</v>
      </c>
      <c r="F13" s="21" t="s">
        <v>10433</v>
      </c>
      <c r="G13" s="21" t="s">
        <v>10460</v>
      </c>
      <c r="H13" s="21" t="s">
        <v>10461</v>
      </c>
    </row>
    <row r="14" spans="1:8" x14ac:dyDescent="0.35">
      <c r="A14" s="20" t="s">
        <v>8111</v>
      </c>
      <c r="B14" s="20" t="s">
        <v>8112</v>
      </c>
      <c r="C14" s="21" t="s">
        <v>8522</v>
      </c>
      <c r="D14" s="21"/>
      <c r="E14" s="21" t="s">
        <v>9508</v>
      </c>
      <c r="F14" s="21" t="s">
        <v>10434</v>
      </c>
      <c r="G14" s="21" t="s">
        <v>10462</v>
      </c>
      <c r="H14" s="21" t="s">
        <v>10463</v>
      </c>
    </row>
    <row r="15" spans="1:8" x14ac:dyDescent="0.35">
      <c r="A15" s="20" t="s">
        <v>8111</v>
      </c>
      <c r="B15" s="20" t="s">
        <v>8112</v>
      </c>
      <c r="C15" s="21" t="s">
        <v>8522</v>
      </c>
      <c r="D15" s="21"/>
      <c r="E15" s="21" t="s">
        <v>9508</v>
      </c>
      <c r="F15" s="21" t="s">
        <v>10435</v>
      </c>
      <c r="G15" s="21" t="s">
        <v>10464</v>
      </c>
      <c r="H15" s="21" t="s">
        <v>10465</v>
      </c>
    </row>
    <row r="16" spans="1:8" x14ac:dyDescent="0.35">
      <c r="A16" s="20" t="s">
        <v>8111</v>
      </c>
      <c r="B16" s="20" t="s">
        <v>8112</v>
      </c>
      <c r="C16" s="21" t="s">
        <v>8522</v>
      </c>
      <c r="D16" s="21"/>
      <c r="E16" s="21" t="s">
        <v>9508</v>
      </c>
      <c r="F16" s="21" t="s">
        <v>10436</v>
      </c>
      <c r="G16" s="21" t="s">
        <v>10466</v>
      </c>
      <c r="H16" s="21" t="s">
        <v>10467</v>
      </c>
    </row>
    <row r="17" spans="1:8" x14ac:dyDescent="0.35">
      <c r="A17" s="20" t="s">
        <v>8111</v>
      </c>
      <c r="B17" s="20" t="s">
        <v>8112</v>
      </c>
      <c r="C17" s="21" t="s">
        <v>8522</v>
      </c>
      <c r="D17" s="21"/>
      <c r="E17" s="22" t="s">
        <v>9508</v>
      </c>
      <c r="F17" s="21" t="s">
        <v>10437</v>
      </c>
      <c r="G17" s="21" t="s">
        <v>10468</v>
      </c>
      <c r="H17" s="21" t="s">
        <v>10469</v>
      </c>
    </row>
    <row r="18" spans="1:8" x14ac:dyDescent="0.35">
      <c r="A18" s="20" t="s">
        <v>8111</v>
      </c>
      <c r="B18" s="20" t="s">
        <v>8112</v>
      </c>
      <c r="C18" s="21" t="s">
        <v>8522</v>
      </c>
      <c r="D18" s="21"/>
      <c r="E18" s="22" t="s">
        <v>9508</v>
      </c>
      <c r="F18" s="21" t="s">
        <v>10438</v>
      </c>
      <c r="G18" s="21" t="s">
        <v>10470</v>
      </c>
      <c r="H18" s="21" t="s">
        <v>10471</v>
      </c>
    </row>
    <row r="19" spans="1:8" x14ac:dyDescent="0.35">
      <c r="A19" s="20" t="s">
        <v>8111</v>
      </c>
      <c r="B19" s="20" t="s">
        <v>8112</v>
      </c>
      <c r="C19" s="21" t="s">
        <v>8522</v>
      </c>
      <c r="D19" s="21"/>
      <c r="E19" s="22" t="s">
        <v>9508</v>
      </c>
      <c r="F19" s="21" t="s">
        <v>10439</v>
      </c>
      <c r="G19" s="21" t="s">
        <v>10472</v>
      </c>
      <c r="H19" s="21" t="s">
        <v>10473</v>
      </c>
    </row>
    <row r="20" spans="1:8" x14ac:dyDescent="0.35">
      <c r="A20" s="20" t="s">
        <v>8111</v>
      </c>
      <c r="B20" s="20" t="s">
        <v>8112</v>
      </c>
      <c r="C20" s="21" t="s">
        <v>8522</v>
      </c>
      <c r="D20" s="21"/>
      <c r="E20" s="22" t="s">
        <v>9508</v>
      </c>
      <c r="F20" s="21" t="s">
        <v>10440</v>
      </c>
      <c r="G20" s="21" t="s">
        <v>10474</v>
      </c>
      <c r="H20" s="21" t="s">
        <v>10475</v>
      </c>
    </row>
    <row r="21" spans="1:8" x14ac:dyDescent="0.35">
      <c r="A21" s="20" t="s">
        <v>8111</v>
      </c>
      <c r="B21" s="20" t="s">
        <v>8112</v>
      </c>
      <c r="C21" s="21" t="s">
        <v>8522</v>
      </c>
      <c r="D21" s="21"/>
      <c r="E21" s="21" t="s">
        <v>9508</v>
      </c>
      <c r="F21" s="21" t="s">
        <v>10441</v>
      </c>
      <c r="G21" s="21" t="s">
        <v>10476</v>
      </c>
      <c r="H21" s="21" t="s">
        <v>10477</v>
      </c>
    </row>
    <row r="22" spans="1:8" x14ac:dyDescent="0.35">
      <c r="A22" s="20" t="s">
        <v>4554</v>
      </c>
      <c r="B22" s="20" t="s">
        <v>4555</v>
      </c>
      <c r="C22" s="21" t="s">
        <v>8378</v>
      </c>
      <c r="D22" s="21"/>
      <c r="E22" s="21" t="s">
        <v>9093</v>
      </c>
      <c r="F22" s="21" t="s">
        <v>10104</v>
      </c>
      <c r="G22" s="21" t="s">
        <v>9094</v>
      </c>
      <c r="H22" s="21" t="s">
        <v>9095</v>
      </c>
    </row>
    <row r="23" spans="1:8" x14ac:dyDescent="0.35">
      <c r="A23" s="20" t="s">
        <v>4554</v>
      </c>
      <c r="B23" s="20" t="s">
        <v>4555</v>
      </c>
      <c r="C23" s="21" t="s">
        <v>8378</v>
      </c>
      <c r="D23" s="21"/>
      <c r="E23" s="21" t="s">
        <v>9093</v>
      </c>
      <c r="F23" s="21" t="s">
        <v>10105</v>
      </c>
      <c r="G23" s="21" t="s">
        <v>10115</v>
      </c>
      <c r="H23" s="21" t="s">
        <v>10116</v>
      </c>
    </row>
    <row r="24" spans="1:8" x14ac:dyDescent="0.35">
      <c r="A24" s="20" t="s">
        <v>4554</v>
      </c>
      <c r="B24" s="20" t="s">
        <v>4555</v>
      </c>
      <c r="C24" s="21" t="s">
        <v>8378</v>
      </c>
      <c r="D24" s="21"/>
      <c r="E24" s="21" t="s">
        <v>9093</v>
      </c>
      <c r="F24" s="21" t="s">
        <v>10106</v>
      </c>
      <c r="G24" s="21" t="s">
        <v>10117</v>
      </c>
      <c r="H24" s="21" t="s">
        <v>10118</v>
      </c>
    </row>
    <row r="25" spans="1:8" x14ac:dyDescent="0.35">
      <c r="A25" s="20" t="s">
        <v>4554</v>
      </c>
      <c r="B25" s="20" t="s">
        <v>4555</v>
      </c>
      <c r="C25" s="21" t="s">
        <v>8378</v>
      </c>
      <c r="D25" s="21"/>
      <c r="E25" s="21" t="s">
        <v>9093</v>
      </c>
      <c r="F25" s="21" t="s">
        <v>10107</v>
      </c>
      <c r="G25" s="21" t="s">
        <v>10119</v>
      </c>
      <c r="H25" s="21" t="s">
        <v>10120</v>
      </c>
    </row>
    <row r="26" spans="1:8" x14ac:dyDescent="0.35">
      <c r="A26" s="20" t="s">
        <v>4554</v>
      </c>
      <c r="B26" s="20" t="s">
        <v>4555</v>
      </c>
      <c r="C26" s="21" t="s">
        <v>8378</v>
      </c>
      <c r="D26" s="21"/>
      <c r="E26" s="21" t="s">
        <v>9093</v>
      </c>
      <c r="F26" s="21" t="s">
        <v>10108</v>
      </c>
      <c r="G26" s="21" t="s">
        <v>10121</v>
      </c>
      <c r="H26" s="21" t="s">
        <v>10122</v>
      </c>
    </row>
    <row r="27" spans="1:8" x14ac:dyDescent="0.35">
      <c r="A27" s="20" t="s">
        <v>4554</v>
      </c>
      <c r="B27" s="20" t="s">
        <v>4555</v>
      </c>
      <c r="C27" s="21" t="s">
        <v>8378</v>
      </c>
      <c r="D27" s="21"/>
      <c r="E27" s="21" t="s">
        <v>9093</v>
      </c>
      <c r="F27" s="21" t="s">
        <v>10109</v>
      </c>
      <c r="G27" s="21" t="s">
        <v>10123</v>
      </c>
      <c r="H27" s="21" t="s">
        <v>10124</v>
      </c>
    </row>
    <row r="28" spans="1:8" x14ac:dyDescent="0.35">
      <c r="A28" s="20" t="s">
        <v>4554</v>
      </c>
      <c r="B28" s="20" t="s">
        <v>4555</v>
      </c>
      <c r="C28" s="21" t="s">
        <v>8378</v>
      </c>
      <c r="D28" s="21"/>
      <c r="E28" s="21" t="s">
        <v>9093</v>
      </c>
      <c r="F28" s="21" t="s">
        <v>10110</v>
      </c>
      <c r="G28" s="21" t="s">
        <v>10125</v>
      </c>
      <c r="H28" s="21" t="s">
        <v>10126</v>
      </c>
    </row>
    <row r="29" spans="1:8" x14ac:dyDescent="0.35">
      <c r="A29" s="20" t="s">
        <v>4554</v>
      </c>
      <c r="B29" s="20" t="s">
        <v>4555</v>
      </c>
      <c r="C29" s="21" t="s">
        <v>8378</v>
      </c>
      <c r="D29" s="21"/>
      <c r="E29" s="21" t="s">
        <v>9093</v>
      </c>
      <c r="F29" s="21" t="s">
        <v>10111</v>
      </c>
      <c r="G29" s="21" t="s">
        <v>10127</v>
      </c>
      <c r="H29" s="21" t="s">
        <v>10128</v>
      </c>
    </row>
    <row r="30" spans="1:8" x14ac:dyDescent="0.35">
      <c r="A30" s="20" t="s">
        <v>4554</v>
      </c>
      <c r="B30" s="20" t="s">
        <v>4555</v>
      </c>
      <c r="C30" s="21" t="s">
        <v>8378</v>
      </c>
      <c r="D30" s="21"/>
      <c r="E30" s="21" t="s">
        <v>9093</v>
      </c>
      <c r="F30" s="21" t="s">
        <v>10112</v>
      </c>
      <c r="G30" s="21" t="s">
        <v>10129</v>
      </c>
      <c r="H30" s="21" t="s">
        <v>10130</v>
      </c>
    </row>
    <row r="31" spans="1:8" x14ac:dyDescent="0.35">
      <c r="A31" s="20" t="s">
        <v>4554</v>
      </c>
      <c r="B31" s="20" t="s">
        <v>4555</v>
      </c>
      <c r="C31" s="21" t="s">
        <v>8378</v>
      </c>
      <c r="D31" s="21"/>
      <c r="E31" s="21" t="s">
        <v>9093</v>
      </c>
      <c r="F31" s="21" t="s">
        <v>10113</v>
      </c>
      <c r="G31" s="21" t="s">
        <v>10131</v>
      </c>
      <c r="H31" s="21" t="s">
        <v>10132</v>
      </c>
    </row>
    <row r="32" spans="1:8" x14ac:dyDescent="0.35">
      <c r="A32" s="20" t="s">
        <v>4554</v>
      </c>
      <c r="B32" s="20" t="s">
        <v>4555</v>
      </c>
      <c r="C32" s="21" t="s">
        <v>8378</v>
      </c>
      <c r="D32" s="21"/>
      <c r="E32" s="21" t="s">
        <v>9093</v>
      </c>
      <c r="F32" s="21" t="s">
        <v>10114</v>
      </c>
      <c r="G32" s="21" t="s">
        <v>10133</v>
      </c>
      <c r="H32" s="21" t="s">
        <v>10134</v>
      </c>
    </row>
    <row r="33" spans="1:8" x14ac:dyDescent="0.35">
      <c r="A33" s="20" t="s">
        <v>5476</v>
      </c>
      <c r="B33" s="20" t="s">
        <v>5477</v>
      </c>
      <c r="C33" s="21" t="s">
        <v>8378</v>
      </c>
      <c r="D33" s="21"/>
      <c r="E33" s="21" t="s">
        <v>9093</v>
      </c>
      <c r="F33" s="21" t="s">
        <v>10104</v>
      </c>
      <c r="G33" s="21" t="s">
        <v>9094</v>
      </c>
      <c r="H33" s="21" t="s">
        <v>9095</v>
      </c>
    </row>
    <row r="34" spans="1:8" x14ac:dyDescent="0.35">
      <c r="A34" s="20" t="s">
        <v>5476</v>
      </c>
      <c r="B34" s="20" t="s">
        <v>5477</v>
      </c>
      <c r="C34" s="21" t="s">
        <v>8378</v>
      </c>
      <c r="D34" s="21"/>
      <c r="E34" s="21" t="s">
        <v>9093</v>
      </c>
      <c r="F34" s="21" t="s">
        <v>10105</v>
      </c>
      <c r="G34" s="21" t="s">
        <v>10115</v>
      </c>
      <c r="H34" s="21" t="s">
        <v>10116</v>
      </c>
    </row>
    <row r="35" spans="1:8" x14ac:dyDescent="0.35">
      <c r="A35" s="20" t="s">
        <v>5476</v>
      </c>
      <c r="B35" s="20" t="s">
        <v>5477</v>
      </c>
      <c r="C35" s="21" t="s">
        <v>8378</v>
      </c>
      <c r="D35" s="21"/>
      <c r="E35" s="21" t="s">
        <v>9093</v>
      </c>
      <c r="F35" s="21" t="s">
        <v>10106</v>
      </c>
      <c r="G35" s="21" t="s">
        <v>10117</v>
      </c>
      <c r="H35" s="21" t="s">
        <v>10118</v>
      </c>
    </row>
    <row r="36" spans="1:8" x14ac:dyDescent="0.35">
      <c r="A36" s="20" t="s">
        <v>5476</v>
      </c>
      <c r="B36" s="20" t="s">
        <v>5477</v>
      </c>
      <c r="C36" s="21" t="s">
        <v>8378</v>
      </c>
      <c r="D36" s="21"/>
      <c r="E36" s="21" t="s">
        <v>9093</v>
      </c>
      <c r="F36" s="21" t="s">
        <v>10107</v>
      </c>
      <c r="G36" s="21" t="s">
        <v>10119</v>
      </c>
      <c r="H36" s="21" t="s">
        <v>10120</v>
      </c>
    </row>
    <row r="37" spans="1:8" x14ac:dyDescent="0.35">
      <c r="A37" s="20" t="s">
        <v>5476</v>
      </c>
      <c r="B37" s="20" t="s">
        <v>5477</v>
      </c>
      <c r="C37" s="21" t="s">
        <v>8378</v>
      </c>
      <c r="D37" s="21"/>
      <c r="E37" s="21" t="s">
        <v>9093</v>
      </c>
      <c r="F37" s="21" t="s">
        <v>10108</v>
      </c>
      <c r="G37" s="21" t="s">
        <v>10121</v>
      </c>
      <c r="H37" s="21" t="s">
        <v>10122</v>
      </c>
    </row>
    <row r="38" spans="1:8" x14ac:dyDescent="0.35">
      <c r="A38" s="20" t="s">
        <v>5476</v>
      </c>
      <c r="B38" s="20" t="s">
        <v>5477</v>
      </c>
      <c r="C38" s="21" t="s">
        <v>8378</v>
      </c>
      <c r="D38" s="21"/>
      <c r="E38" s="21" t="s">
        <v>9093</v>
      </c>
      <c r="F38" s="21" t="s">
        <v>10109</v>
      </c>
      <c r="G38" s="21" t="s">
        <v>10123</v>
      </c>
      <c r="H38" s="21" t="s">
        <v>10124</v>
      </c>
    </row>
    <row r="39" spans="1:8" x14ac:dyDescent="0.35">
      <c r="A39" s="20" t="s">
        <v>5476</v>
      </c>
      <c r="B39" s="20" t="s">
        <v>5477</v>
      </c>
      <c r="C39" s="21" t="s">
        <v>8378</v>
      </c>
      <c r="D39" s="21"/>
      <c r="E39" s="21" t="s">
        <v>9093</v>
      </c>
      <c r="F39" s="21" t="s">
        <v>10110</v>
      </c>
      <c r="G39" s="21" t="s">
        <v>10125</v>
      </c>
      <c r="H39" s="21" t="s">
        <v>10126</v>
      </c>
    </row>
    <row r="40" spans="1:8" x14ac:dyDescent="0.35">
      <c r="A40" s="20" t="s">
        <v>5476</v>
      </c>
      <c r="B40" s="20" t="s">
        <v>5477</v>
      </c>
      <c r="C40" s="21" t="s">
        <v>8378</v>
      </c>
      <c r="D40" s="21"/>
      <c r="E40" s="21" t="s">
        <v>9093</v>
      </c>
      <c r="F40" s="21" t="s">
        <v>10111</v>
      </c>
      <c r="G40" s="21" t="s">
        <v>10127</v>
      </c>
      <c r="H40" s="21" t="s">
        <v>10128</v>
      </c>
    </row>
    <row r="41" spans="1:8" x14ac:dyDescent="0.35">
      <c r="A41" s="20" t="s">
        <v>5476</v>
      </c>
      <c r="B41" s="20" t="s">
        <v>5477</v>
      </c>
      <c r="C41" s="21" t="s">
        <v>8378</v>
      </c>
      <c r="D41" s="21"/>
      <c r="E41" s="21" t="s">
        <v>9093</v>
      </c>
      <c r="F41" s="21" t="s">
        <v>10112</v>
      </c>
      <c r="G41" s="21" t="s">
        <v>10129</v>
      </c>
      <c r="H41" s="21" t="s">
        <v>10130</v>
      </c>
    </row>
    <row r="42" spans="1:8" x14ac:dyDescent="0.35">
      <c r="A42" s="20" t="s">
        <v>5476</v>
      </c>
      <c r="B42" s="20" t="s">
        <v>5477</v>
      </c>
      <c r="C42" s="21" t="s">
        <v>8378</v>
      </c>
      <c r="D42" s="21"/>
      <c r="E42" s="21" t="s">
        <v>9093</v>
      </c>
      <c r="F42" s="21" t="s">
        <v>10113</v>
      </c>
      <c r="G42" s="21" t="s">
        <v>10131</v>
      </c>
      <c r="H42" s="21" t="s">
        <v>10132</v>
      </c>
    </row>
    <row r="43" spans="1:8" x14ac:dyDescent="0.35">
      <c r="A43" s="20" t="s">
        <v>5476</v>
      </c>
      <c r="B43" s="20" t="s">
        <v>5477</v>
      </c>
      <c r="C43" s="21" t="s">
        <v>8378</v>
      </c>
      <c r="D43" s="21"/>
      <c r="E43" s="21" t="s">
        <v>9093</v>
      </c>
      <c r="F43" s="21" t="s">
        <v>10114</v>
      </c>
      <c r="G43" s="21" t="s">
        <v>10133</v>
      </c>
      <c r="H43" s="21" t="s">
        <v>10134</v>
      </c>
    </row>
    <row r="44" spans="1:8" x14ac:dyDescent="0.35">
      <c r="A44" s="20" t="s">
        <v>6037</v>
      </c>
      <c r="B44" s="20" t="s">
        <v>6038</v>
      </c>
      <c r="C44" s="21" t="s">
        <v>8427</v>
      </c>
      <c r="D44" s="21"/>
      <c r="E44" s="21" t="s">
        <v>9230</v>
      </c>
      <c r="F44" s="21" t="s">
        <v>9231</v>
      </c>
      <c r="G44" s="21" t="s">
        <v>9232</v>
      </c>
      <c r="H44" s="21" t="s">
        <v>9233</v>
      </c>
    </row>
    <row r="45" spans="1:8" x14ac:dyDescent="0.35">
      <c r="A45" s="20" t="s">
        <v>5494</v>
      </c>
      <c r="B45" s="20" t="s">
        <v>5495</v>
      </c>
      <c r="C45" s="21" t="s">
        <v>8404</v>
      </c>
      <c r="D45" s="21"/>
      <c r="E45" s="21" t="s">
        <v>10482</v>
      </c>
      <c r="F45" s="21" t="s">
        <v>10483</v>
      </c>
      <c r="G45" s="21" t="s">
        <v>10484</v>
      </c>
      <c r="H45" s="21" t="s">
        <v>10485</v>
      </c>
    </row>
    <row r="46" spans="1:8" x14ac:dyDescent="0.35">
      <c r="A46" s="20" t="s">
        <v>6452</v>
      </c>
      <c r="B46" s="20" t="s">
        <v>6453</v>
      </c>
      <c r="C46" s="21" t="s">
        <v>8447</v>
      </c>
      <c r="D46" s="21"/>
      <c r="E46" s="21" t="s">
        <v>9284</v>
      </c>
      <c r="F46" s="21" t="s">
        <v>10268</v>
      </c>
      <c r="G46" s="21" t="s">
        <v>9285</v>
      </c>
      <c r="H46" s="21" t="s">
        <v>9286</v>
      </c>
    </row>
    <row r="47" spans="1:8" x14ac:dyDescent="0.35">
      <c r="A47" s="20" t="s">
        <v>6452</v>
      </c>
      <c r="B47" s="20" t="s">
        <v>6453</v>
      </c>
      <c r="C47" s="21" t="s">
        <v>8447</v>
      </c>
      <c r="D47" s="21"/>
      <c r="E47" s="21" t="s">
        <v>9284</v>
      </c>
      <c r="F47" s="21" t="s">
        <v>10269</v>
      </c>
      <c r="G47" s="21" t="s">
        <v>10270</v>
      </c>
      <c r="H47" s="21" t="s">
        <v>10271</v>
      </c>
    </row>
    <row r="48" spans="1:8" x14ac:dyDescent="0.35">
      <c r="A48" s="20" t="s">
        <v>5179</v>
      </c>
      <c r="B48" s="20" t="s">
        <v>5180</v>
      </c>
      <c r="C48" s="21" t="s">
        <v>8395</v>
      </c>
      <c r="D48" s="21"/>
      <c r="E48" s="21" t="s">
        <v>9149</v>
      </c>
      <c r="F48" s="21" t="s">
        <v>10166</v>
      </c>
      <c r="G48" s="21" t="s">
        <v>10169</v>
      </c>
      <c r="H48" s="21" t="s">
        <v>10170</v>
      </c>
    </row>
    <row r="49" spans="1:8" x14ac:dyDescent="0.35">
      <c r="A49" s="20" t="s">
        <v>5179</v>
      </c>
      <c r="B49" s="20" t="s">
        <v>5180</v>
      </c>
      <c r="C49" s="21" t="s">
        <v>8395</v>
      </c>
      <c r="D49" s="21"/>
      <c r="E49" s="21" t="s">
        <v>9149</v>
      </c>
      <c r="F49" s="21" t="s">
        <v>10167</v>
      </c>
      <c r="G49" s="21" t="s">
        <v>10171</v>
      </c>
      <c r="H49" s="21" t="s">
        <v>10172</v>
      </c>
    </row>
    <row r="50" spans="1:8" x14ac:dyDescent="0.35">
      <c r="A50" s="20" t="s">
        <v>5179</v>
      </c>
      <c r="B50" s="20" t="s">
        <v>5180</v>
      </c>
      <c r="C50" s="21" t="s">
        <v>8395</v>
      </c>
      <c r="D50" s="21"/>
      <c r="E50" s="21" t="s">
        <v>9149</v>
      </c>
      <c r="F50" s="21" t="s">
        <v>10168</v>
      </c>
      <c r="G50" s="21" t="s">
        <v>10173</v>
      </c>
      <c r="H50" s="21" t="s">
        <v>10174</v>
      </c>
    </row>
    <row r="51" spans="1:8" x14ac:dyDescent="0.35">
      <c r="A51" s="20" t="s">
        <v>1115</v>
      </c>
      <c r="B51" s="20" t="s">
        <v>1116</v>
      </c>
      <c r="C51" s="21" t="s">
        <v>8244</v>
      </c>
      <c r="D51" s="21"/>
      <c r="E51" s="21" t="s">
        <v>8711</v>
      </c>
      <c r="F51" s="21" t="s">
        <v>8712</v>
      </c>
      <c r="G51" s="21" t="s">
        <v>8713</v>
      </c>
      <c r="H51" s="21" t="s">
        <v>8714</v>
      </c>
    </row>
    <row r="52" spans="1:8" x14ac:dyDescent="0.35">
      <c r="A52" s="20" t="s">
        <v>7076</v>
      </c>
      <c r="B52" s="20" t="s">
        <v>7077</v>
      </c>
      <c r="C52" s="21" t="s">
        <v>8467</v>
      </c>
      <c r="D52" s="21"/>
      <c r="E52" s="21" t="s">
        <v>9348</v>
      </c>
      <c r="F52" s="21" t="s">
        <v>10298</v>
      </c>
      <c r="G52" s="21" t="s">
        <v>9349</v>
      </c>
      <c r="H52" s="21" t="s">
        <v>9350</v>
      </c>
    </row>
    <row r="53" spans="1:8" x14ac:dyDescent="0.35">
      <c r="A53" s="20" t="s">
        <v>7076</v>
      </c>
      <c r="B53" s="20" t="s">
        <v>7077</v>
      </c>
      <c r="C53" s="21" t="s">
        <v>8467</v>
      </c>
      <c r="D53" s="21"/>
      <c r="E53" s="21" t="s">
        <v>9348</v>
      </c>
      <c r="F53" s="21" t="s">
        <v>10299</v>
      </c>
      <c r="G53" s="21" t="s">
        <v>10302</v>
      </c>
      <c r="H53" s="21" t="s">
        <v>10303</v>
      </c>
    </row>
    <row r="54" spans="1:8" x14ac:dyDescent="0.35">
      <c r="A54" s="20" t="s">
        <v>7076</v>
      </c>
      <c r="B54" s="20" t="s">
        <v>7077</v>
      </c>
      <c r="C54" s="21" t="s">
        <v>8467</v>
      </c>
      <c r="D54" s="21"/>
      <c r="E54" s="21" t="s">
        <v>9348</v>
      </c>
      <c r="F54" s="21" t="s">
        <v>10300</v>
      </c>
      <c r="G54" s="21" t="s">
        <v>10302</v>
      </c>
      <c r="H54" s="21" t="s">
        <v>10304</v>
      </c>
    </row>
    <row r="55" spans="1:8" x14ac:dyDescent="0.35">
      <c r="A55" s="20" t="s">
        <v>7076</v>
      </c>
      <c r="B55" s="20" t="s">
        <v>7077</v>
      </c>
      <c r="C55" s="21" t="s">
        <v>8467</v>
      </c>
      <c r="D55" s="21"/>
      <c r="E55" s="21" t="s">
        <v>9348</v>
      </c>
      <c r="F55" s="21" t="s">
        <v>10301</v>
      </c>
      <c r="G55" s="21" t="s">
        <v>10305</v>
      </c>
      <c r="H55" s="21" t="s">
        <v>10306</v>
      </c>
    </row>
    <row r="56" spans="1:8" x14ac:dyDescent="0.35">
      <c r="A56" s="20" t="s">
        <v>6220</v>
      </c>
      <c r="B56" s="20" t="s">
        <v>6221</v>
      </c>
      <c r="C56" s="21" t="s">
        <v>8435</v>
      </c>
      <c r="D56" s="21"/>
      <c r="E56" s="21" t="s">
        <v>9254</v>
      </c>
      <c r="F56" s="21" t="s">
        <v>10241</v>
      </c>
      <c r="G56" s="21" t="s">
        <v>9255</v>
      </c>
      <c r="H56" s="21" t="s">
        <v>9256</v>
      </c>
    </row>
    <row r="57" spans="1:8" x14ac:dyDescent="0.35">
      <c r="A57" s="20" t="s">
        <v>6220</v>
      </c>
      <c r="B57" s="20" t="s">
        <v>6221</v>
      </c>
      <c r="C57" s="21" t="s">
        <v>8435</v>
      </c>
      <c r="D57" s="21"/>
      <c r="E57" s="21" t="s">
        <v>9254</v>
      </c>
      <c r="F57" s="21" t="s">
        <v>10242</v>
      </c>
      <c r="G57" s="21" t="s">
        <v>10247</v>
      </c>
      <c r="H57" s="21" t="s">
        <v>10248</v>
      </c>
    </row>
    <row r="58" spans="1:8" x14ac:dyDescent="0.35">
      <c r="A58" s="20" t="s">
        <v>6220</v>
      </c>
      <c r="B58" s="20" t="s">
        <v>6221</v>
      </c>
      <c r="C58" s="21" t="s">
        <v>8435</v>
      </c>
      <c r="D58" s="21"/>
      <c r="E58" s="21" t="s">
        <v>9254</v>
      </c>
      <c r="F58" s="21" t="s">
        <v>10243</v>
      </c>
      <c r="G58" s="21" t="s">
        <v>9255</v>
      </c>
      <c r="H58" s="21" t="s">
        <v>10249</v>
      </c>
    </row>
    <row r="59" spans="1:8" x14ac:dyDescent="0.35">
      <c r="A59" s="20" t="s">
        <v>6220</v>
      </c>
      <c r="B59" s="20" t="s">
        <v>6221</v>
      </c>
      <c r="C59" s="21" t="s">
        <v>8435</v>
      </c>
      <c r="D59" s="21"/>
      <c r="E59" s="21" t="s">
        <v>9254</v>
      </c>
      <c r="F59" s="21" t="s">
        <v>10244</v>
      </c>
      <c r="G59" s="21" t="s">
        <v>10250</v>
      </c>
      <c r="H59" s="21" t="s">
        <v>10251</v>
      </c>
    </row>
    <row r="60" spans="1:8" x14ac:dyDescent="0.35">
      <c r="A60" s="20" t="s">
        <v>6220</v>
      </c>
      <c r="B60" s="20" t="s">
        <v>6221</v>
      </c>
      <c r="C60" s="21" t="s">
        <v>8435</v>
      </c>
      <c r="D60" s="21"/>
      <c r="E60" s="21" t="s">
        <v>9254</v>
      </c>
      <c r="F60" s="21" t="s">
        <v>10245</v>
      </c>
      <c r="G60" s="21" t="s">
        <v>10252</v>
      </c>
      <c r="H60" s="21" t="s">
        <v>10253</v>
      </c>
    </row>
    <row r="61" spans="1:8" x14ac:dyDescent="0.35">
      <c r="A61" s="20" t="s">
        <v>6220</v>
      </c>
      <c r="B61" s="20" t="s">
        <v>6221</v>
      </c>
      <c r="C61" s="21" t="s">
        <v>8435</v>
      </c>
      <c r="D61" s="21"/>
      <c r="E61" s="21" t="s">
        <v>9254</v>
      </c>
      <c r="F61" s="21" t="s">
        <v>10246</v>
      </c>
      <c r="G61" s="21" t="s">
        <v>10254</v>
      </c>
      <c r="H61" s="21" t="s">
        <v>10255</v>
      </c>
    </row>
    <row r="62" spans="1:8" x14ac:dyDescent="0.35">
      <c r="A62" s="20" t="s">
        <v>3608</v>
      </c>
      <c r="B62" s="20" t="s">
        <v>3609</v>
      </c>
      <c r="C62" s="21" t="s">
        <v>8332</v>
      </c>
      <c r="D62" s="21"/>
      <c r="E62" s="21" t="s">
        <v>8953</v>
      </c>
      <c r="F62" s="21" t="s">
        <v>9977</v>
      </c>
      <c r="G62" s="21" t="s">
        <v>8954</v>
      </c>
      <c r="H62" s="21" t="s">
        <v>8955</v>
      </c>
    </row>
    <row r="63" spans="1:8" x14ac:dyDescent="0.35">
      <c r="A63" s="20" t="s">
        <v>3608</v>
      </c>
      <c r="B63" s="20" t="s">
        <v>3609</v>
      </c>
      <c r="C63" s="21" t="s">
        <v>8332</v>
      </c>
      <c r="D63" s="21"/>
      <c r="E63" s="21" t="s">
        <v>8953</v>
      </c>
      <c r="F63" s="21" t="s">
        <v>9978</v>
      </c>
      <c r="G63" s="21" t="s">
        <v>9980</v>
      </c>
      <c r="H63" s="21" t="s">
        <v>9981</v>
      </c>
    </row>
    <row r="64" spans="1:8" x14ac:dyDescent="0.35">
      <c r="A64" s="20" t="s">
        <v>3608</v>
      </c>
      <c r="B64" s="20" t="s">
        <v>3609</v>
      </c>
      <c r="C64" s="21" t="s">
        <v>8332</v>
      </c>
      <c r="D64" s="21"/>
      <c r="E64" s="21" t="s">
        <v>8953</v>
      </c>
      <c r="F64" s="21" t="s">
        <v>9979</v>
      </c>
      <c r="G64" s="21" t="s">
        <v>9982</v>
      </c>
      <c r="H64" s="21" t="s">
        <v>9983</v>
      </c>
    </row>
    <row r="65" spans="1:8" x14ac:dyDescent="0.35">
      <c r="A65" s="20" t="s">
        <v>3612</v>
      </c>
      <c r="B65" s="20" t="s">
        <v>3613</v>
      </c>
      <c r="C65" s="21" t="s">
        <v>8332</v>
      </c>
      <c r="D65" s="21"/>
      <c r="E65" s="21" t="s">
        <v>8953</v>
      </c>
      <c r="F65" s="21" t="s">
        <v>9977</v>
      </c>
      <c r="G65" s="21" t="s">
        <v>8954</v>
      </c>
      <c r="H65" s="21" t="s">
        <v>8955</v>
      </c>
    </row>
    <row r="66" spans="1:8" x14ac:dyDescent="0.35">
      <c r="A66" s="20" t="s">
        <v>3612</v>
      </c>
      <c r="B66" s="20" t="s">
        <v>3613</v>
      </c>
      <c r="C66" s="21" t="s">
        <v>8332</v>
      </c>
      <c r="D66" s="21"/>
      <c r="E66" s="21" t="s">
        <v>8953</v>
      </c>
      <c r="F66" s="21" t="s">
        <v>9978</v>
      </c>
      <c r="G66" s="21" t="s">
        <v>9980</v>
      </c>
      <c r="H66" s="21" t="s">
        <v>9981</v>
      </c>
    </row>
    <row r="67" spans="1:8" x14ac:dyDescent="0.35">
      <c r="A67" s="20" t="s">
        <v>3612</v>
      </c>
      <c r="B67" s="20" t="s">
        <v>3613</v>
      </c>
      <c r="C67" s="21" t="s">
        <v>8332</v>
      </c>
      <c r="D67" s="21"/>
      <c r="E67" s="21" t="s">
        <v>8953</v>
      </c>
      <c r="F67" s="21" t="s">
        <v>9979</v>
      </c>
      <c r="G67" s="21" t="s">
        <v>9982</v>
      </c>
      <c r="H67" s="21" t="s">
        <v>9983</v>
      </c>
    </row>
    <row r="68" spans="1:8" x14ac:dyDescent="0.35">
      <c r="A68" s="20" t="s">
        <v>3616</v>
      </c>
      <c r="B68" s="20" t="s">
        <v>3617</v>
      </c>
      <c r="C68" s="21" t="s">
        <v>8332</v>
      </c>
      <c r="D68" s="21"/>
      <c r="E68" s="21" t="s">
        <v>8953</v>
      </c>
      <c r="F68" s="21" t="s">
        <v>9977</v>
      </c>
      <c r="G68" s="21" t="s">
        <v>8954</v>
      </c>
      <c r="H68" s="21" t="s">
        <v>8955</v>
      </c>
    </row>
    <row r="69" spans="1:8" x14ac:dyDescent="0.35">
      <c r="A69" s="20" t="s">
        <v>3616</v>
      </c>
      <c r="B69" s="20" t="s">
        <v>3617</v>
      </c>
      <c r="C69" s="21" t="s">
        <v>8332</v>
      </c>
      <c r="D69" s="21"/>
      <c r="E69" s="21" t="s">
        <v>8953</v>
      </c>
      <c r="F69" s="21" t="s">
        <v>9978</v>
      </c>
      <c r="G69" s="21" t="s">
        <v>9980</v>
      </c>
      <c r="H69" s="21" t="s">
        <v>9981</v>
      </c>
    </row>
    <row r="70" spans="1:8" x14ac:dyDescent="0.35">
      <c r="A70" s="20" t="s">
        <v>3616</v>
      </c>
      <c r="B70" s="20" t="s">
        <v>3617</v>
      </c>
      <c r="C70" s="21" t="s">
        <v>8332</v>
      </c>
      <c r="D70" s="21"/>
      <c r="E70" s="21" t="s">
        <v>8953</v>
      </c>
      <c r="F70" s="21" t="s">
        <v>9979</v>
      </c>
      <c r="G70" s="21" t="s">
        <v>9982</v>
      </c>
      <c r="H70" s="21" t="s">
        <v>9983</v>
      </c>
    </row>
    <row r="71" spans="1:8" x14ac:dyDescent="0.35">
      <c r="A71" s="20" t="s">
        <v>5561</v>
      </c>
      <c r="B71" s="20" t="s">
        <v>5562</v>
      </c>
      <c r="C71" s="21" t="s">
        <v>8411</v>
      </c>
      <c r="D71" s="21"/>
      <c r="E71" s="21"/>
      <c r="F71" s="21"/>
      <c r="G71" s="21"/>
      <c r="H71" s="21"/>
    </row>
    <row r="72" spans="1:8" x14ac:dyDescent="0.35">
      <c r="A72" s="20" t="s">
        <v>5082</v>
      </c>
      <c r="B72" s="20" t="s">
        <v>5083</v>
      </c>
      <c r="C72" s="21" t="s">
        <v>8389</v>
      </c>
      <c r="D72" s="21"/>
      <c r="E72" s="21"/>
      <c r="F72" s="21"/>
      <c r="G72" s="21"/>
      <c r="H72" s="21"/>
    </row>
    <row r="73" spans="1:8" x14ac:dyDescent="0.35">
      <c r="A73" s="20" t="s">
        <v>3549</v>
      </c>
      <c r="B73" s="20" t="s">
        <v>3550</v>
      </c>
      <c r="C73" s="21" t="s">
        <v>8329</v>
      </c>
      <c r="D73" s="21"/>
      <c r="E73" s="21" t="s">
        <v>8945</v>
      </c>
      <c r="F73" s="21" t="s">
        <v>9953</v>
      </c>
      <c r="G73" s="21" t="s">
        <v>8946</v>
      </c>
      <c r="H73" s="21" t="s">
        <v>8947</v>
      </c>
    </row>
    <row r="74" spans="1:8" x14ac:dyDescent="0.35">
      <c r="A74" s="20" t="s">
        <v>3549</v>
      </c>
      <c r="B74" s="20" t="s">
        <v>3550</v>
      </c>
      <c r="C74" s="21" t="s">
        <v>8329</v>
      </c>
      <c r="D74" s="21"/>
      <c r="E74" s="21" t="s">
        <v>8945</v>
      </c>
      <c r="F74" s="21" t="s">
        <v>9954</v>
      </c>
      <c r="G74" s="21" t="s">
        <v>9955</v>
      </c>
      <c r="H74" s="21" t="s">
        <v>9956</v>
      </c>
    </row>
    <row r="75" spans="1:8" x14ac:dyDescent="0.35">
      <c r="A75" s="20" t="s">
        <v>1669</v>
      </c>
      <c r="B75" s="20" t="s">
        <v>1670</v>
      </c>
      <c r="C75" s="21" t="s">
        <v>8267</v>
      </c>
      <c r="D75" s="21"/>
      <c r="E75" s="21" t="s">
        <v>8777</v>
      </c>
      <c r="F75" s="21" t="s">
        <v>9738</v>
      </c>
      <c r="G75" s="21" t="s">
        <v>8778</v>
      </c>
      <c r="H75" s="21" t="s">
        <v>8779</v>
      </c>
    </row>
    <row r="76" spans="1:8" x14ac:dyDescent="0.35">
      <c r="A76" s="20" t="s">
        <v>1669</v>
      </c>
      <c r="B76" s="20" t="s">
        <v>1670</v>
      </c>
      <c r="C76" s="21" t="s">
        <v>8267</v>
      </c>
      <c r="D76" s="21"/>
      <c r="E76" s="21" t="s">
        <v>8777</v>
      </c>
      <c r="F76" s="21" t="s">
        <v>9739</v>
      </c>
      <c r="G76" s="21" t="s">
        <v>9746</v>
      </c>
      <c r="H76" s="21" t="s">
        <v>9747</v>
      </c>
    </row>
    <row r="77" spans="1:8" x14ac:dyDescent="0.35">
      <c r="A77" s="20" t="s">
        <v>1669</v>
      </c>
      <c r="B77" s="20" t="s">
        <v>1670</v>
      </c>
      <c r="C77" s="21" t="s">
        <v>8267</v>
      </c>
      <c r="D77" s="21"/>
      <c r="E77" s="21" t="s">
        <v>8777</v>
      </c>
      <c r="F77" s="21" t="s">
        <v>9740</v>
      </c>
      <c r="G77" s="21" t="s">
        <v>9748</v>
      </c>
      <c r="H77" s="21" t="s">
        <v>9749</v>
      </c>
    </row>
    <row r="78" spans="1:8" x14ac:dyDescent="0.35">
      <c r="A78" s="20" t="s">
        <v>1669</v>
      </c>
      <c r="B78" s="20" t="s">
        <v>1670</v>
      </c>
      <c r="C78" s="21" t="s">
        <v>8267</v>
      </c>
      <c r="D78" s="21"/>
      <c r="E78" s="21" t="s">
        <v>8777</v>
      </c>
      <c r="F78" s="21" t="s">
        <v>9741</v>
      </c>
      <c r="G78" s="21" t="s">
        <v>9750</v>
      </c>
      <c r="H78" s="21" t="s">
        <v>9751</v>
      </c>
    </row>
    <row r="79" spans="1:8" x14ac:dyDescent="0.35">
      <c r="A79" s="20" t="s">
        <v>1669</v>
      </c>
      <c r="B79" s="20" t="s">
        <v>1670</v>
      </c>
      <c r="C79" s="21" t="s">
        <v>8267</v>
      </c>
      <c r="D79" s="21"/>
      <c r="E79" s="21" t="s">
        <v>8777</v>
      </c>
      <c r="F79" s="21" t="s">
        <v>9742</v>
      </c>
      <c r="G79" s="21" t="s">
        <v>9752</v>
      </c>
      <c r="H79" s="21" t="s">
        <v>9753</v>
      </c>
    </row>
    <row r="80" spans="1:8" x14ac:dyDescent="0.35">
      <c r="A80" s="20" t="s">
        <v>1669</v>
      </c>
      <c r="B80" s="20" t="s">
        <v>1670</v>
      </c>
      <c r="C80" s="21" t="s">
        <v>8267</v>
      </c>
      <c r="D80" s="21"/>
      <c r="E80" s="21" t="s">
        <v>8777</v>
      </c>
      <c r="F80" s="21" t="s">
        <v>9743</v>
      </c>
      <c r="G80" s="21" t="s">
        <v>9754</v>
      </c>
      <c r="H80" s="21" t="s">
        <v>9755</v>
      </c>
    </row>
    <row r="81" spans="1:8" x14ac:dyDescent="0.35">
      <c r="A81" s="20" t="s">
        <v>1669</v>
      </c>
      <c r="B81" s="20" t="s">
        <v>1670</v>
      </c>
      <c r="C81" s="21" t="s">
        <v>8267</v>
      </c>
      <c r="D81" s="21"/>
      <c r="E81" s="21" t="s">
        <v>8777</v>
      </c>
      <c r="F81" s="21" t="s">
        <v>9744</v>
      </c>
      <c r="G81" s="21" t="s">
        <v>9756</v>
      </c>
      <c r="H81" s="21" t="s">
        <v>9757</v>
      </c>
    </row>
    <row r="82" spans="1:8" x14ac:dyDescent="0.35">
      <c r="A82" s="20" t="s">
        <v>1669</v>
      </c>
      <c r="B82" s="20" t="s">
        <v>1670</v>
      </c>
      <c r="C82" s="21" t="s">
        <v>8267</v>
      </c>
      <c r="D82" s="21"/>
      <c r="E82" s="21" t="s">
        <v>8777</v>
      </c>
      <c r="F82" s="21" t="s">
        <v>9745</v>
      </c>
      <c r="G82" s="21" t="s">
        <v>9758</v>
      </c>
      <c r="H82" s="21" t="s">
        <v>9759</v>
      </c>
    </row>
    <row r="83" spans="1:8" x14ac:dyDescent="0.35">
      <c r="A83" s="20" t="s">
        <v>4920</v>
      </c>
      <c r="B83" s="20" t="s">
        <v>4921</v>
      </c>
      <c r="C83" s="21" t="s">
        <v>8388</v>
      </c>
      <c r="D83" s="21"/>
      <c r="E83" s="21" t="s">
        <v>9126</v>
      </c>
      <c r="F83" s="21" t="s">
        <v>10153</v>
      </c>
      <c r="G83" s="21" t="s">
        <v>9127</v>
      </c>
      <c r="H83" s="21" t="s">
        <v>9128</v>
      </c>
    </row>
    <row r="84" spans="1:8" x14ac:dyDescent="0.35">
      <c r="A84" s="20" t="s">
        <v>4920</v>
      </c>
      <c r="B84" s="20" t="s">
        <v>4921</v>
      </c>
      <c r="C84" s="21" t="s">
        <v>8388</v>
      </c>
      <c r="D84" s="21"/>
      <c r="E84" s="21" t="s">
        <v>9126</v>
      </c>
      <c r="F84" s="21" t="s">
        <v>10154</v>
      </c>
      <c r="G84" s="21" t="s">
        <v>10158</v>
      </c>
      <c r="H84" s="21" t="s">
        <v>10159</v>
      </c>
    </row>
    <row r="85" spans="1:8" x14ac:dyDescent="0.35">
      <c r="A85" s="20" t="s">
        <v>4920</v>
      </c>
      <c r="B85" s="20" t="s">
        <v>4921</v>
      </c>
      <c r="C85" s="21" t="s">
        <v>8388</v>
      </c>
      <c r="D85" s="21"/>
      <c r="E85" s="21" t="s">
        <v>9126</v>
      </c>
      <c r="F85" s="21" t="s">
        <v>10155</v>
      </c>
      <c r="G85" s="21" t="s">
        <v>10160</v>
      </c>
      <c r="H85" s="21" t="s">
        <v>10161</v>
      </c>
    </row>
    <row r="86" spans="1:8" x14ac:dyDescent="0.35">
      <c r="A86" s="20" t="s">
        <v>4920</v>
      </c>
      <c r="B86" s="20" t="s">
        <v>4921</v>
      </c>
      <c r="C86" s="21" t="s">
        <v>8388</v>
      </c>
      <c r="D86" s="21"/>
      <c r="E86" s="21" t="s">
        <v>9126</v>
      </c>
      <c r="F86" s="21" t="s">
        <v>10156</v>
      </c>
      <c r="G86" s="21" t="s">
        <v>10162</v>
      </c>
      <c r="H86" s="21" t="s">
        <v>10163</v>
      </c>
    </row>
    <row r="87" spans="1:8" x14ac:dyDescent="0.35">
      <c r="A87" s="20" t="s">
        <v>4920</v>
      </c>
      <c r="B87" s="20" t="s">
        <v>4921</v>
      </c>
      <c r="C87" s="21" t="s">
        <v>8388</v>
      </c>
      <c r="D87" s="21"/>
      <c r="E87" s="21" t="s">
        <v>9126</v>
      </c>
      <c r="F87" s="21" t="s">
        <v>10157</v>
      </c>
      <c r="G87" s="21" t="s">
        <v>10164</v>
      </c>
      <c r="H87" s="21" t="s">
        <v>10165</v>
      </c>
    </row>
    <row r="88" spans="1:8" x14ac:dyDescent="0.35">
      <c r="A88" s="20" t="s">
        <v>3688</v>
      </c>
      <c r="B88" s="20" t="s">
        <v>3689</v>
      </c>
      <c r="C88" s="21" t="s">
        <v>8335</v>
      </c>
      <c r="D88" s="21"/>
      <c r="E88" s="21" t="s">
        <v>8964</v>
      </c>
      <c r="F88" s="21" t="s">
        <v>8965</v>
      </c>
      <c r="G88" s="21" t="s">
        <v>8966</v>
      </c>
      <c r="H88" s="21" t="s">
        <v>8967</v>
      </c>
    </row>
    <row r="89" spans="1:8" x14ac:dyDescent="0.35">
      <c r="A89" s="20" t="s">
        <v>7294</v>
      </c>
      <c r="B89" s="20" t="s">
        <v>7295</v>
      </c>
      <c r="C89" s="21" t="s">
        <v>8482</v>
      </c>
      <c r="D89" s="21"/>
      <c r="E89" s="21" t="s">
        <v>9388</v>
      </c>
      <c r="F89" s="21" t="s">
        <v>10359</v>
      </c>
      <c r="G89" s="21" t="s">
        <v>9389</v>
      </c>
      <c r="H89" s="21" t="s">
        <v>9390</v>
      </c>
    </row>
    <row r="90" spans="1:8" x14ac:dyDescent="0.35">
      <c r="A90" s="20" t="s">
        <v>7294</v>
      </c>
      <c r="B90" s="20" t="s">
        <v>7295</v>
      </c>
      <c r="C90" s="21" t="s">
        <v>8482</v>
      </c>
      <c r="D90" s="21"/>
      <c r="E90" s="21" t="s">
        <v>9388</v>
      </c>
      <c r="F90" s="21" t="s">
        <v>10360</v>
      </c>
      <c r="G90" s="21" t="s">
        <v>10361</v>
      </c>
      <c r="H90" s="21" t="s">
        <v>9389</v>
      </c>
    </row>
    <row r="91" spans="1:8" x14ac:dyDescent="0.35">
      <c r="A91" s="20" t="s">
        <v>3595</v>
      </c>
      <c r="B91" s="20" t="s">
        <v>3596</v>
      </c>
      <c r="C91" s="21" t="s">
        <v>8331</v>
      </c>
      <c r="D91" s="21"/>
      <c r="E91" s="21" t="s">
        <v>8952</v>
      </c>
      <c r="F91" s="21" t="s">
        <v>9957</v>
      </c>
      <c r="G91" s="21" t="s">
        <v>14389</v>
      </c>
      <c r="H91" s="21" t="s">
        <v>9964</v>
      </c>
    </row>
    <row r="92" spans="1:8" x14ac:dyDescent="0.35">
      <c r="A92" s="20" t="s">
        <v>3595</v>
      </c>
      <c r="B92" s="20" t="s">
        <v>3596</v>
      </c>
      <c r="C92" s="21" t="s">
        <v>8331</v>
      </c>
      <c r="D92" s="21"/>
      <c r="E92" s="21" t="s">
        <v>8952</v>
      </c>
      <c r="F92" s="21" t="s">
        <v>9958</v>
      </c>
      <c r="G92" s="21" t="s">
        <v>9965</v>
      </c>
      <c r="H92" s="21" t="s">
        <v>9966</v>
      </c>
    </row>
    <row r="93" spans="1:8" x14ac:dyDescent="0.35">
      <c r="A93" s="20" t="s">
        <v>3595</v>
      </c>
      <c r="B93" s="20" t="s">
        <v>3596</v>
      </c>
      <c r="C93" s="21" t="s">
        <v>8331</v>
      </c>
      <c r="D93" s="21"/>
      <c r="E93" s="21" t="s">
        <v>8952</v>
      </c>
      <c r="F93" s="21" t="s">
        <v>9959</v>
      </c>
      <c r="G93" s="21" t="s">
        <v>9967</v>
      </c>
      <c r="H93" s="21" t="s">
        <v>9968</v>
      </c>
    </row>
    <row r="94" spans="1:8" x14ac:dyDescent="0.35">
      <c r="A94" s="20" t="s">
        <v>3595</v>
      </c>
      <c r="B94" s="20" t="s">
        <v>3596</v>
      </c>
      <c r="C94" s="21" t="s">
        <v>8331</v>
      </c>
      <c r="D94" s="21"/>
      <c r="E94" s="21" t="s">
        <v>8952</v>
      </c>
      <c r="F94" s="21" t="s">
        <v>9960</v>
      </c>
      <c r="G94" s="21" t="s">
        <v>9969</v>
      </c>
      <c r="H94" s="21" t="s">
        <v>9970</v>
      </c>
    </row>
    <row r="95" spans="1:8" x14ac:dyDescent="0.35">
      <c r="A95" s="20" t="s">
        <v>3595</v>
      </c>
      <c r="B95" s="20" t="s">
        <v>3596</v>
      </c>
      <c r="C95" s="21" t="s">
        <v>8331</v>
      </c>
      <c r="D95" s="21"/>
      <c r="E95" s="21" t="s">
        <v>8952</v>
      </c>
      <c r="F95" s="21" t="s">
        <v>9961</v>
      </c>
      <c r="G95" s="21" t="s">
        <v>9971</v>
      </c>
      <c r="H95" s="21" t="s">
        <v>9972</v>
      </c>
    </row>
    <row r="96" spans="1:8" x14ac:dyDescent="0.35">
      <c r="A96" s="20" t="s">
        <v>3595</v>
      </c>
      <c r="B96" s="20" t="s">
        <v>3596</v>
      </c>
      <c r="C96" s="21" t="s">
        <v>8331</v>
      </c>
      <c r="D96" s="21"/>
      <c r="E96" s="21" t="s">
        <v>8952</v>
      </c>
      <c r="F96" s="21" t="s">
        <v>9962</v>
      </c>
      <c r="G96" s="21" t="s">
        <v>9973</v>
      </c>
      <c r="H96" s="21" t="s">
        <v>9974</v>
      </c>
    </row>
    <row r="97" spans="1:8" x14ac:dyDescent="0.35">
      <c r="A97" s="20" t="s">
        <v>3595</v>
      </c>
      <c r="B97" s="20" t="s">
        <v>3596</v>
      </c>
      <c r="C97" s="21" t="s">
        <v>8331</v>
      </c>
      <c r="D97" s="21"/>
      <c r="E97" s="21" t="s">
        <v>8952</v>
      </c>
      <c r="F97" s="21" t="s">
        <v>9963</v>
      </c>
      <c r="G97" s="21" t="s">
        <v>9975</v>
      </c>
      <c r="H97" s="21" t="s">
        <v>9976</v>
      </c>
    </row>
    <row r="98" spans="1:8" x14ac:dyDescent="0.35">
      <c r="A98" s="20" t="s">
        <v>3603</v>
      </c>
      <c r="B98" s="20" t="s">
        <v>3604</v>
      </c>
      <c r="C98" s="21" t="s">
        <v>8331</v>
      </c>
      <c r="D98" s="21"/>
      <c r="E98" s="21" t="s">
        <v>8952</v>
      </c>
      <c r="F98" s="21" t="s">
        <v>9957</v>
      </c>
      <c r="G98" s="21" t="s">
        <v>14389</v>
      </c>
      <c r="H98" s="21" t="s">
        <v>9964</v>
      </c>
    </row>
    <row r="99" spans="1:8" x14ac:dyDescent="0.35">
      <c r="A99" s="20" t="s">
        <v>3603</v>
      </c>
      <c r="B99" s="20" t="s">
        <v>3604</v>
      </c>
      <c r="C99" s="21" t="s">
        <v>8331</v>
      </c>
      <c r="D99" s="21"/>
      <c r="E99" s="21" t="s">
        <v>8952</v>
      </c>
      <c r="F99" s="21" t="s">
        <v>9958</v>
      </c>
      <c r="G99" s="21" t="s">
        <v>9965</v>
      </c>
      <c r="H99" s="21" t="s">
        <v>9966</v>
      </c>
    </row>
    <row r="100" spans="1:8" x14ac:dyDescent="0.35">
      <c r="A100" s="20" t="s">
        <v>3603</v>
      </c>
      <c r="B100" s="20" t="s">
        <v>3604</v>
      </c>
      <c r="C100" s="21" t="s">
        <v>8331</v>
      </c>
      <c r="D100" s="21"/>
      <c r="E100" s="21" t="s">
        <v>8952</v>
      </c>
      <c r="F100" s="21" t="s">
        <v>9959</v>
      </c>
      <c r="G100" s="21" t="s">
        <v>9967</v>
      </c>
      <c r="H100" s="21" t="s">
        <v>9968</v>
      </c>
    </row>
    <row r="101" spans="1:8" x14ac:dyDescent="0.35">
      <c r="A101" s="20" t="s">
        <v>3603</v>
      </c>
      <c r="B101" s="20" t="s">
        <v>3604</v>
      </c>
      <c r="C101" s="21" t="s">
        <v>8331</v>
      </c>
      <c r="D101" s="21"/>
      <c r="E101" s="21" t="s">
        <v>8952</v>
      </c>
      <c r="F101" s="21" t="s">
        <v>9960</v>
      </c>
      <c r="G101" s="21" t="s">
        <v>9969</v>
      </c>
      <c r="H101" s="21" t="s">
        <v>9970</v>
      </c>
    </row>
    <row r="102" spans="1:8" x14ac:dyDescent="0.35">
      <c r="A102" s="20" t="s">
        <v>3603</v>
      </c>
      <c r="B102" s="20" t="s">
        <v>3604</v>
      </c>
      <c r="C102" s="21" t="s">
        <v>8331</v>
      </c>
      <c r="D102" s="21"/>
      <c r="E102" s="21" t="s">
        <v>8952</v>
      </c>
      <c r="F102" s="21" t="s">
        <v>9961</v>
      </c>
      <c r="G102" s="21" t="s">
        <v>9971</v>
      </c>
      <c r="H102" s="21" t="s">
        <v>9972</v>
      </c>
    </row>
    <row r="103" spans="1:8" x14ac:dyDescent="0.35">
      <c r="A103" s="20" t="s">
        <v>3603</v>
      </c>
      <c r="B103" s="20" t="s">
        <v>3604</v>
      </c>
      <c r="C103" s="21" t="s">
        <v>8331</v>
      </c>
      <c r="D103" s="21"/>
      <c r="E103" s="21" t="s">
        <v>8952</v>
      </c>
      <c r="F103" s="21" t="s">
        <v>9962</v>
      </c>
      <c r="G103" s="21" t="s">
        <v>9973</v>
      </c>
      <c r="H103" s="21" t="s">
        <v>9974</v>
      </c>
    </row>
    <row r="104" spans="1:8" x14ac:dyDescent="0.35">
      <c r="A104" s="20" t="s">
        <v>3603</v>
      </c>
      <c r="B104" s="20" t="s">
        <v>3604</v>
      </c>
      <c r="C104" s="21" t="s">
        <v>8331</v>
      </c>
      <c r="D104" s="21"/>
      <c r="E104" s="21" t="s">
        <v>8952</v>
      </c>
      <c r="F104" s="21" t="s">
        <v>9963</v>
      </c>
      <c r="G104" s="21" t="s">
        <v>9975</v>
      </c>
      <c r="H104" s="21" t="s">
        <v>9976</v>
      </c>
    </row>
    <row r="105" spans="1:8" x14ac:dyDescent="0.35">
      <c r="A105" s="20" t="s">
        <v>942</v>
      </c>
      <c r="B105" s="20" t="s">
        <v>943</v>
      </c>
      <c r="C105" s="21" t="s">
        <v>8234</v>
      </c>
      <c r="D105" s="21"/>
      <c r="E105" s="21"/>
      <c r="F105" s="21"/>
      <c r="G105" s="21"/>
      <c r="H105" s="21"/>
    </row>
    <row r="106" spans="1:8" x14ac:dyDescent="0.35">
      <c r="A106" s="20" t="s">
        <v>5275</v>
      </c>
      <c r="B106" s="20" t="s">
        <v>5276</v>
      </c>
      <c r="C106" s="21" t="s">
        <v>8398</v>
      </c>
      <c r="D106" s="21"/>
      <c r="E106" s="21" t="s">
        <v>9158</v>
      </c>
      <c r="F106" s="21" t="s">
        <v>10175</v>
      </c>
      <c r="G106" s="21" t="s">
        <v>9159</v>
      </c>
      <c r="H106" s="21" t="s">
        <v>9160</v>
      </c>
    </row>
    <row r="107" spans="1:8" x14ac:dyDescent="0.35">
      <c r="A107" s="20" t="s">
        <v>5275</v>
      </c>
      <c r="B107" s="20" t="s">
        <v>5276</v>
      </c>
      <c r="C107" s="21" t="s">
        <v>8398</v>
      </c>
      <c r="D107" s="21"/>
      <c r="E107" s="21" t="s">
        <v>9158</v>
      </c>
      <c r="F107" s="21" t="s">
        <v>10176</v>
      </c>
      <c r="G107" s="21" t="s">
        <v>10177</v>
      </c>
      <c r="H107" s="21" t="s">
        <v>10178</v>
      </c>
    </row>
    <row r="108" spans="1:8" x14ac:dyDescent="0.35">
      <c r="A108" s="20" t="s">
        <v>7610</v>
      </c>
      <c r="B108" s="20" t="s">
        <v>7611</v>
      </c>
      <c r="C108" s="21" t="s">
        <v>8494</v>
      </c>
      <c r="D108" s="21"/>
      <c r="E108" s="21" t="s">
        <v>9427</v>
      </c>
      <c r="F108" s="21" t="s">
        <v>9428</v>
      </c>
      <c r="G108" s="21" t="s">
        <v>9429</v>
      </c>
      <c r="H108" s="21" t="s">
        <v>9430</v>
      </c>
    </row>
    <row r="109" spans="1:8" x14ac:dyDescent="0.35">
      <c r="A109" s="20" t="s">
        <v>6392</v>
      </c>
      <c r="B109" s="20" t="s">
        <v>6393</v>
      </c>
      <c r="C109" s="21" t="s">
        <v>8443</v>
      </c>
      <c r="D109" s="21"/>
      <c r="E109" s="21" t="s">
        <v>9276</v>
      </c>
      <c r="F109" s="21" t="s">
        <v>9277</v>
      </c>
      <c r="G109" s="21" t="s">
        <v>9278</v>
      </c>
      <c r="H109" s="21" t="s">
        <v>9279</v>
      </c>
    </row>
    <row r="110" spans="1:8" x14ac:dyDescent="0.35">
      <c r="A110" s="20" t="s">
        <v>6944</v>
      </c>
      <c r="B110" s="20" t="s">
        <v>6945</v>
      </c>
      <c r="C110" s="21" t="s">
        <v>8461</v>
      </c>
      <c r="D110" s="21"/>
      <c r="E110" s="21" t="s">
        <v>9325</v>
      </c>
      <c r="F110" s="21" t="s">
        <v>9326</v>
      </c>
      <c r="G110" s="21" t="s">
        <v>9327</v>
      </c>
      <c r="H110" s="21" t="s">
        <v>9328</v>
      </c>
    </row>
    <row r="111" spans="1:8" x14ac:dyDescent="0.35">
      <c r="A111" s="20" t="s">
        <v>5144</v>
      </c>
      <c r="B111" s="20" t="s">
        <v>5145</v>
      </c>
      <c r="C111" s="21" t="s">
        <v>8393</v>
      </c>
      <c r="D111" s="21"/>
      <c r="E111" s="21" t="s">
        <v>9141</v>
      </c>
      <c r="F111" s="21" t="s">
        <v>9142</v>
      </c>
      <c r="G111" s="21" t="s">
        <v>9143</v>
      </c>
      <c r="H111" s="21" t="s">
        <v>9144</v>
      </c>
    </row>
    <row r="112" spans="1:8" x14ac:dyDescent="0.35">
      <c r="A112" s="20" t="s">
        <v>3299</v>
      </c>
      <c r="B112" s="20" t="s">
        <v>3300</v>
      </c>
      <c r="C112" s="21" t="s">
        <v>8319</v>
      </c>
      <c r="D112" s="21"/>
      <c r="E112" s="21" t="s">
        <v>8919</v>
      </c>
      <c r="F112" s="21" t="s">
        <v>9934</v>
      </c>
      <c r="G112" s="21" t="s">
        <v>9937</v>
      </c>
      <c r="H112" s="21" t="s">
        <v>9938</v>
      </c>
    </row>
    <row r="113" spans="1:8" x14ac:dyDescent="0.35">
      <c r="A113" s="20" t="s">
        <v>3299</v>
      </c>
      <c r="B113" s="20" t="s">
        <v>3300</v>
      </c>
      <c r="C113" s="21" t="s">
        <v>8319</v>
      </c>
      <c r="D113" s="21"/>
      <c r="E113" s="21" t="s">
        <v>8919</v>
      </c>
      <c r="F113" s="21" t="s">
        <v>9935</v>
      </c>
      <c r="G113" s="21" t="s">
        <v>9939</v>
      </c>
      <c r="H113" s="21" t="s">
        <v>9940</v>
      </c>
    </row>
    <row r="114" spans="1:8" x14ac:dyDescent="0.35">
      <c r="A114" s="20" t="s">
        <v>3299</v>
      </c>
      <c r="B114" s="20" t="s">
        <v>3300</v>
      </c>
      <c r="C114" s="21" t="s">
        <v>8319</v>
      </c>
      <c r="D114" s="21"/>
      <c r="E114" s="21" t="s">
        <v>8919</v>
      </c>
      <c r="F114" s="21" t="s">
        <v>9936</v>
      </c>
      <c r="G114" s="21" t="s">
        <v>9941</v>
      </c>
      <c r="H114" s="21" t="s">
        <v>9942</v>
      </c>
    </row>
    <row r="115" spans="1:8" x14ac:dyDescent="0.35">
      <c r="A115" s="20" t="s">
        <v>5359</v>
      </c>
      <c r="B115" s="20" t="s">
        <v>5360</v>
      </c>
      <c r="C115" s="21" t="s">
        <v>8399</v>
      </c>
      <c r="D115" s="21"/>
      <c r="E115" s="21" t="s">
        <v>9161</v>
      </c>
      <c r="F115" s="21" t="s">
        <v>10179</v>
      </c>
      <c r="G115" s="21" t="s">
        <v>10181</v>
      </c>
      <c r="H115" s="21" t="s">
        <v>10182</v>
      </c>
    </row>
    <row r="116" spans="1:8" x14ac:dyDescent="0.35">
      <c r="A116" s="20" t="s">
        <v>5359</v>
      </c>
      <c r="B116" s="20" t="s">
        <v>5360</v>
      </c>
      <c r="C116" s="21" t="s">
        <v>8399</v>
      </c>
      <c r="D116" s="21"/>
      <c r="E116" s="21" t="s">
        <v>9161</v>
      </c>
      <c r="F116" s="21" t="s">
        <v>10180</v>
      </c>
      <c r="G116" s="21" t="s">
        <v>10183</v>
      </c>
      <c r="H116" s="21" t="s">
        <v>10184</v>
      </c>
    </row>
    <row r="117" spans="1:8" x14ac:dyDescent="0.35">
      <c r="A117" s="20" t="s">
        <v>6949</v>
      </c>
      <c r="B117" s="20" t="s">
        <v>6950</v>
      </c>
      <c r="C117" s="21" t="s">
        <v>8462</v>
      </c>
      <c r="D117" s="21"/>
      <c r="E117" s="21" t="s">
        <v>9329</v>
      </c>
      <c r="F117" s="21" t="s">
        <v>9330</v>
      </c>
      <c r="G117" s="21" t="s">
        <v>9331</v>
      </c>
      <c r="H117" s="21" t="s">
        <v>9332</v>
      </c>
    </row>
    <row r="118" spans="1:8" x14ac:dyDescent="0.35">
      <c r="A118" s="20" t="s">
        <v>7811</v>
      </c>
      <c r="B118" s="20" t="s">
        <v>7812</v>
      </c>
      <c r="C118" s="21" t="s">
        <v>8509</v>
      </c>
      <c r="D118" s="21"/>
      <c r="E118" s="21" t="s">
        <v>9472</v>
      </c>
      <c r="F118" s="21" t="s">
        <v>9473</v>
      </c>
      <c r="G118" s="21" t="s">
        <v>9474</v>
      </c>
      <c r="H118" s="21" t="s">
        <v>9475</v>
      </c>
    </row>
    <row r="119" spans="1:8" x14ac:dyDescent="0.35">
      <c r="A119" s="20" t="s">
        <v>3816</v>
      </c>
      <c r="B119" s="20" t="s">
        <v>3817</v>
      </c>
      <c r="C119" s="21" t="s">
        <v>8351</v>
      </c>
      <c r="D119" s="21"/>
      <c r="E119" s="21" t="s">
        <v>9018</v>
      </c>
      <c r="F119" s="21" t="s">
        <v>10038</v>
      </c>
      <c r="G119" s="21" t="s">
        <v>9019</v>
      </c>
      <c r="H119" s="21" t="s">
        <v>9020</v>
      </c>
    </row>
    <row r="120" spans="1:8" x14ac:dyDescent="0.35">
      <c r="A120" s="20" t="s">
        <v>3816</v>
      </c>
      <c r="B120" s="20" t="s">
        <v>3817</v>
      </c>
      <c r="C120" s="21" t="s">
        <v>8351</v>
      </c>
      <c r="D120" s="21"/>
      <c r="E120" s="21" t="s">
        <v>9018</v>
      </c>
      <c r="F120" s="21" t="s">
        <v>10039</v>
      </c>
      <c r="G120" s="21" t="s">
        <v>10040</v>
      </c>
      <c r="H120" s="21" t="s">
        <v>10041</v>
      </c>
    </row>
    <row r="121" spans="1:8" x14ac:dyDescent="0.35">
      <c r="A121" s="20" t="s">
        <v>6607</v>
      </c>
      <c r="B121" s="20" t="s">
        <v>6608</v>
      </c>
      <c r="C121" s="21" t="s">
        <v>8452</v>
      </c>
      <c r="D121" s="21"/>
      <c r="E121" s="21" t="s">
        <v>9298</v>
      </c>
      <c r="F121" s="21" t="s">
        <v>10284</v>
      </c>
      <c r="G121" s="21" t="s">
        <v>9299</v>
      </c>
      <c r="H121" s="21" t="s">
        <v>9300</v>
      </c>
    </row>
    <row r="122" spans="1:8" x14ac:dyDescent="0.35">
      <c r="A122" s="20" t="s">
        <v>6607</v>
      </c>
      <c r="B122" s="20" t="s">
        <v>6608</v>
      </c>
      <c r="C122" s="21" t="s">
        <v>8452</v>
      </c>
      <c r="D122" s="21"/>
      <c r="E122" s="21" t="s">
        <v>9298</v>
      </c>
      <c r="F122" s="21" t="s">
        <v>10078</v>
      </c>
      <c r="G122" s="21" t="s">
        <v>10080</v>
      </c>
      <c r="H122" s="21" t="s">
        <v>10081</v>
      </c>
    </row>
    <row r="123" spans="1:8" x14ac:dyDescent="0.35">
      <c r="A123" s="20" t="s">
        <v>6607</v>
      </c>
      <c r="B123" s="20" t="s">
        <v>6608</v>
      </c>
      <c r="C123" s="21" t="s">
        <v>8452</v>
      </c>
      <c r="D123" s="21"/>
      <c r="E123" s="21" t="s">
        <v>9298</v>
      </c>
      <c r="F123" s="21" t="s">
        <v>10079</v>
      </c>
      <c r="G123" s="21" t="s">
        <v>10082</v>
      </c>
      <c r="H123" s="21" t="s">
        <v>10083</v>
      </c>
    </row>
    <row r="124" spans="1:8" x14ac:dyDescent="0.35">
      <c r="A124" s="20" t="s">
        <v>6607</v>
      </c>
      <c r="B124" s="20" t="s">
        <v>6608</v>
      </c>
      <c r="C124" s="21" t="s">
        <v>8452</v>
      </c>
      <c r="D124" s="21"/>
      <c r="E124" s="21" t="s">
        <v>9298</v>
      </c>
      <c r="F124" s="21" t="s">
        <v>10285</v>
      </c>
      <c r="G124" s="21" t="s">
        <v>10286</v>
      </c>
      <c r="H124" s="21" t="s">
        <v>10287</v>
      </c>
    </row>
    <row r="125" spans="1:8" x14ac:dyDescent="0.35">
      <c r="A125" s="20" t="s">
        <v>1381</v>
      </c>
      <c r="B125" s="20" t="s">
        <v>1382</v>
      </c>
      <c r="C125" s="21" t="s">
        <v>8256</v>
      </c>
      <c r="D125" s="21"/>
      <c r="E125" s="21" t="s">
        <v>8740</v>
      </c>
      <c r="F125" s="21" t="s">
        <v>9715</v>
      </c>
      <c r="G125" s="21" t="s">
        <v>9718</v>
      </c>
      <c r="H125" s="21" t="s">
        <v>8741</v>
      </c>
    </row>
    <row r="126" spans="1:8" x14ac:dyDescent="0.35">
      <c r="A126" s="20" t="s">
        <v>1381</v>
      </c>
      <c r="B126" s="20" t="s">
        <v>1382</v>
      </c>
      <c r="C126" s="21" t="s">
        <v>8256</v>
      </c>
      <c r="D126" s="21"/>
      <c r="E126" s="21" t="s">
        <v>8740</v>
      </c>
      <c r="F126" s="21" t="s">
        <v>9716</v>
      </c>
      <c r="G126" s="21" t="s">
        <v>9066</v>
      </c>
      <c r="H126" s="21" t="s">
        <v>9067</v>
      </c>
    </row>
    <row r="127" spans="1:8" x14ac:dyDescent="0.35">
      <c r="A127" s="20" t="s">
        <v>1381</v>
      </c>
      <c r="B127" s="20" t="s">
        <v>1382</v>
      </c>
      <c r="C127" s="21" t="s">
        <v>8256</v>
      </c>
      <c r="D127" s="21"/>
      <c r="E127" s="21" t="s">
        <v>8740</v>
      </c>
      <c r="F127" s="21" t="s">
        <v>9717</v>
      </c>
      <c r="G127" s="21" t="s">
        <v>8994</v>
      </c>
      <c r="H127" s="21" t="s">
        <v>8995</v>
      </c>
    </row>
    <row r="128" spans="1:8" x14ac:dyDescent="0.35">
      <c r="A128" s="20" t="s">
        <v>4308</v>
      </c>
      <c r="B128" s="20" t="s">
        <v>4309</v>
      </c>
      <c r="C128" s="21" t="s">
        <v>8370</v>
      </c>
      <c r="D128" s="21"/>
      <c r="E128" s="21" t="s">
        <v>9065</v>
      </c>
      <c r="F128" s="21" t="s">
        <v>9716</v>
      </c>
      <c r="G128" s="21" t="s">
        <v>9066</v>
      </c>
      <c r="H128" s="21" t="s">
        <v>9067</v>
      </c>
    </row>
    <row r="129" spans="1:8" x14ac:dyDescent="0.35">
      <c r="A129" s="20" t="s">
        <v>4308</v>
      </c>
      <c r="B129" s="20" t="s">
        <v>4309</v>
      </c>
      <c r="C129" s="21" t="s">
        <v>8370</v>
      </c>
      <c r="D129" s="21"/>
      <c r="E129" s="21" t="s">
        <v>9065</v>
      </c>
      <c r="F129" s="21" t="s">
        <v>10078</v>
      </c>
      <c r="G129" s="21" t="s">
        <v>10080</v>
      </c>
      <c r="H129" s="21" t="s">
        <v>10081</v>
      </c>
    </row>
    <row r="130" spans="1:8" x14ac:dyDescent="0.35">
      <c r="A130" s="20" t="s">
        <v>4308</v>
      </c>
      <c r="B130" s="20" t="s">
        <v>4309</v>
      </c>
      <c r="C130" s="21" t="s">
        <v>8370</v>
      </c>
      <c r="D130" s="21"/>
      <c r="E130" s="21" t="s">
        <v>9065</v>
      </c>
      <c r="F130" s="21" t="s">
        <v>10079</v>
      </c>
      <c r="G130" s="21" t="s">
        <v>10082</v>
      </c>
      <c r="H130" s="21" t="s">
        <v>10083</v>
      </c>
    </row>
    <row r="131" spans="1:8" x14ac:dyDescent="0.35">
      <c r="A131" s="20" t="s">
        <v>6377</v>
      </c>
      <c r="B131" s="20" t="s">
        <v>6378</v>
      </c>
      <c r="C131" s="21" t="s">
        <v>8442</v>
      </c>
      <c r="D131" s="21"/>
      <c r="E131" s="21" t="s">
        <v>9273</v>
      </c>
      <c r="F131" s="21" t="s">
        <v>10264</v>
      </c>
      <c r="G131" s="21" t="s">
        <v>9274</v>
      </c>
      <c r="H131" s="21" t="s">
        <v>9275</v>
      </c>
    </row>
    <row r="132" spans="1:8" x14ac:dyDescent="0.35">
      <c r="A132" s="20" t="s">
        <v>6377</v>
      </c>
      <c r="B132" s="20" t="s">
        <v>6378</v>
      </c>
      <c r="C132" s="21" t="s">
        <v>8442</v>
      </c>
      <c r="D132" s="21"/>
      <c r="E132" s="21" t="s">
        <v>9273</v>
      </c>
      <c r="F132" s="21" t="s">
        <v>10265</v>
      </c>
      <c r="G132" s="21" t="s">
        <v>10266</v>
      </c>
      <c r="H132" s="21" t="s">
        <v>10267</v>
      </c>
    </row>
    <row r="133" spans="1:8" x14ac:dyDescent="0.35">
      <c r="A133" s="20" t="s">
        <v>6308</v>
      </c>
      <c r="B133" s="20" t="s">
        <v>6309</v>
      </c>
      <c r="C133" s="21" t="s">
        <v>8438</v>
      </c>
      <c r="D133" s="21"/>
      <c r="E133" s="21" t="s">
        <v>9258</v>
      </c>
      <c r="F133" s="21" t="s">
        <v>9259</v>
      </c>
      <c r="G133" s="21" t="s">
        <v>9260</v>
      </c>
      <c r="H133" s="21" t="s">
        <v>9261</v>
      </c>
    </row>
    <row r="134" spans="1:8" x14ac:dyDescent="0.35">
      <c r="A134" s="20" t="s">
        <v>6312</v>
      </c>
      <c r="B134" s="20" t="s">
        <v>6313</v>
      </c>
      <c r="C134" s="21" t="s">
        <v>8438</v>
      </c>
      <c r="D134" s="21"/>
      <c r="E134" s="21" t="s">
        <v>9258</v>
      </c>
      <c r="F134" s="21" t="s">
        <v>9259</v>
      </c>
      <c r="G134" s="21" t="s">
        <v>9260</v>
      </c>
      <c r="H134" s="21" t="s">
        <v>9261</v>
      </c>
    </row>
    <row r="135" spans="1:8" x14ac:dyDescent="0.35">
      <c r="A135" s="20" t="s">
        <v>2238</v>
      </c>
      <c r="B135" s="20" t="s">
        <v>2239</v>
      </c>
      <c r="C135" s="21" t="s">
        <v>8297</v>
      </c>
      <c r="D135" s="21"/>
      <c r="E135" s="21" t="s">
        <v>8867</v>
      </c>
      <c r="F135" s="21" t="s">
        <v>9885</v>
      </c>
      <c r="G135" s="21" t="s">
        <v>8868</v>
      </c>
      <c r="H135" s="21" t="s">
        <v>8869</v>
      </c>
    </row>
    <row r="136" spans="1:8" x14ac:dyDescent="0.35">
      <c r="A136" s="20" t="s">
        <v>2238</v>
      </c>
      <c r="B136" s="20" t="s">
        <v>2239</v>
      </c>
      <c r="C136" s="21" t="s">
        <v>8297</v>
      </c>
      <c r="D136" s="21"/>
      <c r="E136" s="21" t="s">
        <v>8867</v>
      </c>
      <c r="F136" s="21" t="s">
        <v>9886</v>
      </c>
      <c r="G136" s="21" t="s">
        <v>9889</v>
      </c>
      <c r="H136" s="21" t="s">
        <v>9890</v>
      </c>
    </row>
    <row r="137" spans="1:8" x14ac:dyDescent="0.35">
      <c r="A137" s="20" t="s">
        <v>2238</v>
      </c>
      <c r="B137" s="20" t="s">
        <v>2239</v>
      </c>
      <c r="C137" s="21" t="s">
        <v>8297</v>
      </c>
      <c r="D137" s="21"/>
      <c r="E137" s="21" t="s">
        <v>8867</v>
      </c>
      <c r="F137" s="21" t="s">
        <v>9887</v>
      </c>
      <c r="G137" s="21" t="s">
        <v>9891</v>
      </c>
      <c r="H137" s="21" t="s">
        <v>9892</v>
      </c>
    </row>
    <row r="138" spans="1:8" x14ac:dyDescent="0.35">
      <c r="A138" s="20" t="s">
        <v>2238</v>
      </c>
      <c r="B138" s="20" t="s">
        <v>2239</v>
      </c>
      <c r="C138" s="21" t="s">
        <v>8297</v>
      </c>
      <c r="D138" s="21"/>
      <c r="E138" s="21" t="s">
        <v>8867</v>
      </c>
      <c r="F138" s="21" t="s">
        <v>9888</v>
      </c>
      <c r="G138" s="21" t="s">
        <v>9893</v>
      </c>
      <c r="H138" s="21" t="s">
        <v>9894</v>
      </c>
    </row>
    <row r="139" spans="1:8" x14ac:dyDescent="0.35">
      <c r="A139" s="20" t="s">
        <v>1224</v>
      </c>
      <c r="B139" s="20" t="s">
        <v>1225</v>
      </c>
      <c r="C139" s="21" t="s">
        <v>8250</v>
      </c>
      <c r="D139" s="21"/>
      <c r="E139" s="21" t="s">
        <v>8731</v>
      </c>
      <c r="F139" s="21" t="s">
        <v>9688</v>
      </c>
      <c r="G139" s="21" t="s">
        <v>8732</v>
      </c>
      <c r="H139" s="21" t="s">
        <v>8733</v>
      </c>
    </row>
    <row r="140" spans="1:8" x14ac:dyDescent="0.35">
      <c r="A140" s="20" t="s">
        <v>1224</v>
      </c>
      <c r="B140" s="20" t="s">
        <v>1225</v>
      </c>
      <c r="C140" s="21" t="s">
        <v>8250</v>
      </c>
      <c r="D140" s="21"/>
      <c r="E140" s="21" t="s">
        <v>8731</v>
      </c>
      <c r="F140" s="21" t="s">
        <v>9689</v>
      </c>
      <c r="G140" s="21" t="s">
        <v>9690</v>
      </c>
      <c r="H140" s="21" t="s">
        <v>9691</v>
      </c>
    </row>
    <row r="141" spans="1:8" x14ac:dyDescent="0.35">
      <c r="A141" s="20" t="s">
        <v>1167</v>
      </c>
      <c r="B141" s="20" t="s">
        <v>1168</v>
      </c>
      <c r="C141" s="21" t="s">
        <v>8248</v>
      </c>
      <c r="D141" s="21"/>
      <c r="E141" s="21"/>
      <c r="F141" s="21"/>
      <c r="G141" s="21"/>
      <c r="H141" s="21"/>
    </row>
    <row r="142" spans="1:8" x14ac:dyDescent="0.35">
      <c r="A142" s="20" t="s">
        <v>2696</v>
      </c>
      <c r="B142" s="20" t="s">
        <v>2697</v>
      </c>
      <c r="C142" s="21" t="s">
        <v>8248</v>
      </c>
      <c r="D142" s="21"/>
      <c r="E142" s="21"/>
      <c r="F142" s="21"/>
      <c r="G142" s="21"/>
      <c r="H142" s="21"/>
    </row>
    <row r="143" spans="1:8" x14ac:dyDescent="0.35">
      <c r="A143" s="20" t="s">
        <v>4587</v>
      </c>
      <c r="B143" s="20" t="s">
        <v>4588</v>
      </c>
      <c r="C143" s="21" t="s">
        <v>8248</v>
      </c>
      <c r="D143" s="21"/>
      <c r="E143" s="21"/>
      <c r="F143" s="21"/>
      <c r="G143" s="21"/>
      <c r="H143" s="21"/>
    </row>
    <row r="144" spans="1:8" x14ac:dyDescent="0.35">
      <c r="A144" s="20" t="s">
        <v>4599</v>
      </c>
      <c r="B144" s="20" t="s">
        <v>4600</v>
      </c>
      <c r="C144" s="21" t="s">
        <v>8248</v>
      </c>
      <c r="D144" s="21"/>
      <c r="E144" s="21"/>
      <c r="F144" s="21"/>
      <c r="G144" s="21"/>
      <c r="H144" s="21"/>
    </row>
    <row r="145" spans="1:8" x14ac:dyDescent="0.35">
      <c r="A145" s="20" t="s">
        <v>4609</v>
      </c>
      <c r="B145" s="20" t="s">
        <v>4610</v>
      </c>
      <c r="C145" s="21" t="s">
        <v>8248</v>
      </c>
      <c r="D145" s="21"/>
      <c r="E145" s="21"/>
      <c r="F145" s="21"/>
      <c r="G145" s="21"/>
      <c r="H145" s="21"/>
    </row>
    <row r="146" spans="1:8" x14ac:dyDescent="0.35">
      <c r="A146" s="20" t="s">
        <v>4612</v>
      </c>
      <c r="B146" s="20" t="s">
        <v>4613</v>
      </c>
      <c r="C146" s="21" t="s">
        <v>8248</v>
      </c>
      <c r="D146" s="21"/>
      <c r="E146" s="21"/>
      <c r="F146" s="21"/>
      <c r="G146" s="21"/>
      <c r="H146" s="21"/>
    </row>
    <row r="147" spans="1:8" x14ac:dyDescent="0.35">
      <c r="A147" s="20" t="s">
        <v>5702</v>
      </c>
      <c r="B147" s="20" t="s">
        <v>5703</v>
      </c>
      <c r="C147" s="21" t="s">
        <v>8248</v>
      </c>
      <c r="D147" s="21"/>
      <c r="E147" s="21"/>
      <c r="F147" s="21"/>
      <c r="G147" s="21"/>
      <c r="H147" s="21"/>
    </row>
    <row r="148" spans="1:8" x14ac:dyDescent="0.35">
      <c r="A148" s="20" t="s">
        <v>5707</v>
      </c>
      <c r="B148" s="20" t="s">
        <v>5708</v>
      </c>
      <c r="C148" s="21" t="s">
        <v>8248</v>
      </c>
      <c r="D148" s="21"/>
      <c r="E148" s="21"/>
      <c r="F148" s="21"/>
      <c r="G148" s="21"/>
      <c r="H148" s="21"/>
    </row>
    <row r="149" spans="1:8" x14ac:dyDescent="0.35">
      <c r="A149" s="20" t="s">
        <v>5713</v>
      </c>
      <c r="B149" s="20" t="s">
        <v>5714</v>
      </c>
      <c r="C149" s="21" t="s">
        <v>8248</v>
      </c>
      <c r="D149" s="21"/>
      <c r="E149" s="21"/>
      <c r="F149" s="21"/>
      <c r="G149" s="21"/>
      <c r="H149" s="21"/>
    </row>
    <row r="150" spans="1:8" x14ac:dyDescent="0.35">
      <c r="A150" s="20" t="s">
        <v>5715</v>
      </c>
      <c r="B150" s="20" t="s">
        <v>5716</v>
      </c>
      <c r="C150" s="21" t="s">
        <v>8248</v>
      </c>
      <c r="D150" s="21"/>
      <c r="E150" s="21"/>
      <c r="F150" s="21"/>
      <c r="G150" s="21"/>
      <c r="H150" s="21"/>
    </row>
    <row r="151" spans="1:8" x14ac:dyDescent="0.35">
      <c r="A151" s="20" t="s">
        <v>5719</v>
      </c>
      <c r="B151" s="20" t="s">
        <v>5720</v>
      </c>
      <c r="C151" s="21" t="s">
        <v>8248</v>
      </c>
      <c r="D151" s="21"/>
      <c r="E151" s="21"/>
      <c r="F151" s="21"/>
      <c r="G151" s="21"/>
      <c r="H151" s="21"/>
    </row>
    <row r="152" spans="1:8" x14ac:dyDescent="0.35">
      <c r="A152" s="20" t="s">
        <v>5721</v>
      </c>
      <c r="B152" s="20" t="s">
        <v>5722</v>
      </c>
      <c r="C152" s="21" t="s">
        <v>8248</v>
      </c>
      <c r="D152" s="21"/>
      <c r="E152" s="21"/>
      <c r="F152" s="21"/>
      <c r="G152" s="21"/>
      <c r="H152" s="21"/>
    </row>
    <row r="153" spans="1:8" x14ac:dyDescent="0.35">
      <c r="A153" s="20" t="s">
        <v>6329</v>
      </c>
      <c r="B153" s="20" t="s">
        <v>6330</v>
      </c>
      <c r="C153" s="21" t="s">
        <v>8248</v>
      </c>
      <c r="D153" s="21"/>
      <c r="E153" s="21"/>
      <c r="F153" s="21"/>
      <c r="G153" s="21"/>
      <c r="H153" s="21"/>
    </row>
    <row r="154" spans="1:8" x14ac:dyDescent="0.35">
      <c r="A154" s="20" t="s">
        <v>6336</v>
      </c>
      <c r="B154" s="20" t="s">
        <v>6337</v>
      </c>
      <c r="C154" s="21" t="s">
        <v>8248</v>
      </c>
      <c r="D154" s="21"/>
      <c r="E154" s="21"/>
      <c r="F154" s="21"/>
      <c r="G154" s="21"/>
      <c r="H154" s="21"/>
    </row>
    <row r="155" spans="1:8" x14ac:dyDescent="0.35">
      <c r="A155" s="20" t="s">
        <v>2284</v>
      </c>
      <c r="B155" s="20" t="s">
        <v>2285</v>
      </c>
      <c r="C155" s="21" t="s">
        <v>8298</v>
      </c>
      <c r="D155" s="21"/>
      <c r="E155" s="21" t="s">
        <v>8870</v>
      </c>
      <c r="F155" s="21" t="s">
        <v>8871</v>
      </c>
      <c r="G155" s="21" t="s">
        <v>8872</v>
      </c>
      <c r="H155" s="21" t="s">
        <v>8873</v>
      </c>
    </row>
    <row r="156" spans="1:8" x14ac:dyDescent="0.35">
      <c r="A156" s="20" t="s">
        <v>6526</v>
      </c>
      <c r="B156" s="20" t="s">
        <v>6527</v>
      </c>
      <c r="C156" s="21" t="s">
        <v>8450</v>
      </c>
      <c r="D156" s="21"/>
      <c r="E156" s="21" t="s">
        <v>9291</v>
      </c>
      <c r="F156" s="21" t="s">
        <v>10281</v>
      </c>
      <c r="G156" s="21" t="s">
        <v>9292</v>
      </c>
      <c r="H156" s="21" t="s">
        <v>9293</v>
      </c>
    </row>
    <row r="157" spans="1:8" x14ac:dyDescent="0.35">
      <c r="A157" s="20" t="s">
        <v>6526</v>
      </c>
      <c r="B157" s="20" t="s">
        <v>6527</v>
      </c>
      <c r="C157" s="21" t="s">
        <v>8450</v>
      </c>
      <c r="D157" s="21"/>
      <c r="E157" s="21" t="s">
        <v>9291</v>
      </c>
      <c r="F157" s="21" t="s">
        <v>10282</v>
      </c>
      <c r="G157" s="21" t="s">
        <v>14392</v>
      </c>
      <c r="H157" s="21" t="s">
        <v>10283</v>
      </c>
    </row>
    <row r="158" spans="1:8" x14ac:dyDescent="0.35">
      <c r="A158" s="20" t="s">
        <v>2805</v>
      </c>
      <c r="B158" s="20" t="s">
        <v>2806</v>
      </c>
      <c r="C158" s="21" t="s">
        <v>8309</v>
      </c>
      <c r="D158" s="21"/>
      <c r="E158" s="21"/>
      <c r="F158" s="21"/>
      <c r="G158" s="21"/>
      <c r="H158" s="21"/>
    </row>
    <row r="159" spans="1:8" x14ac:dyDescent="0.35">
      <c r="A159" s="20" t="s">
        <v>2819</v>
      </c>
      <c r="B159" s="20" t="s">
        <v>2820</v>
      </c>
      <c r="C159" s="21" t="s">
        <v>8309</v>
      </c>
      <c r="D159" s="21"/>
      <c r="E159" s="21"/>
      <c r="F159" s="21"/>
      <c r="G159" s="21"/>
      <c r="H159" s="21"/>
    </row>
    <row r="160" spans="1:8" x14ac:dyDescent="0.35">
      <c r="A160" s="20" t="s">
        <v>4229</v>
      </c>
      <c r="B160" s="20" t="s">
        <v>4230</v>
      </c>
      <c r="C160" s="21" t="s">
        <v>8369</v>
      </c>
      <c r="D160" s="21"/>
      <c r="E160" s="21" t="s">
        <v>9062</v>
      </c>
      <c r="F160" s="21" t="s">
        <v>10068</v>
      </c>
      <c r="G160" s="21" t="s">
        <v>9063</v>
      </c>
      <c r="H160" s="21" t="s">
        <v>9064</v>
      </c>
    </row>
    <row r="161" spans="1:8" x14ac:dyDescent="0.35">
      <c r="A161" s="20" t="s">
        <v>4229</v>
      </c>
      <c r="B161" s="20" t="s">
        <v>4230</v>
      </c>
      <c r="C161" s="21" t="s">
        <v>8369</v>
      </c>
      <c r="D161" s="21"/>
      <c r="E161" s="21" t="s">
        <v>9062</v>
      </c>
      <c r="F161" s="21" t="s">
        <v>10069</v>
      </c>
      <c r="G161" s="21" t="s">
        <v>10072</v>
      </c>
      <c r="H161" s="21" t="s">
        <v>10073</v>
      </c>
    </row>
    <row r="162" spans="1:8" x14ac:dyDescent="0.35">
      <c r="A162" s="20" t="s">
        <v>4229</v>
      </c>
      <c r="B162" s="20" t="s">
        <v>4230</v>
      </c>
      <c r="C162" s="21" t="s">
        <v>8369</v>
      </c>
      <c r="D162" s="21"/>
      <c r="E162" s="21" t="s">
        <v>9062</v>
      </c>
      <c r="F162" s="21" t="s">
        <v>10070</v>
      </c>
      <c r="G162" s="21" t="s">
        <v>10074</v>
      </c>
      <c r="H162" s="21" t="s">
        <v>10075</v>
      </c>
    </row>
    <row r="163" spans="1:8" x14ac:dyDescent="0.35">
      <c r="A163" s="20" t="s">
        <v>4229</v>
      </c>
      <c r="B163" s="20" t="s">
        <v>4230</v>
      </c>
      <c r="C163" s="21" t="s">
        <v>8369</v>
      </c>
      <c r="D163" s="21"/>
      <c r="E163" s="21" t="s">
        <v>9062</v>
      </c>
      <c r="F163" s="21" t="s">
        <v>10071</v>
      </c>
      <c r="G163" s="21" t="s">
        <v>10076</v>
      </c>
      <c r="H163" s="21" t="s">
        <v>10077</v>
      </c>
    </row>
    <row r="164" spans="1:8" x14ac:dyDescent="0.35">
      <c r="A164" s="20" t="s">
        <v>5243</v>
      </c>
      <c r="B164" s="20" t="s">
        <v>5244</v>
      </c>
      <c r="C164" s="21" t="s">
        <v>8369</v>
      </c>
      <c r="D164" s="21"/>
      <c r="E164" s="21"/>
      <c r="F164" s="21"/>
      <c r="G164" s="21"/>
      <c r="H164" s="21"/>
    </row>
    <row r="165" spans="1:8" x14ac:dyDescent="0.35">
      <c r="A165" s="20" t="s">
        <v>4709</v>
      </c>
      <c r="B165" s="20" t="s">
        <v>4710</v>
      </c>
      <c r="C165" s="21" t="s">
        <v>8379</v>
      </c>
      <c r="D165" s="21"/>
      <c r="E165" s="21" t="s">
        <v>9096</v>
      </c>
      <c r="F165" s="21" t="s">
        <v>10135</v>
      </c>
      <c r="G165" s="21" t="s">
        <v>9097</v>
      </c>
      <c r="H165" s="21" t="s">
        <v>9098</v>
      </c>
    </row>
    <row r="166" spans="1:8" x14ac:dyDescent="0.35">
      <c r="A166" s="20" t="s">
        <v>4709</v>
      </c>
      <c r="B166" s="20" t="s">
        <v>4710</v>
      </c>
      <c r="C166" s="21" t="s">
        <v>8379</v>
      </c>
      <c r="D166" s="21"/>
      <c r="E166" s="21" t="s">
        <v>9096</v>
      </c>
      <c r="F166" s="21" t="s">
        <v>10136</v>
      </c>
      <c r="G166" s="21" t="s">
        <v>10139</v>
      </c>
      <c r="H166" s="21" t="s">
        <v>10140</v>
      </c>
    </row>
    <row r="167" spans="1:8" x14ac:dyDescent="0.35">
      <c r="A167" s="20" t="s">
        <v>4709</v>
      </c>
      <c r="B167" s="20" t="s">
        <v>4710</v>
      </c>
      <c r="C167" s="21" t="s">
        <v>8379</v>
      </c>
      <c r="D167" s="21"/>
      <c r="E167" s="21" t="s">
        <v>9096</v>
      </c>
      <c r="F167" s="21" t="s">
        <v>10137</v>
      </c>
      <c r="G167" s="21" t="s">
        <v>10142</v>
      </c>
      <c r="H167" s="21" t="s">
        <v>10143</v>
      </c>
    </row>
    <row r="168" spans="1:8" x14ac:dyDescent="0.35">
      <c r="A168" s="20" t="s">
        <v>4709</v>
      </c>
      <c r="B168" s="20" t="s">
        <v>4710</v>
      </c>
      <c r="C168" s="21" t="s">
        <v>8379</v>
      </c>
      <c r="D168" s="21"/>
      <c r="E168" s="21" t="s">
        <v>9096</v>
      </c>
      <c r="F168" s="21" t="s">
        <v>10138</v>
      </c>
      <c r="G168" s="21" t="s">
        <v>10144</v>
      </c>
      <c r="H168" s="21" t="s">
        <v>10145</v>
      </c>
    </row>
    <row r="169" spans="1:8" x14ac:dyDescent="0.35">
      <c r="A169" s="20" t="s">
        <v>1271</v>
      </c>
      <c r="B169" s="20" t="s">
        <v>1272</v>
      </c>
      <c r="C169" s="21" t="s">
        <v>8251</v>
      </c>
      <c r="D169" s="21"/>
      <c r="E169" s="21"/>
      <c r="F169" s="21"/>
      <c r="G169" s="21"/>
      <c r="H169" s="21"/>
    </row>
    <row r="170" spans="1:8" x14ac:dyDescent="0.35">
      <c r="A170" s="20" t="s">
        <v>6610</v>
      </c>
      <c r="B170" s="20" t="s">
        <v>6611</v>
      </c>
      <c r="C170" s="21" t="s">
        <v>8453</v>
      </c>
      <c r="D170" s="21"/>
      <c r="E170" s="21" t="s">
        <v>10490</v>
      </c>
      <c r="F170" s="21" t="s">
        <v>10491</v>
      </c>
      <c r="G170" s="21" t="s">
        <v>10488</v>
      </c>
      <c r="H170" s="21" t="s">
        <v>10493</v>
      </c>
    </row>
    <row r="171" spans="1:8" x14ac:dyDescent="0.35">
      <c r="A171" s="20" t="s">
        <v>6610</v>
      </c>
      <c r="B171" s="20" t="s">
        <v>6611</v>
      </c>
      <c r="C171" s="21" t="s">
        <v>8453</v>
      </c>
      <c r="D171" s="21"/>
      <c r="E171" s="21" t="s">
        <v>10490</v>
      </c>
      <c r="F171" s="21" t="s">
        <v>10492</v>
      </c>
      <c r="G171" s="21" t="s">
        <v>10494</v>
      </c>
      <c r="H171" s="21" t="s">
        <v>10495</v>
      </c>
    </row>
    <row r="172" spans="1:8" x14ac:dyDescent="0.35">
      <c r="A172" s="20" t="s">
        <v>6610</v>
      </c>
      <c r="B172" s="20" t="s">
        <v>6611</v>
      </c>
      <c r="C172" s="21" t="s">
        <v>8454</v>
      </c>
      <c r="D172" s="21"/>
      <c r="E172" s="21" t="s">
        <v>10486</v>
      </c>
      <c r="F172" s="21" t="s">
        <v>10487</v>
      </c>
      <c r="G172" s="21" t="s">
        <v>10488</v>
      </c>
      <c r="H172" s="21" t="s">
        <v>10489</v>
      </c>
    </row>
    <row r="173" spans="1:8" x14ac:dyDescent="0.35">
      <c r="A173" s="20" t="s">
        <v>2182</v>
      </c>
      <c r="B173" s="20" t="s">
        <v>2183</v>
      </c>
      <c r="C173" s="21" t="s">
        <v>8293</v>
      </c>
      <c r="D173" s="21"/>
      <c r="E173" s="21" t="s">
        <v>8852</v>
      </c>
      <c r="F173" s="21" t="s">
        <v>8853</v>
      </c>
      <c r="G173" s="21" t="s">
        <v>8854</v>
      </c>
      <c r="H173" s="21" t="s">
        <v>8855</v>
      </c>
    </row>
    <row r="174" spans="1:8" x14ac:dyDescent="0.35">
      <c r="A174" s="20" t="s">
        <v>2185</v>
      </c>
      <c r="B174" s="20" t="s">
        <v>2186</v>
      </c>
      <c r="C174" s="21" t="s">
        <v>8293</v>
      </c>
      <c r="D174" s="21"/>
      <c r="E174" s="21"/>
      <c r="F174" s="21"/>
      <c r="G174" s="21"/>
      <c r="H174" s="21"/>
    </row>
    <row r="175" spans="1:8" x14ac:dyDescent="0.35">
      <c r="A175" s="20" t="s">
        <v>7434</v>
      </c>
      <c r="B175" s="20" t="s">
        <v>7435</v>
      </c>
      <c r="C175" s="21" t="s">
        <v>8293</v>
      </c>
      <c r="D175" s="21"/>
      <c r="E175" s="21" t="s">
        <v>8852</v>
      </c>
      <c r="F175" s="21" t="s">
        <v>8853</v>
      </c>
      <c r="G175" s="21" t="s">
        <v>8854</v>
      </c>
      <c r="H175" s="21" t="s">
        <v>8855</v>
      </c>
    </row>
    <row r="176" spans="1:8" x14ac:dyDescent="0.35">
      <c r="A176" s="20" t="s">
        <v>6023</v>
      </c>
      <c r="B176" s="20" t="s">
        <v>6024</v>
      </c>
      <c r="C176" s="21" t="s">
        <v>8426</v>
      </c>
      <c r="D176" s="21"/>
      <c r="E176" s="21" t="s">
        <v>9227</v>
      </c>
      <c r="F176" s="21" t="s">
        <v>10234</v>
      </c>
      <c r="G176" s="21" t="s">
        <v>9228</v>
      </c>
      <c r="H176" s="21" t="s">
        <v>9229</v>
      </c>
    </row>
    <row r="177" spans="1:8" x14ac:dyDescent="0.35">
      <c r="A177" s="20" t="s">
        <v>6023</v>
      </c>
      <c r="B177" s="20" t="s">
        <v>6024</v>
      </c>
      <c r="C177" s="21" t="s">
        <v>8426</v>
      </c>
      <c r="D177" s="21"/>
      <c r="E177" s="21" t="s">
        <v>9227</v>
      </c>
      <c r="F177" s="21" t="s">
        <v>10235</v>
      </c>
      <c r="G177" s="21" t="s">
        <v>10237</v>
      </c>
      <c r="H177" s="21" t="s">
        <v>10238</v>
      </c>
    </row>
    <row r="178" spans="1:8" x14ac:dyDescent="0.35">
      <c r="A178" s="20" t="s">
        <v>6023</v>
      </c>
      <c r="B178" s="20" t="s">
        <v>6024</v>
      </c>
      <c r="C178" s="21" t="s">
        <v>8426</v>
      </c>
      <c r="D178" s="21"/>
      <c r="E178" s="21" t="s">
        <v>9227</v>
      </c>
      <c r="F178" s="21" t="s">
        <v>10236</v>
      </c>
      <c r="G178" s="21" t="s">
        <v>10239</v>
      </c>
      <c r="H178" s="21" t="s">
        <v>10240</v>
      </c>
    </row>
    <row r="179" spans="1:8" x14ac:dyDescent="0.35">
      <c r="A179" s="20" t="s">
        <v>7490</v>
      </c>
      <c r="B179" s="20" t="s">
        <v>7491</v>
      </c>
      <c r="C179" s="21" t="s">
        <v>8426</v>
      </c>
      <c r="D179" s="21"/>
      <c r="E179" s="21" t="s">
        <v>9227</v>
      </c>
      <c r="F179" s="21" t="s">
        <v>10234</v>
      </c>
      <c r="G179" s="21" t="s">
        <v>9228</v>
      </c>
      <c r="H179" s="21" t="s">
        <v>9407</v>
      </c>
    </row>
    <row r="180" spans="1:8" x14ac:dyDescent="0.35">
      <c r="A180" s="20" t="s">
        <v>7490</v>
      </c>
      <c r="B180" s="20" t="s">
        <v>7491</v>
      </c>
      <c r="C180" s="21" t="s">
        <v>8426</v>
      </c>
      <c r="D180" s="21"/>
      <c r="E180" s="21" t="s">
        <v>9227</v>
      </c>
      <c r="F180" s="21" t="s">
        <v>10235</v>
      </c>
      <c r="G180" s="21" t="s">
        <v>10237</v>
      </c>
      <c r="H180" s="21" t="s">
        <v>10238</v>
      </c>
    </row>
    <row r="181" spans="1:8" x14ac:dyDescent="0.35">
      <c r="A181" s="20" t="s">
        <v>7490</v>
      </c>
      <c r="B181" s="20" t="s">
        <v>7491</v>
      </c>
      <c r="C181" s="21" t="s">
        <v>8426</v>
      </c>
      <c r="D181" s="21"/>
      <c r="E181" s="21" t="s">
        <v>9227</v>
      </c>
      <c r="F181" s="21" t="s">
        <v>10236</v>
      </c>
      <c r="G181" s="21" t="s">
        <v>10239</v>
      </c>
      <c r="H181" s="21" t="s">
        <v>10240</v>
      </c>
    </row>
    <row r="182" spans="1:8" x14ac:dyDescent="0.35">
      <c r="A182" s="20" t="s">
        <v>7494</v>
      </c>
      <c r="B182" s="20" t="s">
        <v>7495</v>
      </c>
      <c r="C182" s="21" t="s">
        <v>8426</v>
      </c>
      <c r="D182" s="21"/>
      <c r="E182" s="21" t="s">
        <v>9227</v>
      </c>
      <c r="F182" s="21" t="s">
        <v>10234</v>
      </c>
      <c r="G182" s="21" t="s">
        <v>9228</v>
      </c>
      <c r="H182" s="21" t="s">
        <v>9407</v>
      </c>
    </row>
    <row r="183" spans="1:8" x14ac:dyDescent="0.35">
      <c r="A183" s="20" t="s">
        <v>7494</v>
      </c>
      <c r="B183" s="20" t="s">
        <v>7495</v>
      </c>
      <c r="C183" s="21" t="s">
        <v>8426</v>
      </c>
      <c r="D183" s="21"/>
      <c r="E183" s="21" t="s">
        <v>9227</v>
      </c>
      <c r="F183" s="21" t="s">
        <v>10235</v>
      </c>
      <c r="G183" s="21" t="s">
        <v>10237</v>
      </c>
      <c r="H183" s="21" t="s">
        <v>10238</v>
      </c>
    </row>
    <row r="184" spans="1:8" x14ac:dyDescent="0.35">
      <c r="A184" s="20" t="s">
        <v>7494</v>
      </c>
      <c r="B184" s="20" t="s">
        <v>7495</v>
      </c>
      <c r="C184" s="21" t="s">
        <v>8426</v>
      </c>
      <c r="D184" s="21"/>
      <c r="E184" s="21" t="s">
        <v>9227</v>
      </c>
      <c r="F184" s="21" t="s">
        <v>10236</v>
      </c>
      <c r="G184" s="21" t="s">
        <v>10239</v>
      </c>
      <c r="H184" s="21" t="s">
        <v>10240</v>
      </c>
    </row>
    <row r="185" spans="1:8" x14ac:dyDescent="0.35">
      <c r="A185" s="20" t="s">
        <v>3405</v>
      </c>
      <c r="B185" s="20" t="s">
        <v>3406</v>
      </c>
      <c r="C185" s="21" t="s">
        <v>8322</v>
      </c>
      <c r="D185" s="21"/>
      <c r="E185" s="21"/>
      <c r="F185" s="21"/>
      <c r="G185" s="21"/>
      <c r="H185" s="21"/>
    </row>
    <row r="186" spans="1:8" x14ac:dyDescent="0.35">
      <c r="A186" s="20" t="s">
        <v>3409</v>
      </c>
      <c r="B186" s="20" t="s">
        <v>3410</v>
      </c>
      <c r="C186" s="21" t="s">
        <v>8322</v>
      </c>
      <c r="D186" s="21"/>
      <c r="E186" s="21"/>
      <c r="F186" s="21"/>
      <c r="G186" s="21"/>
      <c r="H186" s="21"/>
    </row>
    <row r="187" spans="1:8" x14ac:dyDescent="0.35">
      <c r="A187" s="20" t="s">
        <v>7783</v>
      </c>
      <c r="B187" s="20" t="s">
        <v>7784</v>
      </c>
      <c r="C187" s="21" t="s">
        <v>8322</v>
      </c>
      <c r="D187" s="21"/>
      <c r="E187" s="21"/>
      <c r="F187" s="21"/>
      <c r="G187" s="21"/>
      <c r="H187" s="21"/>
    </row>
    <row r="188" spans="1:8" x14ac:dyDescent="0.35">
      <c r="A188" s="20" t="s">
        <v>1712</v>
      </c>
      <c r="B188" s="20" t="s">
        <v>1713</v>
      </c>
      <c r="C188" s="21" t="s">
        <v>8270</v>
      </c>
      <c r="D188" s="21"/>
      <c r="E188" s="21"/>
      <c r="F188" s="21"/>
      <c r="G188" s="21"/>
      <c r="H188" s="21"/>
    </row>
    <row r="189" spans="1:8" x14ac:dyDescent="0.35">
      <c r="A189" s="20" t="s">
        <v>5980</v>
      </c>
      <c r="B189" s="20" t="s">
        <v>5981</v>
      </c>
      <c r="C189" s="21" t="s">
        <v>8270</v>
      </c>
      <c r="D189" s="21"/>
      <c r="E189" s="21"/>
      <c r="F189" s="21"/>
      <c r="G189" s="21"/>
      <c r="H189" s="21"/>
    </row>
    <row r="190" spans="1:8" x14ac:dyDescent="0.35">
      <c r="A190" s="20" t="s">
        <v>7053</v>
      </c>
      <c r="B190" s="20" t="s">
        <v>7054</v>
      </c>
      <c r="C190" s="21" t="s">
        <v>8270</v>
      </c>
      <c r="D190" s="21"/>
      <c r="E190" s="21"/>
      <c r="F190" s="21"/>
      <c r="G190" s="21"/>
      <c r="H190" s="21"/>
    </row>
    <row r="191" spans="1:8" x14ac:dyDescent="0.35">
      <c r="A191" s="20" t="s">
        <v>41</v>
      </c>
      <c r="B191" s="20" t="s">
        <v>42</v>
      </c>
      <c r="C191" s="21" t="s">
        <v>8197</v>
      </c>
      <c r="D191" s="23"/>
      <c r="E191" s="21" t="s">
        <v>8591</v>
      </c>
      <c r="F191" s="21" t="s">
        <v>9525</v>
      </c>
      <c r="G191" s="21" t="s">
        <v>9529</v>
      </c>
      <c r="H191" s="21" t="s">
        <v>9530</v>
      </c>
    </row>
    <row r="192" spans="1:8" x14ac:dyDescent="0.35">
      <c r="A192" s="20" t="s">
        <v>41</v>
      </c>
      <c r="B192" s="20" t="s">
        <v>42</v>
      </c>
      <c r="C192" s="21" t="s">
        <v>8197</v>
      </c>
      <c r="D192" s="23"/>
      <c r="E192" s="21" t="s">
        <v>8591</v>
      </c>
      <c r="F192" s="22" t="s">
        <v>9526</v>
      </c>
      <c r="G192" s="21" t="s">
        <v>8592</v>
      </c>
      <c r="H192" s="21" t="s">
        <v>9531</v>
      </c>
    </row>
    <row r="193" spans="1:8" x14ac:dyDescent="0.35">
      <c r="A193" s="20" t="s">
        <v>41</v>
      </c>
      <c r="B193" s="20" t="s">
        <v>42</v>
      </c>
      <c r="C193" s="21" t="s">
        <v>8197</v>
      </c>
      <c r="D193" s="23"/>
      <c r="E193" s="21" t="s">
        <v>8591</v>
      </c>
      <c r="F193" s="22" t="s">
        <v>9527</v>
      </c>
      <c r="G193" s="21" t="s">
        <v>9532</v>
      </c>
      <c r="H193" s="21" t="s">
        <v>8593</v>
      </c>
    </row>
    <row r="194" spans="1:8" x14ac:dyDescent="0.35">
      <c r="A194" s="20" t="s">
        <v>41</v>
      </c>
      <c r="B194" s="20" t="s">
        <v>42</v>
      </c>
      <c r="C194" s="21" t="s">
        <v>8197</v>
      </c>
      <c r="D194" s="23"/>
      <c r="E194" s="21" t="s">
        <v>8591</v>
      </c>
      <c r="F194" s="21" t="s">
        <v>9528</v>
      </c>
      <c r="G194" s="21" t="s">
        <v>9533</v>
      </c>
      <c r="H194" s="21" t="s">
        <v>9534</v>
      </c>
    </row>
    <row r="195" spans="1:8" x14ac:dyDescent="0.35">
      <c r="A195" s="20" t="s">
        <v>6760</v>
      </c>
      <c r="B195" s="20" t="s">
        <v>6761</v>
      </c>
      <c r="C195" s="21" t="s">
        <v>8458</v>
      </c>
      <c r="D195" s="21"/>
      <c r="E195" s="21" t="s">
        <v>9314</v>
      </c>
      <c r="F195" s="21" t="s">
        <v>9315</v>
      </c>
      <c r="G195" s="21" t="s">
        <v>9316</v>
      </c>
      <c r="H195" s="21" t="s">
        <v>9317</v>
      </c>
    </row>
    <row r="196" spans="1:8" x14ac:dyDescent="0.35">
      <c r="A196" s="20" t="s">
        <v>7044</v>
      </c>
      <c r="B196" s="20" t="s">
        <v>7045</v>
      </c>
      <c r="C196" s="21" t="s">
        <v>8465</v>
      </c>
      <c r="D196" s="21"/>
      <c r="E196" s="21" t="s">
        <v>9341</v>
      </c>
      <c r="F196" s="21" t="s">
        <v>10294</v>
      </c>
      <c r="G196" s="21" t="s">
        <v>9342</v>
      </c>
      <c r="H196" s="21" t="s">
        <v>9343</v>
      </c>
    </row>
    <row r="197" spans="1:8" x14ac:dyDescent="0.35">
      <c r="A197" s="20" t="s">
        <v>7044</v>
      </c>
      <c r="B197" s="20" t="s">
        <v>7045</v>
      </c>
      <c r="C197" s="21" t="s">
        <v>8465</v>
      </c>
      <c r="D197" s="21"/>
      <c r="E197" s="21" t="s">
        <v>9341</v>
      </c>
      <c r="F197" s="21" t="s">
        <v>10295</v>
      </c>
      <c r="G197" s="21" t="s">
        <v>10296</v>
      </c>
      <c r="H197" s="21" t="s">
        <v>10297</v>
      </c>
    </row>
    <row r="198" spans="1:8" x14ac:dyDescent="0.35">
      <c r="A198" s="20" t="s">
        <v>1393</v>
      </c>
      <c r="B198" s="20" t="s">
        <v>1394</v>
      </c>
      <c r="C198" s="21" t="s">
        <v>8257</v>
      </c>
      <c r="D198" s="21"/>
      <c r="E198" s="21" t="s">
        <v>8742</v>
      </c>
      <c r="F198" s="21" t="s">
        <v>8743</v>
      </c>
      <c r="G198" s="21" t="s">
        <v>8744</v>
      </c>
      <c r="H198" s="21" t="s">
        <v>8745</v>
      </c>
    </row>
    <row r="199" spans="1:8" x14ac:dyDescent="0.35">
      <c r="A199" s="20" t="s">
        <v>1834</v>
      </c>
      <c r="B199" s="20" t="s">
        <v>1835</v>
      </c>
      <c r="C199" s="21" t="s">
        <v>8279</v>
      </c>
      <c r="D199" s="21"/>
      <c r="E199" s="21" t="s">
        <v>8806</v>
      </c>
      <c r="F199" s="21" t="s">
        <v>8807</v>
      </c>
      <c r="G199" s="21" t="s">
        <v>8808</v>
      </c>
      <c r="H199" s="21" t="s">
        <v>8809</v>
      </c>
    </row>
    <row r="200" spans="1:8" x14ac:dyDescent="0.35">
      <c r="A200" s="20" t="s">
        <v>3741</v>
      </c>
      <c r="B200" s="20" t="s">
        <v>3742</v>
      </c>
      <c r="C200" s="21" t="s">
        <v>8340</v>
      </c>
      <c r="D200" s="21"/>
      <c r="E200" s="21" t="s">
        <v>8981</v>
      </c>
      <c r="F200" s="21" t="s">
        <v>8982</v>
      </c>
      <c r="G200" s="21" t="s">
        <v>8983</v>
      </c>
      <c r="H200" s="21" t="s">
        <v>8984</v>
      </c>
    </row>
    <row r="201" spans="1:8" x14ac:dyDescent="0.35">
      <c r="A201" s="20" t="s">
        <v>4011</v>
      </c>
      <c r="B201" s="20" t="s">
        <v>4012</v>
      </c>
      <c r="C201" s="21" t="s">
        <v>8363</v>
      </c>
      <c r="D201" s="21"/>
      <c r="E201" s="21" t="s">
        <v>9047</v>
      </c>
      <c r="F201" s="21"/>
      <c r="G201" s="21"/>
      <c r="H201" s="21"/>
    </row>
    <row r="202" spans="1:8" x14ac:dyDescent="0.35">
      <c r="A202" s="20" t="s">
        <v>4180</v>
      </c>
      <c r="B202" s="20" t="s">
        <v>4181</v>
      </c>
      <c r="C202" s="21" t="s">
        <v>8368</v>
      </c>
      <c r="D202" s="21"/>
      <c r="E202" s="21" t="s">
        <v>9058</v>
      </c>
      <c r="F202" s="21" t="s">
        <v>9059</v>
      </c>
      <c r="G202" s="21" t="s">
        <v>9060</v>
      </c>
      <c r="H202" s="21" t="s">
        <v>9061</v>
      </c>
    </row>
    <row r="203" spans="1:8" x14ac:dyDescent="0.35">
      <c r="A203" s="20" t="s">
        <v>2569</v>
      </c>
      <c r="B203" s="20" t="s">
        <v>2570</v>
      </c>
      <c r="C203" s="21" t="s">
        <v>8303</v>
      </c>
      <c r="D203" s="21"/>
      <c r="E203" s="21" t="s">
        <v>8882</v>
      </c>
      <c r="F203" s="21"/>
      <c r="G203" s="21"/>
      <c r="H203" s="21"/>
    </row>
    <row r="204" spans="1:8" x14ac:dyDescent="0.35">
      <c r="A204" s="20" t="s">
        <v>3781</v>
      </c>
      <c r="B204" s="20" t="s">
        <v>3782</v>
      </c>
      <c r="C204" s="21" t="s">
        <v>8345</v>
      </c>
      <c r="D204" s="21"/>
      <c r="E204" s="21" t="s">
        <v>8999</v>
      </c>
      <c r="F204" s="21"/>
      <c r="G204" s="21"/>
      <c r="H204" s="21"/>
    </row>
    <row r="205" spans="1:8" x14ac:dyDescent="0.35">
      <c r="A205" s="20" t="s">
        <v>2583</v>
      </c>
      <c r="B205" s="20" t="s">
        <v>2584</v>
      </c>
      <c r="C205" s="21" t="s">
        <v>8305</v>
      </c>
      <c r="D205" s="21"/>
      <c r="E205" s="21" t="s">
        <v>8884</v>
      </c>
      <c r="F205" s="21" t="s">
        <v>8885</v>
      </c>
      <c r="G205" s="21" t="s">
        <v>8886</v>
      </c>
      <c r="H205" s="21" t="s">
        <v>8887</v>
      </c>
    </row>
    <row r="206" spans="1:8" x14ac:dyDescent="0.35">
      <c r="A206" s="20" t="s">
        <v>5523</v>
      </c>
      <c r="B206" s="20" t="s">
        <v>5524</v>
      </c>
      <c r="C206" s="21" t="s">
        <v>8410</v>
      </c>
      <c r="D206" s="21"/>
      <c r="E206" s="21" t="s">
        <v>9188</v>
      </c>
      <c r="F206" s="21" t="s">
        <v>9189</v>
      </c>
      <c r="G206" s="21" t="s">
        <v>9190</v>
      </c>
      <c r="H206" s="21" t="s">
        <v>9191</v>
      </c>
    </row>
    <row r="207" spans="1:8" x14ac:dyDescent="0.35">
      <c r="A207" s="20" t="s">
        <v>318</v>
      </c>
      <c r="B207" s="20" t="s">
        <v>319</v>
      </c>
      <c r="C207" s="21" t="s">
        <v>8215</v>
      </c>
      <c r="D207" s="23"/>
      <c r="E207" s="21" t="s">
        <v>8634</v>
      </c>
      <c r="F207" s="21" t="s">
        <v>8635</v>
      </c>
      <c r="G207" s="21" t="s">
        <v>8636</v>
      </c>
      <c r="H207" s="21" t="s">
        <v>8637</v>
      </c>
    </row>
    <row r="208" spans="1:8" x14ac:dyDescent="0.35">
      <c r="A208" s="20" t="s">
        <v>177</v>
      </c>
      <c r="B208" s="20" t="s">
        <v>178</v>
      </c>
      <c r="C208" s="21" t="s">
        <v>8206</v>
      </c>
      <c r="D208" s="23"/>
      <c r="E208" s="21" t="s">
        <v>8610</v>
      </c>
      <c r="F208" s="21" t="s">
        <v>8611</v>
      </c>
      <c r="G208" s="21" t="s">
        <v>8612</v>
      </c>
      <c r="H208" s="21" t="s">
        <v>8613</v>
      </c>
    </row>
    <row r="209" spans="1:8" x14ac:dyDescent="0.35">
      <c r="A209" s="20" t="s">
        <v>4827</v>
      </c>
      <c r="B209" s="20" t="s">
        <v>4828</v>
      </c>
      <c r="C209" s="21" t="s">
        <v>8206</v>
      </c>
      <c r="D209" s="21"/>
      <c r="E209" s="21" t="s">
        <v>8610</v>
      </c>
      <c r="F209" s="21" t="s">
        <v>8611</v>
      </c>
      <c r="G209" s="21" t="s">
        <v>8612</v>
      </c>
      <c r="H209" s="21" t="s">
        <v>8613</v>
      </c>
    </row>
    <row r="210" spans="1:8" x14ac:dyDescent="0.35">
      <c r="A210" s="20" t="s">
        <v>4738</v>
      </c>
      <c r="B210" s="20" t="s">
        <v>4739</v>
      </c>
      <c r="C210" s="21" t="s">
        <v>8381</v>
      </c>
      <c r="D210" s="21"/>
      <c r="E210" s="21" t="s">
        <v>9103</v>
      </c>
      <c r="F210" s="21" t="s">
        <v>9104</v>
      </c>
      <c r="G210" s="21" t="s">
        <v>9105</v>
      </c>
      <c r="H210" s="21" t="s">
        <v>9106</v>
      </c>
    </row>
    <row r="211" spans="1:8" x14ac:dyDescent="0.35">
      <c r="A211" s="20" t="s">
        <v>6318</v>
      </c>
      <c r="B211" s="20" t="s">
        <v>6319</v>
      </c>
      <c r="C211" s="21" t="s">
        <v>8439</v>
      </c>
      <c r="D211" s="21"/>
      <c r="E211" s="21" t="s">
        <v>9262</v>
      </c>
      <c r="F211" s="21" t="s">
        <v>10260</v>
      </c>
      <c r="G211" s="21" t="s">
        <v>9263</v>
      </c>
      <c r="H211" s="21" t="s">
        <v>9264</v>
      </c>
    </row>
    <row r="212" spans="1:8" x14ac:dyDescent="0.35">
      <c r="A212" s="20" t="s">
        <v>6318</v>
      </c>
      <c r="B212" s="20" t="s">
        <v>6319</v>
      </c>
      <c r="C212" s="21" t="s">
        <v>8439</v>
      </c>
      <c r="D212" s="21"/>
      <c r="E212" s="21" t="s">
        <v>9262</v>
      </c>
      <c r="F212" s="21" t="s">
        <v>10261</v>
      </c>
      <c r="G212" s="21" t="s">
        <v>10262</v>
      </c>
      <c r="H212" s="21" t="s">
        <v>10263</v>
      </c>
    </row>
    <row r="213" spans="1:8" x14ac:dyDescent="0.35">
      <c r="A213" s="20" t="s">
        <v>7642</v>
      </c>
      <c r="B213" s="20" t="s">
        <v>7643</v>
      </c>
      <c r="C213" s="21" t="s">
        <v>8495</v>
      </c>
      <c r="D213" s="21"/>
      <c r="E213" s="21" t="s">
        <v>9431</v>
      </c>
      <c r="F213" s="21" t="s">
        <v>10372</v>
      </c>
      <c r="G213" s="21" t="s">
        <v>9432</v>
      </c>
      <c r="H213" s="21" t="s">
        <v>9433</v>
      </c>
    </row>
    <row r="214" spans="1:8" x14ac:dyDescent="0.35">
      <c r="A214" s="20" t="s">
        <v>7642</v>
      </c>
      <c r="B214" s="20" t="s">
        <v>7643</v>
      </c>
      <c r="C214" s="21" t="s">
        <v>8495</v>
      </c>
      <c r="D214" s="21"/>
      <c r="E214" s="21" t="s">
        <v>9431</v>
      </c>
      <c r="F214" s="21" t="s">
        <v>10373</v>
      </c>
      <c r="G214" s="21" t="s">
        <v>10374</v>
      </c>
      <c r="H214" s="21" t="s">
        <v>10375</v>
      </c>
    </row>
    <row r="215" spans="1:8" x14ac:dyDescent="0.35">
      <c r="A215" s="20" t="s">
        <v>37</v>
      </c>
      <c r="B215" s="20" t="s">
        <v>38</v>
      </c>
      <c r="C215" s="21" t="s">
        <v>8196</v>
      </c>
      <c r="D215" s="23"/>
      <c r="E215" s="21" t="s">
        <v>8588</v>
      </c>
      <c r="F215" s="21" t="s">
        <v>9521</v>
      </c>
      <c r="G215" s="21" t="s">
        <v>8589</v>
      </c>
      <c r="H215" s="21" t="s">
        <v>8590</v>
      </c>
    </row>
    <row r="216" spans="1:8" x14ac:dyDescent="0.35">
      <c r="A216" s="20" t="s">
        <v>37</v>
      </c>
      <c r="B216" s="20" t="s">
        <v>38</v>
      </c>
      <c r="C216" s="21" t="s">
        <v>8196</v>
      </c>
      <c r="D216" s="23"/>
      <c r="E216" s="21" t="s">
        <v>8588</v>
      </c>
      <c r="F216" s="21" t="s">
        <v>9522</v>
      </c>
      <c r="G216" s="21" t="s">
        <v>9523</v>
      </c>
      <c r="H216" s="21" t="s">
        <v>9524</v>
      </c>
    </row>
    <row r="217" spans="1:8" x14ac:dyDescent="0.35">
      <c r="A217" s="20" t="s">
        <v>8029</v>
      </c>
      <c r="B217" s="20" t="s">
        <v>8030</v>
      </c>
      <c r="C217" s="21" t="s">
        <v>8514</v>
      </c>
      <c r="D217" s="21"/>
      <c r="E217" s="21" t="s">
        <v>9480</v>
      </c>
      <c r="F217" s="21" t="s">
        <v>9481</v>
      </c>
      <c r="G217" s="21" t="s">
        <v>9482</v>
      </c>
      <c r="H217" s="21" t="s">
        <v>9483</v>
      </c>
    </row>
    <row r="218" spans="1:8" x14ac:dyDescent="0.35">
      <c r="A218" s="20" t="s">
        <v>1941</v>
      </c>
      <c r="B218" s="20" t="s">
        <v>1942</v>
      </c>
      <c r="C218" s="21" t="s">
        <v>8281</v>
      </c>
      <c r="D218" s="21"/>
      <c r="E218" s="21" t="s">
        <v>8814</v>
      </c>
      <c r="F218" s="21" t="s">
        <v>8815</v>
      </c>
      <c r="G218" s="21" t="s">
        <v>8816</v>
      </c>
      <c r="H218" s="21" t="s">
        <v>8817</v>
      </c>
    </row>
    <row r="219" spans="1:8" x14ac:dyDescent="0.35">
      <c r="A219" s="20" t="s">
        <v>217</v>
      </c>
      <c r="B219" s="20" t="s">
        <v>218</v>
      </c>
      <c r="C219" s="21" t="s">
        <v>8208</v>
      </c>
      <c r="D219" s="23"/>
      <c r="E219" s="21" t="s">
        <v>8614</v>
      </c>
      <c r="F219" s="21" t="s">
        <v>8615</v>
      </c>
      <c r="G219" s="21" t="s">
        <v>8616</v>
      </c>
      <c r="H219" s="21" t="s">
        <v>8617</v>
      </c>
    </row>
    <row r="220" spans="1:8" x14ac:dyDescent="0.35">
      <c r="A220" s="20" t="s">
        <v>2687</v>
      </c>
      <c r="B220" s="20" t="s">
        <v>2688</v>
      </c>
      <c r="C220" s="21" t="s">
        <v>8208</v>
      </c>
      <c r="D220" s="21"/>
      <c r="E220" s="21" t="s">
        <v>8614</v>
      </c>
      <c r="F220" s="21" t="s">
        <v>8615</v>
      </c>
      <c r="G220" s="21" t="s">
        <v>8616</v>
      </c>
      <c r="H220" s="21" t="s">
        <v>8617</v>
      </c>
    </row>
    <row r="221" spans="1:8" x14ac:dyDescent="0.35">
      <c r="A221" s="20" t="s">
        <v>1506</v>
      </c>
      <c r="B221" s="20" t="s">
        <v>1507</v>
      </c>
      <c r="C221" s="21" t="s">
        <v>8263</v>
      </c>
      <c r="D221" s="23"/>
      <c r="E221" s="21" t="s">
        <v>8762</v>
      </c>
      <c r="F221" s="21" t="s">
        <v>9723</v>
      </c>
      <c r="G221" s="21" t="s">
        <v>8763</v>
      </c>
      <c r="H221" s="21" t="s">
        <v>8764</v>
      </c>
    </row>
    <row r="222" spans="1:8" x14ac:dyDescent="0.35">
      <c r="A222" s="20" t="s">
        <v>1506</v>
      </c>
      <c r="B222" s="20" t="s">
        <v>1507</v>
      </c>
      <c r="C222" s="21" t="s">
        <v>8263</v>
      </c>
      <c r="D222" s="23"/>
      <c r="E222" s="21" t="s">
        <v>8762</v>
      </c>
      <c r="F222" s="21" t="s">
        <v>9724</v>
      </c>
      <c r="G222" s="21" t="s">
        <v>9729</v>
      </c>
      <c r="H222" s="21" t="s">
        <v>9730</v>
      </c>
    </row>
    <row r="223" spans="1:8" x14ac:dyDescent="0.35">
      <c r="A223" s="20" t="s">
        <v>1506</v>
      </c>
      <c r="B223" s="20" t="s">
        <v>1507</v>
      </c>
      <c r="C223" s="21" t="s">
        <v>8263</v>
      </c>
      <c r="D223" s="23"/>
      <c r="E223" s="21" t="s">
        <v>8762</v>
      </c>
      <c r="F223" s="21" t="s">
        <v>9725</v>
      </c>
      <c r="G223" s="21" t="s">
        <v>9731</v>
      </c>
      <c r="H223" s="21" t="s">
        <v>9730</v>
      </c>
    </row>
    <row r="224" spans="1:8" x14ac:dyDescent="0.35">
      <c r="A224" s="20" t="s">
        <v>1506</v>
      </c>
      <c r="B224" s="20" t="s">
        <v>1507</v>
      </c>
      <c r="C224" s="21" t="s">
        <v>8263</v>
      </c>
      <c r="D224" s="23"/>
      <c r="E224" s="21" t="s">
        <v>8762</v>
      </c>
      <c r="F224" s="21" t="s">
        <v>9726</v>
      </c>
      <c r="G224" s="21" t="s">
        <v>9732</v>
      </c>
      <c r="H224" s="21" t="s">
        <v>9733</v>
      </c>
    </row>
    <row r="225" spans="1:8" x14ac:dyDescent="0.35">
      <c r="A225" s="20" t="s">
        <v>1506</v>
      </c>
      <c r="B225" s="20" t="s">
        <v>1507</v>
      </c>
      <c r="C225" s="21" t="s">
        <v>8263</v>
      </c>
      <c r="D225" s="23"/>
      <c r="E225" s="21" t="s">
        <v>8762</v>
      </c>
      <c r="F225" s="21" t="s">
        <v>9727</v>
      </c>
      <c r="G225" s="21" t="s">
        <v>9734</v>
      </c>
      <c r="H225" s="21" t="s">
        <v>9735</v>
      </c>
    </row>
    <row r="226" spans="1:8" x14ac:dyDescent="0.35">
      <c r="A226" s="20" t="s">
        <v>1506</v>
      </c>
      <c r="B226" s="20" t="s">
        <v>1507</v>
      </c>
      <c r="C226" s="21" t="s">
        <v>8263</v>
      </c>
      <c r="D226" s="23"/>
      <c r="E226" s="21" t="s">
        <v>8762</v>
      </c>
      <c r="F226" s="21" t="s">
        <v>9728</v>
      </c>
      <c r="G226" s="21" t="s">
        <v>9736</v>
      </c>
      <c r="H226" s="21" t="s">
        <v>9737</v>
      </c>
    </row>
    <row r="227" spans="1:8" x14ac:dyDescent="0.35">
      <c r="A227" s="20" t="s">
        <v>1032</v>
      </c>
      <c r="B227" s="20" t="s">
        <v>1033</v>
      </c>
      <c r="C227" s="21" t="s">
        <v>8237</v>
      </c>
      <c r="D227" s="21"/>
      <c r="E227" s="21" t="s">
        <v>8691</v>
      </c>
      <c r="F227" s="21" t="s">
        <v>8692</v>
      </c>
      <c r="G227" s="21" t="s">
        <v>8693</v>
      </c>
      <c r="H227" s="21" t="s">
        <v>8694</v>
      </c>
    </row>
    <row r="228" spans="1:8" x14ac:dyDescent="0.35">
      <c r="A228" s="20" t="s">
        <v>253</v>
      </c>
      <c r="B228" s="20" t="s">
        <v>254</v>
      </c>
      <c r="C228" s="21" t="s">
        <v>8210</v>
      </c>
      <c r="D228" s="23"/>
      <c r="E228" s="21" t="s">
        <v>8622</v>
      </c>
      <c r="F228" s="21" t="s">
        <v>9563</v>
      </c>
      <c r="G228" s="21" t="s">
        <v>8623</v>
      </c>
      <c r="H228" s="21" t="s">
        <v>9257</v>
      </c>
    </row>
    <row r="229" spans="1:8" x14ac:dyDescent="0.35">
      <c r="A229" s="20" t="s">
        <v>253</v>
      </c>
      <c r="B229" s="20" t="s">
        <v>254</v>
      </c>
      <c r="C229" s="21" t="s">
        <v>8210</v>
      </c>
      <c r="D229" s="23"/>
      <c r="E229" s="21" t="s">
        <v>8622</v>
      </c>
      <c r="F229" s="21" t="s">
        <v>9564</v>
      </c>
      <c r="G229" s="21" t="s">
        <v>9570</v>
      </c>
      <c r="H229" s="21" t="s">
        <v>9257</v>
      </c>
    </row>
    <row r="230" spans="1:8" x14ac:dyDescent="0.35">
      <c r="A230" s="20" t="s">
        <v>253</v>
      </c>
      <c r="B230" s="20" t="s">
        <v>254</v>
      </c>
      <c r="C230" s="21" t="s">
        <v>8210</v>
      </c>
      <c r="D230" s="23"/>
      <c r="E230" s="21" t="s">
        <v>8622</v>
      </c>
      <c r="F230" s="21" t="s">
        <v>9565</v>
      </c>
      <c r="G230" s="21" t="s">
        <v>9571</v>
      </c>
      <c r="H230" s="21" t="s">
        <v>9572</v>
      </c>
    </row>
    <row r="231" spans="1:8" x14ac:dyDescent="0.35">
      <c r="A231" s="20" t="s">
        <v>253</v>
      </c>
      <c r="B231" s="20" t="s">
        <v>254</v>
      </c>
      <c r="C231" s="21" t="s">
        <v>8210</v>
      </c>
      <c r="D231" s="23"/>
      <c r="E231" s="21" t="s">
        <v>8622</v>
      </c>
      <c r="F231" s="21" t="s">
        <v>9566</v>
      </c>
      <c r="G231" s="21" t="s">
        <v>9573</v>
      </c>
      <c r="H231" s="21" t="s">
        <v>9574</v>
      </c>
    </row>
    <row r="232" spans="1:8" x14ac:dyDescent="0.35">
      <c r="A232" s="20" t="s">
        <v>253</v>
      </c>
      <c r="B232" s="20" t="s">
        <v>254</v>
      </c>
      <c r="C232" s="21" t="s">
        <v>8210</v>
      </c>
      <c r="D232" s="23"/>
      <c r="E232" s="21" t="s">
        <v>8622</v>
      </c>
      <c r="F232" s="21" t="s">
        <v>9567</v>
      </c>
      <c r="G232" s="21" t="s">
        <v>9575</v>
      </c>
      <c r="H232" s="21" t="s">
        <v>9574</v>
      </c>
    </row>
    <row r="233" spans="1:8" x14ac:dyDescent="0.35">
      <c r="A233" s="20" t="s">
        <v>253</v>
      </c>
      <c r="B233" s="20" t="s">
        <v>254</v>
      </c>
      <c r="C233" s="21" t="s">
        <v>8210</v>
      </c>
      <c r="D233" s="23"/>
      <c r="E233" s="21" t="s">
        <v>8622</v>
      </c>
      <c r="F233" s="21" t="s">
        <v>9568</v>
      </c>
      <c r="G233" s="21" t="s">
        <v>9576</v>
      </c>
      <c r="H233" s="21" t="s">
        <v>9577</v>
      </c>
    </row>
    <row r="234" spans="1:8" x14ac:dyDescent="0.35">
      <c r="A234" s="20" t="s">
        <v>253</v>
      </c>
      <c r="B234" s="20" t="s">
        <v>254</v>
      </c>
      <c r="C234" s="21" t="s">
        <v>8210</v>
      </c>
      <c r="D234" s="23"/>
      <c r="E234" s="21" t="s">
        <v>8622</v>
      </c>
      <c r="F234" s="21" t="s">
        <v>9569</v>
      </c>
      <c r="G234" s="21" t="s">
        <v>9578</v>
      </c>
      <c r="H234" s="21" t="s">
        <v>9579</v>
      </c>
    </row>
    <row r="235" spans="1:8" x14ac:dyDescent="0.35">
      <c r="A235" s="20" t="s">
        <v>1059</v>
      </c>
      <c r="B235" s="20" t="s">
        <v>1060</v>
      </c>
      <c r="C235" s="21" t="s">
        <v>8210</v>
      </c>
      <c r="D235" s="21"/>
      <c r="E235" s="21" t="s">
        <v>8622</v>
      </c>
      <c r="F235" s="21" t="s">
        <v>9563</v>
      </c>
      <c r="G235" s="21" t="s">
        <v>8623</v>
      </c>
      <c r="H235" s="21" t="s">
        <v>9257</v>
      </c>
    </row>
    <row r="236" spans="1:8" x14ac:dyDescent="0.35">
      <c r="A236" s="20" t="s">
        <v>1059</v>
      </c>
      <c r="B236" s="20" t="s">
        <v>1060</v>
      </c>
      <c r="C236" s="21" t="s">
        <v>8210</v>
      </c>
      <c r="D236" s="21"/>
      <c r="E236" s="21" t="s">
        <v>8622</v>
      </c>
      <c r="F236" s="21" t="s">
        <v>9564</v>
      </c>
      <c r="G236" s="21" t="s">
        <v>9570</v>
      </c>
      <c r="H236" s="21" t="s">
        <v>9257</v>
      </c>
    </row>
    <row r="237" spans="1:8" x14ac:dyDescent="0.35">
      <c r="A237" s="20" t="s">
        <v>1059</v>
      </c>
      <c r="B237" s="20" t="s">
        <v>1060</v>
      </c>
      <c r="C237" s="21" t="s">
        <v>8210</v>
      </c>
      <c r="D237" s="21"/>
      <c r="E237" s="21" t="s">
        <v>8622</v>
      </c>
      <c r="F237" s="21" t="s">
        <v>9565</v>
      </c>
      <c r="G237" s="21" t="s">
        <v>9571</v>
      </c>
      <c r="H237" s="21" t="s">
        <v>9572</v>
      </c>
    </row>
    <row r="238" spans="1:8" x14ac:dyDescent="0.35">
      <c r="A238" s="20" t="s">
        <v>1059</v>
      </c>
      <c r="B238" s="20" t="s">
        <v>1060</v>
      </c>
      <c r="C238" s="21" t="s">
        <v>8210</v>
      </c>
      <c r="D238" s="21"/>
      <c r="E238" s="21" t="s">
        <v>8622</v>
      </c>
      <c r="F238" s="21" t="s">
        <v>9566</v>
      </c>
      <c r="G238" s="21" t="s">
        <v>9573</v>
      </c>
      <c r="H238" s="21" t="s">
        <v>9574</v>
      </c>
    </row>
    <row r="239" spans="1:8" x14ac:dyDescent="0.35">
      <c r="A239" s="20" t="s">
        <v>1059</v>
      </c>
      <c r="B239" s="20" t="s">
        <v>1060</v>
      </c>
      <c r="C239" s="21" t="s">
        <v>8210</v>
      </c>
      <c r="D239" s="21"/>
      <c r="E239" s="21" t="s">
        <v>8622</v>
      </c>
      <c r="F239" s="21" t="s">
        <v>9567</v>
      </c>
      <c r="G239" s="21" t="s">
        <v>9575</v>
      </c>
      <c r="H239" s="21" t="s">
        <v>9574</v>
      </c>
    </row>
    <row r="240" spans="1:8" x14ac:dyDescent="0.35">
      <c r="A240" s="20" t="s">
        <v>1059</v>
      </c>
      <c r="B240" s="20" t="s">
        <v>1060</v>
      </c>
      <c r="C240" s="21" t="s">
        <v>8210</v>
      </c>
      <c r="D240" s="21"/>
      <c r="E240" s="21" t="s">
        <v>8622</v>
      </c>
      <c r="F240" s="21" t="s">
        <v>9568</v>
      </c>
      <c r="G240" s="21" t="s">
        <v>9576</v>
      </c>
      <c r="H240" s="21" t="s">
        <v>9577</v>
      </c>
    </row>
    <row r="241" spans="1:8" x14ac:dyDescent="0.35">
      <c r="A241" s="20" t="s">
        <v>1059</v>
      </c>
      <c r="B241" s="20" t="s">
        <v>1060</v>
      </c>
      <c r="C241" s="21" t="s">
        <v>8210</v>
      </c>
      <c r="D241" s="21"/>
      <c r="E241" s="21" t="s">
        <v>8622</v>
      </c>
      <c r="F241" s="21" t="s">
        <v>9569</v>
      </c>
      <c r="G241" s="21" t="s">
        <v>9578</v>
      </c>
      <c r="H241" s="21" t="s">
        <v>9579</v>
      </c>
    </row>
    <row r="242" spans="1:8" x14ac:dyDescent="0.35">
      <c r="A242" s="20" t="s">
        <v>1063</v>
      </c>
      <c r="B242" s="20" t="s">
        <v>1064</v>
      </c>
      <c r="C242" s="21" t="s">
        <v>8210</v>
      </c>
      <c r="D242" s="21"/>
      <c r="E242" s="21" t="s">
        <v>8622</v>
      </c>
      <c r="F242" s="21" t="s">
        <v>9563</v>
      </c>
      <c r="G242" s="21" t="s">
        <v>8623</v>
      </c>
      <c r="H242" s="21" t="s">
        <v>9257</v>
      </c>
    </row>
    <row r="243" spans="1:8" x14ac:dyDescent="0.35">
      <c r="A243" s="20" t="s">
        <v>1063</v>
      </c>
      <c r="B243" s="20" t="s">
        <v>1064</v>
      </c>
      <c r="C243" s="21" t="s">
        <v>8210</v>
      </c>
      <c r="D243" s="21"/>
      <c r="E243" s="21" t="s">
        <v>8622</v>
      </c>
      <c r="F243" s="21" t="s">
        <v>9564</v>
      </c>
      <c r="G243" s="21" t="s">
        <v>9570</v>
      </c>
      <c r="H243" s="21" t="s">
        <v>9257</v>
      </c>
    </row>
    <row r="244" spans="1:8" x14ac:dyDescent="0.35">
      <c r="A244" s="20" t="s">
        <v>1063</v>
      </c>
      <c r="B244" s="20" t="s">
        <v>1064</v>
      </c>
      <c r="C244" s="21" t="s">
        <v>8210</v>
      </c>
      <c r="D244" s="21"/>
      <c r="E244" s="21" t="s">
        <v>8622</v>
      </c>
      <c r="F244" s="21" t="s">
        <v>9565</v>
      </c>
      <c r="G244" s="21" t="s">
        <v>9571</v>
      </c>
      <c r="H244" s="21" t="s">
        <v>9572</v>
      </c>
    </row>
    <row r="245" spans="1:8" x14ac:dyDescent="0.35">
      <c r="A245" s="20" t="s">
        <v>1063</v>
      </c>
      <c r="B245" s="20" t="s">
        <v>1064</v>
      </c>
      <c r="C245" s="21" t="s">
        <v>8210</v>
      </c>
      <c r="D245" s="21"/>
      <c r="E245" s="21" t="s">
        <v>8622</v>
      </c>
      <c r="F245" s="21" t="s">
        <v>9566</v>
      </c>
      <c r="G245" s="21" t="s">
        <v>9573</v>
      </c>
      <c r="H245" s="21" t="s">
        <v>9574</v>
      </c>
    </row>
    <row r="246" spans="1:8" x14ac:dyDescent="0.35">
      <c r="A246" s="20" t="s">
        <v>1063</v>
      </c>
      <c r="B246" s="20" t="s">
        <v>1064</v>
      </c>
      <c r="C246" s="21" t="s">
        <v>8210</v>
      </c>
      <c r="D246" s="21"/>
      <c r="E246" s="21" t="s">
        <v>8622</v>
      </c>
      <c r="F246" s="21" t="s">
        <v>9567</v>
      </c>
      <c r="G246" s="21" t="s">
        <v>9575</v>
      </c>
      <c r="H246" s="21" t="s">
        <v>9574</v>
      </c>
    </row>
    <row r="247" spans="1:8" x14ac:dyDescent="0.35">
      <c r="A247" s="20" t="s">
        <v>1063</v>
      </c>
      <c r="B247" s="20" t="s">
        <v>1064</v>
      </c>
      <c r="C247" s="21" t="s">
        <v>8210</v>
      </c>
      <c r="D247" s="21"/>
      <c r="E247" s="21" t="s">
        <v>8622</v>
      </c>
      <c r="F247" s="21" t="s">
        <v>9568</v>
      </c>
      <c r="G247" s="21" t="s">
        <v>9576</v>
      </c>
      <c r="H247" s="21" t="s">
        <v>9577</v>
      </c>
    </row>
    <row r="248" spans="1:8" x14ac:dyDescent="0.35">
      <c r="A248" s="20" t="s">
        <v>1063</v>
      </c>
      <c r="B248" s="20" t="s">
        <v>1064</v>
      </c>
      <c r="C248" s="21" t="s">
        <v>8210</v>
      </c>
      <c r="D248" s="21"/>
      <c r="E248" s="21" t="s">
        <v>8622</v>
      </c>
      <c r="F248" s="21" t="s">
        <v>9569</v>
      </c>
      <c r="G248" s="21" t="s">
        <v>9578</v>
      </c>
      <c r="H248" s="21" t="s">
        <v>9579</v>
      </c>
    </row>
    <row r="249" spans="1:8" x14ac:dyDescent="0.35">
      <c r="A249" s="20" t="s">
        <v>6222</v>
      </c>
      <c r="B249" s="20" t="s">
        <v>6223</v>
      </c>
      <c r="C249" s="21" t="s">
        <v>8210</v>
      </c>
      <c r="D249" s="21"/>
      <c r="E249" s="21" t="s">
        <v>8622</v>
      </c>
      <c r="F249" s="21" t="s">
        <v>9563</v>
      </c>
      <c r="G249" s="21" t="s">
        <v>8623</v>
      </c>
      <c r="H249" s="21" t="s">
        <v>9257</v>
      </c>
    </row>
    <row r="250" spans="1:8" x14ac:dyDescent="0.35">
      <c r="A250" s="20" t="s">
        <v>6222</v>
      </c>
      <c r="B250" s="20" t="s">
        <v>6223</v>
      </c>
      <c r="C250" s="21" t="s">
        <v>8210</v>
      </c>
      <c r="D250" s="21"/>
      <c r="E250" s="21" t="s">
        <v>8622</v>
      </c>
      <c r="F250" s="21" t="s">
        <v>9564</v>
      </c>
      <c r="G250" s="21" t="s">
        <v>9570</v>
      </c>
      <c r="H250" s="21" t="s">
        <v>9257</v>
      </c>
    </row>
    <row r="251" spans="1:8" x14ac:dyDescent="0.35">
      <c r="A251" s="20" t="s">
        <v>6222</v>
      </c>
      <c r="B251" s="20" t="s">
        <v>6223</v>
      </c>
      <c r="C251" s="21" t="s">
        <v>8210</v>
      </c>
      <c r="D251" s="21"/>
      <c r="E251" s="21" t="s">
        <v>8622</v>
      </c>
      <c r="F251" s="21" t="s">
        <v>9565</v>
      </c>
      <c r="G251" s="21" t="s">
        <v>9571</v>
      </c>
      <c r="H251" s="21" t="s">
        <v>9572</v>
      </c>
    </row>
    <row r="252" spans="1:8" x14ac:dyDescent="0.35">
      <c r="A252" s="20" t="s">
        <v>6222</v>
      </c>
      <c r="B252" s="20" t="s">
        <v>6223</v>
      </c>
      <c r="C252" s="21" t="s">
        <v>8210</v>
      </c>
      <c r="D252" s="21"/>
      <c r="E252" s="21" t="s">
        <v>8622</v>
      </c>
      <c r="F252" s="21" t="s">
        <v>9566</v>
      </c>
      <c r="G252" s="21" t="s">
        <v>9573</v>
      </c>
      <c r="H252" s="21" t="s">
        <v>9574</v>
      </c>
    </row>
    <row r="253" spans="1:8" x14ac:dyDescent="0.35">
      <c r="A253" s="20" t="s">
        <v>6222</v>
      </c>
      <c r="B253" s="20" t="s">
        <v>6223</v>
      </c>
      <c r="C253" s="21" t="s">
        <v>8210</v>
      </c>
      <c r="D253" s="21"/>
      <c r="E253" s="21" t="s">
        <v>8622</v>
      </c>
      <c r="F253" s="21" t="s">
        <v>9567</v>
      </c>
      <c r="G253" s="21" t="s">
        <v>9575</v>
      </c>
      <c r="H253" s="21" t="s">
        <v>9574</v>
      </c>
    </row>
    <row r="254" spans="1:8" x14ac:dyDescent="0.35">
      <c r="A254" s="20" t="s">
        <v>6222</v>
      </c>
      <c r="B254" s="20" t="s">
        <v>6223</v>
      </c>
      <c r="C254" s="21" t="s">
        <v>8210</v>
      </c>
      <c r="D254" s="21"/>
      <c r="E254" s="21" t="s">
        <v>8622</v>
      </c>
      <c r="F254" s="21" t="s">
        <v>9568</v>
      </c>
      <c r="G254" s="21" t="s">
        <v>9576</v>
      </c>
      <c r="H254" s="21" t="s">
        <v>9577</v>
      </c>
    </row>
    <row r="255" spans="1:8" x14ac:dyDescent="0.35">
      <c r="A255" s="20" t="s">
        <v>6222</v>
      </c>
      <c r="B255" s="20" t="s">
        <v>6223</v>
      </c>
      <c r="C255" s="21" t="s">
        <v>8210</v>
      </c>
      <c r="D255" s="21"/>
      <c r="E255" s="21" t="s">
        <v>8622</v>
      </c>
      <c r="F255" s="21" t="s">
        <v>9569</v>
      </c>
      <c r="G255" s="21" t="s">
        <v>9578</v>
      </c>
      <c r="H255" s="21" t="s">
        <v>9579</v>
      </c>
    </row>
    <row r="256" spans="1:8" x14ac:dyDescent="0.35">
      <c r="A256" s="20" t="s">
        <v>6224</v>
      </c>
      <c r="B256" s="20" t="s">
        <v>6225</v>
      </c>
      <c r="C256" s="21" t="s">
        <v>8210</v>
      </c>
      <c r="D256" s="21"/>
      <c r="E256" s="21" t="s">
        <v>8622</v>
      </c>
      <c r="F256" s="21" t="s">
        <v>9563</v>
      </c>
      <c r="G256" s="21" t="s">
        <v>8623</v>
      </c>
      <c r="H256" s="21" t="s">
        <v>9257</v>
      </c>
    </row>
    <row r="257" spans="1:8" x14ac:dyDescent="0.35">
      <c r="A257" s="20" t="s">
        <v>6224</v>
      </c>
      <c r="B257" s="20" t="s">
        <v>6225</v>
      </c>
      <c r="C257" s="21" t="s">
        <v>8210</v>
      </c>
      <c r="D257" s="21"/>
      <c r="E257" s="21" t="s">
        <v>8622</v>
      </c>
      <c r="F257" s="21" t="s">
        <v>9564</v>
      </c>
      <c r="G257" s="21" t="s">
        <v>9570</v>
      </c>
      <c r="H257" s="21" t="s">
        <v>9257</v>
      </c>
    </row>
    <row r="258" spans="1:8" x14ac:dyDescent="0.35">
      <c r="A258" s="20" t="s">
        <v>6224</v>
      </c>
      <c r="B258" s="20" t="s">
        <v>6225</v>
      </c>
      <c r="C258" s="21" t="s">
        <v>8210</v>
      </c>
      <c r="D258" s="21"/>
      <c r="E258" s="21" t="s">
        <v>8622</v>
      </c>
      <c r="F258" s="21" t="s">
        <v>9565</v>
      </c>
      <c r="G258" s="21" t="s">
        <v>9571</v>
      </c>
      <c r="H258" s="21" t="s">
        <v>9572</v>
      </c>
    </row>
    <row r="259" spans="1:8" x14ac:dyDescent="0.35">
      <c r="A259" s="20" t="s">
        <v>6224</v>
      </c>
      <c r="B259" s="20" t="s">
        <v>6225</v>
      </c>
      <c r="C259" s="21" t="s">
        <v>8210</v>
      </c>
      <c r="D259" s="21"/>
      <c r="E259" s="21" t="s">
        <v>8622</v>
      </c>
      <c r="F259" s="21" t="s">
        <v>9566</v>
      </c>
      <c r="G259" s="21" t="s">
        <v>9573</v>
      </c>
      <c r="H259" s="21" t="s">
        <v>9574</v>
      </c>
    </row>
    <row r="260" spans="1:8" x14ac:dyDescent="0.35">
      <c r="A260" s="20" t="s">
        <v>6224</v>
      </c>
      <c r="B260" s="20" t="s">
        <v>6225</v>
      </c>
      <c r="C260" s="21" t="s">
        <v>8210</v>
      </c>
      <c r="D260" s="21"/>
      <c r="E260" s="21" t="s">
        <v>8622</v>
      </c>
      <c r="F260" s="21" t="s">
        <v>9567</v>
      </c>
      <c r="G260" s="21" t="s">
        <v>9575</v>
      </c>
      <c r="H260" s="21" t="s">
        <v>9574</v>
      </c>
    </row>
    <row r="261" spans="1:8" x14ac:dyDescent="0.35">
      <c r="A261" s="20" t="s">
        <v>6224</v>
      </c>
      <c r="B261" s="20" t="s">
        <v>6225</v>
      </c>
      <c r="C261" s="21" t="s">
        <v>8210</v>
      </c>
      <c r="D261" s="21"/>
      <c r="E261" s="21" t="s">
        <v>8622</v>
      </c>
      <c r="F261" s="21" t="s">
        <v>9568</v>
      </c>
      <c r="G261" s="21" t="s">
        <v>9576</v>
      </c>
      <c r="H261" s="21" t="s">
        <v>9577</v>
      </c>
    </row>
    <row r="262" spans="1:8" x14ac:dyDescent="0.35">
      <c r="A262" s="20" t="s">
        <v>6224</v>
      </c>
      <c r="B262" s="20" t="s">
        <v>6225</v>
      </c>
      <c r="C262" s="21" t="s">
        <v>8210</v>
      </c>
      <c r="D262" s="21"/>
      <c r="E262" s="21" t="s">
        <v>8622</v>
      </c>
      <c r="F262" s="21" t="s">
        <v>9569</v>
      </c>
      <c r="G262" s="21" t="s">
        <v>9578</v>
      </c>
      <c r="H262" s="21" t="s">
        <v>9579</v>
      </c>
    </row>
    <row r="263" spans="1:8" x14ac:dyDescent="0.35">
      <c r="A263" s="20" t="s">
        <v>3708</v>
      </c>
      <c r="B263" s="20" t="s">
        <v>3709</v>
      </c>
      <c r="C263" s="21" t="s">
        <v>8338</v>
      </c>
      <c r="D263" s="21"/>
      <c r="E263" s="21" t="s">
        <v>8973</v>
      </c>
      <c r="F263" s="21" t="s">
        <v>8974</v>
      </c>
      <c r="G263" s="21" t="s">
        <v>8975</v>
      </c>
      <c r="H263" s="21" t="s">
        <v>8976</v>
      </c>
    </row>
    <row r="264" spans="1:8" x14ac:dyDescent="0.35">
      <c r="A264" s="20" t="s">
        <v>313</v>
      </c>
      <c r="B264" s="20" t="s">
        <v>314</v>
      </c>
      <c r="C264" s="21" t="s">
        <v>8214</v>
      </c>
      <c r="D264" s="23"/>
      <c r="E264" s="21"/>
      <c r="F264" s="21"/>
      <c r="G264" s="21"/>
      <c r="H264" s="21"/>
    </row>
    <row r="265" spans="1:8" x14ac:dyDescent="0.35">
      <c r="A265" s="20" t="s">
        <v>1327</v>
      </c>
      <c r="B265" s="20" t="s">
        <v>1328</v>
      </c>
      <c r="C265" s="21" t="s">
        <v>8214</v>
      </c>
      <c r="D265" s="21"/>
      <c r="E265" s="21"/>
      <c r="F265" s="21"/>
      <c r="G265" s="21"/>
      <c r="H265" s="21"/>
    </row>
    <row r="266" spans="1:8" x14ac:dyDescent="0.35">
      <c r="A266" s="20" t="s">
        <v>2377</v>
      </c>
      <c r="B266" s="20" t="s">
        <v>2378</v>
      </c>
      <c r="C266" s="21" t="s">
        <v>8214</v>
      </c>
      <c r="D266" s="21"/>
      <c r="E266" s="21"/>
      <c r="F266" s="21"/>
      <c r="G266" s="21"/>
      <c r="H266" s="21"/>
    </row>
    <row r="267" spans="1:8" x14ac:dyDescent="0.35">
      <c r="A267" s="20" t="s">
        <v>7134</v>
      </c>
      <c r="B267" s="20" t="s">
        <v>7135</v>
      </c>
      <c r="C267" s="21" t="s">
        <v>8214</v>
      </c>
      <c r="D267" s="21"/>
      <c r="E267" s="21"/>
      <c r="F267" s="21"/>
      <c r="G267" s="21"/>
      <c r="H267" s="21"/>
    </row>
    <row r="268" spans="1:8" x14ac:dyDescent="0.35">
      <c r="A268" s="20" t="s">
        <v>8009</v>
      </c>
      <c r="B268" s="20" t="s">
        <v>8010</v>
      </c>
      <c r="C268" s="21" t="s">
        <v>8214</v>
      </c>
      <c r="D268" s="21"/>
      <c r="E268" s="21"/>
      <c r="F268" s="21"/>
      <c r="G268" s="21"/>
      <c r="H268" s="21"/>
    </row>
    <row r="269" spans="1:8" x14ac:dyDescent="0.35">
      <c r="A269" s="20" t="s">
        <v>7250</v>
      </c>
      <c r="B269" s="20" t="s">
        <v>7251</v>
      </c>
      <c r="C269" s="21" t="s">
        <v>8477</v>
      </c>
      <c r="D269" s="21"/>
      <c r="E269" s="21" t="s">
        <v>10500</v>
      </c>
      <c r="F269" s="21" t="s">
        <v>10501</v>
      </c>
      <c r="G269" s="21" t="s">
        <v>10502</v>
      </c>
      <c r="H269" s="21" t="s">
        <v>10503</v>
      </c>
    </row>
    <row r="270" spans="1:8" x14ac:dyDescent="0.35">
      <c r="A270" s="20" t="s">
        <v>454</v>
      </c>
      <c r="B270" s="20" t="s">
        <v>455</v>
      </c>
      <c r="C270" s="21" t="s">
        <v>8217</v>
      </c>
      <c r="D270" s="23"/>
      <c r="E270" s="21" t="s">
        <v>8641</v>
      </c>
      <c r="F270" s="21" t="s">
        <v>9609</v>
      </c>
      <c r="G270" s="21" t="s">
        <v>8642</v>
      </c>
      <c r="H270" s="21" t="s">
        <v>8643</v>
      </c>
    </row>
    <row r="271" spans="1:8" x14ac:dyDescent="0.35">
      <c r="A271" s="20" t="s">
        <v>454</v>
      </c>
      <c r="B271" s="20" t="s">
        <v>455</v>
      </c>
      <c r="C271" s="21" t="s">
        <v>8217</v>
      </c>
      <c r="D271" s="23"/>
      <c r="E271" s="21" t="s">
        <v>8641</v>
      </c>
      <c r="F271" s="21" t="s">
        <v>9610</v>
      </c>
      <c r="G271" s="21" t="s">
        <v>9612</v>
      </c>
      <c r="H271" s="21" t="s">
        <v>9613</v>
      </c>
    </row>
    <row r="272" spans="1:8" x14ac:dyDescent="0.35">
      <c r="A272" s="20" t="s">
        <v>454</v>
      </c>
      <c r="B272" s="20" t="s">
        <v>455</v>
      </c>
      <c r="C272" s="21" t="s">
        <v>8217</v>
      </c>
      <c r="D272" s="21"/>
      <c r="E272" s="21" t="s">
        <v>8641</v>
      </c>
      <c r="F272" s="21" t="s">
        <v>9611</v>
      </c>
      <c r="G272" s="21" t="s">
        <v>9614</v>
      </c>
      <c r="H272" s="21" t="s">
        <v>9615</v>
      </c>
    </row>
    <row r="273" spans="1:8" x14ac:dyDescent="0.35">
      <c r="A273" s="20" t="s">
        <v>5483</v>
      </c>
      <c r="B273" s="20" t="s">
        <v>5484</v>
      </c>
      <c r="C273" s="21" t="s">
        <v>8403</v>
      </c>
      <c r="D273" s="21"/>
      <c r="E273" s="21" t="s">
        <v>9172</v>
      </c>
      <c r="F273" s="21" t="s">
        <v>10192</v>
      </c>
      <c r="G273" s="21" t="s">
        <v>9173</v>
      </c>
      <c r="H273" s="21" t="s">
        <v>9174</v>
      </c>
    </row>
    <row r="274" spans="1:8" x14ac:dyDescent="0.35">
      <c r="A274" s="20" t="s">
        <v>5483</v>
      </c>
      <c r="B274" s="20" t="s">
        <v>5484</v>
      </c>
      <c r="C274" s="21" t="s">
        <v>8403</v>
      </c>
      <c r="D274" s="21"/>
      <c r="E274" s="21" t="s">
        <v>9172</v>
      </c>
      <c r="F274" s="21" t="s">
        <v>10193</v>
      </c>
      <c r="G274" s="21" t="s">
        <v>10203</v>
      </c>
      <c r="H274" s="21" t="s">
        <v>10204</v>
      </c>
    </row>
    <row r="275" spans="1:8" x14ac:dyDescent="0.35">
      <c r="A275" s="20" t="s">
        <v>5483</v>
      </c>
      <c r="B275" s="20" t="s">
        <v>5484</v>
      </c>
      <c r="C275" s="21" t="s">
        <v>8403</v>
      </c>
      <c r="D275" s="21"/>
      <c r="E275" s="21" t="s">
        <v>9172</v>
      </c>
      <c r="F275" s="21" t="s">
        <v>10194</v>
      </c>
      <c r="G275" s="21" t="s">
        <v>10205</v>
      </c>
      <c r="H275" s="21" t="s">
        <v>10206</v>
      </c>
    </row>
    <row r="276" spans="1:8" x14ac:dyDescent="0.35">
      <c r="A276" s="20" t="s">
        <v>5483</v>
      </c>
      <c r="B276" s="20" t="s">
        <v>5484</v>
      </c>
      <c r="C276" s="21" t="s">
        <v>8403</v>
      </c>
      <c r="D276" s="21"/>
      <c r="E276" s="21" t="s">
        <v>9172</v>
      </c>
      <c r="F276" s="21" t="s">
        <v>10195</v>
      </c>
      <c r="G276" s="21" t="s">
        <v>10207</v>
      </c>
      <c r="H276" s="21" t="s">
        <v>10208</v>
      </c>
    </row>
    <row r="277" spans="1:8" x14ac:dyDescent="0.35">
      <c r="A277" s="20" t="s">
        <v>5483</v>
      </c>
      <c r="B277" s="20" t="s">
        <v>5484</v>
      </c>
      <c r="C277" s="21" t="s">
        <v>8403</v>
      </c>
      <c r="D277" s="21"/>
      <c r="E277" s="21" t="s">
        <v>9172</v>
      </c>
      <c r="F277" s="21" t="s">
        <v>10196</v>
      </c>
      <c r="G277" s="21" t="s">
        <v>10209</v>
      </c>
      <c r="H277" s="21" t="s">
        <v>10210</v>
      </c>
    </row>
    <row r="278" spans="1:8" x14ac:dyDescent="0.35">
      <c r="A278" s="20" t="s">
        <v>5483</v>
      </c>
      <c r="B278" s="20" t="s">
        <v>5484</v>
      </c>
      <c r="C278" s="21" t="s">
        <v>8403</v>
      </c>
      <c r="D278" s="21"/>
      <c r="E278" s="21" t="s">
        <v>9172</v>
      </c>
      <c r="F278" s="21" t="s">
        <v>10197</v>
      </c>
      <c r="G278" s="21" t="s">
        <v>10211</v>
      </c>
      <c r="H278" s="21" t="s">
        <v>10212</v>
      </c>
    </row>
    <row r="279" spans="1:8" x14ac:dyDescent="0.35">
      <c r="A279" s="20" t="s">
        <v>5483</v>
      </c>
      <c r="B279" s="20" t="s">
        <v>5484</v>
      </c>
      <c r="C279" s="21" t="s">
        <v>8403</v>
      </c>
      <c r="D279" s="21"/>
      <c r="E279" s="21" t="s">
        <v>9172</v>
      </c>
      <c r="F279" s="21" t="s">
        <v>10198</v>
      </c>
      <c r="G279" s="21" t="s">
        <v>10213</v>
      </c>
      <c r="H279" s="21" t="s">
        <v>10214</v>
      </c>
    </row>
    <row r="280" spans="1:8" x14ac:dyDescent="0.35">
      <c r="A280" s="20" t="s">
        <v>5483</v>
      </c>
      <c r="B280" s="20" t="s">
        <v>5484</v>
      </c>
      <c r="C280" s="21" t="s">
        <v>8403</v>
      </c>
      <c r="D280" s="21"/>
      <c r="E280" s="21" t="s">
        <v>9172</v>
      </c>
      <c r="F280" s="21" t="s">
        <v>10199</v>
      </c>
      <c r="G280" s="21" t="s">
        <v>10215</v>
      </c>
      <c r="H280" s="21" t="s">
        <v>10216</v>
      </c>
    </row>
    <row r="281" spans="1:8" x14ac:dyDescent="0.35">
      <c r="A281" s="20" t="s">
        <v>5483</v>
      </c>
      <c r="B281" s="20" t="s">
        <v>5484</v>
      </c>
      <c r="C281" s="21" t="s">
        <v>8403</v>
      </c>
      <c r="D281" s="21"/>
      <c r="E281" s="21" t="s">
        <v>9172</v>
      </c>
      <c r="F281" s="21" t="s">
        <v>10200</v>
      </c>
      <c r="G281" s="21" t="s">
        <v>10217</v>
      </c>
      <c r="H281" s="21" t="s">
        <v>10218</v>
      </c>
    </row>
    <row r="282" spans="1:8" x14ac:dyDescent="0.35">
      <c r="A282" s="20" t="s">
        <v>5483</v>
      </c>
      <c r="B282" s="20" t="s">
        <v>5484</v>
      </c>
      <c r="C282" s="21" t="s">
        <v>8403</v>
      </c>
      <c r="D282" s="21"/>
      <c r="E282" s="21" t="s">
        <v>9172</v>
      </c>
      <c r="F282" s="21" t="s">
        <v>10201</v>
      </c>
      <c r="G282" s="21" t="s">
        <v>10219</v>
      </c>
      <c r="H282" s="21" t="s">
        <v>10220</v>
      </c>
    </row>
    <row r="283" spans="1:8" x14ac:dyDescent="0.35">
      <c r="A283" s="20" t="s">
        <v>5483</v>
      </c>
      <c r="B283" s="20" t="s">
        <v>5484</v>
      </c>
      <c r="C283" s="21" t="s">
        <v>8403</v>
      </c>
      <c r="D283" s="21"/>
      <c r="E283" s="21" t="s">
        <v>9172</v>
      </c>
      <c r="F283" s="21" t="s">
        <v>10202</v>
      </c>
      <c r="G283" s="21" t="s">
        <v>10221</v>
      </c>
      <c r="H283" s="21" t="s">
        <v>10222</v>
      </c>
    </row>
    <row r="284" spans="1:8" x14ac:dyDescent="0.35">
      <c r="A284" s="20" t="s">
        <v>7619</v>
      </c>
      <c r="B284" s="20" t="s">
        <v>7620</v>
      </c>
      <c r="C284" s="21" t="s">
        <v>8403</v>
      </c>
      <c r="D284" s="21"/>
      <c r="E284" s="21" t="s">
        <v>9172</v>
      </c>
      <c r="F284" s="21" t="s">
        <v>10192</v>
      </c>
      <c r="G284" s="21" t="s">
        <v>9173</v>
      </c>
      <c r="H284" s="21" t="s">
        <v>9174</v>
      </c>
    </row>
    <row r="285" spans="1:8" x14ac:dyDescent="0.35">
      <c r="A285" s="20" t="s">
        <v>7619</v>
      </c>
      <c r="B285" s="20" t="s">
        <v>7620</v>
      </c>
      <c r="C285" s="21" t="s">
        <v>8403</v>
      </c>
      <c r="D285" s="21"/>
      <c r="E285" s="21" t="s">
        <v>9172</v>
      </c>
      <c r="F285" s="21" t="s">
        <v>10193</v>
      </c>
      <c r="G285" s="21" t="s">
        <v>10203</v>
      </c>
      <c r="H285" s="21" t="s">
        <v>10204</v>
      </c>
    </row>
    <row r="286" spans="1:8" x14ac:dyDescent="0.35">
      <c r="A286" s="20" t="s">
        <v>7619</v>
      </c>
      <c r="B286" s="20" t="s">
        <v>7620</v>
      </c>
      <c r="C286" s="21" t="s">
        <v>8403</v>
      </c>
      <c r="D286" s="21"/>
      <c r="E286" s="21" t="s">
        <v>9172</v>
      </c>
      <c r="F286" s="21" t="s">
        <v>10194</v>
      </c>
      <c r="G286" s="21" t="s">
        <v>10205</v>
      </c>
      <c r="H286" s="21" t="s">
        <v>10206</v>
      </c>
    </row>
    <row r="287" spans="1:8" x14ac:dyDescent="0.35">
      <c r="A287" s="20" t="s">
        <v>7619</v>
      </c>
      <c r="B287" s="20" t="s">
        <v>7620</v>
      </c>
      <c r="C287" s="21" t="s">
        <v>8403</v>
      </c>
      <c r="D287" s="21"/>
      <c r="E287" s="21" t="s">
        <v>9172</v>
      </c>
      <c r="F287" s="21" t="s">
        <v>10195</v>
      </c>
      <c r="G287" s="21" t="s">
        <v>10207</v>
      </c>
      <c r="H287" s="21" t="s">
        <v>10208</v>
      </c>
    </row>
    <row r="288" spans="1:8" x14ac:dyDescent="0.35">
      <c r="A288" s="20" t="s">
        <v>7619</v>
      </c>
      <c r="B288" s="20" t="s">
        <v>7620</v>
      </c>
      <c r="C288" s="21" t="s">
        <v>8403</v>
      </c>
      <c r="D288" s="21"/>
      <c r="E288" s="21" t="s">
        <v>9172</v>
      </c>
      <c r="F288" s="21" t="s">
        <v>10196</v>
      </c>
      <c r="G288" s="21" t="s">
        <v>10209</v>
      </c>
      <c r="H288" s="21" t="s">
        <v>10210</v>
      </c>
    </row>
    <row r="289" spans="1:8" x14ac:dyDescent="0.35">
      <c r="A289" s="20" t="s">
        <v>7619</v>
      </c>
      <c r="B289" s="20" t="s">
        <v>7620</v>
      </c>
      <c r="C289" s="21" t="s">
        <v>8403</v>
      </c>
      <c r="D289" s="21"/>
      <c r="E289" s="21" t="s">
        <v>9172</v>
      </c>
      <c r="F289" s="21" t="s">
        <v>10197</v>
      </c>
      <c r="G289" s="21" t="s">
        <v>10211</v>
      </c>
      <c r="H289" s="21" t="s">
        <v>10212</v>
      </c>
    </row>
    <row r="290" spans="1:8" x14ac:dyDescent="0.35">
      <c r="A290" s="20" t="s">
        <v>7619</v>
      </c>
      <c r="B290" s="20" t="s">
        <v>7620</v>
      </c>
      <c r="C290" s="21" t="s">
        <v>8403</v>
      </c>
      <c r="D290" s="21"/>
      <c r="E290" s="21" t="s">
        <v>9172</v>
      </c>
      <c r="F290" s="21" t="s">
        <v>10198</v>
      </c>
      <c r="G290" s="21" t="s">
        <v>10213</v>
      </c>
      <c r="H290" s="21" t="s">
        <v>10214</v>
      </c>
    </row>
    <row r="291" spans="1:8" x14ac:dyDescent="0.35">
      <c r="A291" s="20" t="s">
        <v>7619</v>
      </c>
      <c r="B291" s="20" t="s">
        <v>7620</v>
      </c>
      <c r="C291" s="21" t="s">
        <v>8403</v>
      </c>
      <c r="D291" s="21"/>
      <c r="E291" s="21" t="s">
        <v>9172</v>
      </c>
      <c r="F291" s="21" t="s">
        <v>10199</v>
      </c>
      <c r="G291" s="21" t="s">
        <v>10215</v>
      </c>
      <c r="H291" s="21" t="s">
        <v>10216</v>
      </c>
    </row>
    <row r="292" spans="1:8" x14ac:dyDescent="0.35">
      <c r="A292" s="20" t="s">
        <v>7619</v>
      </c>
      <c r="B292" s="20" t="s">
        <v>7620</v>
      </c>
      <c r="C292" s="21" t="s">
        <v>8403</v>
      </c>
      <c r="D292" s="21"/>
      <c r="E292" s="21" t="s">
        <v>9172</v>
      </c>
      <c r="F292" s="21" t="s">
        <v>10200</v>
      </c>
      <c r="G292" s="21" t="s">
        <v>10217</v>
      </c>
      <c r="H292" s="21" t="s">
        <v>10218</v>
      </c>
    </row>
    <row r="293" spans="1:8" x14ac:dyDescent="0.35">
      <c r="A293" s="20" t="s">
        <v>7619</v>
      </c>
      <c r="B293" s="20" t="s">
        <v>7620</v>
      </c>
      <c r="C293" s="21" t="s">
        <v>8403</v>
      </c>
      <c r="D293" s="21"/>
      <c r="E293" s="21" t="s">
        <v>9172</v>
      </c>
      <c r="F293" s="21" t="s">
        <v>10201</v>
      </c>
      <c r="G293" s="21" t="s">
        <v>10219</v>
      </c>
      <c r="H293" s="21" t="s">
        <v>10220</v>
      </c>
    </row>
    <row r="294" spans="1:8" x14ac:dyDescent="0.35">
      <c r="A294" s="20" t="s">
        <v>7619</v>
      </c>
      <c r="B294" s="20" t="s">
        <v>7620</v>
      </c>
      <c r="C294" s="21" t="s">
        <v>8403</v>
      </c>
      <c r="D294" s="21"/>
      <c r="E294" s="21" t="s">
        <v>9172</v>
      </c>
      <c r="F294" s="21" t="s">
        <v>10202</v>
      </c>
      <c r="G294" s="21" t="s">
        <v>10221</v>
      </c>
      <c r="H294" s="21" t="s">
        <v>10222</v>
      </c>
    </row>
    <row r="295" spans="1:8" x14ac:dyDescent="0.35">
      <c r="A295" s="20" t="s">
        <v>7272</v>
      </c>
      <c r="B295" s="20" t="s">
        <v>7273</v>
      </c>
      <c r="C295" s="21" t="s">
        <v>8480</v>
      </c>
      <c r="D295" s="21"/>
      <c r="E295" s="21" t="s">
        <v>9382</v>
      </c>
      <c r="F295" s="21" t="s">
        <v>10348</v>
      </c>
      <c r="G295" s="21"/>
      <c r="H295" s="21"/>
    </row>
    <row r="296" spans="1:8" x14ac:dyDescent="0.35">
      <c r="A296" s="20" t="s">
        <v>7272</v>
      </c>
      <c r="B296" s="20" t="s">
        <v>7273</v>
      </c>
      <c r="C296" s="21" t="s">
        <v>8480</v>
      </c>
      <c r="D296" s="21"/>
      <c r="E296" s="21" t="s">
        <v>9382</v>
      </c>
      <c r="F296" s="21" t="s">
        <v>10349</v>
      </c>
      <c r="G296" s="21"/>
      <c r="H296" s="21"/>
    </row>
    <row r="297" spans="1:8" x14ac:dyDescent="0.35">
      <c r="A297" s="20" t="s">
        <v>7272</v>
      </c>
      <c r="B297" s="20" t="s">
        <v>7273</v>
      </c>
      <c r="C297" s="21" t="s">
        <v>8480</v>
      </c>
      <c r="D297" s="21"/>
      <c r="E297" s="21" t="s">
        <v>9382</v>
      </c>
      <c r="F297" s="21" t="s">
        <v>10350</v>
      </c>
      <c r="G297" s="21"/>
      <c r="H297" s="21"/>
    </row>
    <row r="298" spans="1:8" x14ac:dyDescent="0.35">
      <c r="A298" s="20" t="s">
        <v>7272</v>
      </c>
      <c r="B298" s="20" t="s">
        <v>7273</v>
      </c>
      <c r="C298" s="21" t="s">
        <v>8480</v>
      </c>
      <c r="D298" s="21"/>
      <c r="E298" s="21" t="s">
        <v>9382</v>
      </c>
      <c r="F298" s="21" t="s">
        <v>10351</v>
      </c>
      <c r="G298" s="21" t="s">
        <v>9383</v>
      </c>
      <c r="H298" s="21" t="s">
        <v>9384</v>
      </c>
    </row>
    <row r="299" spans="1:8" x14ac:dyDescent="0.35">
      <c r="A299" s="20" t="s">
        <v>1107</v>
      </c>
      <c r="B299" s="20" t="s">
        <v>1108</v>
      </c>
      <c r="C299" s="21" t="s">
        <v>8243</v>
      </c>
      <c r="D299" s="21"/>
      <c r="E299" s="21" t="s">
        <v>8707</v>
      </c>
      <c r="F299" s="21" t="s">
        <v>8708</v>
      </c>
      <c r="G299" s="21" t="s">
        <v>8709</v>
      </c>
      <c r="H299" s="21" t="s">
        <v>8710</v>
      </c>
    </row>
    <row r="300" spans="1:8" x14ac:dyDescent="0.35">
      <c r="A300" s="20" t="s">
        <v>4716</v>
      </c>
      <c r="B300" s="20" t="s">
        <v>4717</v>
      </c>
      <c r="C300" s="21" t="s">
        <v>8243</v>
      </c>
      <c r="D300" s="21"/>
      <c r="E300" s="21" t="s">
        <v>8707</v>
      </c>
      <c r="F300" s="21" t="s">
        <v>8708</v>
      </c>
      <c r="G300" s="21" t="s">
        <v>8709</v>
      </c>
      <c r="H300" s="21" t="s">
        <v>8710</v>
      </c>
    </row>
    <row r="301" spans="1:8" x14ac:dyDescent="0.35">
      <c r="A301" s="20" t="s">
        <v>7250</v>
      </c>
      <c r="B301" s="20" t="s">
        <v>7251</v>
      </c>
      <c r="C301" s="21" t="s">
        <v>8478</v>
      </c>
      <c r="D301" s="21"/>
      <c r="E301" s="21" t="s">
        <v>10496</v>
      </c>
      <c r="F301" s="21" t="s">
        <v>10497</v>
      </c>
      <c r="G301" s="21" t="s">
        <v>10498</v>
      </c>
      <c r="H301" s="21" t="s">
        <v>10499</v>
      </c>
    </row>
    <row r="302" spans="1:8" x14ac:dyDescent="0.35">
      <c r="A302" s="20" t="s">
        <v>4895</v>
      </c>
      <c r="B302" s="20" t="s">
        <v>4896</v>
      </c>
      <c r="C302" s="21" t="s">
        <v>8386</v>
      </c>
      <c r="D302" s="21"/>
      <c r="E302" s="21" t="s">
        <v>9119</v>
      </c>
      <c r="F302" s="21" t="s">
        <v>9120</v>
      </c>
      <c r="G302" s="21" t="s">
        <v>9121</v>
      </c>
      <c r="H302" s="21" t="s">
        <v>9122</v>
      </c>
    </row>
    <row r="303" spans="1:8" x14ac:dyDescent="0.35">
      <c r="A303" s="20" t="s">
        <v>7310</v>
      </c>
      <c r="B303" s="20" t="s">
        <v>7311</v>
      </c>
      <c r="C303" s="21" t="s">
        <v>8483</v>
      </c>
      <c r="D303" s="21"/>
      <c r="E303" s="21" t="s">
        <v>9391</v>
      </c>
      <c r="F303" s="21" t="s">
        <v>10362</v>
      </c>
      <c r="G303" s="21" t="s">
        <v>9392</v>
      </c>
      <c r="H303" s="21" t="s">
        <v>9393</v>
      </c>
    </row>
    <row r="304" spans="1:8" x14ac:dyDescent="0.35">
      <c r="A304" s="20" t="s">
        <v>7310</v>
      </c>
      <c r="B304" s="20" t="s">
        <v>7311</v>
      </c>
      <c r="C304" s="21" t="s">
        <v>8483</v>
      </c>
      <c r="D304" s="21"/>
      <c r="E304" s="21" t="s">
        <v>9391</v>
      </c>
      <c r="F304" s="21" t="s">
        <v>10363</v>
      </c>
      <c r="G304" s="21" t="s">
        <v>10364</v>
      </c>
      <c r="H304" s="21" t="s">
        <v>10365</v>
      </c>
    </row>
    <row r="305" spans="1:8" x14ac:dyDescent="0.35">
      <c r="A305" s="20" t="s">
        <v>825</v>
      </c>
      <c r="B305" s="20" t="s">
        <v>826</v>
      </c>
      <c r="C305" s="21" t="s">
        <v>8230</v>
      </c>
      <c r="D305" s="21"/>
      <c r="E305" s="21" t="s">
        <v>8674</v>
      </c>
      <c r="F305" s="21" t="s">
        <v>9655</v>
      </c>
      <c r="G305" s="21" t="s">
        <v>8675</v>
      </c>
      <c r="H305" s="21" t="s">
        <v>8676</v>
      </c>
    </row>
    <row r="306" spans="1:8" x14ac:dyDescent="0.35">
      <c r="A306" s="20" t="s">
        <v>825</v>
      </c>
      <c r="B306" s="20" t="s">
        <v>826</v>
      </c>
      <c r="C306" s="21" t="s">
        <v>8230</v>
      </c>
      <c r="D306" s="21"/>
      <c r="E306" s="21" t="s">
        <v>8674</v>
      </c>
      <c r="F306" s="21" t="s">
        <v>9656</v>
      </c>
      <c r="G306" s="21" t="s">
        <v>9663</v>
      </c>
      <c r="H306" s="21" t="s">
        <v>9664</v>
      </c>
    </row>
    <row r="307" spans="1:8" x14ac:dyDescent="0.35">
      <c r="A307" s="20" t="s">
        <v>825</v>
      </c>
      <c r="B307" s="20" t="s">
        <v>826</v>
      </c>
      <c r="C307" s="21" t="s">
        <v>8230</v>
      </c>
      <c r="D307" s="21"/>
      <c r="E307" s="21" t="s">
        <v>8674</v>
      </c>
      <c r="F307" s="21" t="s">
        <v>9657</v>
      </c>
      <c r="G307" s="21" t="s">
        <v>9665</v>
      </c>
      <c r="H307" s="21" t="s">
        <v>9666</v>
      </c>
    </row>
    <row r="308" spans="1:8" x14ac:dyDescent="0.35">
      <c r="A308" s="20" t="s">
        <v>825</v>
      </c>
      <c r="B308" s="20" t="s">
        <v>826</v>
      </c>
      <c r="C308" s="21" t="s">
        <v>8230</v>
      </c>
      <c r="D308" s="21"/>
      <c r="E308" s="21" t="s">
        <v>8674</v>
      </c>
      <c r="F308" s="21" t="s">
        <v>9658</v>
      </c>
      <c r="G308" s="21" t="s">
        <v>9667</v>
      </c>
      <c r="H308" s="21" t="s">
        <v>9668</v>
      </c>
    </row>
    <row r="309" spans="1:8" x14ac:dyDescent="0.35">
      <c r="A309" s="20" t="s">
        <v>825</v>
      </c>
      <c r="B309" s="20" t="s">
        <v>826</v>
      </c>
      <c r="C309" s="21" t="s">
        <v>8230</v>
      </c>
      <c r="D309" s="21"/>
      <c r="E309" s="21" t="s">
        <v>8674</v>
      </c>
      <c r="F309" s="21" t="s">
        <v>9659</v>
      </c>
      <c r="G309" s="21" t="s">
        <v>9669</v>
      </c>
      <c r="H309" s="21" t="s">
        <v>9670</v>
      </c>
    </row>
    <row r="310" spans="1:8" x14ac:dyDescent="0.35">
      <c r="A310" s="20" t="s">
        <v>825</v>
      </c>
      <c r="B310" s="20" t="s">
        <v>826</v>
      </c>
      <c r="C310" s="21" t="s">
        <v>8230</v>
      </c>
      <c r="D310" s="21"/>
      <c r="E310" s="21" t="s">
        <v>8674</v>
      </c>
      <c r="F310" s="21" t="s">
        <v>9660</v>
      </c>
      <c r="G310" s="21" t="s">
        <v>9671</v>
      </c>
      <c r="H310" s="21" t="s">
        <v>9672</v>
      </c>
    </row>
    <row r="311" spans="1:8" x14ac:dyDescent="0.35">
      <c r="A311" s="20" t="s">
        <v>825</v>
      </c>
      <c r="B311" s="20" t="s">
        <v>826</v>
      </c>
      <c r="C311" s="21" t="s">
        <v>8230</v>
      </c>
      <c r="D311" s="21"/>
      <c r="E311" s="21" t="s">
        <v>8674</v>
      </c>
      <c r="F311" s="21" t="s">
        <v>9661</v>
      </c>
      <c r="G311" s="21" t="s">
        <v>9673</v>
      </c>
      <c r="H311" s="21" t="s">
        <v>9674</v>
      </c>
    </row>
    <row r="312" spans="1:8" x14ac:dyDescent="0.35">
      <c r="A312" s="20" t="s">
        <v>825</v>
      </c>
      <c r="B312" s="20" t="s">
        <v>826</v>
      </c>
      <c r="C312" s="21" t="s">
        <v>8230</v>
      </c>
      <c r="D312" s="21"/>
      <c r="E312" s="21" t="s">
        <v>8674</v>
      </c>
      <c r="F312" s="21" t="s">
        <v>9662</v>
      </c>
      <c r="G312" s="21" t="s">
        <v>9675</v>
      </c>
      <c r="H312" s="21" t="s">
        <v>9676</v>
      </c>
    </row>
    <row r="313" spans="1:8" x14ac:dyDescent="0.35">
      <c r="A313" s="20" t="s">
        <v>3621</v>
      </c>
      <c r="B313" s="20" t="s">
        <v>3622</v>
      </c>
      <c r="C313" s="21" t="s">
        <v>8230</v>
      </c>
      <c r="D313" s="21"/>
      <c r="E313" s="21" t="s">
        <v>8674</v>
      </c>
      <c r="F313" s="21" t="s">
        <v>9655</v>
      </c>
      <c r="G313" s="21" t="s">
        <v>8675</v>
      </c>
      <c r="H313" s="21" t="s">
        <v>8676</v>
      </c>
    </row>
    <row r="314" spans="1:8" x14ac:dyDescent="0.35">
      <c r="A314" s="20" t="s">
        <v>3621</v>
      </c>
      <c r="B314" s="20" t="s">
        <v>3622</v>
      </c>
      <c r="C314" s="21" t="s">
        <v>8230</v>
      </c>
      <c r="D314" s="21"/>
      <c r="E314" s="21" t="s">
        <v>8674</v>
      </c>
      <c r="F314" s="21" t="s">
        <v>9656</v>
      </c>
      <c r="G314" s="21" t="s">
        <v>9663</v>
      </c>
      <c r="H314" s="21" t="s">
        <v>9664</v>
      </c>
    </row>
    <row r="315" spans="1:8" x14ac:dyDescent="0.35">
      <c r="A315" s="20" t="s">
        <v>3621</v>
      </c>
      <c r="B315" s="20" t="s">
        <v>3622</v>
      </c>
      <c r="C315" s="21" t="s">
        <v>8230</v>
      </c>
      <c r="D315" s="21"/>
      <c r="E315" s="21" t="s">
        <v>8674</v>
      </c>
      <c r="F315" s="21" t="s">
        <v>9657</v>
      </c>
      <c r="G315" s="21" t="s">
        <v>9665</v>
      </c>
      <c r="H315" s="21" t="s">
        <v>9666</v>
      </c>
    </row>
    <row r="316" spans="1:8" x14ac:dyDescent="0.35">
      <c r="A316" s="20" t="s">
        <v>3621</v>
      </c>
      <c r="B316" s="20" t="s">
        <v>3622</v>
      </c>
      <c r="C316" s="21" t="s">
        <v>8230</v>
      </c>
      <c r="D316" s="21"/>
      <c r="E316" s="21" t="s">
        <v>8674</v>
      </c>
      <c r="F316" s="21" t="s">
        <v>9658</v>
      </c>
      <c r="G316" s="21" t="s">
        <v>9667</v>
      </c>
      <c r="H316" s="21" t="s">
        <v>9668</v>
      </c>
    </row>
    <row r="317" spans="1:8" x14ac:dyDescent="0.35">
      <c r="A317" s="20" t="s">
        <v>3621</v>
      </c>
      <c r="B317" s="20" t="s">
        <v>3622</v>
      </c>
      <c r="C317" s="21" t="s">
        <v>8230</v>
      </c>
      <c r="D317" s="21"/>
      <c r="E317" s="21" t="s">
        <v>8674</v>
      </c>
      <c r="F317" s="21" t="s">
        <v>9659</v>
      </c>
      <c r="G317" s="21" t="s">
        <v>9669</v>
      </c>
      <c r="H317" s="21" t="s">
        <v>9670</v>
      </c>
    </row>
    <row r="318" spans="1:8" x14ac:dyDescent="0.35">
      <c r="A318" s="20" t="s">
        <v>3621</v>
      </c>
      <c r="B318" s="20" t="s">
        <v>3622</v>
      </c>
      <c r="C318" s="21" t="s">
        <v>8230</v>
      </c>
      <c r="D318" s="21"/>
      <c r="E318" s="21" t="s">
        <v>8674</v>
      </c>
      <c r="F318" s="21" t="s">
        <v>9660</v>
      </c>
      <c r="G318" s="21" t="s">
        <v>9671</v>
      </c>
      <c r="H318" s="21" t="s">
        <v>9672</v>
      </c>
    </row>
    <row r="319" spans="1:8" x14ac:dyDescent="0.35">
      <c r="A319" s="20" t="s">
        <v>3621</v>
      </c>
      <c r="B319" s="20" t="s">
        <v>3622</v>
      </c>
      <c r="C319" s="21" t="s">
        <v>8230</v>
      </c>
      <c r="D319" s="21"/>
      <c r="E319" s="21" t="s">
        <v>8674</v>
      </c>
      <c r="F319" s="21" t="s">
        <v>9661</v>
      </c>
      <c r="G319" s="21" t="s">
        <v>9673</v>
      </c>
      <c r="H319" s="21" t="s">
        <v>9674</v>
      </c>
    </row>
    <row r="320" spans="1:8" x14ac:dyDescent="0.35">
      <c r="A320" s="20" t="s">
        <v>3621</v>
      </c>
      <c r="B320" s="20" t="s">
        <v>3622</v>
      </c>
      <c r="C320" s="21" t="s">
        <v>8230</v>
      </c>
      <c r="D320" s="21"/>
      <c r="E320" s="21" t="s">
        <v>8674</v>
      </c>
      <c r="F320" s="21" t="s">
        <v>9662</v>
      </c>
      <c r="G320" s="21" t="s">
        <v>9675</v>
      </c>
      <c r="H320" s="21" t="s">
        <v>9676</v>
      </c>
    </row>
    <row r="321" spans="1:8" x14ac:dyDescent="0.35">
      <c r="A321" s="20" t="s">
        <v>3535</v>
      </c>
      <c r="B321" s="20" t="s">
        <v>3536</v>
      </c>
      <c r="C321" s="21" t="s">
        <v>8326</v>
      </c>
      <c r="D321" s="21"/>
      <c r="E321" s="21" t="s">
        <v>8939</v>
      </c>
      <c r="F321" s="21" t="s">
        <v>9946</v>
      </c>
      <c r="G321" s="21" t="s">
        <v>8940</v>
      </c>
      <c r="H321" s="21" t="s">
        <v>8941</v>
      </c>
    </row>
    <row r="322" spans="1:8" x14ac:dyDescent="0.35">
      <c r="A322" s="20" t="s">
        <v>3535</v>
      </c>
      <c r="B322" s="20" t="s">
        <v>3536</v>
      </c>
      <c r="C322" s="21" t="s">
        <v>8326</v>
      </c>
      <c r="D322" s="21"/>
      <c r="E322" s="21" t="s">
        <v>8939</v>
      </c>
      <c r="F322" s="21" t="s">
        <v>9947</v>
      </c>
      <c r="G322" s="21" t="s">
        <v>9949</v>
      </c>
      <c r="H322" s="21" t="s">
        <v>9950</v>
      </c>
    </row>
    <row r="323" spans="1:8" x14ac:dyDescent="0.35">
      <c r="A323" s="20" t="s">
        <v>3535</v>
      </c>
      <c r="B323" s="20" t="s">
        <v>3536</v>
      </c>
      <c r="C323" s="21" t="s">
        <v>8326</v>
      </c>
      <c r="D323" s="21"/>
      <c r="E323" s="21" t="s">
        <v>8939</v>
      </c>
      <c r="F323" s="21" t="s">
        <v>9948</v>
      </c>
      <c r="G323" s="21" t="s">
        <v>9951</v>
      </c>
      <c r="H323" s="21" t="s">
        <v>9952</v>
      </c>
    </row>
    <row r="324" spans="1:8" x14ac:dyDescent="0.35">
      <c r="A324" s="20" t="s">
        <v>7085</v>
      </c>
      <c r="B324" s="20" t="s">
        <v>7086</v>
      </c>
      <c r="C324" s="21" t="s">
        <v>8468</v>
      </c>
      <c r="D324" s="21"/>
      <c r="E324" s="21" t="s">
        <v>9351</v>
      </c>
      <c r="F324" s="21" t="s">
        <v>9352</v>
      </c>
      <c r="G324" s="21" t="s">
        <v>9353</v>
      </c>
      <c r="H324" s="21" t="s">
        <v>9354</v>
      </c>
    </row>
    <row r="325" spans="1:8" x14ac:dyDescent="0.35">
      <c r="A325" s="20" t="s">
        <v>2118</v>
      </c>
      <c r="B325" s="20" t="s">
        <v>2119</v>
      </c>
      <c r="C325" s="21" t="s">
        <v>8288</v>
      </c>
      <c r="D325" s="21"/>
      <c r="E325" s="21"/>
      <c r="F325" s="21"/>
      <c r="G325" s="21"/>
      <c r="H325" s="21"/>
    </row>
    <row r="326" spans="1:8" x14ac:dyDescent="0.35">
      <c r="A326" s="20" t="s">
        <v>2136</v>
      </c>
      <c r="B326" s="20" t="s">
        <v>2137</v>
      </c>
      <c r="C326" s="21" t="s">
        <v>8288</v>
      </c>
      <c r="D326" s="21"/>
      <c r="E326" s="21"/>
      <c r="F326" s="21"/>
      <c r="G326" s="21"/>
      <c r="H326" s="21"/>
    </row>
    <row r="327" spans="1:8" x14ac:dyDescent="0.35">
      <c r="A327" s="20" t="s">
        <v>3273</v>
      </c>
      <c r="B327" s="20" t="s">
        <v>3274</v>
      </c>
      <c r="C327" s="21" t="s">
        <v>8288</v>
      </c>
      <c r="D327" s="21"/>
      <c r="E327" s="21"/>
      <c r="F327" s="21"/>
      <c r="G327" s="21"/>
      <c r="H327" s="21"/>
    </row>
    <row r="328" spans="1:8" x14ac:dyDescent="0.35">
      <c r="A328" s="20" t="s">
        <v>3332</v>
      </c>
      <c r="B328" s="20" t="s">
        <v>3333</v>
      </c>
      <c r="C328" s="21" t="s">
        <v>8288</v>
      </c>
      <c r="D328" s="21"/>
      <c r="E328" s="21"/>
      <c r="F328" s="21"/>
      <c r="G328" s="21"/>
      <c r="H328" s="21"/>
    </row>
    <row r="329" spans="1:8" x14ac:dyDescent="0.35">
      <c r="A329" s="20" t="s">
        <v>3336</v>
      </c>
      <c r="B329" s="20" t="s">
        <v>3337</v>
      </c>
      <c r="C329" s="21" t="s">
        <v>8288</v>
      </c>
      <c r="D329" s="21"/>
      <c r="E329" s="21"/>
      <c r="F329" s="21"/>
      <c r="G329" s="21"/>
      <c r="H329" s="21"/>
    </row>
    <row r="330" spans="1:8" x14ac:dyDescent="0.35">
      <c r="A330" s="20" t="s">
        <v>3340</v>
      </c>
      <c r="B330" s="20" t="s">
        <v>3341</v>
      </c>
      <c r="C330" s="21" t="s">
        <v>8288</v>
      </c>
      <c r="D330" s="21"/>
      <c r="E330" s="21"/>
      <c r="F330" s="21"/>
      <c r="G330" s="21"/>
      <c r="H330" s="21"/>
    </row>
    <row r="331" spans="1:8" x14ac:dyDescent="0.35">
      <c r="A331" s="20" t="s">
        <v>3378</v>
      </c>
      <c r="B331" s="20" t="s">
        <v>3379</v>
      </c>
      <c r="C331" s="21" t="s">
        <v>8288</v>
      </c>
      <c r="D331" s="21"/>
      <c r="E331" s="21"/>
      <c r="F331" s="21"/>
      <c r="G331" s="21"/>
      <c r="H331" s="21"/>
    </row>
    <row r="332" spans="1:8" x14ac:dyDescent="0.35">
      <c r="A332" s="20" t="s">
        <v>3391</v>
      </c>
      <c r="B332" s="20" t="s">
        <v>3392</v>
      </c>
      <c r="C332" s="21" t="s">
        <v>8288</v>
      </c>
      <c r="D332" s="21"/>
      <c r="E332" s="21"/>
      <c r="F332" s="21"/>
      <c r="G332" s="21"/>
      <c r="H332" s="21"/>
    </row>
    <row r="333" spans="1:8" x14ac:dyDescent="0.35">
      <c r="A333" s="20" t="s">
        <v>3646</v>
      </c>
      <c r="B333" s="20" t="s">
        <v>3647</v>
      </c>
      <c r="C333" s="21" t="s">
        <v>8288</v>
      </c>
      <c r="D333" s="21"/>
      <c r="E333" s="21"/>
      <c r="F333" s="21"/>
      <c r="G333" s="21"/>
      <c r="H333" s="21"/>
    </row>
    <row r="334" spans="1:8" x14ac:dyDescent="0.35">
      <c r="A334" s="20" t="s">
        <v>3658</v>
      </c>
      <c r="B334" s="20" t="s">
        <v>3659</v>
      </c>
      <c r="C334" s="21" t="s">
        <v>8288</v>
      </c>
      <c r="D334" s="21"/>
      <c r="E334" s="21"/>
      <c r="F334" s="21"/>
      <c r="G334" s="21"/>
      <c r="H334" s="21"/>
    </row>
    <row r="335" spans="1:8" x14ac:dyDescent="0.35">
      <c r="A335" s="20" t="s">
        <v>4096</v>
      </c>
      <c r="B335" s="20" t="s">
        <v>4097</v>
      </c>
      <c r="C335" s="21" t="s">
        <v>8288</v>
      </c>
      <c r="D335" s="21"/>
      <c r="E335" s="21"/>
      <c r="F335" s="21"/>
      <c r="G335" s="21"/>
      <c r="H335" s="21"/>
    </row>
    <row r="336" spans="1:8" x14ac:dyDescent="0.35">
      <c r="A336" s="20" t="s">
        <v>4184</v>
      </c>
      <c r="B336" s="20" t="s">
        <v>4185</v>
      </c>
      <c r="C336" s="21" t="s">
        <v>8288</v>
      </c>
      <c r="D336" s="21"/>
      <c r="E336" s="21"/>
      <c r="F336" s="21"/>
      <c r="G336" s="21"/>
      <c r="H336" s="21"/>
    </row>
    <row r="337" spans="1:8" x14ac:dyDescent="0.35">
      <c r="A337" s="20" t="s">
        <v>5131</v>
      </c>
      <c r="B337" s="20" t="s">
        <v>5132</v>
      </c>
      <c r="C337" s="21" t="s">
        <v>8288</v>
      </c>
      <c r="D337" s="21"/>
      <c r="E337" s="21"/>
      <c r="F337" s="21"/>
      <c r="G337" s="21"/>
      <c r="H337" s="21"/>
    </row>
    <row r="338" spans="1:8" x14ac:dyDescent="0.35">
      <c r="A338" s="20" t="s">
        <v>5591</v>
      </c>
      <c r="B338" s="20" t="s">
        <v>5592</v>
      </c>
      <c r="C338" s="21" t="s">
        <v>8288</v>
      </c>
      <c r="D338" s="21"/>
      <c r="E338" s="21"/>
      <c r="F338" s="21"/>
      <c r="G338" s="21"/>
      <c r="H338" s="21"/>
    </row>
    <row r="339" spans="1:8" x14ac:dyDescent="0.35">
      <c r="A339" s="20" t="s">
        <v>6117</v>
      </c>
      <c r="B339" s="20" t="s">
        <v>6118</v>
      </c>
      <c r="C339" s="21" t="s">
        <v>8288</v>
      </c>
      <c r="D339" s="21"/>
      <c r="E339" s="21"/>
      <c r="F339" s="21"/>
      <c r="G339" s="21"/>
      <c r="H339" s="21"/>
    </row>
    <row r="340" spans="1:8" x14ac:dyDescent="0.35">
      <c r="A340" s="20" t="s">
        <v>6180</v>
      </c>
      <c r="B340" s="20" t="s">
        <v>6181</v>
      </c>
      <c r="C340" s="21" t="s">
        <v>8288</v>
      </c>
      <c r="D340" s="21"/>
      <c r="E340" s="21"/>
      <c r="F340" s="21"/>
      <c r="G340" s="21"/>
      <c r="H340" s="21"/>
    </row>
    <row r="341" spans="1:8" x14ac:dyDescent="0.35">
      <c r="A341" s="20" t="s">
        <v>6535</v>
      </c>
      <c r="B341" s="20" t="s">
        <v>6536</v>
      </c>
      <c r="C341" s="21" t="s">
        <v>8288</v>
      </c>
      <c r="D341" s="21"/>
      <c r="E341" s="21"/>
      <c r="F341" s="21"/>
      <c r="G341" s="21"/>
      <c r="H341" s="21"/>
    </row>
    <row r="342" spans="1:8" x14ac:dyDescent="0.35">
      <c r="A342" s="20" t="s">
        <v>7615</v>
      </c>
      <c r="B342" s="20" t="s">
        <v>7616</v>
      </c>
      <c r="C342" s="21" t="s">
        <v>8288</v>
      </c>
      <c r="D342" s="21"/>
      <c r="E342" s="21"/>
      <c r="F342" s="21"/>
      <c r="G342" s="21"/>
      <c r="H342" s="21"/>
    </row>
    <row r="343" spans="1:8" x14ac:dyDescent="0.35">
      <c r="A343" s="20" t="s">
        <v>7822</v>
      </c>
      <c r="B343" s="20" t="s">
        <v>7823</v>
      </c>
      <c r="C343" s="21" t="s">
        <v>8288</v>
      </c>
      <c r="D343" s="21"/>
      <c r="E343" s="21"/>
      <c r="F343" s="21"/>
      <c r="G343" s="21"/>
      <c r="H343" s="21"/>
    </row>
    <row r="344" spans="1:8" x14ac:dyDescent="0.35">
      <c r="A344" s="20" t="s">
        <v>7858</v>
      </c>
      <c r="B344" s="20" t="s">
        <v>7859</v>
      </c>
      <c r="C344" s="21" t="s">
        <v>8288</v>
      </c>
      <c r="D344" s="21"/>
      <c r="E344" s="21"/>
      <c r="F344" s="21"/>
      <c r="G344" s="21"/>
      <c r="H344" s="21"/>
    </row>
    <row r="345" spans="1:8" x14ac:dyDescent="0.35">
      <c r="A345" s="20" t="s">
        <v>3808</v>
      </c>
      <c r="B345" s="20" t="s">
        <v>3809</v>
      </c>
      <c r="C345" s="21" t="s">
        <v>8349</v>
      </c>
      <c r="D345" s="21"/>
      <c r="E345" s="21" t="s">
        <v>9011</v>
      </c>
      <c r="F345" s="21" t="s">
        <v>10025</v>
      </c>
      <c r="G345" s="21" t="s">
        <v>9012</v>
      </c>
      <c r="H345" s="21" t="s">
        <v>9013</v>
      </c>
    </row>
    <row r="346" spans="1:8" x14ac:dyDescent="0.35">
      <c r="A346" s="20" t="s">
        <v>3808</v>
      </c>
      <c r="B346" s="20" t="s">
        <v>3809</v>
      </c>
      <c r="C346" s="21" t="s">
        <v>8349</v>
      </c>
      <c r="D346" s="21"/>
      <c r="E346" s="21" t="s">
        <v>9011</v>
      </c>
      <c r="F346" s="21" t="s">
        <v>10026</v>
      </c>
      <c r="G346" s="21" t="s">
        <v>10030</v>
      </c>
      <c r="H346" s="21" t="s">
        <v>10031</v>
      </c>
    </row>
    <row r="347" spans="1:8" x14ac:dyDescent="0.35">
      <c r="A347" s="20" t="s">
        <v>3808</v>
      </c>
      <c r="B347" s="20" t="s">
        <v>3809</v>
      </c>
      <c r="C347" s="21" t="s">
        <v>8349</v>
      </c>
      <c r="D347" s="21"/>
      <c r="E347" s="21" t="s">
        <v>9011</v>
      </c>
      <c r="F347" s="21" t="s">
        <v>10027</v>
      </c>
      <c r="G347" s="21" t="s">
        <v>10032</v>
      </c>
      <c r="H347" s="21" t="s">
        <v>10033</v>
      </c>
    </row>
    <row r="348" spans="1:8" x14ac:dyDescent="0.35">
      <c r="A348" s="20" t="s">
        <v>3808</v>
      </c>
      <c r="B348" s="20" t="s">
        <v>3809</v>
      </c>
      <c r="C348" s="21" t="s">
        <v>8349</v>
      </c>
      <c r="D348" s="21"/>
      <c r="E348" s="21" t="s">
        <v>9011</v>
      </c>
      <c r="F348" s="21" t="s">
        <v>10028</v>
      </c>
      <c r="G348" s="21" t="s">
        <v>10034</v>
      </c>
      <c r="H348" s="21" t="s">
        <v>10035</v>
      </c>
    </row>
    <row r="349" spans="1:8" x14ac:dyDescent="0.35">
      <c r="A349" s="20" t="s">
        <v>3808</v>
      </c>
      <c r="B349" s="20" t="s">
        <v>3809</v>
      </c>
      <c r="C349" s="21" t="s">
        <v>8349</v>
      </c>
      <c r="D349" s="21"/>
      <c r="E349" s="21" t="s">
        <v>9011</v>
      </c>
      <c r="F349" s="21" t="s">
        <v>10029</v>
      </c>
      <c r="G349" s="21" t="s">
        <v>10036</v>
      </c>
      <c r="H349" s="21" t="s">
        <v>10037</v>
      </c>
    </row>
    <row r="350" spans="1:8" x14ac:dyDescent="0.35">
      <c r="A350" s="20" t="s">
        <v>108</v>
      </c>
      <c r="B350" s="20" t="s">
        <v>109</v>
      </c>
      <c r="C350" s="21" t="s">
        <v>8202</v>
      </c>
      <c r="D350" s="23"/>
      <c r="E350" s="21"/>
      <c r="F350" s="21"/>
      <c r="G350" s="21"/>
      <c r="H350" s="21"/>
    </row>
    <row r="351" spans="1:8" x14ac:dyDescent="0.35">
      <c r="A351" s="20" t="s">
        <v>7161</v>
      </c>
      <c r="B351" s="20" t="s">
        <v>7162</v>
      </c>
      <c r="C351" s="21" t="s">
        <v>8474</v>
      </c>
      <c r="D351" s="21"/>
      <c r="E351" s="21" t="s">
        <v>9371</v>
      </c>
      <c r="F351" s="21" t="s">
        <v>10307</v>
      </c>
      <c r="G351" s="21" t="s">
        <v>9372</v>
      </c>
      <c r="H351" s="21" t="s">
        <v>9373</v>
      </c>
    </row>
    <row r="352" spans="1:8" x14ac:dyDescent="0.35">
      <c r="A352" s="20" t="s">
        <v>7161</v>
      </c>
      <c r="B352" s="20" t="s">
        <v>7162</v>
      </c>
      <c r="C352" s="21" t="s">
        <v>8474</v>
      </c>
      <c r="D352" s="21"/>
      <c r="E352" s="21" t="s">
        <v>9371</v>
      </c>
      <c r="F352" s="21" t="s">
        <v>10308</v>
      </c>
      <c r="G352" s="21" t="s">
        <v>10318</v>
      </c>
      <c r="H352" s="21" t="s">
        <v>10319</v>
      </c>
    </row>
    <row r="353" spans="1:8" x14ac:dyDescent="0.35">
      <c r="A353" s="20" t="s">
        <v>7161</v>
      </c>
      <c r="B353" s="20" t="s">
        <v>7162</v>
      </c>
      <c r="C353" s="21" t="s">
        <v>8474</v>
      </c>
      <c r="D353" s="21"/>
      <c r="E353" s="21" t="s">
        <v>9371</v>
      </c>
      <c r="F353" s="21" t="s">
        <v>10309</v>
      </c>
      <c r="G353" s="21" t="s">
        <v>10320</v>
      </c>
      <c r="H353" s="21" t="s">
        <v>10321</v>
      </c>
    </row>
    <row r="354" spans="1:8" x14ac:dyDescent="0.35">
      <c r="A354" s="20" t="s">
        <v>7161</v>
      </c>
      <c r="B354" s="20" t="s">
        <v>7162</v>
      </c>
      <c r="C354" s="21" t="s">
        <v>8474</v>
      </c>
      <c r="D354" s="21"/>
      <c r="E354" s="21" t="s">
        <v>9371</v>
      </c>
      <c r="F354" s="21" t="s">
        <v>10310</v>
      </c>
      <c r="G354" s="21" t="s">
        <v>10322</v>
      </c>
      <c r="H354" s="21" t="s">
        <v>10323</v>
      </c>
    </row>
    <row r="355" spans="1:8" x14ac:dyDescent="0.35">
      <c r="A355" s="20" t="s">
        <v>7161</v>
      </c>
      <c r="B355" s="20" t="s">
        <v>7162</v>
      </c>
      <c r="C355" s="21" t="s">
        <v>8474</v>
      </c>
      <c r="D355" s="21"/>
      <c r="E355" s="21" t="s">
        <v>9371</v>
      </c>
      <c r="F355" s="21" t="s">
        <v>10311</v>
      </c>
      <c r="G355" s="21" t="s">
        <v>10324</v>
      </c>
      <c r="H355" s="21" t="s">
        <v>10325</v>
      </c>
    </row>
    <row r="356" spans="1:8" x14ac:dyDescent="0.35">
      <c r="A356" s="20" t="s">
        <v>7161</v>
      </c>
      <c r="B356" s="20" t="s">
        <v>7162</v>
      </c>
      <c r="C356" s="21" t="s">
        <v>8474</v>
      </c>
      <c r="D356" s="21"/>
      <c r="E356" s="21" t="s">
        <v>9371</v>
      </c>
      <c r="F356" s="21" t="s">
        <v>10312</v>
      </c>
      <c r="G356" s="21" t="s">
        <v>10326</v>
      </c>
      <c r="H356" s="21" t="s">
        <v>10327</v>
      </c>
    </row>
    <row r="357" spans="1:8" x14ac:dyDescent="0.35">
      <c r="A357" s="20" t="s">
        <v>7161</v>
      </c>
      <c r="B357" s="20" t="s">
        <v>7162</v>
      </c>
      <c r="C357" s="21" t="s">
        <v>8474</v>
      </c>
      <c r="D357" s="21"/>
      <c r="E357" s="21" t="s">
        <v>9371</v>
      </c>
      <c r="F357" s="21" t="s">
        <v>10313</v>
      </c>
      <c r="G357" s="21" t="s">
        <v>10328</v>
      </c>
      <c r="H357" s="21" t="s">
        <v>10329</v>
      </c>
    </row>
    <row r="358" spans="1:8" x14ac:dyDescent="0.35">
      <c r="A358" s="20" t="s">
        <v>7161</v>
      </c>
      <c r="B358" s="20" t="s">
        <v>7162</v>
      </c>
      <c r="C358" s="21" t="s">
        <v>8474</v>
      </c>
      <c r="D358" s="21"/>
      <c r="E358" s="21" t="s">
        <v>9371</v>
      </c>
      <c r="F358" s="21" t="s">
        <v>10314</v>
      </c>
      <c r="G358" s="21" t="s">
        <v>10330</v>
      </c>
      <c r="H358" s="21" t="s">
        <v>10331</v>
      </c>
    </row>
    <row r="359" spans="1:8" x14ac:dyDescent="0.35">
      <c r="A359" s="20" t="s">
        <v>7161</v>
      </c>
      <c r="B359" s="20" t="s">
        <v>7162</v>
      </c>
      <c r="C359" s="21" t="s">
        <v>8474</v>
      </c>
      <c r="D359" s="21"/>
      <c r="E359" s="21" t="s">
        <v>9371</v>
      </c>
      <c r="F359" s="21" t="s">
        <v>10315</v>
      </c>
      <c r="G359" s="21" t="s">
        <v>10332</v>
      </c>
      <c r="H359" s="21" t="s">
        <v>10333</v>
      </c>
    </row>
    <row r="360" spans="1:8" x14ac:dyDescent="0.35">
      <c r="A360" s="20" t="s">
        <v>7161</v>
      </c>
      <c r="B360" s="20" t="s">
        <v>7162</v>
      </c>
      <c r="C360" s="21" t="s">
        <v>8474</v>
      </c>
      <c r="D360" s="21"/>
      <c r="E360" s="21" t="s">
        <v>9371</v>
      </c>
      <c r="F360" s="21" t="s">
        <v>10316</v>
      </c>
      <c r="G360" s="21" t="s">
        <v>10334</v>
      </c>
      <c r="H360" s="21" t="s">
        <v>10335</v>
      </c>
    </row>
    <row r="361" spans="1:8" x14ac:dyDescent="0.35">
      <c r="A361" s="20" t="s">
        <v>7161</v>
      </c>
      <c r="B361" s="20" t="s">
        <v>7162</v>
      </c>
      <c r="C361" s="21" t="s">
        <v>8474</v>
      </c>
      <c r="D361" s="21"/>
      <c r="E361" s="21" t="s">
        <v>9371</v>
      </c>
      <c r="F361" s="21" t="s">
        <v>10317</v>
      </c>
      <c r="G361" s="21" t="s">
        <v>10336</v>
      </c>
      <c r="H361" s="21" t="s">
        <v>10337</v>
      </c>
    </row>
    <row r="362" spans="1:8" x14ac:dyDescent="0.35">
      <c r="A362" s="20" t="s">
        <v>126</v>
      </c>
      <c r="B362" s="20" t="s">
        <v>127</v>
      </c>
      <c r="C362" s="21" t="s">
        <v>8205</v>
      </c>
      <c r="D362" s="23"/>
      <c r="E362" s="21" t="s">
        <v>8607</v>
      </c>
      <c r="F362" s="21" t="s">
        <v>9558</v>
      </c>
      <c r="G362" s="21" t="s">
        <v>8608</v>
      </c>
      <c r="H362" s="21" t="s">
        <v>8609</v>
      </c>
    </row>
    <row r="363" spans="1:8" x14ac:dyDescent="0.35">
      <c r="A363" s="20" t="s">
        <v>126</v>
      </c>
      <c r="B363" s="20" t="s">
        <v>127</v>
      </c>
      <c r="C363" s="21" t="s">
        <v>8205</v>
      </c>
      <c r="D363" s="23"/>
      <c r="E363" s="21" t="s">
        <v>8607</v>
      </c>
      <c r="F363" s="21" t="s">
        <v>9559</v>
      </c>
      <c r="G363" s="21" t="s">
        <v>9560</v>
      </c>
      <c r="H363" s="21" t="s">
        <v>9561</v>
      </c>
    </row>
    <row r="364" spans="1:8" x14ac:dyDescent="0.35">
      <c r="A364" s="20" t="s">
        <v>8045</v>
      </c>
      <c r="B364" s="20" t="s">
        <v>8046</v>
      </c>
      <c r="C364" s="21" t="s">
        <v>8518</v>
      </c>
      <c r="D364" s="21"/>
      <c r="E364" s="21" t="s">
        <v>9495</v>
      </c>
      <c r="F364" s="21" t="s">
        <v>9496</v>
      </c>
      <c r="G364" s="21" t="s">
        <v>9497</v>
      </c>
      <c r="H364" s="21" t="s">
        <v>9498</v>
      </c>
    </row>
    <row r="365" spans="1:8" x14ac:dyDescent="0.35">
      <c r="A365" s="20" t="s">
        <v>1087</v>
      </c>
      <c r="B365" s="20" t="s">
        <v>1088</v>
      </c>
      <c r="C365" s="21" t="s">
        <v>8239</v>
      </c>
      <c r="D365" s="21"/>
      <c r="E365" s="21" t="s">
        <v>8699</v>
      </c>
      <c r="F365" s="21" t="s">
        <v>8700</v>
      </c>
      <c r="G365" s="21" t="s">
        <v>8701</v>
      </c>
      <c r="H365" s="21" t="s">
        <v>8702</v>
      </c>
    </row>
    <row r="366" spans="1:8" x14ac:dyDescent="0.35">
      <c r="A366" s="20" t="s">
        <v>3432</v>
      </c>
      <c r="B366" s="20" t="s">
        <v>3433</v>
      </c>
      <c r="C366" s="21" t="s">
        <v>8324</v>
      </c>
      <c r="D366" s="21"/>
      <c r="E366" s="21" t="s">
        <v>8932</v>
      </c>
      <c r="F366" s="21" t="s">
        <v>8933</v>
      </c>
      <c r="G366" s="21" t="s">
        <v>8934</v>
      </c>
      <c r="H366" s="21" t="s">
        <v>8935</v>
      </c>
    </row>
    <row r="367" spans="1:8" x14ac:dyDescent="0.35">
      <c r="A367" s="20" t="s">
        <v>6369</v>
      </c>
      <c r="B367" s="20" t="s">
        <v>6370</v>
      </c>
      <c r="C367" s="21" t="s">
        <v>8440</v>
      </c>
      <c r="D367" s="21"/>
      <c r="E367" s="21" t="s">
        <v>9265</v>
      </c>
      <c r="F367" s="21" t="s">
        <v>9266</v>
      </c>
      <c r="G367" s="21" t="s">
        <v>9267</v>
      </c>
      <c r="H367" s="21" t="s">
        <v>9268</v>
      </c>
    </row>
    <row r="368" spans="1:8" x14ac:dyDescent="0.35">
      <c r="A368" s="20" t="s">
        <v>2204</v>
      </c>
      <c r="B368" s="20" t="s">
        <v>2205</v>
      </c>
      <c r="C368" s="21" t="s">
        <v>8295</v>
      </c>
      <c r="D368" s="21"/>
      <c r="E368" s="21" t="s">
        <v>8860</v>
      </c>
      <c r="F368" s="21" t="s">
        <v>8861</v>
      </c>
      <c r="G368" s="21" t="s">
        <v>8862</v>
      </c>
      <c r="H368" s="21" t="s">
        <v>8863</v>
      </c>
    </row>
    <row r="369" spans="1:8" x14ac:dyDescent="0.35">
      <c r="A369" s="20" t="s">
        <v>6996</v>
      </c>
      <c r="B369" s="20" t="s">
        <v>6997</v>
      </c>
      <c r="C369" s="21" t="s">
        <v>8463</v>
      </c>
      <c r="D369" s="21"/>
      <c r="E369" s="21" t="s">
        <v>9333</v>
      </c>
      <c r="F369" s="21" t="s">
        <v>9334</v>
      </c>
      <c r="G369" s="21" t="s">
        <v>9335</v>
      </c>
      <c r="H369" s="21" t="s">
        <v>9336</v>
      </c>
    </row>
    <row r="370" spans="1:8" x14ac:dyDescent="0.35">
      <c r="A370" s="20" t="s">
        <v>3946</v>
      </c>
      <c r="B370" s="20" t="s">
        <v>3947</v>
      </c>
      <c r="C370" s="21" t="s">
        <v>8361</v>
      </c>
      <c r="D370" s="21"/>
      <c r="E370" s="21" t="s">
        <v>9043</v>
      </c>
      <c r="F370" s="21" t="s">
        <v>10047</v>
      </c>
      <c r="G370" s="21" t="s">
        <v>9044</v>
      </c>
      <c r="H370" s="21" t="s">
        <v>9045</v>
      </c>
    </row>
    <row r="371" spans="1:8" x14ac:dyDescent="0.35">
      <c r="A371" s="20" t="s">
        <v>3946</v>
      </c>
      <c r="B371" s="20" t="s">
        <v>3947</v>
      </c>
      <c r="C371" s="21" t="s">
        <v>8361</v>
      </c>
      <c r="D371" s="21"/>
      <c r="E371" s="21" t="s">
        <v>9043</v>
      </c>
      <c r="F371" s="21" t="s">
        <v>10048</v>
      </c>
      <c r="G371" s="21" t="s">
        <v>9784</v>
      </c>
      <c r="H371" s="21" t="s">
        <v>10053</v>
      </c>
    </row>
    <row r="372" spans="1:8" x14ac:dyDescent="0.35">
      <c r="A372" s="20" t="s">
        <v>3946</v>
      </c>
      <c r="B372" s="20" t="s">
        <v>3947</v>
      </c>
      <c r="C372" s="21" t="s">
        <v>8361</v>
      </c>
      <c r="D372" s="21"/>
      <c r="E372" s="21" t="s">
        <v>9043</v>
      </c>
      <c r="F372" s="21" t="s">
        <v>10049</v>
      </c>
      <c r="G372" s="21" t="s">
        <v>10054</v>
      </c>
      <c r="H372" s="21" t="s">
        <v>10055</v>
      </c>
    </row>
    <row r="373" spans="1:8" x14ac:dyDescent="0.35">
      <c r="A373" s="20" t="s">
        <v>3946</v>
      </c>
      <c r="B373" s="20" t="s">
        <v>3947</v>
      </c>
      <c r="C373" s="21" t="s">
        <v>8361</v>
      </c>
      <c r="D373" s="21"/>
      <c r="E373" s="21" t="s">
        <v>9043</v>
      </c>
      <c r="F373" s="21" t="s">
        <v>10050</v>
      </c>
      <c r="G373" s="21" t="s">
        <v>10056</v>
      </c>
      <c r="H373" s="21" t="s">
        <v>10057</v>
      </c>
    </row>
    <row r="374" spans="1:8" x14ac:dyDescent="0.35">
      <c r="A374" s="20" t="s">
        <v>3946</v>
      </c>
      <c r="B374" s="20" t="s">
        <v>3947</v>
      </c>
      <c r="C374" s="21" t="s">
        <v>8361</v>
      </c>
      <c r="D374" s="21"/>
      <c r="E374" s="21" t="s">
        <v>9043</v>
      </c>
      <c r="F374" s="21" t="s">
        <v>10051</v>
      </c>
      <c r="G374" s="21" t="s">
        <v>10058</v>
      </c>
      <c r="H374" s="21" t="s">
        <v>10059</v>
      </c>
    </row>
    <row r="375" spans="1:8" x14ac:dyDescent="0.35">
      <c r="A375" s="20" t="s">
        <v>3946</v>
      </c>
      <c r="B375" s="20" t="s">
        <v>3947</v>
      </c>
      <c r="C375" s="21" t="s">
        <v>8361</v>
      </c>
      <c r="D375" s="21"/>
      <c r="E375" s="21" t="s">
        <v>9043</v>
      </c>
      <c r="F375" s="21" t="s">
        <v>10052</v>
      </c>
      <c r="G375" s="21" t="s">
        <v>10060</v>
      </c>
      <c r="H375" s="21" t="s">
        <v>10061</v>
      </c>
    </row>
    <row r="376" spans="1:8" x14ac:dyDescent="0.35">
      <c r="A376" s="20" t="s">
        <v>3009</v>
      </c>
      <c r="B376" s="20" t="s">
        <v>3010</v>
      </c>
      <c r="C376" s="21" t="s">
        <v>8311</v>
      </c>
      <c r="D376" s="21"/>
      <c r="E376" s="21" t="s">
        <v>8897</v>
      </c>
      <c r="F376" s="21" t="s">
        <v>8898</v>
      </c>
      <c r="G376" s="21" t="s">
        <v>8899</v>
      </c>
      <c r="H376" s="21" t="s">
        <v>8900</v>
      </c>
    </row>
    <row r="377" spans="1:8" x14ac:dyDescent="0.35">
      <c r="A377" s="20" t="s">
        <v>3639</v>
      </c>
      <c r="B377" s="20" t="s">
        <v>3640</v>
      </c>
      <c r="C377" s="21" t="s">
        <v>8311</v>
      </c>
      <c r="D377" s="21"/>
      <c r="E377" s="21" t="s">
        <v>8897</v>
      </c>
      <c r="F377" s="21" t="s">
        <v>8898</v>
      </c>
      <c r="G377" s="21" t="s">
        <v>8899</v>
      </c>
      <c r="H377" s="21" t="s">
        <v>8900</v>
      </c>
    </row>
    <row r="378" spans="1:8" x14ac:dyDescent="0.35">
      <c r="A378" s="20" t="s">
        <v>7104</v>
      </c>
      <c r="B378" s="20" t="s">
        <v>7105</v>
      </c>
      <c r="C378" s="21" t="s">
        <v>8472</v>
      </c>
      <c r="D378" s="21"/>
      <c r="E378" s="21"/>
      <c r="F378" s="21"/>
      <c r="G378" s="21"/>
      <c r="H378" s="21"/>
    </row>
    <row r="379" spans="1:8" x14ac:dyDescent="0.35">
      <c r="A379" s="20" t="s">
        <v>635</v>
      </c>
      <c r="B379" s="20" t="s">
        <v>636</v>
      </c>
      <c r="C379" s="21" t="s">
        <v>8227</v>
      </c>
      <c r="D379" s="21"/>
      <c r="E379" s="21" t="s">
        <v>8665</v>
      </c>
      <c r="F379" s="21" t="s">
        <v>8666</v>
      </c>
      <c r="G379" s="21" t="s">
        <v>8667</v>
      </c>
      <c r="H379" s="21" t="s">
        <v>8668</v>
      </c>
    </row>
    <row r="380" spans="1:8" x14ac:dyDescent="0.35">
      <c r="A380" s="20" t="s">
        <v>5627</v>
      </c>
      <c r="B380" s="20" t="s">
        <v>5628</v>
      </c>
      <c r="C380" s="21" t="s">
        <v>8413</v>
      </c>
      <c r="D380" s="21"/>
      <c r="E380" s="21" t="s">
        <v>9192</v>
      </c>
      <c r="F380" s="21" t="s">
        <v>10223</v>
      </c>
      <c r="G380" s="21" t="s">
        <v>9193</v>
      </c>
      <c r="H380" s="21" t="s">
        <v>9194</v>
      </c>
    </row>
    <row r="381" spans="1:8" x14ac:dyDescent="0.35">
      <c r="A381" s="20" t="s">
        <v>5627</v>
      </c>
      <c r="B381" s="20" t="s">
        <v>5628</v>
      </c>
      <c r="C381" s="21" t="s">
        <v>8413</v>
      </c>
      <c r="D381" s="21"/>
      <c r="E381" s="21" t="s">
        <v>9192</v>
      </c>
      <c r="F381" s="21" t="s">
        <v>10224</v>
      </c>
      <c r="G381" s="21" t="s">
        <v>10225</v>
      </c>
      <c r="H381" s="21" t="s">
        <v>10226</v>
      </c>
    </row>
    <row r="382" spans="1:8" x14ac:dyDescent="0.35">
      <c r="A382" s="20" t="s">
        <v>955</v>
      </c>
      <c r="B382" s="20" t="s">
        <v>956</v>
      </c>
      <c r="C382" s="21" t="s">
        <v>8235</v>
      </c>
      <c r="D382" s="21"/>
      <c r="E382" s="21" t="s">
        <v>8685</v>
      </c>
      <c r="F382" s="21" t="s">
        <v>9677</v>
      </c>
      <c r="G382" s="21" t="s">
        <v>8686</v>
      </c>
      <c r="H382" s="21" t="s">
        <v>8687</v>
      </c>
    </row>
    <row r="383" spans="1:8" x14ac:dyDescent="0.35">
      <c r="A383" s="20" t="s">
        <v>955</v>
      </c>
      <c r="B383" s="20" t="s">
        <v>956</v>
      </c>
      <c r="C383" s="21" t="s">
        <v>8235</v>
      </c>
      <c r="D383" s="21"/>
      <c r="E383" s="21" t="s">
        <v>8685</v>
      </c>
      <c r="F383" s="21" t="s">
        <v>9678</v>
      </c>
      <c r="G383" s="21" t="s">
        <v>9680</v>
      </c>
      <c r="H383" s="21" t="s">
        <v>9681</v>
      </c>
    </row>
    <row r="384" spans="1:8" x14ac:dyDescent="0.35">
      <c r="A384" s="20" t="s">
        <v>955</v>
      </c>
      <c r="B384" s="20" t="s">
        <v>956</v>
      </c>
      <c r="C384" s="21" t="s">
        <v>8235</v>
      </c>
      <c r="D384" s="21"/>
      <c r="E384" s="21" t="s">
        <v>8685</v>
      </c>
      <c r="F384" s="21" t="s">
        <v>9679</v>
      </c>
      <c r="G384" s="21" t="s">
        <v>9682</v>
      </c>
      <c r="H384" s="21" t="s">
        <v>9683</v>
      </c>
    </row>
    <row r="385" spans="1:8" x14ac:dyDescent="0.35">
      <c r="A385" s="20" t="s">
        <v>1121</v>
      </c>
      <c r="B385" s="20" t="s">
        <v>1122</v>
      </c>
      <c r="C385" s="21" t="s">
        <v>8246</v>
      </c>
      <c r="D385" s="21"/>
      <c r="E385" s="21" t="s">
        <v>8719</v>
      </c>
      <c r="F385" s="21" t="s">
        <v>8720</v>
      </c>
      <c r="G385" s="21" t="s">
        <v>8721</v>
      </c>
      <c r="H385" s="21" t="s">
        <v>8722</v>
      </c>
    </row>
    <row r="386" spans="1:8" x14ac:dyDescent="0.35">
      <c r="A386" s="20" t="s">
        <v>18</v>
      </c>
      <c r="B386" s="20" t="s">
        <v>19</v>
      </c>
      <c r="C386" s="21" t="s">
        <v>8194</v>
      </c>
      <c r="D386" s="19"/>
      <c r="E386" s="21" t="s">
        <v>8585</v>
      </c>
      <c r="F386" s="21" t="s">
        <v>9511</v>
      </c>
      <c r="G386" s="21" t="s">
        <v>8586</v>
      </c>
      <c r="H386" s="21" t="s">
        <v>8587</v>
      </c>
    </row>
    <row r="387" spans="1:8" x14ac:dyDescent="0.35">
      <c r="A387" s="20" t="s">
        <v>18</v>
      </c>
      <c r="B387" s="20" t="s">
        <v>19</v>
      </c>
      <c r="C387" s="21" t="s">
        <v>8194</v>
      </c>
      <c r="D387" s="19"/>
      <c r="E387" s="21" t="s">
        <v>8585</v>
      </c>
      <c r="F387" s="21" t="s">
        <v>9512</v>
      </c>
      <c r="G387" s="21" t="s">
        <v>9515</v>
      </c>
      <c r="H387" s="21" t="s">
        <v>9516</v>
      </c>
    </row>
    <row r="388" spans="1:8" x14ac:dyDescent="0.35">
      <c r="A388" s="20" t="s">
        <v>18</v>
      </c>
      <c r="B388" s="20" t="s">
        <v>19</v>
      </c>
      <c r="C388" s="21" t="s">
        <v>8194</v>
      </c>
      <c r="D388" s="19"/>
      <c r="E388" s="21" t="s">
        <v>8585</v>
      </c>
      <c r="F388" s="22" t="s">
        <v>9513</v>
      </c>
      <c r="G388" s="21" t="s">
        <v>9517</v>
      </c>
      <c r="H388" s="21" t="s">
        <v>9518</v>
      </c>
    </row>
    <row r="389" spans="1:8" x14ac:dyDescent="0.35">
      <c r="A389" s="20" t="s">
        <v>18</v>
      </c>
      <c r="B389" s="20" t="s">
        <v>19</v>
      </c>
      <c r="C389" s="21" t="s">
        <v>8194</v>
      </c>
      <c r="D389" s="23"/>
      <c r="E389" s="21" t="s">
        <v>8585</v>
      </c>
      <c r="F389" s="21" t="s">
        <v>9514</v>
      </c>
      <c r="G389" s="21" t="s">
        <v>9519</v>
      </c>
      <c r="H389" s="21" t="s">
        <v>9520</v>
      </c>
    </row>
    <row r="390" spans="1:8" x14ac:dyDescent="0.35">
      <c r="A390" s="20" t="s">
        <v>250</v>
      </c>
      <c r="B390" s="20" t="s">
        <v>251</v>
      </c>
      <c r="C390" s="21" t="s">
        <v>8194</v>
      </c>
      <c r="D390" s="23"/>
      <c r="E390" s="21" t="s">
        <v>8585</v>
      </c>
      <c r="F390" s="21" t="s">
        <v>9511</v>
      </c>
      <c r="G390" s="21" t="s">
        <v>8586</v>
      </c>
      <c r="H390" s="21" t="s">
        <v>8587</v>
      </c>
    </row>
    <row r="391" spans="1:8" x14ac:dyDescent="0.35">
      <c r="A391" s="20" t="s">
        <v>250</v>
      </c>
      <c r="B391" s="20" t="s">
        <v>251</v>
      </c>
      <c r="C391" s="21" t="s">
        <v>8194</v>
      </c>
      <c r="D391" s="23"/>
      <c r="E391" s="21" t="s">
        <v>8585</v>
      </c>
      <c r="F391" s="21" t="s">
        <v>9512</v>
      </c>
      <c r="G391" s="21" t="s">
        <v>9515</v>
      </c>
      <c r="H391" s="21" t="s">
        <v>9516</v>
      </c>
    </row>
    <row r="392" spans="1:8" x14ac:dyDescent="0.35">
      <c r="A392" s="20" t="s">
        <v>250</v>
      </c>
      <c r="B392" s="20" t="s">
        <v>251</v>
      </c>
      <c r="C392" s="21" t="s">
        <v>8194</v>
      </c>
      <c r="D392" s="23"/>
      <c r="E392" s="21" t="s">
        <v>8585</v>
      </c>
      <c r="F392" s="21" t="s">
        <v>9513</v>
      </c>
      <c r="G392" s="21" t="s">
        <v>9562</v>
      </c>
      <c r="H392" s="21" t="s">
        <v>9518</v>
      </c>
    </row>
    <row r="393" spans="1:8" x14ac:dyDescent="0.35">
      <c r="A393" s="20" t="s">
        <v>250</v>
      </c>
      <c r="B393" s="20" t="s">
        <v>251</v>
      </c>
      <c r="C393" s="21" t="s">
        <v>8194</v>
      </c>
      <c r="D393" s="23"/>
      <c r="E393" s="21" t="s">
        <v>8585</v>
      </c>
      <c r="F393" s="21" t="s">
        <v>9514</v>
      </c>
      <c r="G393" s="21" t="s">
        <v>9519</v>
      </c>
      <c r="H393" s="21" t="s">
        <v>9520</v>
      </c>
    </row>
    <row r="394" spans="1:8" x14ac:dyDescent="0.35">
      <c r="A394" s="20" t="s">
        <v>7752</v>
      </c>
      <c r="B394" s="20" t="s">
        <v>7753</v>
      </c>
      <c r="C394" s="21" t="s">
        <v>8507</v>
      </c>
      <c r="D394" s="21"/>
      <c r="E394" s="21" t="s">
        <v>9462</v>
      </c>
      <c r="F394" s="21" t="s">
        <v>10404</v>
      </c>
      <c r="G394" s="21" t="s">
        <v>9463</v>
      </c>
      <c r="H394" s="21" t="s">
        <v>9464</v>
      </c>
    </row>
    <row r="395" spans="1:8" x14ac:dyDescent="0.35">
      <c r="A395" s="20" t="s">
        <v>7752</v>
      </c>
      <c r="B395" s="20" t="s">
        <v>7753</v>
      </c>
      <c r="C395" s="21" t="s">
        <v>8507</v>
      </c>
      <c r="D395" s="21"/>
      <c r="E395" s="21" t="s">
        <v>9462</v>
      </c>
      <c r="F395" s="21" t="s">
        <v>10405</v>
      </c>
      <c r="G395" s="21" t="s">
        <v>10406</v>
      </c>
      <c r="H395" s="21" t="s">
        <v>10407</v>
      </c>
    </row>
    <row r="396" spans="1:8" x14ac:dyDescent="0.35">
      <c r="A396" s="20" t="s">
        <v>4393</v>
      </c>
      <c r="B396" s="20" t="s">
        <v>4394</v>
      </c>
      <c r="C396" s="21" t="s">
        <v>8372</v>
      </c>
      <c r="D396" s="21"/>
      <c r="E396" s="21" t="s">
        <v>9072</v>
      </c>
      <c r="F396" s="21" t="s">
        <v>9073</v>
      </c>
      <c r="G396" s="21" t="s">
        <v>9074</v>
      </c>
      <c r="H396" s="21" t="s">
        <v>9075</v>
      </c>
    </row>
    <row r="397" spans="1:8" x14ac:dyDescent="0.35">
      <c r="A397" s="20" t="s">
        <v>1570</v>
      </c>
      <c r="B397" s="20" t="s">
        <v>1571</v>
      </c>
      <c r="C397" s="21" t="s">
        <v>8265</v>
      </c>
      <c r="D397" s="21"/>
      <c r="E397" s="21" t="s">
        <v>8769</v>
      </c>
      <c r="F397" s="21" t="s">
        <v>8770</v>
      </c>
      <c r="G397" s="21" t="s">
        <v>8771</v>
      </c>
      <c r="H397" s="21" t="s">
        <v>8772</v>
      </c>
    </row>
    <row r="398" spans="1:8" x14ac:dyDescent="0.35">
      <c r="A398" s="20" t="s">
        <v>6373</v>
      </c>
      <c r="B398" s="20" t="s">
        <v>6374</v>
      </c>
      <c r="C398" s="21" t="s">
        <v>8441</v>
      </c>
      <c r="D398" s="21"/>
      <c r="E398" s="21" t="s">
        <v>9269</v>
      </c>
      <c r="F398" s="21" t="s">
        <v>9270</v>
      </c>
      <c r="G398" s="21" t="s">
        <v>9271</v>
      </c>
      <c r="H398" s="21" t="s">
        <v>9272</v>
      </c>
    </row>
    <row r="399" spans="1:8" x14ac:dyDescent="0.35">
      <c r="A399" s="20" t="s">
        <v>1826</v>
      </c>
      <c r="B399" s="20" t="s">
        <v>1827</v>
      </c>
      <c r="C399" s="21" t="s">
        <v>8277</v>
      </c>
      <c r="D399" s="21"/>
      <c r="E399" s="21" t="s">
        <v>8798</v>
      </c>
      <c r="F399" s="21" t="s">
        <v>8799</v>
      </c>
      <c r="G399" s="21" t="s">
        <v>8800</v>
      </c>
      <c r="H399" s="21" t="s">
        <v>8801</v>
      </c>
    </row>
    <row r="400" spans="1:8" x14ac:dyDescent="0.35">
      <c r="A400" s="20" t="s">
        <v>5501</v>
      </c>
      <c r="B400" s="20" t="s">
        <v>5502</v>
      </c>
      <c r="C400" s="21" t="s">
        <v>8407</v>
      </c>
      <c r="D400" s="21"/>
      <c r="E400" s="21" t="s">
        <v>9179</v>
      </c>
      <c r="F400" s="21" t="s">
        <v>9180</v>
      </c>
      <c r="G400" s="21" t="s">
        <v>9181</v>
      </c>
      <c r="H400" s="21" t="s">
        <v>9182</v>
      </c>
    </row>
    <row r="401" spans="1:8" x14ac:dyDescent="0.35">
      <c r="A401" s="20" t="s">
        <v>5497</v>
      </c>
      <c r="B401" s="20" t="s">
        <v>5498</v>
      </c>
      <c r="C401" s="21" t="s">
        <v>8406</v>
      </c>
      <c r="D401" s="21"/>
      <c r="E401" s="21" t="s">
        <v>9175</v>
      </c>
      <c r="F401" s="21" t="s">
        <v>9176</v>
      </c>
      <c r="G401" s="21" t="s">
        <v>9177</v>
      </c>
      <c r="H401" s="21" t="s">
        <v>9178</v>
      </c>
    </row>
    <row r="402" spans="1:8" x14ac:dyDescent="0.35">
      <c r="A402" s="20" t="s">
        <v>7501</v>
      </c>
      <c r="B402" s="20" t="s">
        <v>7502</v>
      </c>
      <c r="C402" s="21" t="s">
        <v>8488</v>
      </c>
      <c r="D402" s="21"/>
      <c r="E402" s="21"/>
      <c r="F402" s="21"/>
      <c r="G402" s="21"/>
      <c r="H402" s="21"/>
    </row>
    <row r="403" spans="1:8" x14ac:dyDescent="0.35">
      <c r="A403" s="20" t="s">
        <v>8094</v>
      </c>
      <c r="B403" s="20" t="s">
        <v>8095</v>
      </c>
      <c r="C403" s="21" t="s">
        <v>8519</v>
      </c>
      <c r="D403" s="21"/>
      <c r="E403" s="21" t="s">
        <v>9499</v>
      </c>
      <c r="F403" s="21" t="s">
        <v>9500</v>
      </c>
      <c r="G403" s="21" t="s">
        <v>9501</v>
      </c>
      <c r="H403" s="21" t="s">
        <v>9502</v>
      </c>
    </row>
    <row r="404" spans="1:8" x14ac:dyDescent="0.35">
      <c r="A404" s="20" t="s">
        <v>1319</v>
      </c>
      <c r="B404" s="20" t="s">
        <v>1320</v>
      </c>
      <c r="C404" s="21" t="s">
        <v>8253</v>
      </c>
      <c r="D404" s="21"/>
      <c r="E404" s="21" t="s">
        <v>8737</v>
      </c>
      <c r="F404" s="21" t="s">
        <v>9705</v>
      </c>
      <c r="G404" s="21" t="s">
        <v>8738</v>
      </c>
      <c r="H404" s="21" t="s">
        <v>8739</v>
      </c>
    </row>
    <row r="405" spans="1:8" x14ac:dyDescent="0.35">
      <c r="A405" s="20" t="s">
        <v>1319</v>
      </c>
      <c r="B405" s="20" t="s">
        <v>1320</v>
      </c>
      <c r="C405" s="21" t="s">
        <v>8253</v>
      </c>
      <c r="D405" s="21"/>
      <c r="E405" s="21" t="s">
        <v>8737</v>
      </c>
      <c r="F405" s="21" t="s">
        <v>9706</v>
      </c>
      <c r="G405" s="21" t="s">
        <v>9709</v>
      </c>
      <c r="H405" s="21" t="s">
        <v>9710</v>
      </c>
    </row>
    <row r="406" spans="1:8" x14ac:dyDescent="0.35">
      <c r="A406" s="20" t="s">
        <v>1319</v>
      </c>
      <c r="B406" s="20" t="s">
        <v>1320</v>
      </c>
      <c r="C406" s="21" t="s">
        <v>8253</v>
      </c>
      <c r="D406" s="21"/>
      <c r="E406" s="21" t="s">
        <v>8737</v>
      </c>
      <c r="F406" s="21" t="s">
        <v>9707</v>
      </c>
      <c r="G406" s="21" t="s">
        <v>9711</v>
      </c>
      <c r="H406" s="21" t="s">
        <v>9712</v>
      </c>
    </row>
    <row r="407" spans="1:8" x14ac:dyDescent="0.35">
      <c r="A407" s="20" t="s">
        <v>1319</v>
      </c>
      <c r="B407" s="20" t="s">
        <v>1320</v>
      </c>
      <c r="C407" s="21" t="s">
        <v>8253</v>
      </c>
      <c r="D407" s="21"/>
      <c r="E407" s="21" t="s">
        <v>8737</v>
      </c>
      <c r="F407" s="21" t="s">
        <v>9708</v>
      </c>
      <c r="G407" s="21" t="s">
        <v>9713</v>
      </c>
      <c r="H407" s="21" t="s">
        <v>9714</v>
      </c>
    </row>
    <row r="408" spans="1:8" x14ac:dyDescent="0.35">
      <c r="A408" s="20" t="s">
        <v>3863</v>
      </c>
      <c r="B408" s="20" t="s">
        <v>3864</v>
      </c>
      <c r="C408" s="21" t="s">
        <v>8353</v>
      </c>
      <c r="D408" s="21"/>
      <c r="E408" s="21" t="s">
        <v>9025</v>
      </c>
      <c r="F408" s="21" t="s">
        <v>9026</v>
      </c>
      <c r="G408" s="21" t="s">
        <v>9027</v>
      </c>
      <c r="H408" s="21" t="s">
        <v>9028</v>
      </c>
    </row>
    <row r="409" spans="1:8" x14ac:dyDescent="0.35">
      <c r="A409" s="20" t="s">
        <v>4851</v>
      </c>
      <c r="B409" s="20" t="s">
        <v>4852</v>
      </c>
      <c r="C409" s="21" t="s">
        <v>8384</v>
      </c>
      <c r="D409" s="21"/>
      <c r="E409" s="21" t="s">
        <v>9114</v>
      </c>
      <c r="F409" s="21" t="s">
        <v>9115</v>
      </c>
      <c r="G409" s="21" t="s">
        <v>9116</v>
      </c>
      <c r="H409" s="21" t="s">
        <v>9117</v>
      </c>
    </row>
    <row r="410" spans="1:8" x14ac:dyDescent="0.35">
      <c r="A410" s="20" t="s">
        <v>2059</v>
      </c>
      <c r="B410" s="20" t="s">
        <v>2060</v>
      </c>
      <c r="C410" s="21" t="s">
        <v>8287</v>
      </c>
      <c r="D410" s="21"/>
      <c r="E410" s="21" t="s">
        <v>8836</v>
      </c>
      <c r="F410" s="21" t="s">
        <v>9832</v>
      </c>
      <c r="G410" s="21" t="s">
        <v>8837</v>
      </c>
      <c r="H410" s="21" t="s">
        <v>8838</v>
      </c>
    </row>
    <row r="411" spans="1:8" x14ac:dyDescent="0.35">
      <c r="A411" s="20" t="s">
        <v>2059</v>
      </c>
      <c r="B411" s="20" t="s">
        <v>2060</v>
      </c>
      <c r="C411" s="21" t="s">
        <v>8287</v>
      </c>
      <c r="D411" s="21"/>
      <c r="E411" s="21" t="s">
        <v>8836</v>
      </c>
      <c r="F411" s="21" t="s">
        <v>9833</v>
      </c>
      <c r="G411" s="21" t="s">
        <v>9835</v>
      </c>
      <c r="H411" s="21" t="s">
        <v>9836</v>
      </c>
    </row>
    <row r="412" spans="1:8" x14ac:dyDescent="0.35">
      <c r="A412" s="20" t="s">
        <v>2059</v>
      </c>
      <c r="B412" s="20" t="s">
        <v>2060</v>
      </c>
      <c r="C412" s="21" t="s">
        <v>8287</v>
      </c>
      <c r="D412" s="21"/>
      <c r="E412" s="21" t="s">
        <v>8836</v>
      </c>
      <c r="F412" s="21" t="s">
        <v>9834</v>
      </c>
      <c r="G412" s="21" t="s">
        <v>9837</v>
      </c>
      <c r="H412" s="21" t="s">
        <v>9838</v>
      </c>
    </row>
    <row r="413" spans="1:8" x14ac:dyDescent="0.35">
      <c r="A413" s="20" t="s">
        <v>3911</v>
      </c>
      <c r="B413" s="20" t="s">
        <v>3912</v>
      </c>
      <c r="C413" s="21" t="s">
        <v>8356</v>
      </c>
      <c r="D413" s="21"/>
      <c r="E413" s="21" t="s">
        <v>9033</v>
      </c>
      <c r="F413" s="21" t="s">
        <v>9034</v>
      </c>
      <c r="G413" s="21" t="s">
        <v>9035</v>
      </c>
      <c r="H413" s="21" t="s">
        <v>9036</v>
      </c>
    </row>
    <row r="414" spans="1:8" x14ac:dyDescent="0.35">
      <c r="A414" s="20" t="s">
        <v>3367</v>
      </c>
      <c r="B414" s="20" t="s">
        <v>3368</v>
      </c>
      <c r="C414" s="21" t="s">
        <v>8321</v>
      </c>
      <c r="D414" s="21"/>
      <c r="E414" s="21" t="s">
        <v>8924</v>
      </c>
      <c r="F414" s="21" t="s">
        <v>8925</v>
      </c>
      <c r="G414" s="21" t="s">
        <v>8926</v>
      </c>
      <c r="H414" s="21" t="s">
        <v>8927</v>
      </c>
    </row>
    <row r="415" spans="1:8" x14ac:dyDescent="0.35">
      <c r="A415" s="20" t="s">
        <v>263</v>
      </c>
      <c r="B415" s="20" t="s">
        <v>264</v>
      </c>
      <c r="C415" s="21" t="s">
        <v>8212</v>
      </c>
      <c r="D415" s="23"/>
      <c r="E415" s="21" t="s">
        <v>8627</v>
      </c>
      <c r="F415" s="21" t="s">
        <v>9585</v>
      </c>
      <c r="G415" s="21" t="s">
        <v>8628</v>
      </c>
      <c r="H415" s="21" t="s">
        <v>8629</v>
      </c>
    </row>
    <row r="416" spans="1:8" x14ac:dyDescent="0.35">
      <c r="A416" s="20" t="s">
        <v>263</v>
      </c>
      <c r="B416" s="20" t="s">
        <v>264</v>
      </c>
      <c r="C416" s="21" t="s">
        <v>8212</v>
      </c>
      <c r="D416" s="23"/>
      <c r="E416" s="21" t="s">
        <v>8627</v>
      </c>
      <c r="F416" s="21" t="s">
        <v>9586</v>
      </c>
      <c r="G416" s="21" t="s">
        <v>9587</v>
      </c>
      <c r="H416" s="21" t="s">
        <v>9588</v>
      </c>
    </row>
    <row r="417" spans="1:8" x14ac:dyDescent="0.35">
      <c r="A417" s="20" t="s">
        <v>1098</v>
      </c>
      <c r="B417" s="20" t="s">
        <v>1099</v>
      </c>
      <c r="C417" s="21" t="s">
        <v>8241</v>
      </c>
      <c r="D417" s="21"/>
      <c r="E417" s="21" t="s">
        <v>10508</v>
      </c>
      <c r="F417" s="21" t="s">
        <v>10509</v>
      </c>
      <c r="G417" s="21" t="s">
        <v>10510</v>
      </c>
      <c r="H417" s="21" t="s">
        <v>10511</v>
      </c>
    </row>
    <row r="418" spans="1:8" x14ac:dyDescent="0.35">
      <c r="A418" s="20" t="s">
        <v>4339</v>
      </c>
      <c r="B418" s="20" t="s">
        <v>4340</v>
      </c>
      <c r="C418" s="21" t="s">
        <v>8371</v>
      </c>
      <c r="D418" s="21"/>
      <c r="E418" s="21" t="s">
        <v>9068</v>
      </c>
      <c r="F418" s="21" t="s">
        <v>9069</v>
      </c>
      <c r="G418" s="21" t="s">
        <v>9070</v>
      </c>
      <c r="H418" s="21" t="s">
        <v>9071</v>
      </c>
    </row>
    <row r="419" spans="1:8" x14ac:dyDescent="0.35">
      <c r="A419" s="20" t="s">
        <v>8097</v>
      </c>
      <c r="B419" s="20" t="s">
        <v>8098</v>
      </c>
      <c r="C419" s="21" t="s">
        <v>8520</v>
      </c>
      <c r="D419" s="21"/>
      <c r="E419" s="21" t="s">
        <v>9503</v>
      </c>
      <c r="F419" s="21" t="s">
        <v>10412</v>
      </c>
      <c r="G419" s="21" t="s">
        <v>9504</v>
      </c>
      <c r="H419" s="21" t="s">
        <v>9505</v>
      </c>
    </row>
    <row r="420" spans="1:8" x14ac:dyDescent="0.35">
      <c r="A420" s="20" t="s">
        <v>8097</v>
      </c>
      <c r="B420" s="20" t="s">
        <v>8098</v>
      </c>
      <c r="C420" s="21" t="s">
        <v>8520</v>
      </c>
      <c r="D420" s="21"/>
      <c r="E420" s="21" t="s">
        <v>9503</v>
      </c>
      <c r="F420" s="21" t="s">
        <v>10413</v>
      </c>
      <c r="G420" s="21" t="s">
        <v>10415</v>
      </c>
      <c r="H420" s="21" t="s">
        <v>10416</v>
      </c>
    </row>
    <row r="421" spans="1:8" x14ac:dyDescent="0.35">
      <c r="A421" s="20" t="s">
        <v>8097</v>
      </c>
      <c r="B421" s="20" t="s">
        <v>8098</v>
      </c>
      <c r="C421" s="21" t="s">
        <v>8520</v>
      </c>
      <c r="D421" s="21"/>
      <c r="E421" s="21" t="s">
        <v>9503</v>
      </c>
      <c r="F421" s="21" t="s">
        <v>10414</v>
      </c>
      <c r="G421" s="21" t="s">
        <v>10417</v>
      </c>
      <c r="H421" s="21" t="s">
        <v>10418</v>
      </c>
    </row>
    <row r="422" spans="1:8" x14ac:dyDescent="0.35">
      <c r="A422" s="20" t="s">
        <v>3774</v>
      </c>
      <c r="B422" s="20" t="s">
        <v>3775</v>
      </c>
      <c r="C422" s="21" t="s">
        <v>8344</v>
      </c>
      <c r="D422" s="21"/>
      <c r="E422" s="21" t="s">
        <v>8996</v>
      </c>
      <c r="F422" s="21" t="s">
        <v>9999</v>
      </c>
      <c r="G422" s="21" t="s">
        <v>8997</v>
      </c>
      <c r="H422" s="21" t="s">
        <v>8998</v>
      </c>
    </row>
    <row r="423" spans="1:8" x14ac:dyDescent="0.35">
      <c r="A423" s="20" t="s">
        <v>3774</v>
      </c>
      <c r="B423" s="20" t="s">
        <v>3775</v>
      </c>
      <c r="C423" s="21" t="s">
        <v>8344</v>
      </c>
      <c r="D423" s="21"/>
      <c r="E423" s="21" t="s">
        <v>8996</v>
      </c>
      <c r="F423" s="21" t="s">
        <v>10000</v>
      </c>
      <c r="G423" s="21" t="s">
        <v>10007</v>
      </c>
      <c r="H423" s="21" t="s">
        <v>10008</v>
      </c>
    </row>
    <row r="424" spans="1:8" x14ac:dyDescent="0.35">
      <c r="A424" s="20" t="s">
        <v>3774</v>
      </c>
      <c r="B424" s="20" t="s">
        <v>3775</v>
      </c>
      <c r="C424" s="21" t="s">
        <v>8344</v>
      </c>
      <c r="D424" s="21"/>
      <c r="E424" s="21" t="s">
        <v>8996</v>
      </c>
      <c r="F424" s="21" t="s">
        <v>10001</v>
      </c>
      <c r="G424" s="21" t="s">
        <v>10009</v>
      </c>
      <c r="H424" s="21" t="s">
        <v>10010</v>
      </c>
    </row>
    <row r="425" spans="1:8" x14ac:dyDescent="0.35">
      <c r="A425" s="20" t="s">
        <v>3774</v>
      </c>
      <c r="B425" s="20" t="s">
        <v>3775</v>
      </c>
      <c r="C425" s="21" t="s">
        <v>8344</v>
      </c>
      <c r="D425" s="21"/>
      <c r="E425" s="21" t="s">
        <v>8996</v>
      </c>
      <c r="F425" s="21" t="s">
        <v>10002</v>
      </c>
      <c r="G425" s="21" t="s">
        <v>10011</v>
      </c>
      <c r="H425" s="21" t="s">
        <v>10012</v>
      </c>
    </row>
    <row r="426" spans="1:8" x14ac:dyDescent="0.35">
      <c r="A426" s="20" t="s">
        <v>3774</v>
      </c>
      <c r="B426" s="20" t="s">
        <v>3775</v>
      </c>
      <c r="C426" s="21" t="s">
        <v>8344</v>
      </c>
      <c r="D426" s="21"/>
      <c r="E426" s="21" t="s">
        <v>8996</v>
      </c>
      <c r="F426" s="21" t="s">
        <v>10003</v>
      </c>
      <c r="G426" s="21" t="s">
        <v>10013</v>
      </c>
      <c r="H426" s="21" t="s">
        <v>10014</v>
      </c>
    </row>
    <row r="427" spans="1:8" x14ac:dyDescent="0.35">
      <c r="A427" s="20" t="s">
        <v>3774</v>
      </c>
      <c r="B427" s="20" t="s">
        <v>3775</v>
      </c>
      <c r="C427" s="21" t="s">
        <v>8344</v>
      </c>
      <c r="D427" s="21"/>
      <c r="E427" s="21" t="s">
        <v>8996</v>
      </c>
      <c r="F427" s="21" t="s">
        <v>10004</v>
      </c>
      <c r="G427" s="21" t="s">
        <v>10015</v>
      </c>
      <c r="H427" s="21" t="s">
        <v>10016</v>
      </c>
    </row>
    <row r="428" spans="1:8" x14ac:dyDescent="0.35">
      <c r="A428" s="20" t="s">
        <v>3774</v>
      </c>
      <c r="B428" s="20" t="s">
        <v>3775</v>
      </c>
      <c r="C428" s="21" t="s">
        <v>8344</v>
      </c>
      <c r="D428" s="21"/>
      <c r="E428" s="21" t="s">
        <v>8996</v>
      </c>
      <c r="F428" s="21" t="s">
        <v>10005</v>
      </c>
      <c r="G428" s="21" t="s">
        <v>10017</v>
      </c>
      <c r="H428" s="21" t="s">
        <v>10018</v>
      </c>
    </row>
    <row r="429" spans="1:8" x14ac:dyDescent="0.35">
      <c r="A429" s="20" t="s">
        <v>3774</v>
      </c>
      <c r="B429" s="20" t="s">
        <v>3775</v>
      </c>
      <c r="C429" s="21" t="s">
        <v>8344</v>
      </c>
      <c r="D429" s="21"/>
      <c r="E429" s="21" t="s">
        <v>8996</v>
      </c>
      <c r="F429" s="21" t="s">
        <v>10006</v>
      </c>
      <c r="G429" s="21" t="s">
        <v>10019</v>
      </c>
      <c r="H429" s="21" t="s">
        <v>10020</v>
      </c>
    </row>
    <row r="430" spans="1:8" x14ac:dyDescent="0.35">
      <c r="A430" s="20" t="s">
        <v>5804</v>
      </c>
      <c r="B430" s="20" t="s">
        <v>5805</v>
      </c>
      <c r="C430" s="21" t="s">
        <v>8420</v>
      </c>
      <c r="D430" s="21"/>
      <c r="E430" s="21" t="s">
        <v>10516</v>
      </c>
      <c r="F430" s="21" t="s">
        <v>10517</v>
      </c>
      <c r="G430" s="21" t="s">
        <v>10518</v>
      </c>
      <c r="H430" s="21" t="s">
        <v>10519</v>
      </c>
    </row>
    <row r="431" spans="1:8" x14ac:dyDescent="0.35">
      <c r="A431" s="20" t="s">
        <v>7152</v>
      </c>
      <c r="B431" s="20" t="s">
        <v>7153</v>
      </c>
      <c r="C431" s="21" t="s">
        <v>8473</v>
      </c>
      <c r="D431" s="21"/>
      <c r="E431" s="21" t="s">
        <v>9367</v>
      </c>
      <c r="F431" s="21" t="s">
        <v>9368</v>
      </c>
      <c r="G431" s="21" t="s">
        <v>9369</v>
      </c>
      <c r="H431" s="21" t="s">
        <v>9370</v>
      </c>
    </row>
    <row r="432" spans="1:8" x14ac:dyDescent="0.35">
      <c r="A432" s="20" t="s">
        <v>7820</v>
      </c>
      <c r="B432" s="20" t="s">
        <v>7821</v>
      </c>
      <c r="C432" s="21" t="s">
        <v>8510</v>
      </c>
      <c r="D432" s="21"/>
      <c r="E432" s="21" t="s">
        <v>9476</v>
      </c>
      <c r="F432" s="21" t="s">
        <v>9477</v>
      </c>
      <c r="G432" s="21" t="s">
        <v>9478</v>
      </c>
      <c r="H432" s="21" t="s">
        <v>9479</v>
      </c>
    </row>
    <row r="433" spans="1:8" x14ac:dyDescent="0.35">
      <c r="A433" s="20" t="s">
        <v>860</v>
      </c>
      <c r="B433" s="20" t="s">
        <v>861</v>
      </c>
      <c r="C433" s="21" t="s">
        <v>8231</v>
      </c>
      <c r="D433" s="21"/>
      <c r="E433" s="21" t="s">
        <v>8677</v>
      </c>
      <c r="F433" s="21"/>
      <c r="G433" s="21"/>
      <c r="H433" s="21"/>
    </row>
    <row r="434" spans="1:8" x14ac:dyDescent="0.35">
      <c r="A434" s="20" t="s">
        <v>7546</v>
      </c>
      <c r="B434" s="20" t="s">
        <v>7547</v>
      </c>
      <c r="C434" s="21" t="s">
        <v>8491</v>
      </c>
      <c r="D434" s="21"/>
      <c r="E434" s="21" t="s">
        <v>9415</v>
      </c>
      <c r="F434" s="21" t="s">
        <v>9416</v>
      </c>
      <c r="G434" s="21" t="s">
        <v>9417</v>
      </c>
      <c r="H434" s="21" t="s">
        <v>9418</v>
      </c>
    </row>
    <row r="435" spans="1:8" x14ac:dyDescent="0.35">
      <c r="A435" s="20" t="s">
        <v>3661</v>
      </c>
      <c r="B435" s="20" t="s">
        <v>3662</v>
      </c>
      <c r="C435" s="21" t="s">
        <v>8333</v>
      </c>
      <c r="D435" s="21"/>
      <c r="E435" s="21" t="s">
        <v>8956</v>
      </c>
      <c r="F435" s="21" t="s">
        <v>8957</v>
      </c>
      <c r="G435" s="21" t="s">
        <v>8958</v>
      </c>
      <c r="H435" s="21" t="s">
        <v>8959</v>
      </c>
    </row>
    <row r="436" spans="1:8" x14ac:dyDescent="0.35">
      <c r="A436" s="20" t="s">
        <v>7402</v>
      </c>
      <c r="B436" s="20" t="s">
        <v>7403</v>
      </c>
      <c r="C436" s="21" t="s">
        <v>8487</v>
      </c>
      <c r="D436" s="21"/>
      <c r="E436" s="21" t="s">
        <v>9403</v>
      </c>
      <c r="F436" s="21" t="s">
        <v>9404</v>
      </c>
      <c r="G436" s="21" t="s">
        <v>9405</v>
      </c>
      <c r="H436" s="21" t="s">
        <v>9406</v>
      </c>
    </row>
    <row r="437" spans="1:8" x14ac:dyDescent="0.35">
      <c r="A437" s="20" t="s">
        <v>887</v>
      </c>
      <c r="B437" s="20" t="s">
        <v>888</v>
      </c>
      <c r="C437" s="21" t="s">
        <v>8232</v>
      </c>
      <c r="D437" s="21"/>
      <c r="E437" s="21" t="s">
        <v>8678</v>
      </c>
      <c r="F437" s="21" t="s">
        <v>8679</v>
      </c>
      <c r="G437" s="21" t="s">
        <v>14395</v>
      </c>
      <c r="H437" s="21" t="s">
        <v>8680</v>
      </c>
    </row>
    <row r="438" spans="1:8" x14ac:dyDescent="0.35">
      <c r="A438" s="20" t="s">
        <v>2559</v>
      </c>
      <c r="B438" s="20" t="s">
        <v>2560</v>
      </c>
      <c r="C438" s="21" t="s">
        <v>8302</v>
      </c>
      <c r="D438" s="21"/>
      <c r="E438" s="21" t="s">
        <v>8878</v>
      </c>
      <c r="F438" s="21" t="s">
        <v>8879</v>
      </c>
      <c r="G438" s="21" t="s">
        <v>8880</v>
      </c>
      <c r="H438" s="21" t="s">
        <v>8881</v>
      </c>
    </row>
    <row r="439" spans="1:8" x14ac:dyDescent="0.35">
      <c r="A439" s="20" t="s">
        <v>6418</v>
      </c>
      <c r="B439" s="20" t="s">
        <v>6419</v>
      </c>
      <c r="C439" s="21" t="s">
        <v>8444</v>
      </c>
      <c r="D439" s="21"/>
      <c r="E439" s="21" t="s">
        <v>9280</v>
      </c>
      <c r="F439" s="21" t="s">
        <v>9281</v>
      </c>
      <c r="G439" s="21" t="s">
        <v>9282</v>
      </c>
      <c r="H439" s="21" t="s">
        <v>9283</v>
      </c>
    </row>
    <row r="440" spans="1:8" x14ac:dyDescent="0.35">
      <c r="A440" s="20" t="s">
        <v>7657</v>
      </c>
      <c r="B440" s="20" t="s">
        <v>7658</v>
      </c>
      <c r="C440" s="21" t="s">
        <v>8496</v>
      </c>
      <c r="D440" s="21"/>
      <c r="E440" s="21" t="s">
        <v>9434</v>
      </c>
      <c r="F440" s="21" t="s">
        <v>9435</v>
      </c>
      <c r="G440" s="21" t="s">
        <v>9436</v>
      </c>
      <c r="H440" s="21" t="s">
        <v>9437</v>
      </c>
    </row>
    <row r="441" spans="1:8" x14ac:dyDescent="0.35">
      <c r="A441" s="20" t="s">
        <v>1129</v>
      </c>
      <c r="B441" s="20" t="s">
        <v>1130</v>
      </c>
      <c r="C441" s="21" t="s">
        <v>8247</v>
      </c>
      <c r="D441" s="21"/>
      <c r="E441" s="21" t="s">
        <v>8723</v>
      </c>
      <c r="F441" s="21" t="s">
        <v>8724</v>
      </c>
      <c r="G441" s="21" t="s">
        <v>8725</v>
      </c>
      <c r="H441" s="21" t="s">
        <v>8726</v>
      </c>
    </row>
    <row r="442" spans="1:8" x14ac:dyDescent="0.35">
      <c r="A442" s="20" t="s">
        <v>2055</v>
      </c>
      <c r="B442" s="20" t="s">
        <v>2056</v>
      </c>
      <c r="C442" s="21" t="s">
        <v>8286</v>
      </c>
      <c r="D442" s="21"/>
      <c r="E442" s="21" t="s">
        <v>8833</v>
      </c>
      <c r="F442" s="21" t="s">
        <v>9828</v>
      </c>
      <c r="G442" s="21" t="s">
        <v>8834</v>
      </c>
      <c r="H442" s="21" t="s">
        <v>8835</v>
      </c>
    </row>
    <row r="443" spans="1:8" x14ac:dyDescent="0.35">
      <c r="A443" s="20" t="s">
        <v>2055</v>
      </c>
      <c r="B443" s="20" t="s">
        <v>2056</v>
      </c>
      <c r="C443" s="21" t="s">
        <v>8286</v>
      </c>
      <c r="D443" s="21"/>
      <c r="E443" s="21" t="s">
        <v>8833</v>
      </c>
      <c r="F443" s="21" t="s">
        <v>9829</v>
      </c>
      <c r="G443" s="21" t="s">
        <v>9830</v>
      </c>
      <c r="H443" s="21" t="s">
        <v>9831</v>
      </c>
    </row>
    <row r="444" spans="1:8" x14ac:dyDescent="0.35">
      <c r="A444" s="20" t="s">
        <v>2234</v>
      </c>
      <c r="B444" s="20" t="s">
        <v>2235</v>
      </c>
      <c r="C444" s="21" t="s">
        <v>8296</v>
      </c>
      <c r="D444" s="21"/>
      <c r="E444" s="21" t="s">
        <v>8864</v>
      </c>
      <c r="F444" s="21" t="s">
        <v>9839</v>
      </c>
      <c r="G444" s="21" t="s">
        <v>8865</v>
      </c>
      <c r="H444" s="21" t="s">
        <v>8866</v>
      </c>
    </row>
    <row r="445" spans="1:8" x14ac:dyDescent="0.35">
      <c r="A445" s="20" t="s">
        <v>2234</v>
      </c>
      <c r="B445" s="20" t="s">
        <v>2235</v>
      </c>
      <c r="C445" s="21" t="s">
        <v>8296</v>
      </c>
      <c r="D445" s="21"/>
      <c r="E445" s="21" t="s">
        <v>8864</v>
      </c>
      <c r="F445" s="21" t="s">
        <v>9840</v>
      </c>
      <c r="G445" s="21" t="s">
        <v>9855</v>
      </c>
      <c r="H445" s="21" t="s">
        <v>9856</v>
      </c>
    </row>
    <row r="446" spans="1:8" x14ac:dyDescent="0.35">
      <c r="A446" s="20" t="s">
        <v>2234</v>
      </c>
      <c r="B446" s="20" t="s">
        <v>2235</v>
      </c>
      <c r="C446" s="21" t="s">
        <v>8296</v>
      </c>
      <c r="D446" s="21"/>
      <c r="E446" s="21" t="s">
        <v>8864</v>
      </c>
      <c r="F446" s="21" t="s">
        <v>9841</v>
      </c>
      <c r="G446" s="21" t="s">
        <v>9857</v>
      </c>
      <c r="H446" s="21" t="s">
        <v>9858</v>
      </c>
    </row>
    <row r="447" spans="1:8" x14ac:dyDescent="0.35">
      <c r="A447" s="20" t="s">
        <v>2234</v>
      </c>
      <c r="B447" s="20" t="s">
        <v>2235</v>
      </c>
      <c r="C447" s="21" t="s">
        <v>8296</v>
      </c>
      <c r="D447" s="21"/>
      <c r="E447" s="21" t="s">
        <v>8864</v>
      </c>
      <c r="F447" s="21" t="s">
        <v>9842</v>
      </c>
      <c r="G447" s="21" t="s">
        <v>9859</v>
      </c>
      <c r="H447" s="21" t="s">
        <v>9860</v>
      </c>
    </row>
    <row r="448" spans="1:8" x14ac:dyDescent="0.35">
      <c r="A448" s="20" t="s">
        <v>2234</v>
      </c>
      <c r="B448" s="20" t="s">
        <v>2235</v>
      </c>
      <c r="C448" s="21" t="s">
        <v>8296</v>
      </c>
      <c r="D448" s="21"/>
      <c r="E448" s="21" t="s">
        <v>8864</v>
      </c>
      <c r="F448" s="21" t="s">
        <v>9843</v>
      </c>
      <c r="G448" s="21" t="s">
        <v>9861</v>
      </c>
      <c r="H448" s="21" t="s">
        <v>9862</v>
      </c>
    </row>
    <row r="449" spans="1:8" x14ac:dyDescent="0.35">
      <c r="A449" s="20" t="s">
        <v>2234</v>
      </c>
      <c r="B449" s="20" t="s">
        <v>2235</v>
      </c>
      <c r="C449" s="21" t="s">
        <v>8296</v>
      </c>
      <c r="D449" s="21"/>
      <c r="E449" s="21" t="s">
        <v>8864</v>
      </c>
      <c r="F449" s="21" t="s">
        <v>9844</v>
      </c>
      <c r="G449" s="21" t="s">
        <v>9863</v>
      </c>
      <c r="H449" s="21" t="s">
        <v>9864</v>
      </c>
    </row>
    <row r="450" spans="1:8" x14ac:dyDescent="0.35">
      <c r="A450" s="20" t="s">
        <v>2234</v>
      </c>
      <c r="B450" s="20" t="s">
        <v>2235</v>
      </c>
      <c r="C450" s="21" t="s">
        <v>8296</v>
      </c>
      <c r="D450" s="21"/>
      <c r="E450" s="21" t="s">
        <v>8864</v>
      </c>
      <c r="F450" s="21" t="s">
        <v>9845</v>
      </c>
      <c r="G450" s="21" t="s">
        <v>9865</v>
      </c>
      <c r="H450" s="21" t="s">
        <v>9866</v>
      </c>
    </row>
    <row r="451" spans="1:8" x14ac:dyDescent="0.35">
      <c r="A451" s="20" t="s">
        <v>2234</v>
      </c>
      <c r="B451" s="20" t="s">
        <v>2235</v>
      </c>
      <c r="C451" s="21" t="s">
        <v>8296</v>
      </c>
      <c r="D451" s="21"/>
      <c r="E451" s="21" t="s">
        <v>8864</v>
      </c>
      <c r="F451" s="21" t="s">
        <v>9846</v>
      </c>
      <c r="G451" s="21" t="s">
        <v>9867</v>
      </c>
      <c r="H451" s="21" t="s">
        <v>9868</v>
      </c>
    </row>
    <row r="452" spans="1:8" x14ac:dyDescent="0.35">
      <c r="A452" s="20" t="s">
        <v>2234</v>
      </c>
      <c r="B452" s="20" t="s">
        <v>2235</v>
      </c>
      <c r="C452" s="21" t="s">
        <v>8296</v>
      </c>
      <c r="D452" s="21"/>
      <c r="E452" s="21" t="s">
        <v>8864</v>
      </c>
      <c r="F452" s="21" t="s">
        <v>9847</v>
      </c>
      <c r="G452" s="21" t="s">
        <v>9869</v>
      </c>
      <c r="H452" s="21" t="s">
        <v>9870</v>
      </c>
    </row>
    <row r="453" spans="1:8" x14ac:dyDescent="0.35">
      <c r="A453" s="20" t="s">
        <v>2234</v>
      </c>
      <c r="B453" s="20" t="s">
        <v>2235</v>
      </c>
      <c r="C453" s="21" t="s">
        <v>8296</v>
      </c>
      <c r="D453" s="21"/>
      <c r="E453" s="21" t="s">
        <v>8864</v>
      </c>
      <c r="F453" s="21" t="s">
        <v>9848</v>
      </c>
      <c r="G453" s="21" t="s">
        <v>9871</v>
      </c>
      <c r="H453" s="21" t="s">
        <v>9872</v>
      </c>
    </row>
    <row r="454" spans="1:8" x14ac:dyDescent="0.35">
      <c r="A454" s="20" t="s">
        <v>2234</v>
      </c>
      <c r="B454" s="20" t="s">
        <v>2235</v>
      </c>
      <c r="C454" s="21" t="s">
        <v>8296</v>
      </c>
      <c r="D454" s="21"/>
      <c r="E454" s="21" t="s">
        <v>8864</v>
      </c>
      <c r="F454" s="21" t="s">
        <v>9849</v>
      </c>
      <c r="G454" s="21" t="s">
        <v>9873</v>
      </c>
      <c r="H454" s="21" t="s">
        <v>9874</v>
      </c>
    </row>
    <row r="455" spans="1:8" x14ac:dyDescent="0.35">
      <c r="A455" s="20" t="s">
        <v>2234</v>
      </c>
      <c r="B455" s="20" t="s">
        <v>2235</v>
      </c>
      <c r="C455" s="21" t="s">
        <v>8296</v>
      </c>
      <c r="D455" s="21"/>
      <c r="E455" s="21" t="s">
        <v>8864</v>
      </c>
      <c r="F455" s="21" t="s">
        <v>9850</v>
      </c>
      <c r="G455" s="21" t="s">
        <v>9875</v>
      </c>
      <c r="H455" s="21" t="s">
        <v>9876</v>
      </c>
    </row>
    <row r="456" spans="1:8" x14ac:dyDescent="0.35">
      <c r="A456" s="20" t="s">
        <v>2234</v>
      </c>
      <c r="B456" s="20" t="s">
        <v>2235</v>
      </c>
      <c r="C456" s="21" t="s">
        <v>8296</v>
      </c>
      <c r="D456" s="21"/>
      <c r="E456" s="21" t="s">
        <v>8864</v>
      </c>
      <c r="F456" s="21" t="s">
        <v>9851</v>
      </c>
      <c r="G456" s="21" t="s">
        <v>9877</v>
      </c>
      <c r="H456" s="21" t="s">
        <v>9878</v>
      </c>
    </row>
    <row r="457" spans="1:8" x14ac:dyDescent="0.35">
      <c r="A457" s="20" t="s">
        <v>2234</v>
      </c>
      <c r="B457" s="20" t="s">
        <v>2235</v>
      </c>
      <c r="C457" s="21" t="s">
        <v>8296</v>
      </c>
      <c r="D457" s="21"/>
      <c r="E457" s="21" t="s">
        <v>8864</v>
      </c>
      <c r="F457" s="21" t="s">
        <v>9852</v>
      </c>
      <c r="G457" s="21" t="s">
        <v>9879</v>
      </c>
      <c r="H457" s="21" t="s">
        <v>9880</v>
      </c>
    </row>
    <row r="458" spans="1:8" x14ac:dyDescent="0.35">
      <c r="A458" s="20" t="s">
        <v>2234</v>
      </c>
      <c r="B458" s="20" t="s">
        <v>2235</v>
      </c>
      <c r="C458" s="21" t="s">
        <v>8296</v>
      </c>
      <c r="D458" s="21"/>
      <c r="E458" s="21" t="s">
        <v>8864</v>
      </c>
      <c r="F458" s="21" t="s">
        <v>9853</v>
      </c>
      <c r="G458" s="21" t="s">
        <v>9881</v>
      </c>
      <c r="H458" s="21" t="s">
        <v>9882</v>
      </c>
    </row>
    <row r="459" spans="1:8" x14ac:dyDescent="0.35">
      <c r="A459" s="20" t="s">
        <v>2234</v>
      </c>
      <c r="B459" s="20" t="s">
        <v>2235</v>
      </c>
      <c r="C459" s="21" t="s">
        <v>8296</v>
      </c>
      <c r="D459" s="21"/>
      <c r="E459" s="21" t="s">
        <v>8864</v>
      </c>
      <c r="F459" s="21" t="s">
        <v>9854</v>
      </c>
      <c r="G459" s="21" t="s">
        <v>9883</v>
      </c>
      <c r="H459" s="21" t="s">
        <v>9884</v>
      </c>
    </row>
    <row r="460" spans="1:8" x14ac:dyDescent="0.35">
      <c r="A460" s="20" t="s">
        <v>5804</v>
      </c>
      <c r="B460" s="20" t="s">
        <v>5805</v>
      </c>
      <c r="C460" s="21" t="s">
        <v>8421</v>
      </c>
      <c r="D460" s="21"/>
      <c r="E460" s="21" t="s">
        <v>10512</v>
      </c>
      <c r="F460" s="21" t="s">
        <v>10513</v>
      </c>
      <c r="G460" s="21" t="s">
        <v>10514</v>
      </c>
      <c r="H460" s="21" t="s">
        <v>10515</v>
      </c>
    </row>
    <row r="461" spans="1:8" x14ac:dyDescent="0.35">
      <c r="A461" s="20" t="s">
        <v>5434</v>
      </c>
      <c r="B461" s="20" t="s">
        <v>5435</v>
      </c>
      <c r="C461" s="21" t="s">
        <v>8401</v>
      </c>
      <c r="D461" s="21"/>
      <c r="E461" s="21" t="s">
        <v>9165</v>
      </c>
      <c r="F461" s="21" t="s">
        <v>10185</v>
      </c>
      <c r="G461" s="21" t="s">
        <v>9166</v>
      </c>
      <c r="H461" s="21" t="s">
        <v>9167</v>
      </c>
    </row>
    <row r="462" spans="1:8" x14ac:dyDescent="0.35">
      <c r="A462" s="20" t="s">
        <v>5434</v>
      </c>
      <c r="B462" s="20" t="s">
        <v>5435</v>
      </c>
      <c r="C462" s="21" t="s">
        <v>8401</v>
      </c>
      <c r="D462" s="21"/>
      <c r="E462" s="21" t="s">
        <v>9165</v>
      </c>
      <c r="F462" s="21" t="s">
        <v>10186</v>
      </c>
      <c r="G462" s="21" t="s">
        <v>10188</v>
      </c>
      <c r="H462" s="21" t="s">
        <v>10189</v>
      </c>
    </row>
    <row r="463" spans="1:8" x14ac:dyDescent="0.35">
      <c r="A463" s="20" t="s">
        <v>5434</v>
      </c>
      <c r="B463" s="20" t="s">
        <v>5435</v>
      </c>
      <c r="C463" s="21" t="s">
        <v>8401</v>
      </c>
      <c r="D463" s="21"/>
      <c r="E463" s="21" t="s">
        <v>9165</v>
      </c>
      <c r="F463" s="21" t="s">
        <v>10187</v>
      </c>
      <c r="G463" s="21" t="s">
        <v>10190</v>
      </c>
      <c r="H463" s="21" t="s">
        <v>10191</v>
      </c>
    </row>
    <row r="464" spans="1:8" x14ac:dyDescent="0.35">
      <c r="A464" s="20" t="s">
        <v>7719</v>
      </c>
      <c r="B464" s="20" t="s">
        <v>7720</v>
      </c>
      <c r="C464" s="21" t="s">
        <v>8502</v>
      </c>
      <c r="D464" s="21"/>
      <c r="E464" s="21" t="s">
        <v>9445</v>
      </c>
      <c r="F464" s="21" t="s">
        <v>10380</v>
      </c>
      <c r="G464" s="21" t="s">
        <v>9446</v>
      </c>
      <c r="H464" s="21" t="s">
        <v>9447</v>
      </c>
    </row>
    <row r="465" spans="1:8" x14ac:dyDescent="0.35">
      <c r="A465" s="20" t="s">
        <v>7719</v>
      </c>
      <c r="B465" s="20" t="s">
        <v>7720</v>
      </c>
      <c r="C465" s="21" t="s">
        <v>8502</v>
      </c>
      <c r="D465" s="21"/>
      <c r="E465" s="21" t="s">
        <v>9445</v>
      </c>
      <c r="F465" s="21" t="s">
        <v>10381</v>
      </c>
      <c r="G465" s="21" t="s">
        <v>10382</v>
      </c>
      <c r="H465" s="21" t="s">
        <v>10383</v>
      </c>
    </row>
    <row r="466" spans="1:8" x14ac:dyDescent="0.35">
      <c r="A466" s="20" t="s">
        <v>4750</v>
      </c>
      <c r="B466" s="20" t="s">
        <v>4751</v>
      </c>
      <c r="C466" s="21" t="s">
        <v>8382</v>
      </c>
      <c r="D466" s="21"/>
      <c r="E466" s="21" t="s">
        <v>9107</v>
      </c>
      <c r="F466" s="21" t="s">
        <v>9108</v>
      </c>
      <c r="G466" s="21" t="s">
        <v>9109</v>
      </c>
      <c r="H466" s="21" t="s">
        <v>9110</v>
      </c>
    </row>
    <row r="467" spans="1:8" x14ac:dyDescent="0.35">
      <c r="A467" s="20" t="s">
        <v>6155</v>
      </c>
      <c r="B467" s="20" t="s">
        <v>6156</v>
      </c>
      <c r="C467" s="21" t="s">
        <v>8433</v>
      </c>
      <c r="D467" s="21"/>
      <c r="E467" s="21" t="s">
        <v>10526</v>
      </c>
      <c r="F467" s="21" t="s">
        <v>10527</v>
      </c>
      <c r="G467" s="21" t="s">
        <v>10528</v>
      </c>
      <c r="H467" s="21" t="s">
        <v>10529</v>
      </c>
    </row>
    <row r="468" spans="1:8" x14ac:dyDescent="0.35">
      <c r="A468" s="20" t="s">
        <v>1098</v>
      </c>
      <c r="B468" s="20" t="s">
        <v>1099</v>
      </c>
      <c r="C468" s="21" t="s">
        <v>8242</v>
      </c>
      <c r="D468" s="23"/>
      <c r="E468" s="21" t="s">
        <v>10504</v>
      </c>
      <c r="F468" s="21" t="s">
        <v>10505</v>
      </c>
      <c r="G468" s="21" t="s">
        <v>10506</v>
      </c>
      <c r="H468" s="21" t="s">
        <v>10507</v>
      </c>
    </row>
    <row r="469" spans="1:8" x14ac:dyDescent="0.35">
      <c r="A469" s="20" t="s">
        <v>3277</v>
      </c>
      <c r="B469" s="20" t="s">
        <v>3278</v>
      </c>
      <c r="C469" s="21" t="s">
        <v>8318</v>
      </c>
      <c r="D469" s="21"/>
      <c r="E469" s="21" t="s">
        <v>8915</v>
      </c>
      <c r="F469" s="21" t="s">
        <v>8916</v>
      </c>
      <c r="G469" s="21" t="s">
        <v>8917</v>
      </c>
      <c r="H469" s="21" t="s">
        <v>8918</v>
      </c>
    </row>
    <row r="470" spans="1:8" x14ac:dyDescent="0.35">
      <c r="A470" s="20" t="s">
        <v>6108</v>
      </c>
      <c r="B470" s="20" t="s">
        <v>6109</v>
      </c>
      <c r="C470" s="21" t="s">
        <v>8430</v>
      </c>
      <c r="D470" s="21"/>
      <c r="E470" s="21" t="s">
        <v>9242</v>
      </c>
      <c r="F470" s="21" t="s">
        <v>9243</v>
      </c>
      <c r="G470" s="21" t="s">
        <v>9244</v>
      </c>
      <c r="H470" s="21" t="s">
        <v>9245</v>
      </c>
    </row>
    <row r="471" spans="1:8" x14ac:dyDescent="0.35">
      <c r="A471" s="20" t="s">
        <v>1830</v>
      </c>
      <c r="B471" s="20" t="s">
        <v>1831</v>
      </c>
      <c r="C471" s="21" t="s">
        <v>8278</v>
      </c>
      <c r="D471" s="21"/>
      <c r="E471" s="21" t="s">
        <v>8802</v>
      </c>
      <c r="F471" s="21" t="s">
        <v>8803</v>
      </c>
      <c r="G471" s="21" t="s">
        <v>8804</v>
      </c>
      <c r="H471" s="21" t="s">
        <v>8805</v>
      </c>
    </row>
    <row r="472" spans="1:8" x14ac:dyDescent="0.35">
      <c r="A472" s="20" t="s">
        <v>2164</v>
      </c>
      <c r="B472" s="20" t="s">
        <v>2165</v>
      </c>
      <c r="C472" s="21" t="s">
        <v>8291</v>
      </c>
      <c r="D472" s="21"/>
      <c r="E472" s="21" t="s">
        <v>8847</v>
      </c>
      <c r="F472" s="21" t="s">
        <v>8848</v>
      </c>
      <c r="G472" s="21" t="s">
        <v>8849</v>
      </c>
      <c r="H472" s="21" t="s">
        <v>8850</v>
      </c>
    </row>
    <row r="473" spans="1:8" x14ac:dyDescent="0.35">
      <c r="A473" s="20" t="s">
        <v>7180</v>
      </c>
      <c r="B473" s="20" t="s">
        <v>7181</v>
      </c>
      <c r="C473" s="21" t="s">
        <v>8475</v>
      </c>
      <c r="D473" s="21"/>
      <c r="E473" s="21" t="s">
        <v>9374</v>
      </c>
      <c r="F473" s="21" t="s">
        <v>10338</v>
      </c>
      <c r="G473" s="21" t="s">
        <v>9375</v>
      </c>
      <c r="H473" s="21" t="s">
        <v>9376</v>
      </c>
    </row>
    <row r="474" spans="1:8" x14ac:dyDescent="0.35">
      <c r="A474" s="20" t="s">
        <v>7180</v>
      </c>
      <c r="B474" s="20" t="s">
        <v>7181</v>
      </c>
      <c r="C474" s="21" t="s">
        <v>8475</v>
      </c>
      <c r="D474" s="21"/>
      <c r="E474" s="21" t="s">
        <v>9374</v>
      </c>
      <c r="F474" s="21" t="s">
        <v>10339</v>
      </c>
      <c r="G474" s="21" t="s">
        <v>10340</v>
      </c>
      <c r="H474" s="21" t="s">
        <v>10341</v>
      </c>
    </row>
    <row r="475" spans="1:8" x14ac:dyDescent="0.35">
      <c r="A475" s="20" t="s">
        <v>1118</v>
      </c>
      <c r="B475" s="20" t="s">
        <v>1119</v>
      </c>
      <c r="C475" s="21" t="s">
        <v>8245</v>
      </c>
      <c r="D475" s="21"/>
      <c r="E475" s="21" t="s">
        <v>8715</v>
      </c>
      <c r="F475" s="21" t="s">
        <v>8716</v>
      </c>
      <c r="G475" s="21" t="s">
        <v>8717</v>
      </c>
      <c r="H475" s="21" t="s">
        <v>8718</v>
      </c>
    </row>
    <row r="476" spans="1:8" x14ac:dyDescent="0.35">
      <c r="A476" s="20" t="s">
        <v>1275</v>
      </c>
      <c r="B476" s="20" t="s">
        <v>1276</v>
      </c>
      <c r="C476" s="21" t="s">
        <v>8252</v>
      </c>
      <c r="D476" s="21"/>
      <c r="E476" s="21" t="s">
        <v>8734</v>
      </c>
      <c r="F476" s="21" t="s">
        <v>9692</v>
      </c>
      <c r="G476" s="21" t="s">
        <v>8735</v>
      </c>
      <c r="H476" s="21" t="s">
        <v>8736</v>
      </c>
    </row>
    <row r="477" spans="1:8" x14ac:dyDescent="0.35">
      <c r="A477" s="20" t="s">
        <v>1275</v>
      </c>
      <c r="B477" s="20" t="s">
        <v>1276</v>
      </c>
      <c r="C477" s="21" t="s">
        <v>8252</v>
      </c>
      <c r="D477" s="21"/>
      <c r="E477" s="21" t="s">
        <v>8734</v>
      </c>
      <c r="F477" s="21" t="s">
        <v>9693</v>
      </c>
      <c r="G477" s="21" t="s">
        <v>9698</v>
      </c>
      <c r="H477" s="21" t="s">
        <v>8736</v>
      </c>
    </row>
    <row r="478" spans="1:8" x14ac:dyDescent="0.35">
      <c r="A478" s="20" t="s">
        <v>1275</v>
      </c>
      <c r="B478" s="20" t="s">
        <v>1276</v>
      </c>
      <c r="C478" s="21" t="s">
        <v>8252</v>
      </c>
      <c r="D478" s="21"/>
      <c r="E478" s="21" t="s">
        <v>8734</v>
      </c>
      <c r="F478" s="21" t="s">
        <v>9694</v>
      </c>
      <c r="G478" s="21" t="s">
        <v>9699</v>
      </c>
      <c r="H478" s="21" t="s">
        <v>8736</v>
      </c>
    </row>
    <row r="479" spans="1:8" x14ac:dyDescent="0.35">
      <c r="A479" s="20" t="s">
        <v>1275</v>
      </c>
      <c r="B479" s="20" t="s">
        <v>1276</v>
      </c>
      <c r="C479" s="21" t="s">
        <v>8252</v>
      </c>
      <c r="D479" s="21"/>
      <c r="E479" s="21" t="s">
        <v>8734</v>
      </c>
      <c r="F479" s="21" t="s">
        <v>9695</v>
      </c>
      <c r="G479" s="21" t="s">
        <v>9700</v>
      </c>
      <c r="H479" s="21" t="s">
        <v>8736</v>
      </c>
    </row>
    <row r="480" spans="1:8" x14ac:dyDescent="0.35">
      <c r="A480" s="20" t="s">
        <v>1275</v>
      </c>
      <c r="B480" s="20" t="s">
        <v>1276</v>
      </c>
      <c r="C480" s="21" t="s">
        <v>8252</v>
      </c>
      <c r="D480" s="21"/>
      <c r="E480" s="21" t="s">
        <v>8734</v>
      </c>
      <c r="F480" s="21" t="s">
        <v>9696</v>
      </c>
      <c r="G480" s="21" t="s">
        <v>9701</v>
      </c>
      <c r="H480" s="21" t="s">
        <v>8736</v>
      </c>
    </row>
    <row r="481" spans="1:8" x14ac:dyDescent="0.35">
      <c r="A481" s="20" t="s">
        <v>1275</v>
      </c>
      <c r="B481" s="20" t="s">
        <v>1276</v>
      </c>
      <c r="C481" s="21" t="s">
        <v>8252</v>
      </c>
      <c r="D481" s="21"/>
      <c r="E481" s="21" t="s">
        <v>8734</v>
      </c>
      <c r="F481" s="21" t="s">
        <v>9697</v>
      </c>
      <c r="G481" s="21" t="s">
        <v>9702</v>
      </c>
      <c r="H481" s="21" t="s">
        <v>9703</v>
      </c>
    </row>
    <row r="482" spans="1:8" x14ac:dyDescent="0.35">
      <c r="A482" s="20" t="s">
        <v>2495</v>
      </c>
      <c r="B482" s="20" t="s">
        <v>2496</v>
      </c>
      <c r="C482" s="21" t="s">
        <v>8252</v>
      </c>
      <c r="D482" s="21"/>
      <c r="E482" s="21" t="s">
        <v>8734</v>
      </c>
      <c r="F482" s="21" t="s">
        <v>9692</v>
      </c>
      <c r="G482" s="21" t="s">
        <v>8735</v>
      </c>
      <c r="H482" s="21" t="s">
        <v>8736</v>
      </c>
    </row>
    <row r="483" spans="1:8" x14ac:dyDescent="0.35">
      <c r="A483" s="20" t="s">
        <v>2495</v>
      </c>
      <c r="B483" s="20" t="s">
        <v>2496</v>
      </c>
      <c r="C483" s="21" t="s">
        <v>8252</v>
      </c>
      <c r="D483" s="21"/>
      <c r="E483" s="21" t="s">
        <v>8734</v>
      </c>
      <c r="F483" s="21" t="s">
        <v>9693</v>
      </c>
      <c r="G483" s="21" t="s">
        <v>9698</v>
      </c>
      <c r="H483" s="21" t="s">
        <v>8736</v>
      </c>
    </row>
    <row r="484" spans="1:8" x14ac:dyDescent="0.35">
      <c r="A484" s="20" t="s">
        <v>2495</v>
      </c>
      <c r="B484" s="20" t="s">
        <v>2496</v>
      </c>
      <c r="C484" s="21" t="s">
        <v>8252</v>
      </c>
      <c r="D484" s="21"/>
      <c r="E484" s="21" t="s">
        <v>8734</v>
      </c>
      <c r="F484" s="21" t="s">
        <v>9694</v>
      </c>
      <c r="G484" s="21" t="s">
        <v>9699</v>
      </c>
      <c r="H484" s="21" t="s">
        <v>8736</v>
      </c>
    </row>
    <row r="485" spans="1:8" x14ac:dyDescent="0.35">
      <c r="A485" s="20" t="s">
        <v>2495</v>
      </c>
      <c r="B485" s="20" t="s">
        <v>2496</v>
      </c>
      <c r="C485" s="21" t="s">
        <v>8252</v>
      </c>
      <c r="D485" s="21"/>
      <c r="E485" s="21" t="s">
        <v>8734</v>
      </c>
      <c r="F485" s="21" t="s">
        <v>9695</v>
      </c>
      <c r="G485" s="21" t="s">
        <v>9700</v>
      </c>
      <c r="H485" s="21" t="s">
        <v>8736</v>
      </c>
    </row>
    <row r="486" spans="1:8" x14ac:dyDescent="0.35">
      <c r="A486" s="20" t="s">
        <v>2495</v>
      </c>
      <c r="B486" s="20" t="s">
        <v>2496</v>
      </c>
      <c r="C486" s="21" t="s">
        <v>8252</v>
      </c>
      <c r="D486" s="21"/>
      <c r="E486" s="21" t="s">
        <v>8734</v>
      </c>
      <c r="F486" s="21" t="s">
        <v>9696</v>
      </c>
      <c r="G486" s="21" t="s">
        <v>9701</v>
      </c>
      <c r="H486" s="21" t="s">
        <v>8736</v>
      </c>
    </row>
    <row r="487" spans="1:8" x14ac:dyDescent="0.35">
      <c r="A487" s="20" t="s">
        <v>2495</v>
      </c>
      <c r="B487" s="20" t="s">
        <v>2496</v>
      </c>
      <c r="C487" s="21" t="s">
        <v>8252</v>
      </c>
      <c r="D487" s="21"/>
      <c r="E487" s="21" t="s">
        <v>8734</v>
      </c>
      <c r="F487" s="21" t="s">
        <v>9697</v>
      </c>
      <c r="G487" s="21" t="s">
        <v>9702</v>
      </c>
      <c r="H487" s="21" t="s">
        <v>9703</v>
      </c>
    </row>
    <row r="488" spans="1:8" x14ac:dyDescent="0.35">
      <c r="A488" s="20" t="s">
        <v>2827</v>
      </c>
      <c r="B488" s="20" t="s">
        <v>2828</v>
      </c>
      <c r="C488" s="21" t="s">
        <v>8252</v>
      </c>
      <c r="D488" s="21"/>
      <c r="E488" s="21" t="s">
        <v>8734</v>
      </c>
      <c r="F488" s="21" t="s">
        <v>9692</v>
      </c>
      <c r="G488" s="21" t="s">
        <v>8735</v>
      </c>
      <c r="H488" s="21" t="s">
        <v>8736</v>
      </c>
    </row>
    <row r="489" spans="1:8" x14ac:dyDescent="0.35">
      <c r="A489" s="20" t="s">
        <v>2827</v>
      </c>
      <c r="B489" s="20" t="s">
        <v>2828</v>
      </c>
      <c r="C489" s="21" t="s">
        <v>8252</v>
      </c>
      <c r="D489" s="21"/>
      <c r="E489" s="21" t="s">
        <v>8734</v>
      </c>
      <c r="F489" s="21" t="s">
        <v>9693</v>
      </c>
      <c r="G489" s="21" t="s">
        <v>9698</v>
      </c>
      <c r="H489" s="21" t="s">
        <v>8736</v>
      </c>
    </row>
    <row r="490" spans="1:8" x14ac:dyDescent="0.35">
      <c r="A490" s="20" t="s">
        <v>2827</v>
      </c>
      <c r="B490" s="20" t="s">
        <v>2828</v>
      </c>
      <c r="C490" s="21" t="s">
        <v>8252</v>
      </c>
      <c r="D490" s="21"/>
      <c r="E490" s="21" t="s">
        <v>8734</v>
      </c>
      <c r="F490" s="21" t="s">
        <v>9694</v>
      </c>
      <c r="G490" s="21" t="s">
        <v>9699</v>
      </c>
      <c r="H490" s="21" t="s">
        <v>8736</v>
      </c>
    </row>
    <row r="491" spans="1:8" x14ac:dyDescent="0.35">
      <c r="A491" s="20" t="s">
        <v>2827</v>
      </c>
      <c r="B491" s="20" t="s">
        <v>2828</v>
      </c>
      <c r="C491" s="21" t="s">
        <v>8252</v>
      </c>
      <c r="D491" s="21"/>
      <c r="E491" s="21" t="s">
        <v>8734</v>
      </c>
      <c r="F491" s="21" t="s">
        <v>9695</v>
      </c>
      <c r="G491" s="21" t="s">
        <v>9700</v>
      </c>
      <c r="H491" s="21" t="s">
        <v>8736</v>
      </c>
    </row>
    <row r="492" spans="1:8" x14ac:dyDescent="0.35">
      <c r="A492" s="20" t="s">
        <v>2827</v>
      </c>
      <c r="B492" s="20" t="s">
        <v>2828</v>
      </c>
      <c r="C492" s="21" t="s">
        <v>8252</v>
      </c>
      <c r="D492" s="21"/>
      <c r="E492" s="21" t="s">
        <v>8734</v>
      </c>
      <c r="F492" s="21" t="s">
        <v>9696</v>
      </c>
      <c r="G492" s="21" t="s">
        <v>9701</v>
      </c>
      <c r="H492" s="21" t="s">
        <v>8736</v>
      </c>
    </row>
    <row r="493" spans="1:8" x14ac:dyDescent="0.35">
      <c r="A493" s="20" t="s">
        <v>2827</v>
      </c>
      <c r="B493" s="20" t="s">
        <v>2828</v>
      </c>
      <c r="C493" s="21" t="s">
        <v>8252</v>
      </c>
      <c r="D493" s="21"/>
      <c r="E493" s="21" t="s">
        <v>8734</v>
      </c>
      <c r="F493" s="21" t="s">
        <v>9697</v>
      </c>
      <c r="G493" s="21" t="s">
        <v>9702</v>
      </c>
      <c r="H493" s="21" t="s">
        <v>9703</v>
      </c>
    </row>
    <row r="494" spans="1:8" x14ac:dyDescent="0.35">
      <c r="A494" s="20" t="s">
        <v>2831</v>
      </c>
      <c r="B494" s="20" t="s">
        <v>2832</v>
      </c>
      <c r="C494" s="21" t="s">
        <v>8252</v>
      </c>
      <c r="D494" s="21"/>
      <c r="E494" s="21" t="s">
        <v>8734</v>
      </c>
      <c r="F494" s="21" t="s">
        <v>9692</v>
      </c>
      <c r="G494" s="21" t="s">
        <v>8735</v>
      </c>
      <c r="H494" s="21" t="s">
        <v>8736</v>
      </c>
    </row>
    <row r="495" spans="1:8" x14ac:dyDescent="0.35">
      <c r="A495" s="20" t="s">
        <v>2831</v>
      </c>
      <c r="B495" s="20" t="s">
        <v>2832</v>
      </c>
      <c r="C495" s="21" t="s">
        <v>8252</v>
      </c>
      <c r="D495" s="21"/>
      <c r="E495" s="21" t="s">
        <v>8734</v>
      </c>
      <c r="F495" s="21" t="s">
        <v>9693</v>
      </c>
      <c r="G495" s="21" t="s">
        <v>9698</v>
      </c>
      <c r="H495" s="21" t="s">
        <v>8736</v>
      </c>
    </row>
    <row r="496" spans="1:8" x14ac:dyDescent="0.35">
      <c r="A496" s="20" t="s">
        <v>2831</v>
      </c>
      <c r="B496" s="20" t="s">
        <v>2832</v>
      </c>
      <c r="C496" s="21" t="s">
        <v>8252</v>
      </c>
      <c r="D496" s="21"/>
      <c r="E496" s="21" t="s">
        <v>8734</v>
      </c>
      <c r="F496" s="21" t="s">
        <v>9694</v>
      </c>
      <c r="G496" s="21" t="s">
        <v>9699</v>
      </c>
      <c r="H496" s="21" t="s">
        <v>8736</v>
      </c>
    </row>
    <row r="497" spans="1:8" x14ac:dyDescent="0.35">
      <c r="A497" s="20" t="s">
        <v>2831</v>
      </c>
      <c r="B497" s="20" t="s">
        <v>2832</v>
      </c>
      <c r="C497" s="21" t="s">
        <v>8252</v>
      </c>
      <c r="D497" s="21"/>
      <c r="E497" s="21" t="s">
        <v>8734</v>
      </c>
      <c r="F497" s="21" t="s">
        <v>9695</v>
      </c>
      <c r="G497" s="21" t="s">
        <v>9700</v>
      </c>
      <c r="H497" s="21" t="s">
        <v>8736</v>
      </c>
    </row>
    <row r="498" spans="1:8" x14ac:dyDescent="0.35">
      <c r="A498" s="20" t="s">
        <v>2831</v>
      </c>
      <c r="B498" s="20" t="s">
        <v>2832</v>
      </c>
      <c r="C498" s="21" t="s">
        <v>8252</v>
      </c>
      <c r="D498" s="21"/>
      <c r="E498" s="21" t="s">
        <v>8734</v>
      </c>
      <c r="F498" s="21" t="s">
        <v>9696</v>
      </c>
      <c r="G498" s="21" t="s">
        <v>9701</v>
      </c>
      <c r="H498" s="21" t="s">
        <v>8736</v>
      </c>
    </row>
    <row r="499" spans="1:8" x14ac:dyDescent="0.35">
      <c r="A499" s="20" t="s">
        <v>2831</v>
      </c>
      <c r="B499" s="20" t="s">
        <v>2832</v>
      </c>
      <c r="C499" s="21" t="s">
        <v>8252</v>
      </c>
      <c r="D499" s="21"/>
      <c r="E499" s="21" t="s">
        <v>8734</v>
      </c>
      <c r="F499" s="21" t="s">
        <v>9697</v>
      </c>
      <c r="G499" s="21" t="s">
        <v>9702</v>
      </c>
      <c r="H499" s="21" t="s">
        <v>9703</v>
      </c>
    </row>
    <row r="500" spans="1:8" x14ac:dyDescent="0.35">
      <c r="A500" s="20" t="s">
        <v>3934</v>
      </c>
      <c r="B500" s="20" t="s">
        <v>3935</v>
      </c>
      <c r="C500" s="21" t="s">
        <v>8252</v>
      </c>
      <c r="D500" s="21"/>
      <c r="E500" s="21" t="s">
        <v>8734</v>
      </c>
      <c r="F500" s="21" t="s">
        <v>9692</v>
      </c>
      <c r="G500" s="21" t="s">
        <v>8735</v>
      </c>
      <c r="H500" s="21" t="s">
        <v>8736</v>
      </c>
    </row>
    <row r="501" spans="1:8" x14ac:dyDescent="0.35">
      <c r="A501" s="20" t="s">
        <v>3934</v>
      </c>
      <c r="B501" s="20" t="s">
        <v>3935</v>
      </c>
      <c r="C501" s="21" t="s">
        <v>8252</v>
      </c>
      <c r="D501" s="21"/>
      <c r="E501" s="21" t="s">
        <v>8734</v>
      </c>
      <c r="F501" s="21" t="s">
        <v>9693</v>
      </c>
      <c r="G501" s="21" t="s">
        <v>9698</v>
      </c>
      <c r="H501" s="21" t="s">
        <v>8736</v>
      </c>
    </row>
    <row r="502" spans="1:8" x14ac:dyDescent="0.35">
      <c r="A502" s="20" t="s">
        <v>3934</v>
      </c>
      <c r="B502" s="20" t="s">
        <v>3935</v>
      </c>
      <c r="C502" s="21" t="s">
        <v>8252</v>
      </c>
      <c r="D502" s="21"/>
      <c r="E502" s="21" t="s">
        <v>8734</v>
      </c>
      <c r="F502" s="21" t="s">
        <v>9694</v>
      </c>
      <c r="G502" s="21" t="s">
        <v>9699</v>
      </c>
      <c r="H502" s="21" t="s">
        <v>8736</v>
      </c>
    </row>
    <row r="503" spans="1:8" x14ac:dyDescent="0.35">
      <c r="A503" s="20" t="s">
        <v>3934</v>
      </c>
      <c r="B503" s="20" t="s">
        <v>3935</v>
      </c>
      <c r="C503" s="21" t="s">
        <v>8252</v>
      </c>
      <c r="D503" s="21"/>
      <c r="E503" s="21" t="s">
        <v>8734</v>
      </c>
      <c r="F503" s="21" t="s">
        <v>9695</v>
      </c>
      <c r="G503" s="21" t="s">
        <v>9700</v>
      </c>
      <c r="H503" s="21" t="s">
        <v>8736</v>
      </c>
    </row>
    <row r="504" spans="1:8" x14ac:dyDescent="0.35">
      <c r="A504" s="20" t="s">
        <v>3934</v>
      </c>
      <c r="B504" s="20" t="s">
        <v>3935</v>
      </c>
      <c r="C504" s="21" t="s">
        <v>8252</v>
      </c>
      <c r="D504" s="21"/>
      <c r="E504" s="21" t="s">
        <v>8734</v>
      </c>
      <c r="F504" s="21" t="s">
        <v>9696</v>
      </c>
      <c r="G504" s="21" t="s">
        <v>9701</v>
      </c>
      <c r="H504" s="21" t="s">
        <v>8736</v>
      </c>
    </row>
    <row r="505" spans="1:8" x14ac:dyDescent="0.35">
      <c r="A505" s="20" t="s">
        <v>3934</v>
      </c>
      <c r="B505" s="20" t="s">
        <v>3935</v>
      </c>
      <c r="C505" s="21" t="s">
        <v>8252</v>
      </c>
      <c r="D505" s="21"/>
      <c r="E505" s="21" t="s">
        <v>8734</v>
      </c>
      <c r="F505" s="21" t="s">
        <v>9697</v>
      </c>
      <c r="G505" s="21" t="s">
        <v>9702</v>
      </c>
      <c r="H505" s="21" t="s">
        <v>9703</v>
      </c>
    </row>
    <row r="506" spans="1:8" x14ac:dyDescent="0.35">
      <c r="A506" s="20" t="s">
        <v>4112</v>
      </c>
      <c r="B506" s="20" t="s">
        <v>4113</v>
      </c>
      <c r="C506" s="21" t="s">
        <v>8366</v>
      </c>
      <c r="D506" s="21"/>
      <c r="E506" s="21" t="s">
        <v>9053</v>
      </c>
      <c r="F506" s="21" t="s">
        <v>9054</v>
      </c>
      <c r="G506" s="21" t="s">
        <v>9055</v>
      </c>
      <c r="H506" s="21" t="s">
        <v>9056</v>
      </c>
    </row>
    <row r="507" spans="1:8" x14ac:dyDescent="0.35">
      <c r="A507" s="20" t="s">
        <v>223</v>
      </c>
      <c r="B507" s="20" t="s">
        <v>224</v>
      </c>
      <c r="C507" s="21" t="s">
        <v>8209</v>
      </c>
      <c r="D507" s="23"/>
      <c r="E507" s="21" t="s">
        <v>8618</v>
      </c>
      <c r="F507" s="21" t="s">
        <v>8619</v>
      </c>
      <c r="G507" s="21" t="s">
        <v>8620</v>
      </c>
      <c r="H507" s="21" t="s">
        <v>8621</v>
      </c>
    </row>
    <row r="508" spans="1:8" x14ac:dyDescent="0.35">
      <c r="A508" s="20" t="s">
        <v>230</v>
      </c>
      <c r="B508" s="20" t="s">
        <v>231</v>
      </c>
      <c r="C508" s="21" t="s">
        <v>8209</v>
      </c>
      <c r="D508" s="23"/>
      <c r="E508" s="21" t="s">
        <v>8618</v>
      </c>
      <c r="F508" s="21" t="s">
        <v>8619</v>
      </c>
      <c r="G508" s="21" t="s">
        <v>8620</v>
      </c>
      <c r="H508" s="21" t="s">
        <v>8621</v>
      </c>
    </row>
    <row r="509" spans="1:8" x14ac:dyDescent="0.35">
      <c r="A509" s="20" t="s">
        <v>291</v>
      </c>
      <c r="B509" s="20" t="s">
        <v>292</v>
      </c>
      <c r="C509" s="21" t="s">
        <v>8209</v>
      </c>
      <c r="D509" s="23"/>
      <c r="E509" s="21" t="s">
        <v>8618</v>
      </c>
      <c r="F509" s="21" t="s">
        <v>8619</v>
      </c>
      <c r="G509" s="21" t="s">
        <v>8633</v>
      </c>
      <c r="H509" s="21" t="s">
        <v>8621</v>
      </c>
    </row>
    <row r="510" spans="1:8" x14ac:dyDescent="0.35">
      <c r="A510" s="20" t="s">
        <v>742</v>
      </c>
      <c r="B510" s="20" t="s">
        <v>743</v>
      </c>
      <c r="C510" s="21" t="s">
        <v>8209</v>
      </c>
      <c r="D510" s="21"/>
      <c r="E510" s="21" t="s">
        <v>8618</v>
      </c>
      <c r="F510" s="21" t="s">
        <v>8619</v>
      </c>
      <c r="G510" s="21" t="s">
        <v>8633</v>
      </c>
      <c r="H510" s="21" t="s">
        <v>8621</v>
      </c>
    </row>
    <row r="511" spans="1:8" x14ac:dyDescent="0.35">
      <c r="A511" s="20" t="s">
        <v>2340</v>
      </c>
      <c r="B511" s="20" t="s">
        <v>2341</v>
      </c>
      <c r="C511" s="21" t="s">
        <v>8209</v>
      </c>
      <c r="D511" s="21"/>
      <c r="E511" s="21" t="s">
        <v>8618</v>
      </c>
      <c r="F511" s="21" t="s">
        <v>8619</v>
      </c>
      <c r="G511" s="21" t="s">
        <v>8633</v>
      </c>
      <c r="H511" s="21" t="s">
        <v>8621</v>
      </c>
    </row>
    <row r="512" spans="1:8" x14ac:dyDescent="0.35">
      <c r="A512" s="20" t="s">
        <v>3166</v>
      </c>
      <c r="B512" s="20" t="s">
        <v>3167</v>
      </c>
      <c r="C512" s="21" t="s">
        <v>8209</v>
      </c>
      <c r="D512" s="21"/>
      <c r="E512" s="21" t="s">
        <v>8618</v>
      </c>
      <c r="F512" s="21" t="s">
        <v>8619</v>
      </c>
      <c r="G512" s="21" t="s">
        <v>8633</v>
      </c>
      <c r="H512" s="21" t="s">
        <v>8621</v>
      </c>
    </row>
    <row r="513" spans="1:8" x14ac:dyDescent="0.35">
      <c r="A513" s="20" t="s">
        <v>3514</v>
      </c>
      <c r="B513" s="20" t="s">
        <v>3515</v>
      </c>
      <c r="C513" s="21" t="s">
        <v>8209</v>
      </c>
      <c r="D513" s="21"/>
      <c r="E513" s="21" t="s">
        <v>8618</v>
      </c>
      <c r="F513" s="21" t="s">
        <v>8619</v>
      </c>
      <c r="G513" s="21" t="s">
        <v>8633</v>
      </c>
      <c r="H513" s="21" t="s">
        <v>8621</v>
      </c>
    </row>
    <row r="514" spans="1:8" x14ac:dyDescent="0.35">
      <c r="A514" s="20" t="s">
        <v>4000</v>
      </c>
      <c r="B514" s="20" t="s">
        <v>4001</v>
      </c>
      <c r="C514" s="21" t="s">
        <v>8209</v>
      </c>
      <c r="D514" s="21"/>
      <c r="E514" s="21" t="s">
        <v>8618</v>
      </c>
      <c r="F514" s="21" t="s">
        <v>8619</v>
      </c>
      <c r="G514" s="21" t="s">
        <v>8633</v>
      </c>
      <c r="H514" s="21" t="s">
        <v>8621</v>
      </c>
    </row>
    <row r="515" spans="1:8" x14ac:dyDescent="0.35">
      <c r="A515" s="20" t="s">
        <v>4318</v>
      </c>
      <c r="B515" s="20" t="s">
        <v>4319</v>
      </c>
      <c r="C515" s="21" t="s">
        <v>8209</v>
      </c>
      <c r="D515" s="21"/>
      <c r="E515" s="21" t="s">
        <v>8618</v>
      </c>
      <c r="F515" s="21" t="s">
        <v>8619</v>
      </c>
      <c r="G515" s="21" t="s">
        <v>8633</v>
      </c>
      <c r="H515" s="21" t="s">
        <v>8621</v>
      </c>
    </row>
    <row r="516" spans="1:8" x14ac:dyDescent="0.35">
      <c r="A516" s="20" t="s">
        <v>4346</v>
      </c>
      <c r="B516" s="20" t="s">
        <v>4347</v>
      </c>
      <c r="C516" s="21" t="s">
        <v>8209</v>
      </c>
      <c r="D516" s="21"/>
      <c r="E516" s="21" t="s">
        <v>8618</v>
      </c>
      <c r="F516" s="21" t="s">
        <v>8619</v>
      </c>
      <c r="G516" s="21" t="s">
        <v>8633</v>
      </c>
      <c r="H516" s="21" t="s">
        <v>8621</v>
      </c>
    </row>
    <row r="517" spans="1:8" x14ac:dyDescent="0.35">
      <c r="A517" s="20" t="s">
        <v>6631</v>
      </c>
      <c r="B517" s="20" t="s">
        <v>6632</v>
      </c>
      <c r="C517" s="21" t="s">
        <v>8209</v>
      </c>
      <c r="D517" s="21"/>
      <c r="E517" s="21" t="s">
        <v>8618</v>
      </c>
      <c r="F517" s="21" t="s">
        <v>8619</v>
      </c>
      <c r="G517" s="21" t="s">
        <v>9304</v>
      </c>
      <c r="H517" s="21" t="s">
        <v>9305</v>
      </c>
    </row>
    <row r="518" spans="1:8" x14ac:dyDescent="0.35">
      <c r="A518" s="20" t="s">
        <v>6681</v>
      </c>
      <c r="B518" s="20" t="s">
        <v>6682</v>
      </c>
      <c r="C518" s="21" t="s">
        <v>8209</v>
      </c>
      <c r="D518" s="21"/>
      <c r="E518" s="21" t="s">
        <v>8618</v>
      </c>
      <c r="F518" s="21" t="s">
        <v>8619</v>
      </c>
      <c r="G518" s="21" t="s">
        <v>9304</v>
      </c>
      <c r="H518" s="21" t="s">
        <v>9305</v>
      </c>
    </row>
    <row r="519" spans="1:8" x14ac:dyDescent="0.35">
      <c r="A519" s="20" t="s">
        <v>6853</v>
      </c>
      <c r="B519" s="20" t="s">
        <v>6854</v>
      </c>
      <c r="C519" s="21" t="s">
        <v>8209</v>
      </c>
      <c r="D519" s="21"/>
      <c r="E519" s="21" t="s">
        <v>8618</v>
      </c>
      <c r="F519" s="21" t="s">
        <v>8619</v>
      </c>
      <c r="G519" s="21" t="s">
        <v>9304</v>
      </c>
      <c r="H519" s="21" t="s">
        <v>9305</v>
      </c>
    </row>
    <row r="520" spans="1:8" x14ac:dyDescent="0.35">
      <c r="A520" s="20" t="s">
        <v>7599</v>
      </c>
      <c r="B520" s="20" t="s">
        <v>7600</v>
      </c>
      <c r="C520" s="21" t="s">
        <v>8209</v>
      </c>
      <c r="D520" s="21"/>
      <c r="E520" s="21" t="s">
        <v>8618</v>
      </c>
      <c r="F520" s="21" t="s">
        <v>8619</v>
      </c>
      <c r="G520" s="21" t="s">
        <v>9304</v>
      </c>
      <c r="H520" s="21" t="s">
        <v>9305</v>
      </c>
    </row>
    <row r="521" spans="1:8" x14ac:dyDescent="0.35">
      <c r="A521" s="20" t="s">
        <v>7707</v>
      </c>
      <c r="B521" s="20" t="s">
        <v>7708</v>
      </c>
      <c r="C521" s="21" t="s">
        <v>8209</v>
      </c>
      <c r="D521" s="21"/>
      <c r="E521" s="21" t="s">
        <v>8618</v>
      </c>
      <c r="F521" s="21" t="s">
        <v>8619</v>
      </c>
      <c r="G521" s="21" t="s">
        <v>9304</v>
      </c>
      <c r="H521" s="21" t="s">
        <v>9305</v>
      </c>
    </row>
    <row r="522" spans="1:8" x14ac:dyDescent="0.35">
      <c r="A522" s="20" t="s">
        <v>497</v>
      </c>
      <c r="B522" s="20" t="s">
        <v>498</v>
      </c>
      <c r="C522" s="21" t="s">
        <v>8220</v>
      </c>
      <c r="D522" s="21"/>
      <c r="E522" s="21" t="s">
        <v>8651</v>
      </c>
      <c r="F522" s="21" t="s">
        <v>9620</v>
      </c>
      <c r="G522" s="21" t="s">
        <v>8652</v>
      </c>
      <c r="H522" s="21" t="s">
        <v>8653</v>
      </c>
    </row>
    <row r="523" spans="1:8" x14ac:dyDescent="0.35">
      <c r="A523" s="20" t="s">
        <v>497</v>
      </c>
      <c r="B523" s="20" t="s">
        <v>498</v>
      </c>
      <c r="C523" s="21" t="s">
        <v>8220</v>
      </c>
      <c r="D523" s="21"/>
      <c r="E523" s="21" t="s">
        <v>8651</v>
      </c>
      <c r="F523" s="21" t="s">
        <v>9621</v>
      </c>
      <c r="G523" s="21" t="s">
        <v>9626</v>
      </c>
      <c r="H523" s="21" t="s">
        <v>9627</v>
      </c>
    </row>
    <row r="524" spans="1:8" x14ac:dyDescent="0.35">
      <c r="A524" s="20" t="s">
        <v>497</v>
      </c>
      <c r="B524" s="20" t="s">
        <v>498</v>
      </c>
      <c r="C524" s="21" t="s">
        <v>8220</v>
      </c>
      <c r="D524" s="21"/>
      <c r="E524" s="21" t="s">
        <v>8651</v>
      </c>
      <c r="F524" s="22" t="s">
        <v>9622</v>
      </c>
      <c r="G524" s="21" t="s">
        <v>9628</v>
      </c>
      <c r="H524" s="21" t="s">
        <v>9629</v>
      </c>
    </row>
    <row r="525" spans="1:8" x14ac:dyDescent="0.35">
      <c r="A525" s="20" t="s">
        <v>497</v>
      </c>
      <c r="B525" s="20" t="s">
        <v>498</v>
      </c>
      <c r="C525" s="21" t="s">
        <v>8220</v>
      </c>
      <c r="D525" s="21"/>
      <c r="E525" s="21" t="s">
        <v>8651</v>
      </c>
      <c r="F525" s="21" t="s">
        <v>9623</v>
      </c>
      <c r="G525" s="21" t="s">
        <v>9630</v>
      </c>
      <c r="H525" s="21" t="s">
        <v>9629</v>
      </c>
    </row>
    <row r="526" spans="1:8" x14ac:dyDescent="0.35">
      <c r="A526" s="20" t="s">
        <v>497</v>
      </c>
      <c r="B526" s="20" t="s">
        <v>498</v>
      </c>
      <c r="C526" s="21" t="s">
        <v>8220</v>
      </c>
      <c r="D526" s="21"/>
      <c r="E526" s="21" t="s">
        <v>8651</v>
      </c>
      <c r="F526" s="21" t="s">
        <v>9624</v>
      </c>
      <c r="G526" s="21" t="s">
        <v>9631</v>
      </c>
      <c r="H526" s="21" t="s">
        <v>9629</v>
      </c>
    </row>
    <row r="527" spans="1:8" x14ac:dyDescent="0.35">
      <c r="A527" s="20" t="s">
        <v>497</v>
      </c>
      <c r="B527" s="20" t="s">
        <v>498</v>
      </c>
      <c r="C527" s="21" t="s">
        <v>8220</v>
      </c>
      <c r="D527" s="21"/>
      <c r="E527" s="21" t="s">
        <v>8651</v>
      </c>
      <c r="F527" s="21" t="s">
        <v>9625</v>
      </c>
      <c r="G527" s="21" t="s">
        <v>9632</v>
      </c>
      <c r="H527" s="21" t="s">
        <v>9633</v>
      </c>
    </row>
    <row r="528" spans="1:8" x14ac:dyDescent="0.35">
      <c r="A528" s="20" t="s">
        <v>1316</v>
      </c>
      <c r="B528" s="20" t="s">
        <v>1317</v>
      </c>
      <c r="C528" s="21" t="s">
        <v>8220</v>
      </c>
      <c r="D528" s="21"/>
      <c r="E528" s="21" t="s">
        <v>8651</v>
      </c>
      <c r="F528" s="21" t="s">
        <v>9620</v>
      </c>
      <c r="G528" s="21" t="s">
        <v>9704</v>
      </c>
      <c r="H528" s="21" t="s">
        <v>8653</v>
      </c>
    </row>
    <row r="529" spans="1:8" x14ac:dyDescent="0.35">
      <c r="A529" s="20" t="s">
        <v>1316</v>
      </c>
      <c r="B529" s="20" t="s">
        <v>1317</v>
      </c>
      <c r="C529" s="21" t="s">
        <v>8220</v>
      </c>
      <c r="D529" s="21"/>
      <c r="E529" s="21" t="s">
        <v>8651</v>
      </c>
      <c r="F529" s="21" t="s">
        <v>9621</v>
      </c>
      <c r="G529" s="21" t="s">
        <v>9626</v>
      </c>
      <c r="H529" s="21" t="s">
        <v>9629</v>
      </c>
    </row>
    <row r="530" spans="1:8" x14ac:dyDescent="0.35">
      <c r="A530" s="20" t="s">
        <v>1316</v>
      </c>
      <c r="B530" s="20" t="s">
        <v>1317</v>
      </c>
      <c r="C530" s="21" t="s">
        <v>8220</v>
      </c>
      <c r="D530" s="21"/>
      <c r="E530" s="21" t="s">
        <v>8651</v>
      </c>
      <c r="F530" s="21" t="s">
        <v>9622</v>
      </c>
      <c r="G530" s="21" t="s">
        <v>9628</v>
      </c>
      <c r="H530" s="21" t="s">
        <v>9629</v>
      </c>
    </row>
    <row r="531" spans="1:8" x14ac:dyDescent="0.35">
      <c r="A531" s="20" t="s">
        <v>1316</v>
      </c>
      <c r="B531" s="20" t="s">
        <v>1317</v>
      </c>
      <c r="C531" s="21" t="s">
        <v>8220</v>
      </c>
      <c r="D531" s="21"/>
      <c r="E531" s="21" t="s">
        <v>8651</v>
      </c>
      <c r="F531" s="21" t="s">
        <v>9623</v>
      </c>
      <c r="G531" s="21" t="s">
        <v>9630</v>
      </c>
      <c r="H531" s="21" t="s">
        <v>9629</v>
      </c>
    </row>
    <row r="532" spans="1:8" x14ac:dyDescent="0.35">
      <c r="A532" s="20" t="s">
        <v>1316</v>
      </c>
      <c r="B532" s="20" t="s">
        <v>1317</v>
      </c>
      <c r="C532" s="21" t="s">
        <v>8220</v>
      </c>
      <c r="D532" s="21"/>
      <c r="E532" s="21" t="s">
        <v>8651</v>
      </c>
      <c r="F532" s="21" t="s">
        <v>9624</v>
      </c>
      <c r="G532" s="21" t="s">
        <v>9631</v>
      </c>
      <c r="H532" s="21" t="s">
        <v>9629</v>
      </c>
    </row>
    <row r="533" spans="1:8" x14ac:dyDescent="0.35">
      <c r="A533" s="20" t="s">
        <v>1316</v>
      </c>
      <c r="B533" s="20" t="s">
        <v>1317</v>
      </c>
      <c r="C533" s="21" t="s">
        <v>8220</v>
      </c>
      <c r="D533" s="21"/>
      <c r="E533" s="21" t="s">
        <v>8651</v>
      </c>
      <c r="F533" s="21" t="s">
        <v>9625</v>
      </c>
      <c r="G533" s="21" t="s">
        <v>9632</v>
      </c>
      <c r="H533" s="21" t="s">
        <v>9633</v>
      </c>
    </row>
    <row r="534" spans="1:8" x14ac:dyDescent="0.35">
      <c r="A534" s="20" t="s">
        <v>2537</v>
      </c>
      <c r="B534" s="20" t="s">
        <v>2538</v>
      </c>
      <c r="C534" s="21" t="s">
        <v>8220</v>
      </c>
      <c r="D534" s="21"/>
      <c r="E534" s="21" t="s">
        <v>8651</v>
      </c>
      <c r="F534" s="21" t="s">
        <v>9620</v>
      </c>
      <c r="G534" s="21" t="s">
        <v>8652</v>
      </c>
      <c r="H534" s="21" t="s">
        <v>8653</v>
      </c>
    </row>
    <row r="535" spans="1:8" x14ac:dyDescent="0.35">
      <c r="A535" s="20" t="s">
        <v>2537</v>
      </c>
      <c r="B535" s="20" t="s">
        <v>2538</v>
      </c>
      <c r="C535" s="21" t="s">
        <v>8220</v>
      </c>
      <c r="D535" s="21"/>
      <c r="E535" s="21" t="s">
        <v>8651</v>
      </c>
      <c r="F535" s="21" t="s">
        <v>9621</v>
      </c>
      <c r="G535" s="21" t="s">
        <v>9626</v>
      </c>
      <c r="H535" s="21" t="s">
        <v>9629</v>
      </c>
    </row>
    <row r="536" spans="1:8" x14ac:dyDescent="0.35">
      <c r="A536" s="20" t="s">
        <v>2537</v>
      </c>
      <c r="B536" s="20" t="s">
        <v>2538</v>
      </c>
      <c r="C536" s="21" t="s">
        <v>8220</v>
      </c>
      <c r="D536" s="21"/>
      <c r="E536" s="21" t="s">
        <v>8651</v>
      </c>
      <c r="F536" s="21" t="s">
        <v>9622</v>
      </c>
      <c r="G536" s="21" t="s">
        <v>9628</v>
      </c>
      <c r="H536" s="21" t="s">
        <v>9629</v>
      </c>
    </row>
    <row r="537" spans="1:8" x14ac:dyDescent="0.35">
      <c r="A537" s="20" t="s">
        <v>2537</v>
      </c>
      <c r="B537" s="20" t="s">
        <v>2538</v>
      </c>
      <c r="C537" s="21" t="s">
        <v>8220</v>
      </c>
      <c r="D537" s="21"/>
      <c r="E537" s="21" t="s">
        <v>8651</v>
      </c>
      <c r="F537" s="21" t="s">
        <v>9623</v>
      </c>
      <c r="G537" s="21" t="s">
        <v>9630</v>
      </c>
      <c r="H537" s="21" t="s">
        <v>9629</v>
      </c>
    </row>
    <row r="538" spans="1:8" x14ac:dyDescent="0.35">
      <c r="A538" s="20" t="s">
        <v>2537</v>
      </c>
      <c r="B538" s="20" t="s">
        <v>2538</v>
      </c>
      <c r="C538" s="21" t="s">
        <v>8220</v>
      </c>
      <c r="D538" s="21"/>
      <c r="E538" s="21" t="s">
        <v>8651</v>
      </c>
      <c r="F538" s="21" t="s">
        <v>9624</v>
      </c>
      <c r="G538" s="21" t="s">
        <v>9631</v>
      </c>
      <c r="H538" s="21" t="s">
        <v>9629</v>
      </c>
    </row>
    <row r="539" spans="1:8" x14ac:dyDescent="0.35">
      <c r="A539" s="20" t="s">
        <v>2537</v>
      </c>
      <c r="B539" s="20" t="s">
        <v>2538</v>
      </c>
      <c r="C539" s="21" t="s">
        <v>8220</v>
      </c>
      <c r="D539" s="21"/>
      <c r="E539" s="21" t="s">
        <v>8651</v>
      </c>
      <c r="F539" s="21" t="s">
        <v>9625</v>
      </c>
      <c r="G539" s="21" t="s">
        <v>9632</v>
      </c>
      <c r="H539" s="21" t="s">
        <v>9633</v>
      </c>
    </row>
    <row r="540" spans="1:8" x14ac:dyDescent="0.35">
      <c r="A540" s="20" t="s">
        <v>5154</v>
      </c>
      <c r="B540" s="20" t="s">
        <v>5155</v>
      </c>
      <c r="C540" s="21" t="s">
        <v>8220</v>
      </c>
      <c r="D540" s="21"/>
      <c r="E540" s="21" t="s">
        <v>8651</v>
      </c>
      <c r="F540" s="21" t="s">
        <v>9620</v>
      </c>
      <c r="G540" s="21" t="s">
        <v>8652</v>
      </c>
      <c r="H540" s="21" t="s">
        <v>8653</v>
      </c>
    </row>
    <row r="541" spans="1:8" x14ac:dyDescent="0.35">
      <c r="A541" s="20" t="s">
        <v>5154</v>
      </c>
      <c r="B541" s="20" t="s">
        <v>5155</v>
      </c>
      <c r="C541" s="21" t="s">
        <v>8220</v>
      </c>
      <c r="D541" s="21"/>
      <c r="E541" s="21" t="s">
        <v>8651</v>
      </c>
      <c r="F541" s="21" t="s">
        <v>9621</v>
      </c>
      <c r="G541" s="21" t="s">
        <v>9626</v>
      </c>
      <c r="H541" s="21" t="s">
        <v>9629</v>
      </c>
    </row>
    <row r="542" spans="1:8" x14ac:dyDescent="0.35">
      <c r="A542" s="20" t="s">
        <v>5154</v>
      </c>
      <c r="B542" s="20" t="s">
        <v>5155</v>
      </c>
      <c r="C542" s="21" t="s">
        <v>8220</v>
      </c>
      <c r="D542" s="21"/>
      <c r="E542" s="21" t="s">
        <v>8651</v>
      </c>
      <c r="F542" s="21" t="s">
        <v>9622</v>
      </c>
      <c r="G542" s="21" t="s">
        <v>9628</v>
      </c>
      <c r="H542" s="21" t="s">
        <v>9629</v>
      </c>
    </row>
    <row r="543" spans="1:8" x14ac:dyDescent="0.35">
      <c r="A543" s="20" t="s">
        <v>5154</v>
      </c>
      <c r="B543" s="20" t="s">
        <v>5155</v>
      </c>
      <c r="C543" s="21" t="s">
        <v>8220</v>
      </c>
      <c r="D543" s="21"/>
      <c r="E543" s="21" t="s">
        <v>8651</v>
      </c>
      <c r="F543" s="21" t="s">
        <v>9623</v>
      </c>
      <c r="G543" s="21" t="s">
        <v>9630</v>
      </c>
      <c r="H543" s="21" t="s">
        <v>9629</v>
      </c>
    </row>
    <row r="544" spans="1:8" x14ac:dyDescent="0.35">
      <c r="A544" s="20" t="s">
        <v>5154</v>
      </c>
      <c r="B544" s="20" t="s">
        <v>5155</v>
      </c>
      <c r="C544" s="21" t="s">
        <v>8220</v>
      </c>
      <c r="D544" s="21"/>
      <c r="E544" s="21" t="s">
        <v>8651</v>
      </c>
      <c r="F544" s="21" t="s">
        <v>9624</v>
      </c>
      <c r="G544" s="21" t="s">
        <v>9631</v>
      </c>
      <c r="H544" s="21" t="s">
        <v>9629</v>
      </c>
    </row>
    <row r="545" spans="1:8" x14ac:dyDescent="0.35">
      <c r="A545" s="20" t="s">
        <v>5154</v>
      </c>
      <c r="B545" s="20" t="s">
        <v>5155</v>
      </c>
      <c r="C545" s="21" t="s">
        <v>8220</v>
      </c>
      <c r="D545" s="21"/>
      <c r="E545" s="21" t="s">
        <v>8651</v>
      </c>
      <c r="F545" s="21" t="s">
        <v>9625</v>
      </c>
      <c r="G545" s="21" t="s">
        <v>9632</v>
      </c>
      <c r="H545" s="21" t="s">
        <v>9633</v>
      </c>
    </row>
    <row r="546" spans="1:8" x14ac:dyDescent="0.35">
      <c r="A546" s="20" t="s">
        <v>6048</v>
      </c>
      <c r="B546" s="20" t="s">
        <v>6049</v>
      </c>
      <c r="C546" s="21" t="s">
        <v>8220</v>
      </c>
      <c r="D546" s="21"/>
      <c r="E546" s="21" t="s">
        <v>8651</v>
      </c>
      <c r="F546" s="21" t="s">
        <v>9620</v>
      </c>
      <c r="G546" s="21" t="s">
        <v>8652</v>
      </c>
      <c r="H546" s="21" t="s">
        <v>8653</v>
      </c>
    </row>
    <row r="547" spans="1:8" x14ac:dyDescent="0.35">
      <c r="A547" s="20" t="s">
        <v>6048</v>
      </c>
      <c r="B547" s="20" t="s">
        <v>6049</v>
      </c>
      <c r="C547" s="21" t="s">
        <v>8220</v>
      </c>
      <c r="D547" s="21"/>
      <c r="E547" s="21" t="s">
        <v>8651</v>
      </c>
      <c r="F547" s="21" t="s">
        <v>9621</v>
      </c>
      <c r="G547" s="21" t="s">
        <v>9626</v>
      </c>
      <c r="H547" s="21" t="s">
        <v>9629</v>
      </c>
    </row>
    <row r="548" spans="1:8" x14ac:dyDescent="0.35">
      <c r="A548" s="20" t="s">
        <v>6048</v>
      </c>
      <c r="B548" s="20" t="s">
        <v>6049</v>
      </c>
      <c r="C548" s="21" t="s">
        <v>8220</v>
      </c>
      <c r="D548" s="21"/>
      <c r="E548" s="21" t="s">
        <v>8651</v>
      </c>
      <c r="F548" s="21" t="s">
        <v>9622</v>
      </c>
      <c r="G548" s="21" t="s">
        <v>9628</v>
      </c>
      <c r="H548" s="21" t="s">
        <v>9629</v>
      </c>
    </row>
    <row r="549" spans="1:8" x14ac:dyDescent="0.35">
      <c r="A549" s="20" t="s">
        <v>6048</v>
      </c>
      <c r="B549" s="20" t="s">
        <v>6049</v>
      </c>
      <c r="C549" s="21" t="s">
        <v>8220</v>
      </c>
      <c r="D549" s="21"/>
      <c r="E549" s="21" t="s">
        <v>8651</v>
      </c>
      <c r="F549" s="21" t="s">
        <v>9623</v>
      </c>
      <c r="G549" s="21" t="s">
        <v>9630</v>
      </c>
      <c r="H549" s="21" t="s">
        <v>9629</v>
      </c>
    </row>
    <row r="550" spans="1:8" x14ac:dyDescent="0.35">
      <c r="A550" s="20" t="s">
        <v>6048</v>
      </c>
      <c r="B550" s="20" t="s">
        <v>6049</v>
      </c>
      <c r="C550" s="21" t="s">
        <v>8220</v>
      </c>
      <c r="D550" s="21"/>
      <c r="E550" s="21" t="s">
        <v>8651</v>
      </c>
      <c r="F550" s="21" t="s">
        <v>9624</v>
      </c>
      <c r="G550" s="21" t="s">
        <v>9631</v>
      </c>
      <c r="H550" s="21" t="s">
        <v>9629</v>
      </c>
    </row>
    <row r="551" spans="1:8" x14ac:dyDescent="0.35">
      <c r="A551" s="20" t="s">
        <v>6048</v>
      </c>
      <c r="B551" s="20" t="s">
        <v>6049</v>
      </c>
      <c r="C551" s="21" t="s">
        <v>8220</v>
      </c>
      <c r="D551" s="21"/>
      <c r="E551" s="21" t="s">
        <v>8651</v>
      </c>
      <c r="F551" s="21" t="s">
        <v>9625</v>
      </c>
      <c r="G551" s="21" t="s">
        <v>9632</v>
      </c>
      <c r="H551" s="21" t="s">
        <v>9633</v>
      </c>
    </row>
    <row r="552" spans="1:8" x14ac:dyDescent="0.35">
      <c r="A552" s="20" t="s">
        <v>565</v>
      </c>
      <c r="B552" s="20" t="s">
        <v>566</v>
      </c>
      <c r="C552" s="21" t="s">
        <v>8222</v>
      </c>
      <c r="D552" s="21"/>
      <c r="E552" s="21" t="s">
        <v>8657</v>
      </c>
      <c r="F552" s="21" t="s">
        <v>9646</v>
      </c>
      <c r="G552" s="21" t="s">
        <v>8658</v>
      </c>
      <c r="H552" s="21" t="s">
        <v>8659</v>
      </c>
    </row>
    <row r="553" spans="1:8" x14ac:dyDescent="0.35">
      <c r="A553" s="20" t="s">
        <v>565</v>
      </c>
      <c r="B553" s="20" t="s">
        <v>566</v>
      </c>
      <c r="C553" s="21" t="s">
        <v>8222</v>
      </c>
      <c r="D553" s="21"/>
      <c r="E553" s="21" t="s">
        <v>8657</v>
      </c>
      <c r="F553" s="21" t="s">
        <v>9647</v>
      </c>
      <c r="G553" s="21" t="s">
        <v>8658</v>
      </c>
      <c r="H553" s="21" t="s">
        <v>9651</v>
      </c>
    </row>
    <row r="554" spans="1:8" x14ac:dyDescent="0.35">
      <c r="A554" s="20" t="s">
        <v>565</v>
      </c>
      <c r="B554" s="20" t="s">
        <v>566</v>
      </c>
      <c r="C554" s="21" t="s">
        <v>8222</v>
      </c>
      <c r="D554" s="21"/>
      <c r="E554" s="21" t="s">
        <v>8657</v>
      </c>
      <c r="F554" s="21" t="s">
        <v>9648</v>
      </c>
      <c r="G554" s="21" t="s">
        <v>8658</v>
      </c>
      <c r="H554" s="21" t="s">
        <v>9652</v>
      </c>
    </row>
    <row r="555" spans="1:8" x14ac:dyDescent="0.35">
      <c r="A555" s="20" t="s">
        <v>565</v>
      </c>
      <c r="B555" s="20" t="s">
        <v>566</v>
      </c>
      <c r="C555" s="21" t="s">
        <v>8222</v>
      </c>
      <c r="D555" s="21"/>
      <c r="E555" s="21" t="s">
        <v>8657</v>
      </c>
      <c r="F555" s="21" t="s">
        <v>9649</v>
      </c>
      <c r="G555" s="21" t="s">
        <v>8658</v>
      </c>
      <c r="H555" s="21" t="s">
        <v>9653</v>
      </c>
    </row>
    <row r="556" spans="1:8" x14ac:dyDescent="0.35">
      <c r="A556" s="20" t="s">
        <v>565</v>
      </c>
      <c r="B556" s="20" t="s">
        <v>566</v>
      </c>
      <c r="C556" s="21" t="s">
        <v>8222</v>
      </c>
      <c r="D556" s="21"/>
      <c r="E556" s="21" t="s">
        <v>8657</v>
      </c>
      <c r="F556" s="21" t="s">
        <v>9650</v>
      </c>
      <c r="G556" s="21" t="s">
        <v>8658</v>
      </c>
      <c r="H556" s="21" t="s">
        <v>9654</v>
      </c>
    </row>
    <row r="557" spans="1:8" x14ac:dyDescent="0.35">
      <c r="A557" s="20" t="s">
        <v>5635</v>
      </c>
      <c r="B557" s="20" t="s">
        <v>5636</v>
      </c>
      <c r="C557" s="21" t="s">
        <v>8414</v>
      </c>
      <c r="D557" s="21"/>
      <c r="E557" s="21" t="s">
        <v>9195</v>
      </c>
      <c r="F557" s="21" t="s">
        <v>9196</v>
      </c>
      <c r="G557" s="21" t="s">
        <v>9197</v>
      </c>
      <c r="H557" s="21" t="s">
        <v>9198</v>
      </c>
    </row>
    <row r="558" spans="1:8" x14ac:dyDescent="0.35">
      <c r="A558" s="20" t="s">
        <v>5646</v>
      </c>
      <c r="B558" s="20" t="s">
        <v>5647</v>
      </c>
      <c r="C558" s="21" t="s">
        <v>8416</v>
      </c>
      <c r="D558" s="21"/>
      <c r="E558" s="21" t="s">
        <v>9203</v>
      </c>
      <c r="F558" s="21" t="s">
        <v>9204</v>
      </c>
      <c r="G558" s="21" t="s">
        <v>9205</v>
      </c>
      <c r="H558" s="21" t="s">
        <v>9206</v>
      </c>
    </row>
    <row r="559" spans="1:8" x14ac:dyDescent="0.35">
      <c r="A559" s="20" t="s">
        <v>3796</v>
      </c>
      <c r="B559" s="20" t="s">
        <v>3797</v>
      </c>
      <c r="C559" s="21" t="s">
        <v>8347</v>
      </c>
      <c r="D559" s="21"/>
      <c r="E559" s="21" t="s">
        <v>9004</v>
      </c>
      <c r="F559" s="21" t="s">
        <v>10021</v>
      </c>
      <c r="G559" s="21" t="s">
        <v>9005</v>
      </c>
      <c r="H559" s="21" t="s">
        <v>9006</v>
      </c>
    </row>
    <row r="560" spans="1:8" x14ac:dyDescent="0.35">
      <c r="A560" s="20" t="s">
        <v>3796</v>
      </c>
      <c r="B560" s="20" t="s">
        <v>3797</v>
      </c>
      <c r="C560" s="21" t="s">
        <v>8347</v>
      </c>
      <c r="D560" s="21"/>
      <c r="E560" s="21" t="s">
        <v>9004</v>
      </c>
      <c r="F560" s="21" t="s">
        <v>10022</v>
      </c>
      <c r="G560" s="21" t="s">
        <v>10023</v>
      </c>
      <c r="H560" s="21" t="s">
        <v>10024</v>
      </c>
    </row>
    <row r="561" spans="1:8" x14ac:dyDescent="0.35">
      <c r="A561" s="20" t="s">
        <v>4733</v>
      </c>
      <c r="B561" s="20" t="s">
        <v>4734</v>
      </c>
      <c r="C561" s="21" t="s">
        <v>8380</v>
      </c>
      <c r="D561" s="21"/>
      <c r="E561" s="21" t="s">
        <v>9099</v>
      </c>
      <c r="F561" s="21" t="s">
        <v>9100</v>
      </c>
      <c r="G561" s="21" t="s">
        <v>9101</v>
      </c>
      <c r="H561" s="21" t="s">
        <v>9102</v>
      </c>
    </row>
    <row r="562" spans="1:8" x14ac:dyDescent="0.35">
      <c r="A562" s="20" t="s">
        <v>3670</v>
      </c>
      <c r="B562" s="20" t="s">
        <v>3671</v>
      </c>
      <c r="C562" s="21" t="s">
        <v>8334</v>
      </c>
      <c r="D562" s="21"/>
      <c r="E562" s="21" t="s">
        <v>8960</v>
      </c>
      <c r="F562" s="21" t="s">
        <v>8961</v>
      </c>
      <c r="G562" s="21" t="s">
        <v>8962</v>
      </c>
      <c r="H562" s="21" t="s">
        <v>8963</v>
      </c>
    </row>
    <row r="563" spans="1:8" x14ac:dyDescent="0.35">
      <c r="A563" s="20" t="s">
        <v>7089</v>
      </c>
      <c r="B563" s="20" t="s">
        <v>7090</v>
      </c>
      <c r="C563" s="21" t="s">
        <v>8469</v>
      </c>
      <c r="D563" s="21"/>
      <c r="E563" s="21" t="s">
        <v>9355</v>
      </c>
      <c r="F563" s="21" t="s">
        <v>9356</v>
      </c>
      <c r="G563" s="21" t="s">
        <v>9357</v>
      </c>
      <c r="H563" s="21" t="s">
        <v>9358</v>
      </c>
    </row>
    <row r="564" spans="1:8" x14ac:dyDescent="0.35">
      <c r="A564" s="20" t="s">
        <v>5779</v>
      </c>
      <c r="B564" s="20" t="s">
        <v>5780</v>
      </c>
      <c r="C564" s="21" t="s">
        <v>8417</v>
      </c>
      <c r="D564" s="21"/>
      <c r="E564" s="21" t="s">
        <v>9207</v>
      </c>
      <c r="F564" s="21" t="s">
        <v>9208</v>
      </c>
      <c r="G564" s="21" t="s">
        <v>14398</v>
      </c>
      <c r="H564" s="21" t="s">
        <v>9209</v>
      </c>
    </row>
    <row r="565" spans="1:8" x14ac:dyDescent="0.35">
      <c r="A565" s="20" t="s">
        <v>3859</v>
      </c>
      <c r="B565" s="20" t="s">
        <v>3860</v>
      </c>
      <c r="C565" s="21" t="s">
        <v>8352</v>
      </c>
      <c r="D565" s="21"/>
      <c r="E565" s="21" t="s">
        <v>9021</v>
      </c>
      <c r="F565" s="21" t="s">
        <v>9022</v>
      </c>
      <c r="G565" s="21" t="s">
        <v>9023</v>
      </c>
      <c r="H565" s="21" t="s">
        <v>9024</v>
      </c>
    </row>
    <row r="566" spans="1:8" x14ac:dyDescent="0.35">
      <c r="A566" s="20" t="s">
        <v>4905</v>
      </c>
      <c r="B566" s="20" t="s">
        <v>4906</v>
      </c>
      <c r="C566" s="21" t="s">
        <v>8387</v>
      </c>
      <c r="D566" s="21"/>
      <c r="E566" s="21" t="s">
        <v>9123</v>
      </c>
      <c r="F566" s="21" t="s">
        <v>10146</v>
      </c>
      <c r="G566" s="21" t="s">
        <v>9124</v>
      </c>
      <c r="H566" s="21" t="s">
        <v>9125</v>
      </c>
    </row>
    <row r="567" spans="1:8" x14ac:dyDescent="0.35">
      <c r="A567" s="20" t="s">
        <v>4905</v>
      </c>
      <c r="B567" s="20" t="s">
        <v>4906</v>
      </c>
      <c r="C567" s="21" t="s">
        <v>8387</v>
      </c>
      <c r="D567" s="21"/>
      <c r="E567" s="21" t="s">
        <v>9123</v>
      </c>
      <c r="F567" s="21" t="s">
        <v>10147</v>
      </c>
      <c r="G567" s="21" t="s">
        <v>10149</v>
      </c>
      <c r="H567" s="21" t="s">
        <v>10150</v>
      </c>
    </row>
    <row r="568" spans="1:8" x14ac:dyDescent="0.35">
      <c r="A568" s="20" t="s">
        <v>4905</v>
      </c>
      <c r="B568" s="20" t="s">
        <v>4906</v>
      </c>
      <c r="C568" s="21" t="s">
        <v>8387</v>
      </c>
      <c r="D568" s="21"/>
      <c r="E568" s="21" t="s">
        <v>9123</v>
      </c>
      <c r="F568" s="21" t="s">
        <v>10148</v>
      </c>
      <c r="G568" s="21" t="s">
        <v>10151</v>
      </c>
      <c r="H568" s="21" t="s">
        <v>10152</v>
      </c>
    </row>
    <row r="569" spans="1:8" x14ac:dyDescent="0.35">
      <c r="A569" s="20" t="s">
        <v>7274</v>
      </c>
      <c r="B569" s="20" t="s">
        <v>7275</v>
      </c>
      <c r="C569" s="21" t="s">
        <v>8481</v>
      </c>
      <c r="D569" s="21"/>
      <c r="E569" s="21" t="s">
        <v>9385</v>
      </c>
      <c r="F569" s="21" t="s">
        <v>10352</v>
      </c>
      <c r="G569" s="21" t="s">
        <v>9386</v>
      </c>
      <c r="H569" s="21" t="s">
        <v>9387</v>
      </c>
    </row>
    <row r="570" spans="1:8" x14ac:dyDescent="0.35">
      <c r="A570" s="20" t="s">
        <v>7274</v>
      </c>
      <c r="B570" s="20" t="s">
        <v>7275</v>
      </c>
      <c r="C570" s="21" t="s">
        <v>8481</v>
      </c>
      <c r="D570" s="21"/>
      <c r="E570" s="21" t="s">
        <v>9385</v>
      </c>
      <c r="F570" s="21" t="s">
        <v>10353</v>
      </c>
      <c r="G570" s="21" t="s">
        <v>10355</v>
      </c>
      <c r="H570" s="21" t="s">
        <v>10356</v>
      </c>
    </row>
    <row r="571" spans="1:8" x14ac:dyDescent="0.35">
      <c r="A571" s="20" t="s">
        <v>7274</v>
      </c>
      <c r="B571" s="20" t="s">
        <v>7275</v>
      </c>
      <c r="C571" s="21" t="s">
        <v>8481</v>
      </c>
      <c r="D571" s="21"/>
      <c r="E571" s="21" t="s">
        <v>9385</v>
      </c>
      <c r="F571" s="21" t="s">
        <v>10354</v>
      </c>
      <c r="G571" s="21" t="s">
        <v>10357</v>
      </c>
      <c r="H571" s="21" t="s">
        <v>10358</v>
      </c>
    </row>
    <row r="572" spans="1:8" x14ac:dyDescent="0.35">
      <c r="A572" s="20" t="s">
        <v>5995</v>
      </c>
      <c r="B572" s="20" t="s">
        <v>5996</v>
      </c>
      <c r="C572" s="21" t="s">
        <v>8425</v>
      </c>
      <c r="D572" s="21"/>
      <c r="E572" s="21" t="s">
        <v>9224</v>
      </c>
      <c r="F572" s="21" t="s">
        <v>10227</v>
      </c>
      <c r="G572" s="21" t="s">
        <v>9225</v>
      </c>
      <c r="H572" s="21" t="s">
        <v>9226</v>
      </c>
    </row>
    <row r="573" spans="1:8" x14ac:dyDescent="0.35">
      <c r="A573" s="20" t="s">
        <v>5995</v>
      </c>
      <c r="B573" s="20" t="s">
        <v>5996</v>
      </c>
      <c r="C573" s="21" t="s">
        <v>8425</v>
      </c>
      <c r="D573" s="21"/>
      <c r="E573" s="21" t="s">
        <v>9224</v>
      </c>
      <c r="F573" s="21" t="s">
        <v>10228</v>
      </c>
      <c r="G573" s="21" t="s">
        <v>10230</v>
      </c>
      <c r="H573" s="21" t="s">
        <v>10231</v>
      </c>
    </row>
    <row r="574" spans="1:8" x14ac:dyDescent="0.35">
      <c r="A574" s="20" t="s">
        <v>5995</v>
      </c>
      <c r="B574" s="20" t="s">
        <v>5996</v>
      </c>
      <c r="C574" s="21" t="s">
        <v>8425</v>
      </c>
      <c r="D574" s="21"/>
      <c r="E574" s="21" t="s">
        <v>9224</v>
      </c>
      <c r="F574" s="21" t="s">
        <v>10229</v>
      </c>
      <c r="G574" s="21" t="s">
        <v>10232</v>
      </c>
      <c r="H574" s="21" t="s">
        <v>10233</v>
      </c>
    </row>
    <row r="575" spans="1:8" x14ac:dyDescent="0.35">
      <c r="A575" s="20" t="s">
        <v>7740</v>
      </c>
      <c r="B575" s="20" t="s">
        <v>7741</v>
      </c>
      <c r="C575" s="21" t="s">
        <v>8505</v>
      </c>
      <c r="D575" s="21"/>
      <c r="E575" s="21" t="s">
        <v>9454</v>
      </c>
      <c r="F575" s="21" t="s">
        <v>9455</v>
      </c>
      <c r="G575" s="21" t="s">
        <v>9456</v>
      </c>
      <c r="H575" s="21" t="s">
        <v>9457</v>
      </c>
    </row>
    <row r="576" spans="1:8" x14ac:dyDescent="0.35">
      <c r="A576" s="20" t="s">
        <v>2609</v>
      </c>
      <c r="B576" s="20" t="s">
        <v>2610</v>
      </c>
      <c r="C576" s="21" t="s">
        <v>8307</v>
      </c>
      <c r="D576" s="21"/>
      <c r="E576" s="21" t="s">
        <v>8888</v>
      </c>
      <c r="F576" s="21" t="s">
        <v>8889</v>
      </c>
      <c r="G576" s="21" t="s">
        <v>8890</v>
      </c>
      <c r="H576" s="21" t="s">
        <v>8891</v>
      </c>
    </row>
    <row r="577" spans="1:8" x14ac:dyDescent="0.35">
      <c r="A577" s="20" t="s">
        <v>3899</v>
      </c>
      <c r="B577" s="20" t="s">
        <v>3900</v>
      </c>
      <c r="C577" s="21" t="s">
        <v>8355</v>
      </c>
      <c r="D577" s="21"/>
      <c r="E577" s="21" t="s">
        <v>9029</v>
      </c>
      <c r="F577" s="21" t="s">
        <v>9030</v>
      </c>
      <c r="G577" s="21" t="s">
        <v>9031</v>
      </c>
      <c r="H577" s="21" t="s">
        <v>9032</v>
      </c>
    </row>
    <row r="578" spans="1:8" x14ac:dyDescent="0.35">
      <c r="A578" s="20" t="s">
        <v>5414</v>
      </c>
      <c r="B578" s="20" t="s">
        <v>5415</v>
      </c>
      <c r="C578" s="21" t="s">
        <v>8400</v>
      </c>
      <c r="D578" s="21"/>
      <c r="E578" s="21" t="s">
        <v>9162</v>
      </c>
      <c r="F578" s="21" t="s">
        <v>9163</v>
      </c>
      <c r="G578" s="21" t="s">
        <v>14401</v>
      </c>
      <c r="H578" s="21" t="s">
        <v>9164</v>
      </c>
    </row>
    <row r="579" spans="1:8" x14ac:dyDescent="0.35">
      <c r="A579" s="20" t="s">
        <v>4105</v>
      </c>
      <c r="B579" s="20" t="s">
        <v>4106</v>
      </c>
      <c r="C579" s="21" t="s">
        <v>8365</v>
      </c>
      <c r="D579" s="21"/>
      <c r="E579" s="21" t="s">
        <v>9052</v>
      </c>
      <c r="F579" s="21"/>
      <c r="G579" s="21"/>
      <c r="H579" s="21"/>
    </row>
    <row r="580" spans="1:8" x14ac:dyDescent="0.35">
      <c r="A580" s="20" t="s">
        <v>2176</v>
      </c>
      <c r="B580" s="20" t="s">
        <v>2177</v>
      </c>
      <c r="C580" s="21" t="s">
        <v>8292</v>
      </c>
      <c r="D580" s="21"/>
      <c r="E580" s="21" t="s">
        <v>8851</v>
      </c>
      <c r="F580" s="21"/>
      <c r="G580" s="21"/>
      <c r="H580" s="21"/>
    </row>
    <row r="581" spans="1:8" x14ac:dyDescent="0.35">
      <c r="A581" s="20" t="s">
        <v>3695</v>
      </c>
      <c r="B581" s="20" t="s">
        <v>3696</v>
      </c>
      <c r="C581" s="21" t="s">
        <v>8337</v>
      </c>
      <c r="D581" s="21"/>
      <c r="E581" s="21" t="s">
        <v>8972</v>
      </c>
      <c r="F581" s="21"/>
      <c r="G581" s="21"/>
      <c r="H581" s="21"/>
    </row>
    <row r="582" spans="1:8" x14ac:dyDescent="0.35">
      <c r="A582" s="20" t="s">
        <v>3701</v>
      </c>
      <c r="B582" s="20" t="s">
        <v>3702</v>
      </c>
      <c r="C582" s="21" t="s">
        <v>8337</v>
      </c>
      <c r="D582" s="21"/>
      <c r="E582" s="21" t="s">
        <v>8972</v>
      </c>
      <c r="F582" s="21"/>
      <c r="G582" s="21"/>
      <c r="H582" s="21"/>
    </row>
    <row r="583" spans="1:8" x14ac:dyDescent="0.35">
      <c r="A583" s="20" t="s">
        <v>180</v>
      </c>
      <c r="B583" s="20" t="s">
        <v>181</v>
      </c>
      <c r="C583" s="21" t="s">
        <v>8207</v>
      </c>
      <c r="D583" s="23"/>
      <c r="E583" s="21"/>
      <c r="F583" s="21"/>
      <c r="G583" s="21"/>
      <c r="H583" s="21"/>
    </row>
    <row r="584" spans="1:8" x14ac:dyDescent="0.35">
      <c r="A584" s="20" t="s">
        <v>4824</v>
      </c>
      <c r="B584" s="20" t="s">
        <v>4825</v>
      </c>
      <c r="C584" s="21" t="s">
        <v>8207</v>
      </c>
      <c r="D584" s="21"/>
      <c r="E584" s="21"/>
      <c r="F584" s="21"/>
      <c r="G584" s="21"/>
      <c r="H584" s="21"/>
    </row>
    <row r="585" spans="1:8" x14ac:dyDescent="0.35">
      <c r="A585" s="20" t="s">
        <v>4979</v>
      </c>
      <c r="B585" s="20" t="s">
        <v>4980</v>
      </c>
      <c r="C585" s="21" t="s">
        <v>8207</v>
      </c>
      <c r="D585" s="21"/>
      <c r="E585" s="21"/>
      <c r="F585" s="21"/>
      <c r="G585" s="21"/>
      <c r="H585" s="21"/>
    </row>
    <row r="586" spans="1:8" x14ac:dyDescent="0.35">
      <c r="A586" s="20" t="s">
        <v>7115</v>
      </c>
      <c r="B586" s="20" t="s">
        <v>7116</v>
      </c>
      <c r="C586" s="21" t="s">
        <v>8207</v>
      </c>
      <c r="D586" s="21"/>
      <c r="E586" s="21"/>
      <c r="F586" s="21"/>
      <c r="G586" s="21"/>
      <c r="H586" s="21"/>
    </row>
    <row r="587" spans="1:8" x14ac:dyDescent="0.35">
      <c r="A587" s="20" t="s">
        <v>1696</v>
      </c>
      <c r="B587" s="20" t="s">
        <v>1697</v>
      </c>
      <c r="C587" s="21" t="s">
        <v>8268</v>
      </c>
      <c r="D587" s="21"/>
      <c r="E587" s="21"/>
      <c r="F587" s="21"/>
      <c r="G587" s="21"/>
      <c r="H587" s="21"/>
    </row>
    <row r="588" spans="1:8" x14ac:dyDescent="0.35">
      <c r="A588" s="20" t="s">
        <v>7965</v>
      </c>
      <c r="B588" s="20" t="s">
        <v>7966</v>
      </c>
      <c r="C588" s="21" t="s">
        <v>8268</v>
      </c>
      <c r="D588" s="21"/>
      <c r="E588" s="21"/>
      <c r="F588" s="21"/>
      <c r="G588" s="21"/>
      <c r="H588" s="21"/>
    </row>
    <row r="589" spans="1:8" x14ac:dyDescent="0.35">
      <c r="A589" s="20" t="s">
        <v>3541</v>
      </c>
      <c r="B589" s="20" t="s">
        <v>3542</v>
      </c>
      <c r="C589" s="21" t="s">
        <v>8327</v>
      </c>
      <c r="D589" s="21"/>
      <c r="E589" s="21"/>
      <c r="F589" s="21"/>
      <c r="G589" s="21"/>
      <c r="H589" s="21"/>
    </row>
    <row r="590" spans="1:8" x14ac:dyDescent="0.35">
      <c r="A590" s="20" t="s">
        <v>3981</v>
      </c>
      <c r="B590" s="20" t="s">
        <v>3982</v>
      </c>
      <c r="C590" s="21" t="s">
        <v>8362</v>
      </c>
      <c r="D590" s="21"/>
      <c r="E590" s="21" t="s">
        <v>9046</v>
      </c>
      <c r="F590" s="21"/>
      <c r="G590" s="21"/>
      <c r="H590" s="21"/>
    </row>
    <row r="591" spans="1:8" x14ac:dyDescent="0.35">
      <c r="A591" s="20" t="s">
        <v>2575</v>
      </c>
      <c r="B591" s="20" t="s">
        <v>2576</v>
      </c>
      <c r="C591" s="21" t="s">
        <v>8304</v>
      </c>
      <c r="D591" s="21"/>
      <c r="E591" s="21" t="s">
        <v>8883</v>
      </c>
      <c r="F591" s="21"/>
      <c r="G591" s="21"/>
      <c r="H591" s="21"/>
    </row>
    <row r="592" spans="1:8" x14ac:dyDescent="0.35">
      <c r="A592" s="20" t="s">
        <v>7951</v>
      </c>
      <c r="B592" s="20" t="s">
        <v>7952</v>
      </c>
      <c r="C592" s="21" t="s">
        <v>8304</v>
      </c>
      <c r="D592" s="21"/>
      <c r="E592" s="21" t="s">
        <v>8883</v>
      </c>
      <c r="F592" s="21"/>
      <c r="G592" s="21"/>
      <c r="H592" s="21"/>
    </row>
    <row r="593" spans="1:8" x14ac:dyDescent="0.35">
      <c r="A593" s="20" t="s">
        <v>1422</v>
      </c>
      <c r="B593" s="20" t="s">
        <v>1423</v>
      </c>
      <c r="C593" s="21" t="s">
        <v>8258</v>
      </c>
      <c r="D593" s="21"/>
      <c r="E593" s="21" t="s">
        <v>8746</v>
      </c>
      <c r="F593" s="21"/>
      <c r="G593" s="21"/>
      <c r="H593" s="21"/>
    </row>
    <row r="594" spans="1:8" x14ac:dyDescent="0.35">
      <c r="A594" s="20" t="s">
        <v>1739</v>
      </c>
      <c r="B594" s="20" t="s">
        <v>1740</v>
      </c>
      <c r="C594" s="21" t="s">
        <v>8272</v>
      </c>
      <c r="D594" s="21"/>
      <c r="E594" s="21" t="s">
        <v>8787</v>
      </c>
      <c r="F594" s="21" t="s">
        <v>9764</v>
      </c>
      <c r="G594" s="21" t="s">
        <v>8788</v>
      </c>
      <c r="H594" s="21" t="s">
        <v>8789</v>
      </c>
    </row>
    <row r="595" spans="1:8" x14ac:dyDescent="0.35">
      <c r="A595" s="20" t="s">
        <v>1739</v>
      </c>
      <c r="B595" s="20" t="s">
        <v>1740</v>
      </c>
      <c r="C595" s="21" t="s">
        <v>8272</v>
      </c>
      <c r="D595" s="21"/>
      <c r="E595" s="21" t="s">
        <v>8787</v>
      </c>
      <c r="F595" s="21" t="s">
        <v>9765</v>
      </c>
      <c r="G595" s="21" t="s">
        <v>9767</v>
      </c>
      <c r="H595" s="21" t="s">
        <v>9768</v>
      </c>
    </row>
    <row r="596" spans="1:8" x14ac:dyDescent="0.35">
      <c r="A596" s="20" t="s">
        <v>1739</v>
      </c>
      <c r="B596" s="20" t="s">
        <v>1740</v>
      </c>
      <c r="C596" s="21" t="s">
        <v>8272</v>
      </c>
      <c r="D596" s="21"/>
      <c r="E596" s="21" t="s">
        <v>8787</v>
      </c>
      <c r="F596" s="21" t="s">
        <v>9766</v>
      </c>
      <c r="G596" s="21" t="s">
        <v>9769</v>
      </c>
      <c r="H596" s="21" t="s">
        <v>9770</v>
      </c>
    </row>
    <row r="597" spans="1:8" x14ac:dyDescent="0.35">
      <c r="A597" s="20" t="s">
        <v>4720</v>
      </c>
      <c r="B597" s="20" t="s">
        <v>4721</v>
      </c>
      <c r="C597" s="21" t="s">
        <v>8272</v>
      </c>
      <c r="D597" s="21"/>
      <c r="E597" s="21" t="s">
        <v>8787</v>
      </c>
      <c r="F597" s="21" t="s">
        <v>9764</v>
      </c>
      <c r="G597" s="21" t="s">
        <v>8788</v>
      </c>
      <c r="H597" s="21" t="s">
        <v>8789</v>
      </c>
    </row>
    <row r="598" spans="1:8" x14ac:dyDescent="0.35">
      <c r="A598" s="20" t="s">
        <v>4720</v>
      </c>
      <c r="B598" s="20" t="s">
        <v>4721</v>
      </c>
      <c r="C598" s="21" t="s">
        <v>8272</v>
      </c>
      <c r="D598" s="21"/>
      <c r="E598" s="21" t="s">
        <v>8787</v>
      </c>
      <c r="F598" s="21" t="s">
        <v>9765</v>
      </c>
      <c r="G598" s="21" t="s">
        <v>9767</v>
      </c>
      <c r="H598" s="21" t="s">
        <v>9768</v>
      </c>
    </row>
    <row r="599" spans="1:8" x14ac:dyDescent="0.35">
      <c r="A599" s="20" t="s">
        <v>4720</v>
      </c>
      <c r="B599" s="20" t="s">
        <v>4721</v>
      </c>
      <c r="C599" s="21" t="s">
        <v>8272</v>
      </c>
      <c r="D599" s="21"/>
      <c r="E599" s="21" t="s">
        <v>8787</v>
      </c>
      <c r="F599" s="21" t="s">
        <v>9766</v>
      </c>
      <c r="G599" s="21" t="s">
        <v>9769</v>
      </c>
      <c r="H599" s="21" t="s">
        <v>9770</v>
      </c>
    </row>
    <row r="600" spans="1:8" x14ac:dyDescent="0.35">
      <c r="A600" s="20" t="s">
        <v>7726</v>
      </c>
      <c r="B600" s="20" t="s">
        <v>7727</v>
      </c>
      <c r="C600" s="21" t="s">
        <v>8503</v>
      </c>
      <c r="D600" s="21"/>
      <c r="E600" s="21" t="s">
        <v>9448</v>
      </c>
      <c r="F600" s="21" t="s">
        <v>10384</v>
      </c>
      <c r="G600" s="21" t="s">
        <v>9449</v>
      </c>
      <c r="H600" s="21" t="s">
        <v>9450</v>
      </c>
    </row>
    <row r="601" spans="1:8" x14ac:dyDescent="0.35">
      <c r="A601" s="20" t="s">
        <v>7726</v>
      </c>
      <c r="B601" s="20" t="s">
        <v>7727</v>
      </c>
      <c r="C601" s="21" t="s">
        <v>8503</v>
      </c>
      <c r="D601" s="21"/>
      <c r="E601" s="21" t="s">
        <v>9448</v>
      </c>
      <c r="F601" s="21" t="s">
        <v>10385</v>
      </c>
      <c r="G601" s="21" t="s">
        <v>10389</v>
      </c>
      <c r="H601" s="21" t="s">
        <v>10318</v>
      </c>
    </row>
    <row r="602" spans="1:8" x14ac:dyDescent="0.35">
      <c r="A602" s="20" t="s">
        <v>7726</v>
      </c>
      <c r="B602" s="20" t="s">
        <v>7727</v>
      </c>
      <c r="C602" s="21" t="s">
        <v>8503</v>
      </c>
      <c r="D602" s="21"/>
      <c r="E602" s="21" t="s">
        <v>9448</v>
      </c>
      <c r="F602" s="21" t="s">
        <v>10386</v>
      </c>
      <c r="G602" s="21" t="s">
        <v>10390</v>
      </c>
      <c r="H602" s="21" t="s">
        <v>10391</v>
      </c>
    </row>
    <row r="603" spans="1:8" x14ac:dyDescent="0.35">
      <c r="A603" s="20" t="s">
        <v>7726</v>
      </c>
      <c r="B603" s="20" t="s">
        <v>7727</v>
      </c>
      <c r="C603" s="21" t="s">
        <v>8503</v>
      </c>
      <c r="D603" s="21"/>
      <c r="E603" s="21" t="s">
        <v>9448</v>
      </c>
      <c r="F603" s="21" t="s">
        <v>10387</v>
      </c>
      <c r="G603" s="21" t="s">
        <v>10392</v>
      </c>
      <c r="H603" s="21" t="s">
        <v>10322</v>
      </c>
    </row>
    <row r="604" spans="1:8" x14ac:dyDescent="0.35">
      <c r="A604" s="20" t="s">
        <v>7726</v>
      </c>
      <c r="B604" s="20" t="s">
        <v>7727</v>
      </c>
      <c r="C604" s="21" t="s">
        <v>8503</v>
      </c>
      <c r="D604" s="21"/>
      <c r="E604" s="21" t="s">
        <v>9448</v>
      </c>
      <c r="F604" s="21" t="s">
        <v>10388</v>
      </c>
      <c r="G604" s="21" t="s">
        <v>10393</v>
      </c>
      <c r="H604" s="21" t="s">
        <v>10394</v>
      </c>
    </row>
    <row r="605" spans="1:8" x14ac:dyDescent="0.35">
      <c r="A605" s="20" t="s">
        <v>1656</v>
      </c>
      <c r="B605" s="20" t="s">
        <v>1657</v>
      </c>
      <c r="C605" s="21" t="s">
        <v>8266</v>
      </c>
      <c r="D605" s="21"/>
      <c r="E605" s="21" t="s">
        <v>8773</v>
      </c>
      <c r="F605" s="21" t="s">
        <v>8774</v>
      </c>
      <c r="G605" s="21" t="s">
        <v>8775</v>
      </c>
      <c r="H605" s="21" t="s">
        <v>8776</v>
      </c>
    </row>
    <row r="606" spans="1:8" x14ac:dyDescent="0.35">
      <c r="A606" s="20" t="s">
        <v>2369</v>
      </c>
      <c r="B606" s="20" t="s">
        <v>2370</v>
      </c>
      <c r="C606" s="21" t="s">
        <v>8300</v>
      </c>
      <c r="D606" s="21"/>
      <c r="E606" s="21"/>
      <c r="F606" s="21"/>
      <c r="G606" s="21"/>
      <c r="H606" s="21"/>
    </row>
    <row r="607" spans="1:8" x14ac:dyDescent="0.35">
      <c r="A607" s="20" t="s">
        <v>6431</v>
      </c>
      <c r="B607" s="20" t="s">
        <v>6432</v>
      </c>
      <c r="C607" s="21" t="s">
        <v>8445</v>
      </c>
      <c r="D607" s="21"/>
      <c r="E607" s="21" t="s">
        <v>10531</v>
      </c>
      <c r="F607" s="21"/>
      <c r="G607" s="21"/>
      <c r="H607" s="21"/>
    </row>
    <row r="608" spans="1:8" x14ac:dyDescent="0.35">
      <c r="A608" s="20" t="s">
        <v>7060</v>
      </c>
      <c r="B608" s="20" t="s">
        <v>7061</v>
      </c>
      <c r="C608" s="21" t="s">
        <v>8466</v>
      </c>
      <c r="D608" s="21"/>
      <c r="E608" s="21" t="s">
        <v>9344</v>
      </c>
      <c r="F608" s="21" t="s">
        <v>9345</v>
      </c>
      <c r="G608" s="21" t="s">
        <v>9346</v>
      </c>
      <c r="H608" s="21" t="s">
        <v>9347</v>
      </c>
    </row>
    <row r="609" spans="1:12" x14ac:dyDescent="0.35">
      <c r="A609" s="20" t="s">
        <v>7924</v>
      </c>
      <c r="B609" s="20" t="s">
        <v>7925</v>
      </c>
      <c r="C609" s="21" t="s">
        <v>8512</v>
      </c>
      <c r="D609" s="21"/>
      <c r="E609" s="21"/>
      <c r="F609" s="21"/>
      <c r="G609" s="21"/>
      <c r="H609" s="21"/>
    </row>
    <row r="610" spans="1:12" x14ac:dyDescent="0.35">
      <c r="A610" s="20" t="s">
        <v>2605</v>
      </c>
      <c r="B610" s="20" t="s">
        <v>2606</v>
      </c>
      <c r="C610" s="21" t="s">
        <v>8306</v>
      </c>
      <c r="D610" s="21"/>
      <c r="E610" s="21"/>
      <c r="F610" s="21"/>
      <c r="G610" s="21"/>
      <c r="H610" s="21"/>
    </row>
    <row r="611" spans="1:12" x14ac:dyDescent="0.35">
      <c r="A611" s="20" t="s">
        <v>44</v>
      </c>
      <c r="B611" s="20" t="s">
        <v>45</v>
      </c>
      <c r="C611" s="21" t="s">
        <v>8198</v>
      </c>
      <c r="D611" s="23"/>
      <c r="E611" s="21" t="s">
        <v>8594</v>
      </c>
      <c r="F611" s="22" t="s">
        <v>9535</v>
      </c>
      <c r="G611" s="21" t="s">
        <v>8595</v>
      </c>
      <c r="H611" s="21" t="s">
        <v>8596</v>
      </c>
      <c r="I611" s="4"/>
      <c r="J611" s="4"/>
      <c r="K611" s="4"/>
      <c r="L611" s="4"/>
    </row>
    <row r="612" spans="1:12" x14ac:dyDescent="0.35">
      <c r="A612" s="20" t="s">
        <v>44</v>
      </c>
      <c r="B612" s="20" t="s">
        <v>45</v>
      </c>
      <c r="C612" s="21" t="s">
        <v>8198</v>
      </c>
      <c r="D612" s="23"/>
      <c r="E612" s="21" t="s">
        <v>8594</v>
      </c>
      <c r="F612" s="21" t="s">
        <v>9536</v>
      </c>
      <c r="G612" s="21" t="s">
        <v>9537</v>
      </c>
      <c r="H612" s="21" t="s">
        <v>9538</v>
      </c>
      <c r="I612" s="4"/>
      <c r="J612" s="4"/>
      <c r="K612" s="4"/>
      <c r="L612" s="4"/>
    </row>
    <row r="613" spans="1:12" x14ac:dyDescent="0.35">
      <c r="A613" s="20" t="s">
        <v>2476</v>
      </c>
      <c r="B613" s="20" t="s">
        <v>2477</v>
      </c>
      <c r="C613" s="21" t="s">
        <v>8301</v>
      </c>
      <c r="D613" s="21"/>
      <c r="E613" s="21" t="s">
        <v>8877</v>
      </c>
      <c r="F613" s="21"/>
      <c r="G613" s="21"/>
      <c r="H613" s="21"/>
      <c r="I613" s="4"/>
      <c r="J613" s="4"/>
      <c r="K613" s="4"/>
      <c r="L613" s="4"/>
    </row>
    <row r="614" spans="1:12" x14ac:dyDescent="0.35">
      <c r="A614" s="20" t="s">
        <v>80</v>
      </c>
      <c r="B614" s="20" t="s">
        <v>81</v>
      </c>
      <c r="C614" s="21" t="s">
        <v>8199</v>
      </c>
      <c r="D614" s="23"/>
      <c r="E614" s="21"/>
      <c r="F614" s="21"/>
      <c r="G614" s="21"/>
      <c r="H614" s="21"/>
      <c r="I614" s="4"/>
      <c r="J614" s="4"/>
      <c r="K614" s="4"/>
      <c r="L614" s="4"/>
    </row>
    <row r="615" spans="1:12" x14ac:dyDescent="0.35">
      <c r="A615" s="20" t="s">
        <v>670</v>
      </c>
      <c r="B615" s="20" t="s">
        <v>671</v>
      </c>
      <c r="C615" s="21" t="s">
        <v>8229</v>
      </c>
      <c r="D615" s="21"/>
      <c r="E615" s="21" t="s">
        <v>8673</v>
      </c>
      <c r="F615" s="21"/>
      <c r="G615" s="21"/>
      <c r="H615" s="21"/>
      <c r="I615" s="4"/>
      <c r="J615" s="4"/>
      <c r="K615" s="4"/>
      <c r="L615" s="4"/>
    </row>
    <row r="616" spans="1:12" x14ac:dyDescent="0.35">
      <c r="A616" s="20" t="s">
        <v>3195</v>
      </c>
      <c r="B616" s="20" t="s">
        <v>3196</v>
      </c>
      <c r="C616" s="21" t="s">
        <v>8313</v>
      </c>
      <c r="D616" s="21"/>
      <c r="E616" s="21"/>
      <c r="F616" s="21"/>
      <c r="G616" s="21"/>
      <c r="H616" s="21"/>
      <c r="I616" s="4"/>
      <c r="J616" s="4"/>
      <c r="K616" s="4"/>
      <c r="L616" s="4"/>
    </row>
    <row r="617" spans="1:12" x14ac:dyDescent="0.35">
      <c r="A617" s="20" t="s">
        <v>4878</v>
      </c>
      <c r="B617" s="20" t="s">
        <v>4879</v>
      </c>
      <c r="C617" s="21" t="s">
        <v>8385</v>
      </c>
      <c r="D617" s="21"/>
      <c r="E617" s="21" t="s">
        <v>9118</v>
      </c>
      <c r="F617" s="21"/>
      <c r="G617" s="21"/>
      <c r="H617" s="21"/>
      <c r="I617" s="4"/>
      <c r="J617" s="4"/>
      <c r="K617" s="4"/>
      <c r="L617" s="4"/>
    </row>
    <row r="618" spans="1:12" x14ac:dyDescent="0.35">
      <c r="A618" s="20" t="s">
        <v>5519</v>
      </c>
      <c r="B618" s="20" t="s">
        <v>5520</v>
      </c>
      <c r="C618" s="21" t="s">
        <v>8409</v>
      </c>
      <c r="D618" s="21"/>
      <c r="E618" s="21" t="s">
        <v>9187</v>
      </c>
      <c r="F618" s="21"/>
      <c r="G618" s="21"/>
      <c r="H618" s="21"/>
      <c r="I618" s="4"/>
      <c r="J618" s="4"/>
      <c r="K618" s="4"/>
      <c r="L618" s="4"/>
    </row>
    <row r="619" spans="1:12" x14ac:dyDescent="0.35">
      <c r="A619" s="20" t="s">
        <v>5793</v>
      </c>
      <c r="B619" s="20" t="s">
        <v>5794</v>
      </c>
      <c r="C619" s="21" t="s">
        <v>8409</v>
      </c>
      <c r="D619" s="21"/>
      <c r="E619" s="21" t="s">
        <v>9187</v>
      </c>
      <c r="F619" s="21"/>
      <c r="G619" s="21"/>
      <c r="H619" s="21"/>
      <c r="I619" s="4"/>
      <c r="J619" s="4"/>
      <c r="K619" s="4"/>
      <c r="L619" s="4"/>
    </row>
    <row r="620" spans="1:12" x14ac:dyDescent="0.35">
      <c r="A620" s="20" t="s">
        <v>7368</v>
      </c>
      <c r="B620" s="20" t="s">
        <v>7369</v>
      </c>
      <c r="C620" s="21" t="s">
        <v>8486</v>
      </c>
      <c r="D620" s="21"/>
      <c r="E620" s="21" t="s">
        <v>9402</v>
      </c>
      <c r="F620" s="21"/>
      <c r="G620" s="21"/>
      <c r="H620" s="21"/>
      <c r="I620" s="4"/>
      <c r="J620" s="4"/>
      <c r="K620" s="4"/>
      <c r="L620" s="4"/>
    </row>
    <row r="621" spans="1:12" x14ac:dyDescent="0.35">
      <c r="A621" s="20" t="s">
        <v>5787</v>
      </c>
      <c r="B621" s="20" t="s">
        <v>5788</v>
      </c>
      <c r="C621" s="21" t="s">
        <v>8419</v>
      </c>
      <c r="D621" s="21"/>
      <c r="E621" s="21" t="s">
        <v>9214</v>
      </c>
      <c r="F621" s="21"/>
      <c r="G621" s="21"/>
      <c r="H621" s="21"/>
      <c r="I621" s="4"/>
      <c r="J621" s="4"/>
      <c r="K621" s="4"/>
      <c r="L621" s="4"/>
    </row>
    <row r="622" spans="1:12" x14ac:dyDescent="0.35">
      <c r="A622" s="20" t="s">
        <v>1794</v>
      </c>
      <c r="B622" s="20" t="s">
        <v>1795</v>
      </c>
      <c r="C622" s="21" t="s">
        <v>8275</v>
      </c>
      <c r="D622" s="21"/>
      <c r="E622" s="21" t="s">
        <v>8793</v>
      </c>
      <c r="F622" s="21"/>
      <c r="G622" s="21"/>
      <c r="H622" s="21"/>
      <c r="I622" s="4"/>
      <c r="J622" s="4"/>
      <c r="K622" s="4"/>
      <c r="L622" s="4"/>
    </row>
    <row r="623" spans="1:12" x14ac:dyDescent="0.35">
      <c r="A623" s="20" t="s">
        <v>3918</v>
      </c>
      <c r="B623" s="20" t="s">
        <v>3919</v>
      </c>
      <c r="C623" s="21" t="s">
        <v>8358</v>
      </c>
      <c r="D623" s="21"/>
      <c r="E623" s="21"/>
      <c r="F623" s="21"/>
      <c r="G623" s="21"/>
      <c r="H623" s="21"/>
      <c r="I623" s="4"/>
      <c r="J623" s="4"/>
      <c r="K623" s="4"/>
      <c r="L623" s="4"/>
    </row>
    <row r="624" spans="1:12" x14ac:dyDescent="0.35">
      <c r="A624" s="20" t="s">
        <v>3915</v>
      </c>
      <c r="B624" s="20" t="s">
        <v>3916</v>
      </c>
      <c r="C624" s="21" t="s">
        <v>8357</v>
      </c>
      <c r="D624" s="21"/>
      <c r="E624" s="21" t="s">
        <v>9037</v>
      </c>
      <c r="F624" s="21"/>
      <c r="G624" s="21"/>
      <c r="H624" s="21"/>
      <c r="I624" s="4"/>
      <c r="J624" s="4"/>
      <c r="K624" s="4"/>
      <c r="L624" s="4"/>
    </row>
    <row r="625" spans="1:12" x14ac:dyDescent="0.35">
      <c r="A625" s="20" t="s">
        <v>6242</v>
      </c>
      <c r="B625" s="20" t="s">
        <v>6243</v>
      </c>
      <c r="C625" s="21" t="s">
        <v>8436</v>
      </c>
      <c r="D625" s="21"/>
      <c r="E625" s="21" t="s">
        <v>10542</v>
      </c>
      <c r="F625" s="21" t="s">
        <v>9717</v>
      </c>
      <c r="G625" s="21" t="s">
        <v>8994</v>
      </c>
      <c r="H625" s="21" t="s">
        <v>8995</v>
      </c>
      <c r="I625" s="4"/>
      <c r="J625" s="4"/>
      <c r="K625" s="4"/>
      <c r="L625" s="4"/>
    </row>
    <row r="626" spans="1:12" x14ac:dyDescent="0.35">
      <c r="A626" s="20" t="s">
        <v>6242</v>
      </c>
      <c r="B626" s="20" t="s">
        <v>6243</v>
      </c>
      <c r="C626" s="21" t="s">
        <v>8436</v>
      </c>
      <c r="D626" s="21"/>
      <c r="E626" s="21" t="s">
        <v>10542</v>
      </c>
      <c r="F626" s="21" t="s">
        <v>10543</v>
      </c>
      <c r="G626" s="21" t="s">
        <v>10544</v>
      </c>
      <c r="H626" s="21" t="s">
        <v>10545</v>
      </c>
      <c r="I626" s="4"/>
      <c r="J626" s="4"/>
      <c r="K626" s="4"/>
      <c r="L626" s="4"/>
    </row>
    <row r="627" spans="1:12" x14ac:dyDescent="0.35">
      <c r="A627" s="20" t="s">
        <v>6242</v>
      </c>
      <c r="B627" s="20" t="s">
        <v>6243</v>
      </c>
      <c r="C627" s="21" t="s">
        <v>8436</v>
      </c>
      <c r="D627" s="21"/>
      <c r="E627" s="21" t="s">
        <v>10542</v>
      </c>
      <c r="F627" s="21" t="s">
        <v>9638</v>
      </c>
      <c r="G627" s="21" t="s">
        <v>9644</v>
      </c>
      <c r="H627" s="21" t="s">
        <v>9645</v>
      </c>
      <c r="I627" s="4"/>
      <c r="J627" s="4"/>
      <c r="K627" s="4"/>
      <c r="L627" s="4"/>
    </row>
    <row r="628" spans="1:12" x14ac:dyDescent="0.35">
      <c r="A628" s="20" t="s">
        <v>2016</v>
      </c>
      <c r="B628" s="20" t="s">
        <v>2017</v>
      </c>
      <c r="C628" s="21" t="s">
        <v>8284</v>
      </c>
      <c r="D628" s="21"/>
      <c r="E628" s="21" t="s">
        <v>8825</v>
      </c>
      <c r="F628" s="21" t="s">
        <v>8826</v>
      </c>
      <c r="G628" s="21" t="s">
        <v>8827</v>
      </c>
      <c r="H628" s="21" t="s">
        <v>8828</v>
      </c>
      <c r="I628" s="4"/>
      <c r="J628" s="4"/>
      <c r="K628" s="4"/>
      <c r="L628" s="4"/>
    </row>
    <row r="629" spans="1:12" x14ac:dyDescent="0.35">
      <c r="A629" s="20" t="s">
        <v>526</v>
      </c>
      <c r="B629" s="20" t="s">
        <v>527</v>
      </c>
      <c r="C629" s="21" t="s">
        <v>8221</v>
      </c>
      <c r="D629" s="21"/>
      <c r="E629" s="21" t="s">
        <v>8654</v>
      </c>
      <c r="F629" s="21" t="s">
        <v>9634</v>
      </c>
      <c r="G629" s="21" t="s">
        <v>8655</v>
      </c>
      <c r="H629" s="21" t="s">
        <v>8656</v>
      </c>
      <c r="I629" s="4"/>
      <c r="J629" s="4"/>
      <c r="K629" s="4"/>
      <c r="L629" s="4"/>
    </row>
    <row r="630" spans="1:12" x14ac:dyDescent="0.35">
      <c r="A630" s="20" t="s">
        <v>526</v>
      </c>
      <c r="B630" s="20" t="s">
        <v>527</v>
      </c>
      <c r="C630" s="21" t="s">
        <v>8221</v>
      </c>
      <c r="D630" s="21"/>
      <c r="E630" s="21" t="s">
        <v>8654</v>
      </c>
      <c r="F630" s="21" t="s">
        <v>9635</v>
      </c>
      <c r="G630" s="21" t="s">
        <v>9639</v>
      </c>
      <c r="H630" s="21" t="s">
        <v>9640</v>
      </c>
      <c r="I630" s="4"/>
      <c r="J630" s="4"/>
      <c r="K630" s="4"/>
      <c r="L630" s="4"/>
    </row>
    <row r="631" spans="1:12" x14ac:dyDescent="0.35">
      <c r="A631" s="20" t="s">
        <v>526</v>
      </c>
      <c r="B631" s="20" t="s">
        <v>527</v>
      </c>
      <c r="C631" s="21" t="s">
        <v>8221</v>
      </c>
      <c r="D631" s="21"/>
      <c r="E631" s="21" t="s">
        <v>8654</v>
      </c>
      <c r="F631" s="21" t="s">
        <v>9636</v>
      </c>
      <c r="G631" s="21" t="s">
        <v>9641</v>
      </c>
      <c r="H631" s="21" t="s">
        <v>9642</v>
      </c>
      <c r="I631" s="4"/>
      <c r="J631" s="4"/>
      <c r="K631" s="4"/>
      <c r="L631" s="4"/>
    </row>
    <row r="632" spans="1:12" x14ac:dyDescent="0.35">
      <c r="A632" s="20" t="s">
        <v>526</v>
      </c>
      <c r="B632" s="20" t="s">
        <v>527</v>
      </c>
      <c r="C632" s="21" t="s">
        <v>8221</v>
      </c>
      <c r="D632" s="21"/>
      <c r="E632" s="21" t="s">
        <v>8654</v>
      </c>
      <c r="F632" s="21" t="s">
        <v>9637</v>
      </c>
      <c r="G632" s="21" t="s">
        <v>9641</v>
      </c>
      <c r="H632" s="21" t="s">
        <v>9643</v>
      </c>
      <c r="I632" s="4"/>
      <c r="J632" s="4"/>
      <c r="K632" s="4"/>
      <c r="L632" s="4"/>
    </row>
    <row r="633" spans="1:12" x14ac:dyDescent="0.35">
      <c r="A633" s="20" t="s">
        <v>526</v>
      </c>
      <c r="B633" s="20" t="s">
        <v>527</v>
      </c>
      <c r="C633" s="21" t="s">
        <v>8221</v>
      </c>
      <c r="D633" s="21"/>
      <c r="E633" s="21" t="s">
        <v>8654</v>
      </c>
      <c r="F633" s="21" t="s">
        <v>9638</v>
      </c>
      <c r="G633" s="21" t="s">
        <v>9644</v>
      </c>
      <c r="H633" s="21" t="s">
        <v>9645</v>
      </c>
      <c r="I633" s="4"/>
      <c r="J633" s="4"/>
      <c r="K633" s="4"/>
      <c r="L633" s="4"/>
    </row>
    <row r="634" spans="1:12" x14ac:dyDescent="0.35">
      <c r="A634" s="20" t="s">
        <v>529</v>
      </c>
      <c r="B634" s="20" t="s">
        <v>530</v>
      </c>
      <c r="C634" s="21" t="s">
        <v>8221</v>
      </c>
      <c r="D634" s="21"/>
      <c r="E634" s="21" t="s">
        <v>8654</v>
      </c>
      <c r="F634" s="21" t="s">
        <v>9634</v>
      </c>
      <c r="G634" s="21" t="s">
        <v>8655</v>
      </c>
      <c r="H634" s="21" t="s">
        <v>8656</v>
      </c>
      <c r="I634" s="4"/>
      <c r="J634" s="4"/>
      <c r="K634" s="4"/>
      <c r="L634" s="4"/>
    </row>
    <row r="635" spans="1:12" x14ac:dyDescent="0.35">
      <c r="A635" s="20" t="s">
        <v>529</v>
      </c>
      <c r="B635" s="20" t="s">
        <v>530</v>
      </c>
      <c r="C635" s="21" t="s">
        <v>8221</v>
      </c>
      <c r="D635" s="21"/>
      <c r="E635" s="21" t="s">
        <v>8654</v>
      </c>
      <c r="F635" s="21" t="s">
        <v>9635</v>
      </c>
      <c r="G635" s="21" t="s">
        <v>9639</v>
      </c>
      <c r="H635" s="21" t="s">
        <v>9640</v>
      </c>
      <c r="I635" s="4"/>
      <c r="J635" s="4"/>
      <c r="K635" s="4"/>
      <c r="L635" s="4"/>
    </row>
    <row r="636" spans="1:12" x14ac:dyDescent="0.35">
      <c r="A636" s="20" t="s">
        <v>529</v>
      </c>
      <c r="B636" s="20" t="s">
        <v>530</v>
      </c>
      <c r="C636" s="21" t="s">
        <v>8221</v>
      </c>
      <c r="D636" s="21"/>
      <c r="E636" s="21" t="s">
        <v>8654</v>
      </c>
      <c r="F636" s="21" t="s">
        <v>9636</v>
      </c>
      <c r="G636" s="21" t="s">
        <v>9641</v>
      </c>
      <c r="H636" s="21" t="s">
        <v>9642</v>
      </c>
      <c r="I636" s="4"/>
      <c r="J636" s="4"/>
      <c r="K636" s="4"/>
      <c r="L636" s="4"/>
    </row>
    <row r="637" spans="1:12" x14ac:dyDescent="0.35">
      <c r="A637" s="20" t="s">
        <v>529</v>
      </c>
      <c r="B637" s="20" t="s">
        <v>530</v>
      </c>
      <c r="C637" s="21" t="s">
        <v>8221</v>
      </c>
      <c r="D637" s="21"/>
      <c r="E637" s="21" t="s">
        <v>8654</v>
      </c>
      <c r="F637" s="21" t="s">
        <v>9637</v>
      </c>
      <c r="G637" s="21" t="s">
        <v>9641</v>
      </c>
      <c r="H637" s="21" t="s">
        <v>9643</v>
      </c>
      <c r="I637" s="4"/>
      <c r="J637" s="4"/>
      <c r="K637" s="4"/>
      <c r="L637" s="4"/>
    </row>
    <row r="638" spans="1:12" x14ac:dyDescent="0.35">
      <c r="A638" s="20" t="s">
        <v>529</v>
      </c>
      <c r="B638" s="20" t="s">
        <v>530</v>
      </c>
      <c r="C638" s="21" t="s">
        <v>8221</v>
      </c>
      <c r="D638" s="21"/>
      <c r="E638" s="21" t="s">
        <v>8654</v>
      </c>
      <c r="F638" s="21" t="s">
        <v>9638</v>
      </c>
      <c r="G638" s="21" t="s">
        <v>9644</v>
      </c>
      <c r="H638" s="21" t="s">
        <v>9645</v>
      </c>
      <c r="I638" s="4"/>
      <c r="J638" s="4"/>
      <c r="K638" s="4"/>
      <c r="L638" s="4"/>
    </row>
    <row r="639" spans="1:12" x14ac:dyDescent="0.35">
      <c r="A639" s="20" t="s">
        <v>533</v>
      </c>
      <c r="B639" s="20" t="s">
        <v>534</v>
      </c>
      <c r="C639" s="21" t="s">
        <v>8221</v>
      </c>
      <c r="D639" s="21"/>
      <c r="E639" s="21" t="s">
        <v>8654</v>
      </c>
      <c r="F639" s="21" t="s">
        <v>9634</v>
      </c>
      <c r="G639" s="21" t="s">
        <v>8655</v>
      </c>
      <c r="H639" s="21" t="s">
        <v>8656</v>
      </c>
      <c r="I639" s="4"/>
      <c r="J639" s="4"/>
      <c r="K639" s="4"/>
      <c r="L639" s="4"/>
    </row>
    <row r="640" spans="1:12" x14ac:dyDescent="0.35">
      <c r="A640" s="20" t="s">
        <v>533</v>
      </c>
      <c r="B640" s="20" t="s">
        <v>534</v>
      </c>
      <c r="C640" s="21" t="s">
        <v>8221</v>
      </c>
      <c r="D640" s="21"/>
      <c r="E640" s="21" t="s">
        <v>8654</v>
      </c>
      <c r="F640" s="21" t="s">
        <v>9635</v>
      </c>
      <c r="G640" s="21" t="s">
        <v>9639</v>
      </c>
      <c r="H640" s="21" t="s">
        <v>9640</v>
      </c>
      <c r="I640" s="4"/>
      <c r="J640" s="4"/>
      <c r="K640" s="4"/>
      <c r="L640" s="4"/>
    </row>
    <row r="641" spans="1:12" x14ac:dyDescent="0.35">
      <c r="A641" s="20" t="s">
        <v>533</v>
      </c>
      <c r="B641" s="20" t="s">
        <v>534</v>
      </c>
      <c r="C641" s="21" t="s">
        <v>8221</v>
      </c>
      <c r="D641" s="21"/>
      <c r="E641" s="21" t="s">
        <v>8654</v>
      </c>
      <c r="F641" s="21" t="s">
        <v>9636</v>
      </c>
      <c r="G641" s="21" t="s">
        <v>9641</v>
      </c>
      <c r="H641" s="21" t="s">
        <v>9642</v>
      </c>
      <c r="I641" s="4"/>
      <c r="J641" s="4"/>
      <c r="K641" s="4"/>
      <c r="L641" s="4"/>
    </row>
    <row r="642" spans="1:12" x14ac:dyDescent="0.35">
      <c r="A642" s="20" t="s">
        <v>533</v>
      </c>
      <c r="B642" s="20" t="s">
        <v>534</v>
      </c>
      <c r="C642" s="21" t="s">
        <v>8221</v>
      </c>
      <c r="D642" s="21"/>
      <c r="E642" s="21" t="s">
        <v>8654</v>
      </c>
      <c r="F642" s="21" t="s">
        <v>9637</v>
      </c>
      <c r="G642" s="21" t="s">
        <v>9641</v>
      </c>
      <c r="H642" s="21" t="s">
        <v>9643</v>
      </c>
      <c r="I642" s="4"/>
      <c r="J642" s="4"/>
      <c r="K642" s="4"/>
      <c r="L642" s="4"/>
    </row>
    <row r="643" spans="1:12" x14ac:dyDescent="0.35">
      <c r="A643" s="20" t="s">
        <v>533</v>
      </c>
      <c r="B643" s="20" t="s">
        <v>534</v>
      </c>
      <c r="C643" s="21" t="s">
        <v>8221</v>
      </c>
      <c r="D643" s="21"/>
      <c r="E643" s="21" t="s">
        <v>8654</v>
      </c>
      <c r="F643" s="21" t="s">
        <v>9638</v>
      </c>
      <c r="G643" s="21" t="s">
        <v>9644</v>
      </c>
      <c r="H643" s="21" t="s">
        <v>9645</v>
      </c>
      <c r="I643" s="4"/>
      <c r="J643" s="4"/>
      <c r="K643" s="4"/>
      <c r="L643" s="4"/>
    </row>
    <row r="644" spans="1:12" x14ac:dyDescent="0.35">
      <c r="A644" s="20" t="s">
        <v>8033</v>
      </c>
      <c r="B644" s="20" t="s">
        <v>8034</v>
      </c>
      <c r="C644" s="21" t="s">
        <v>8515</v>
      </c>
      <c r="D644" s="21"/>
      <c r="E644" s="21" t="s">
        <v>9484</v>
      </c>
      <c r="F644" s="21" t="s">
        <v>10408</v>
      </c>
      <c r="G644" s="21" t="s">
        <v>9485</v>
      </c>
      <c r="H644" s="21" t="s">
        <v>9486</v>
      </c>
      <c r="I644" s="4"/>
      <c r="J644" s="4"/>
      <c r="K644" s="4"/>
      <c r="L644" s="4"/>
    </row>
    <row r="645" spans="1:12" x14ac:dyDescent="0.35">
      <c r="A645" s="20" t="s">
        <v>8033</v>
      </c>
      <c r="B645" s="20" t="s">
        <v>8034</v>
      </c>
      <c r="C645" s="21" t="s">
        <v>8515</v>
      </c>
      <c r="D645" s="21"/>
      <c r="E645" s="21" t="s">
        <v>9484</v>
      </c>
      <c r="F645" s="21" t="s">
        <v>10409</v>
      </c>
      <c r="G645" s="21" t="s">
        <v>10410</v>
      </c>
      <c r="H645" s="21" t="s">
        <v>10411</v>
      </c>
      <c r="I645" s="4"/>
      <c r="J645" s="4"/>
      <c r="K645" s="4"/>
      <c r="L645" s="4"/>
    </row>
    <row r="646" spans="1:12" x14ac:dyDescent="0.35">
      <c r="A646" s="20" t="s">
        <v>6862</v>
      </c>
      <c r="B646" s="20" t="s">
        <v>6863</v>
      </c>
      <c r="C646" s="21" t="s">
        <v>8460</v>
      </c>
      <c r="D646" s="21"/>
      <c r="E646" s="21" t="s">
        <v>9321</v>
      </c>
      <c r="F646" s="21" t="s">
        <v>9322</v>
      </c>
      <c r="G646" s="21" t="s">
        <v>9323</v>
      </c>
      <c r="H646" s="21" t="s">
        <v>9324</v>
      </c>
      <c r="I646" s="4"/>
      <c r="J646" s="4"/>
      <c r="K646" s="4"/>
      <c r="L646" s="4"/>
    </row>
    <row r="647" spans="1:12" x14ac:dyDescent="0.35">
      <c r="A647" s="20" t="s">
        <v>6873</v>
      </c>
      <c r="B647" s="20" t="s">
        <v>6874</v>
      </c>
      <c r="C647" s="21" t="s">
        <v>8460</v>
      </c>
      <c r="D647" s="21"/>
      <c r="E647" s="21" t="s">
        <v>9321</v>
      </c>
      <c r="F647" s="21" t="s">
        <v>9322</v>
      </c>
      <c r="G647" s="21" t="s">
        <v>9323</v>
      </c>
      <c r="H647" s="21" t="s">
        <v>9324</v>
      </c>
      <c r="I647" s="4"/>
      <c r="J647" s="4"/>
      <c r="K647" s="4"/>
      <c r="L647" s="4"/>
    </row>
    <row r="648" spans="1:12" x14ac:dyDescent="0.35">
      <c r="A648" s="20" t="s">
        <v>7644</v>
      </c>
      <c r="B648" s="20" t="s">
        <v>7645</v>
      </c>
      <c r="C648" s="21" t="s">
        <v>8460</v>
      </c>
      <c r="D648" s="21"/>
      <c r="E648" s="21" t="s">
        <v>9321</v>
      </c>
      <c r="F648" s="21" t="s">
        <v>9322</v>
      </c>
      <c r="G648" s="21" t="s">
        <v>9323</v>
      </c>
      <c r="H648" s="21" t="s">
        <v>9324</v>
      </c>
      <c r="I648" s="4"/>
      <c r="J648" s="4"/>
      <c r="K648" s="4"/>
      <c r="L648" s="4"/>
    </row>
    <row r="649" spans="1:12" x14ac:dyDescent="0.35">
      <c r="A649" s="20" t="s">
        <v>3251</v>
      </c>
      <c r="B649" s="20" t="s">
        <v>3252</v>
      </c>
      <c r="C649" s="21" t="s">
        <v>8316</v>
      </c>
      <c r="D649" s="21"/>
      <c r="E649" s="21" t="s">
        <v>8909</v>
      </c>
      <c r="F649" s="21" t="s">
        <v>9918</v>
      </c>
      <c r="G649" s="21" t="s">
        <v>8910</v>
      </c>
      <c r="H649" s="21" t="s">
        <v>8911</v>
      </c>
      <c r="I649" s="4"/>
      <c r="J649" s="4"/>
      <c r="K649" s="4"/>
      <c r="L649" s="4"/>
    </row>
    <row r="650" spans="1:12" x14ac:dyDescent="0.35">
      <c r="A650" s="20" t="s">
        <v>3251</v>
      </c>
      <c r="B650" s="20" t="s">
        <v>3252</v>
      </c>
      <c r="C650" s="21" t="s">
        <v>8316</v>
      </c>
      <c r="D650" s="21"/>
      <c r="E650" s="21" t="s">
        <v>8909</v>
      </c>
      <c r="F650" s="21" t="s">
        <v>9919</v>
      </c>
      <c r="G650" s="21" t="s">
        <v>8910</v>
      </c>
      <c r="H650" s="21" t="s">
        <v>9923</v>
      </c>
      <c r="I650" s="4"/>
      <c r="J650" s="4"/>
      <c r="K650" s="4"/>
      <c r="L650" s="4"/>
    </row>
    <row r="651" spans="1:12" x14ac:dyDescent="0.35">
      <c r="A651" s="20" t="s">
        <v>3251</v>
      </c>
      <c r="B651" s="20" t="s">
        <v>3252</v>
      </c>
      <c r="C651" s="21" t="s">
        <v>8316</v>
      </c>
      <c r="D651" s="21"/>
      <c r="E651" s="21" t="s">
        <v>8909</v>
      </c>
      <c r="F651" s="21" t="s">
        <v>9920</v>
      </c>
      <c r="G651" s="21" t="s">
        <v>9135</v>
      </c>
      <c r="H651" s="21" t="s">
        <v>9924</v>
      </c>
      <c r="I651" s="4"/>
      <c r="J651" s="4"/>
      <c r="K651" s="4"/>
      <c r="L651" s="4"/>
    </row>
    <row r="652" spans="1:12" x14ac:dyDescent="0.35">
      <c r="A652" s="20" t="s">
        <v>3251</v>
      </c>
      <c r="B652" s="20" t="s">
        <v>3252</v>
      </c>
      <c r="C652" s="21" t="s">
        <v>8316</v>
      </c>
      <c r="D652" s="21"/>
      <c r="E652" s="21" t="s">
        <v>8909</v>
      </c>
      <c r="F652" s="21" t="s">
        <v>9921</v>
      </c>
      <c r="G652" s="21" t="s">
        <v>9925</v>
      </c>
      <c r="H652" s="21" t="s">
        <v>9926</v>
      </c>
      <c r="I652" s="4"/>
      <c r="J652" s="4"/>
      <c r="K652" s="4"/>
      <c r="L652" s="4"/>
    </row>
    <row r="653" spans="1:12" x14ac:dyDescent="0.35">
      <c r="A653" s="20" t="s">
        <v>3251</v>
      </c>
      <c r="B653" s="20" t="s">
        <v>3252</v>
      </c>
      <c r="C653" s="21" t="s">
        <v>8316</v>
      </c>
      <c r="D653" s="21"/>
      <c r="E653" s="21" t="s">
        <v>8909</v>
      </c>
      <c r="F653" s="21" t="s">
        <v>9922</v>
      </c>
      <c r="G653" s="21" t="s">
        <v>9927</v>
      </c>
      <c r="H653" s="21" t="s">
        <v>9924</v>
      </c>
      <c r="I653" s="4"/>
      <c r="J653" s="4"/>
      <c r="K653" s="4"/>
      <c r="L653" s="4"/>
    </row>
    <row r="654" spans="1:12" x14ac:dyDescent="0.35">
      <c r="A654" s="20" t="s">
        <v>1091</v>
      </c>
      <c r="B654" s="20" t="s">
        <v>1092</v>
      </c>
      <c r="C654" s="21" t="s">
        <v>8240</v>
      </c>
      <c r="D654" s="21"/>
      <c r="E654" s="21" t="s">
        <v>8703</v>
      </c>
      <c r="F654" s="21" t="s">
        <v>8704</v>
      </c>
      <c r="G654" s="21" t="s">
        <v>8705</v>
      </c>
      <c r="H654" s="21" t="s">
        <v>8706</v>
      </c>
      <c r="I654" s="4"/>
      <c r="J654" s="4"/>
      <c r="K654" s="4"/>
      <c r="L654" s="4"/>
    </row>
    <row r="655" spans="1:12" x14ac:dyDescent="0.35">
      <c r="A655" s="20" t="s">
        <v>1192</v>
      </c>
      <c r="B655" s="20" t="s">
        <v>1193</v>
      </c>
      <c r="C655" s="21" t="s">
        <v>8249</v>
      </c>
      <c r="D655" s="21"/>
      <c r="E655" s="21" t="s">
        <v>8727</v>
      </c>
      <c r="F655" s="21" t="s">
        <v>8728</v>
      </c>
      <c r="G655" s="21" t="s">
        <v>8729</v>
      </c>
      <c r="H655" s="21" t="s">
        <v>8730</v>
      </c>
      <c r="I655" s="4"/>
      <c r="J655" s="4"/>
      <c r="K655" s="4"/>
      <c r="L655" s="4"/>
    </row>
    <row r="656" spans="1:12" x14ac:dyDescent="0.35">
      <c r="A656" s="20" t="s">
        <v>1342</v>
      </c>
      <c r="B656" s="20" t="s">
        <v>1343</v>
      </c>
      <c r="C656" s="21" t="s">
        <v>8254</v>
      </c>
      <c r="D656" s="21"/>
      <c r="E656" s="21" t="s">
        <v>10546</v>
      </c>
      <c r="F656" s="21" t="s">
        <v>10547</v>
      </c>
      <c r="G656" s="21" t="s">
        <v>10548</v>
      </c>
      <c r="H656" s="21" t="s">
        <v>10549</v>
      </c>
      <c r="I656" s="4"/>
      <c r="J656" s="4"/>
      <c r="K656" s="4"/>
      <c r="L656" s="4"/>
    </row>
    <row r="657" spans="1:12" x14ac:dyDescent="0.35">
      <c r="A657" s="20" t="s">
        <v>5494</v>
      </c>
      <c r="B657" s="20" t="s">
        <v>5495</v>
      </c>
      <c r="C657" s="21" t="s">
        <v>8405</v>
      </c>
      <c r="D657" s="21"/>
      <c r="E657" s="21" t="s">
        <v>10478</v>
      </c>
      <c r="F657" s="21" t="s">
        <v>10479</v>
      </c>
      <c r="G657" s="21" t="s">
        <v>10480</v>
      </c>
      <c r="H657" s="21" t="s">
        <v>10481</v>
      </c>
      <c r="I657" s="4"/>
      <c r="J657" s="4"/>
      <c r="K657" s="4"/>
      <c r="L657" s="4"/>
    </row>
    <row r="658" spans="1:12" x14ac:dyDescent="0.35">
      <c r="A658" s="20" t="s">
        <v>1844</v>
      </c>
      <c r="B658" s="20" t="s">
        <v>1845</v>
      </c>
      <c r="C658" s="21" t="s">
        <v>8280</v>
      </c>
      <c r="D658" s="21"/>
      <c r="E658" s="21" t="s">
        <v>8810</v>
      </c>
      <c r="F658" s="21" t="s">
        <v>8811</v>
      </c>
      <c r="G658" s="21" t="s">
        <v>8812</v>
      </c>
      <c r="H658" s="21" t="s">
        <v>8813</v>
      </c>
      <c r="I658" s="4"/>
      <c r="J658" s="4"/>
      <c r="K658" s="4"/>
      <c r="L658" s="4"/>
    </row>
    <row r="659" spans="1:12" x14ac:dyDescent="0.35">
      <c r="A659" s="20" t="s">
        <v>1783</v>
      </c>
      <c r="B659" s="20" t="s">
        <v>1784</v>
      </c>
      <c r="C659" s="21" t="s">
        <v>8274</v>
      </c>
      <c r="D659" s="21"/>
      <c r="E659" s="21"/>
      <c r="F659" s="21"/>
      <c r="G659" s="21"/>
      <c r="H659" s="21"/>
      <c r="I659" s="4"/>
      <c r="J659" s="4"/>
      <c r="K659" s="4"/>
      <c r="L659" s="4"/>
    </row>
    <row r="660" spans="1:12" x14ac:dyDescent="0.35">
      <c r="A660" s="20" t="s">
        <v>5118</v>
      </c>
      <c r="B660" s="20" t="s">
        <v>5119</v>
      </c>
      <c r="C660" s="21" t="s">
        <v>8392</v>
      </c>
      <c r="D660" s="21"/>
      <c r="E660" s="21" t="s">
        <v>9137</v>
      </c>
      <c r="F660" s="21" t="s">
        <v>9138</v>
      </c>
      <c r="G660" s="21" t="s">
        <v>9139</v>
      </c>
      <c r="H660" s="21" t="s">
        <v>9140</v>
      </c>
      <c r="I660" s="4"/>
      <c r="J660" s="4"/>
      <c r="K660" s="4"/>
      <c r="L660" s="4"/>
    </row>
    <row r="661" spans="1:12" x14ac:dyDescent="0.35">
      <c r="A661" s="20" t="s">
        <v>1462</v>
      </c>
      <c r="B661" s="20" t="s">
        <v>1463</v>
      </c>
      <c r="C661" s="21" t="s">
        <v>8259</v>
      </c>
      <c r="D661" s="21"/>
      <c r="E661" s="21" t="s">
        <v>8747</v>
      </c>
      <c r="F661" s="21" t="s">
        <v>9719</v>
      </c>
      <c r="G661" s="21" t="s">
        <v>8748</v>
      </c>
      <c r="H661" s="21" t="s">
        <v>8749</v>
      </c>
      <c r="I661" s="4"/>
      <c r="J661" s="4"/>
      <c r="K661" s="4"/>
      <c r="L661" s="4"/>
    </row>
    <row r="662" spans="1:12" x14ac:dyDescent="0.35">
      <c r="A662" s="20" t="s">
        <v>1462</v>
      </c>
      <c r="B662" s="20" t="s">
        <v>1463</v>
      </c>
      <c r="C662" s="21" t="s">
        <v>8259</v>
      </c>
      <c r="D662" s="21"/>
      <c r="E662" s="21" t="s">
        <v>8747</v>
      </c>
      <c r="F662" s="21" t="s">
        <v>9720</v>
      </c>
      <c r="G662" s="21" t="s">
        <v>9721</v>
      </c>
      <c r="H662" s="21" t="s">
        <v>9722</v>
      </c>
      <c r="I662" s="4"/>
      <c r="J662" s="4"/>
      <c r="K662" s="4"/>
      <c r="L662" s="4"/>
    </row>
    <row r="663" spans="1:12" x14ac:dyDescent="0.35">
      <c r="A663" s="20" t="s">
        <v>4463</v>
      </c>
      <c r="B663" s="20" t="s">
        <v>4464</v>
      </c>
      <c r="C663" s="21" t="s">
        <v>8376</v>
      </c>
      <c r="D663" s="21"/>
      <c r="E663" s="21" t="s">
        <v>9086</v>
      </c>
      <c r="F663" s="21" t="s">
        <v>9087</v>
      </c>
      <c r="G663" s="21" t="s">
        <v>9088</v>
      </c>
      <c r="H663" s="21" t="s">
        <v>9089</v>
      </c>
      <c r="I663" s="4"/>
      <c r="J663" s="4"/>
      <c r="K663" s="4"/>
      <c r="L663" s="4"/>
    </row>
    <row r="664" spans="1:12" x14ac:dyDescent="0.35">
      <c r="A664" s="20" t="s">
        <v>1750</v>
      </c>
      <c r="B664" s="20" t="s">
        <v>1751</v>
      </c>
      <c r="C664" s="21" t="s">
        <v>8273</v>
      </c>
      <c r="D664" s="21"/>
      <c r="E664" s="21" t="s">
        <v>8790</v>
      </c>
      <c r="F664" s="21" t="s">
        <v>9771</v>
      </c>
      <c r="G664" s="21" t="s">
        <v>8791</v>
      </c>
      <c r="H664" s="21" t="s">
        <v>8792</v>
      </c>
      <c r="I664" s="4"/>
      <c r="J664" s="4"/>
      <c r="K664" s="4"/>
      <c r="L664" s="4"/>
    </row>
    <row r="665" spans="1:12" x14ac:dyDescent="0.35">
      <c r="A665" s="20" t="s">
        <v>1750</v>
      </c>
      <c r="B665" s="20" t="s">
        <v>1751</v>
      </c>
      <c r="C665" s="21" t="s">
        <v>8273</v>
      </c>
      <c r="D665" s="21"/>
      <c r="E665" s="21" t="s">
        <v>8790</v>
      </c>
      <c r="F665" s="21" t="s">
        <v>9772</v>
      </c>
      <c r="G665" s="21" t="s">
        <v>9782</v>
      </c>
      <c r="H665" s="21" t="s">
        <v>9783</v>
      </c>
      <c r="I665" s="4"/>
      <c r="J665" s="4"/>
      <c r="K665" s="4"/>
      <c r="L665" s="4"/>
    </row>
    <row r="666" spans="1:12" x14ac:dyDescent="0.35">
      <c r="A666" s="20" t="s">
        <v>1750</v>
      </c>
      <c r="B666" s="20" t="s">
        <v>1751</v>
      </c>
      <c r="C666" s="21" t="s">
        <v>8273</v>
      </c>
      <c r="D666" s="21"/>
      <c r="E666" s="21" t="s">
        <v>8790</v>
      </c>
      <c r="F666" s="21" t="s">
        <v>9773</v>
      </c>
      <c r="G666" s="21" t="s">
        <v>8910</v>
      </c>
      <c r="H666" s="21" t="s">
        <v>9784</v>
      </c>
      <c r="I666" s="4"/>
      <c r="J666" s="4"/>
      <c r="K666" s="4"/>
      <c r="L666" s="4"/>
    </row>
    <row r="667" spans="1:12" x14ac:dyDescent="0.35">
      <c r="A667" s="20" t="s">
        <v>1750</v>
      </c>
      <c r="B667" s="20" t="s">
        <v>1751</v>
      </c>
      <c r="C667" s="21" t="s">
        <v>8273</v>
      </c>
      <c r="D667" s="21"/>
      <c r="E667" s="21" t="s">
        <v>8790</v>
      </c>
      <c r="F667" s="21" t="s">
        <v>9774</v>
      </c>
      <c r="G667" s="21" t="s">
        <v>9785</v>
      </c>
      <c r="H667" s="21" t="s">
        <v>9786</v>
      </c>
      <c r="I667" s="4"/>
      <c r="J667" s="4"/>
      <c r="K667" s="4"/>
      <c r="L667" s="4"/>
    </row>
    <row r="668" spans="1:12" x14ac:dyDescent="0.35">
      <c r="A668" s="20" t="s">
        <v>1750</v>
      </c>
      <c r="B668" s="20" t="s">
        <v>1751</v>
      </c>
      <c r="C668" s="21" t="s">
        <v>8273</v>
      </c>
      <c r="D668" s="21"/>
      <c r="E668" s="21" t="s">
        <v>8790</v>
      </c>
      <c r="F668" s="21" t="s">
        <v>9775</v>
      </c>
      <c r="G668" s="21" t="s">
        <v>9787</v>
      </c>
      <c r="H668" s="21" t="s">
        <v>8899</v>
      </c>
      <c r="I668" s="4"/>
      <c r="J668" s="4"/>
      <c r="K668" s="4"/>
      <c r="L668" s="4"/>
    </row>
    <row r="669" spans="1:12" x14ac:dyDescent="0.35">
      <c r="A669" s="20" t="s">
        <v>1750</v>
      </c>
      <c r="B669" s="20" t="s">
        <v>1751</v>
      </c>
      <c r="C669" s="21" t="s">
        <v>8273</v>
      </c>
      <c r="D669" s="21"/>
      <c r="E669" s="21" t="s">
        <v>8790</v>
      </c>
      <c r="F669" s="21" t="s">
        <v>9776</v>
      </c>
      <c r="G669" s="21" t="s">
        <v>9788</v>
      </c>
      <c r="H669" s="21" t="s">
        <v>9789</v>
      </c>
      <c r="I669" s="4"/>
      <c r="J669" s="4"/>
      <c r="K669" s="4"/>
      <c r="L669" s="4"/>
    </row>
    <row r="670" spans="1:12" x14ac:dyDescent="0.35">
      <c r="A670" s="20" t="s">
        <v>1750</v>
      </c>
      <c r="B670" s="20" t="s">
        <v>1751</v>
      </c>
      <c r="C670" s="21" t="s">
        <v>8273</v>
      </c>
      <c r="D670" s="21"/>
      <c r="E670" s="21" t="s">
        <v>8790</v>
      </c>
      <c r="F670" s="21" t="s">
        <v>9777</v>
      </c>
      <c r="G670" s="21" t="s">
        <v>9790</v>
      </c>
      <c r="H670" s="21" t="s">
        <v>9791</v>
      </c>
      <c r="I670" s="4"/>
      <c r="J670" s="4"/>
      <c r="K670" s="4"/>
      <c r="L670" s="4"/>
    </row>
    <row r="671" spans="1:12" x14ac:dyDescent="0.35">
      <c r="A671" s="20" t="s">
        <v>1750</v>
      </c>
      <c r="B671" s="20" t="s">
        <v>1751</v>
      </c>
      <c r="C671" s="21" t="s">
        <v>8273</v>
      </c>
      <c r="D671" s="21"/>
      <c r="E671" s="21" t="s">
        <v>8790</v>
      </c>
      <c r="F671" s="21" t="s">
        <v>9778</v>
      </c>
      <c r="G671" s="21" t="s">
        <v>9792</v>
      </c>
      <c r="H671" s="21" t="s">
        <v>9793</v>
      </c>
      <c r="I671" s="4"/>
      <c r="J671" s="4"/>
      <c r="K671" s="4"/>
      <c r="L671" s="4"/>
    </row>
    <row r="672" spans="1:12" x14ac:dyDescent="0.35">
      <c r="A672" s="20" t="s">
        <v>1750</v>
      </c>
      <c r="B672" s="20" t="s">
        <v>1751</v>
      </c>
      <c r="C672" s="21" t="s">
        <v>8273</v>
      </c>
      <c r="D672" s="21"/>
      <c r="E672" s="21" t="s">
        <v>8790</v>
      </c>
      <c r="F672" s="21" t="s">
        <v>9779</v>
      </c>
      <c r="G672" s="21" t="s">
        <v>9794</v>
      </c>
      <c r="H672" s="21" t="s">
        <v>9795</v>
      </c>
      <c r="I672" s="4"/>
      <c r="J672" s="4"/>
      <c r="K672" s="4"/>
      <c r="L672" s="4"/>
    </row>
    <row r="673" spans="1:12" x14ac:dyDescent="0.35">
      <c r="A673" s="20" t="s">
        <v>1750</v>
      </c>
      <c r="B673" s="20" t="s">
        <v>1751</v>
      </c>
      <c r="C673" s="21" t="s">
        <v>8273</v>
      </c>
      <c r="D673" s="21"/>
      <c r="E673" s="21" t="s">
        <v>8790</v>
      </c>
      <c r="F673" s="21" t="s">
        <v>9780</v>
      </c>
      <c r="G673" s="21" t="s">
        <v>9796</v>
      </c>
      <c r="H673" s="21" t="s">
        <v>9797</v>
      </c>
      <c r="I673" s="4"/>
      <c r="J673" s="4"/>
      <c r="K673" s="4"/>
      <c r="L673" s="4"/>
    </row>
    <row r="674" spans="1:12" x14ac:dyDescent="0.35">
      <c r="A674" s="20" t="s">
        <v>1750</v>
      </c>
      <c r="B674" s="20" t="s">
        <v>1751</v>
      </c>
      <c r="C674" s="21" t="s">
        <v>8273</v>
      </c>
      <c r="D674" s="21"/>
      <c r="E674" s="21" t="s">
        <v>8790</v>
      </c>
      <c r="F674" s="21" t="s">
        <v>9781</v>
      </c>
      <c r="G674" s="21" t="s">
        <v>9798</v>
      </c>
      <c r="H674" s="21" t="s">
        <v>9799</v>
      </c>
      <c r="I674" s="4"/>
      <c r="J674" s="4"/>
      <c r="K674" s="4"/>
      <c r="L674" s="4"/>
    </row>
    <row r="675" spans="1:12" x14ac:dyDescent="0.35">
      <c r="A675" s="20" t="s">
        <v>3892</v>
      </c>
      <c r="B675" s="20" t="s">
        <v>3893</v>
      </c>
      <c r="C675" s="21" t="s">
        <v>8354</v>
      </c>
      <c r="D675" s="21"/>
      <c r="E675" s="21"/>
      <c r="F675" s="21"/>
      <c r="G675" s="21"/>
      <c r="H675" s="21"/>
      <c r="I675" s="4"/>
      <c r="J675" s="4"/>
      <c r="K675" s="4"/>
      <c r="L675" s="4"/>
    </row>
    <row r="676" spans="1:12" x14ac:dyDescent="0.35">
      <c r="A676" s="20" t="s">
        <v>5970</v>
      </c>
      <c r="B676" s="20" t="s">
        <v>5971</v>
      </c>
      <c r="C676" s="21" t="s">
        <v>8423</v>
      </c>
      <c r="D676" s="21"/>
      <c r="E676" s="21" t="s">
        <v>9219</v>
      </c>
      <c r="F676" s="21"/>
      <c r="G676" s="21"/>
      <c r="H676" s="21"/>
      <c r="I676" s="4"/>
      <c r="J676" s="4"/>
      <c r="K676" s="4"/>
      <c r="L676" s="4"/>
    </row>
    <row r="677" spans="1:12" x14ac:dyDescent="0.35">
      <c r="A677" s="20" t="s">
        <v>7015</v>
      </c>
      <c r="B677" s="20" t="s">
        <v>7016</v>
      </c>
      <c r="C677" s="21" t="s">
        <v>8423</v>
      </c>
      <c r="D677" s="21"/>
      <c r="E677" s="21" t="s">
        <v>9219</v>
      </c>
      <c r="F677" s="21"/>
      <c r="G677" s="21"/>
      <c r="H677" s="21"/>
      <c r="I677" s="4"/>
      <c r="J677" s="4"/>
      <c r="K677" s="4"/>
      <c r="L677" s="4"/>
    </row>
    <row r="678" spans="1:12" x14ac:dyDescent="0.35">
      <c r="A678" s="20" t="s">
        <v>5619</v>
      </c>
      <c r="B678" s="20" t="s">
        <v>5620</v>
      </c>
      <c r="C678" s="21" t="s">
        <v>8412</v>
      </c>
      <c r="D678" s="21"/>
      <c r="E678" s="21"/>
      <c r="F678" s="21"/>
      <c r="G678" s="21"/>
      <c r="H678" s="21"/>
      <c r="I678" s="4"/>
      <c r="J678" s="4"/>
      <c r="K678" s="4"/>
      <c r="L678" s="4"/>
    </row>
    <row r="679" spans="1:12" x14ac:dyDescent="0.35">
      <c r="A679" s="20" t="s">
        <v>7849</v>
      </c>
      <c r="B679" s="20" t="s">
        <v>7850</v>
      </c>
      <c r="C679" s="21" t="s">
        <v>8511</v>
      </c>
      <c r="D679" s="21"/>
      <c r="E679" s="21"/>
      <c r="F679" s="21"/>
      <c r="G679" s="21"/>
      <c r="H679" s="21"/>
      <c r="I679" s="4"/>
      <c r="J679" s="4"/>
      <c r="K679" s="4"/>
      <c r="L679" s="4"/>
    </row>
    <row r="680" spans="1:12" x14ac:dyDescent="0.35">
      <c r="A680" s="20" t="s">
        <v>3559</v>
      </c>
      <c r="B680" s="20" t="s">
        <v>3560</v>
      </c>
      <c r="C680" s="21" t="s">
        <v>8330</v>
      </c>
      <c r="D680" s="21"/>
      <c r="E680" s="21" t="s">
        <v>8948</v>
      </c>
      <c r="F680" s="21" t="s">
        <v>8949</v>
      </c>
      <c r="G680" s="21" t="s">
        <v>8950</v>
      </c>
      <c r="H680" s="21" t="s">
        <v>8951</v>
      </c>
      <c r="I680" s="4"/>
      <c r="J680" s="4"/>
      <c r="K680" s="4"/>
      <c r="L680" s="4"/>
    </row>
    <row r="681" spans="1:12" x14ac:dyDescent="0.35">
      <c r="A681" s="20" t="s">
        <v>2198</v>
      </c>
      <c r="B681" s="20" t="s">
        <v>2199</v>
      </c>
      <c r="C681" s="21" t="s">
        <v>8294</v>
      </c>
      <c r="D681" s="21"/>
      <c r="E681" s="21" t="s">
        <v>8856</v>
      </c>
      <c r="F681" s="21" t="s">
        <v>8857</v>
      </c>
      <c r="G681" s="21" t="s">
        <v>8858</v>
      </c>
      <c r="H681" s="21" t="s">
        <v>8859</v>
      </c>
      <c r="I681" s="4"/>
      <c r="J681" s="4"/>
      <c r="K681" s="4"/>
      <c r="L681" s="4"/>
    </row>
    <row r="682" spans="1:12" x14ac:dyDescent="0.35">
      <c r="A682" s="20" t="s">
        <v>3419</v>
      </c>
      <c r="B682" s="20" t="s">
        <v>3420</v>
      </c>
      <c r="C682" s="21" t="s">
        <v>8323</v>
      </c>
      <c r="D682" s="21"/>
      <c r="E682" s="21" t="s">
        <v>8928</v>
      </c>
      <c r="F682" s="21" t="s">
        <v>8929</v>
      </c>
      <c r="G682" s="21" t="s">
        <v>8930</v>
      </c>
      <c r="H682" s="21" t="s">
        <v>8931</v>
      </c>
      <c r="I682" s="4"/>
      <c r="J682" s="4"/>
      <c r="K682" s="4"/>
      <c r="L682" s="4"/>
    </row>
    <row r="683" spans="1:12" x14ac:dyDescent="0.35">
      <c r="A683" s="20" t="s">
        <v>7704</v>
      </c>
      <c r="B683" s="20" t="s">
        <v>7705</v>
      </c>
      <c r="C683" s="21" t="s">
        <v>8500</v>
      </c>
      <c r="D683" s="21"/>
      <c r="E683" s="21" t="s">
        <v>10554</v>
      </c>
      <c r="F683" s="21" t="s">
        <v>10555</v>
      </c>
      <c r="G683" s="21" t="s">
        <v>10553</v>
      </c>
      <c r="H683" s="21" t="s">
        <v>10556</v>
      </c>
      <c r="I683" s="4"/>
      <c r="J683" s="4"/>
      <c r="K683" s="4"/>
      <c r="L683" s="4"/>
    </row>
    <row r="684" spans="1:12" x14ac:dyDescent="0.35">
      <c r="A684" s="20" t="s">
        <v>5438</v>
      </c>
      <c r="B684" s="20" t="s">
        <v>5439</v>
      </c>
      <c r="C684" s="21" t="s">
        <v>8402</v>
      </c>
      <c r="D684" s="21"/>
      <c r="E684" s="21" t="s">
        <v>9168</v>
      </c>
      <c r="F684" s="21" t="s">
        <v>9169</v>
      </c>
      <c r="G684" s="21" t="s">
        <v>9170</v>
      </c>
      <c r="H684" s="21" t="s">
        <v>9171</v>
      </c>
      <c r="I684" s="4"/>
      <c r="J684" s="4"/>
      <c r="K684" s="4"/>
      <c r="L684" s="4"/>
    </row>
    <row r="685" spans="1:12" x14ac:dyDescent="0.35">
      <c r="A685" s="20" t="s">
        <v>629</v>
      </c>
      <c r="B685" s="20" t="s">
        <v>630</v>
      </c>
      <c r="C685" s="21" t="s">
        <v>8225</v>
      </c>
      <c r="D685" s="21"/>
      <c r="E685" s="21" t="s">
        <v>10561</v>
      </c>
      <c r="F685" s="21" t="s">
        <v>10562</v>
      </c>
      <c r="G685" s="21" t="s">
        <v>10563</v>
      </c>
      <c r="H685" s="21" t="s">
        <v>10564</v>
      </c>
      <c r="I685" s="4"/>
      <c r="J685" s="4"/>
      <c r="K685" s="4"/>
      <c r="L685" s="4"/>
    </row>
    <row r="686" spans="1:12" x14ac:dyDescent="0.35">
      <c r="A686" s="20" t="s">
        <v>7092</v>
      </c>
      <c r="B686" s="20" t="s">
        <v>7093</v>
      </c>
      <c r="C686" s="21" t="s">
        <v>8470</v>
      </c>
      <c r="D686" s="21"/>
      <c r="E686" s="21" t="s">
        <v>9359</v>
      </c>
      <c r="F686" s="21" t="s">
        <v>9360</v>
      </c>
      <c r="G686" s="21" t="s">
        <v>9361</v>
      </c>
      <c r="H686" s="21" t="s">
        <v>9362</v>
      </c>
      <c r="I686" s="4"/>
      <c r="J686" s="4"/>
      <c r="K686" s="4"/>
      <c r="L686" s="4"/>
    </row>
    <row r="687" spans="1:12" x14ac:dyDescent="0.35">
      <c r="A687" s="20" t="s">
        <v>288</v>
      </c>
      <c r="B687" s="20" t="s">
        <v>289</v>
      </c>
      <c r="C687" s="21" t="s">
        <v>8213</v>
      </c>
      <c r="D687" s="23"/>
      <c r="E687" s="21" t="s">
        <v>8630</v>
      </c>
      <c r="F687" s="21" t="s">
        <v>9589</v>
      </c>
      <c r="G687" s="21" t="s">
        <v>8631</v>
      </c>
      <c r="H687" s="21" t="s">
        <v>8632</v>
      </c>
      <c r="I687" s="4"/>
      <c r="J687" s="4"/>
      <c r="K687" s="4"/>
      <c r="L687" s="4"/>
    </row>
    <row r="688" spans="1:12" x14ac:dyDescent="0.35">
      <c r="A688" s="20" t="s">
        <v>288</v>
      </c>
      <c r="B688" s="20" t="s">
        <v>289</v>
      </c>
      <c r="C688" s="21" t="s">
        <v>8213</v>
      </c>
      <c r="D688" s="23"/>
      <c r="E688" s="21" t="s">
        <v>8630</v>
      </c>
      <c r="F688" s="21" t="s">
        <v>9590</v>
      </c>
      <c r="G688" s="21" t="s">
        <v>9591</v>
      </c>
      <c r="H688" s="21" t="s">
        <v>9592</v>
      </c>
      <c r="I688" s="4"/>
      <c r="J688" s="4"/>
      <c r="K688" s="4"/>
      <c r="L688" s="4"/>
    </row>
    <row r="689" spans="1:12" x14ac:dyDescent="0.35">
      <c r="A689" s="20" t="s">
        <v>7730</v>
      </c>
      <c r="B689" s="20" t="s">
        <v>7731</v>
      </c>
      <c r="C689" s="21" t="s">
        <v>8504</v>
      </c>
      <c r="D689" s="21"/>
      <c r="E689" s="21" t="s">
        <v>9451</v>
      </c>
      <c r="F689" s="21" t="s">
        <v>10395</v>
      </c>
      <c r="G689" s="21" t="s">
        <v>9452</v>
      </c>
      <c r="H689" s="21" t="s">
        <v>9453</v>
      </c>
      <c r="I689" s="4"/>
      <c r="J689" s="4"/>
      <c r="K689" s="4"/>
      <c r="L689" s="4"/>
    </row>
    <row r="690" spans="1:12" x14ac:dyDescent="0.35">
      <c r="A690" s="20" t="s">
        <v>7730</v>
      </c>
      <c r="B690" s="20" t="s">
        <v>7731</v>
      </c>
      <c r="C690" s="21" t="s">
        <v>8504</v>
      </c>
      <c r="D690" s="21"/>
      <c r="E690" s="21" t="s">
        <v>9451</v>
      </c>
      <c r="F690" s="21" t="s">
        <v>10396</v>
      </c>
      <c r="G690" s="21" t="s">
        <v>10399</v>
      </c>
      <c r="H690" s="21" t="s">
        <v>9453</v>
      </c>
      <c r="I690" s="4"/>
      <c r="J690" s="4"/>
      <c r="K690" s="4"/>
      <c r="L690" s="4"/>
    </row>
    <row r="691" spans="1:12" x14ac:dyDescent="0.35">
      <c r="A691" s="20" t="s">
        <v>7730</v>
      </c>
      <c r="B691" s="20" t="s">
        <v>7731</v>
      </c>
      <c r="C691" s="21" t="s">
        <v>8504</v>
      </c>
      <c r="D691" s="21"/>
      <c r="E691" s="21" t="s">
        <v>9451</v>
      </c>
      <c r="F691" s="21" t="s">
        <v>10397</v>
      </c>
      <c r="G691" s="21" t="s">
        <v>10400</v>
      </c>
      <c r="H691" s="21" t="s">
        <v>10401</v>
      </c>
      <c r="I691" s="4"/>
      <c r="J691" s="4"/>
      <c r="K691" s="4"/>
      <c r="L691" s="4"/>
    </row>
    <row r="692" spans="1:12" x14ac:dyDescent="0.35">
      <c r="A692" s="20" t="s">
        <v>7730</v>
      </c>
      <c r="B692" s="20" t="s">
        <v>7731</v>
      </c>
      <c r="C692" s="21" t="s">
        <v>8504</v>
      </c>
      <c r="D692" s="21"/>
      <c r="E692" s="21" t="s">
        <v>9451</v>
      </c>
      <c r="F692" s="21" t="s">
        <v>10398</v>
      </c>
      <c r="G692" s="21" t="s">
        <v>10402</v>
      </c>
      <c r="H692" s="21" t="s">
        <v>10403</v>
      </c>
      <c r="I692" s="4"/>
      <c r="J692" s="4"/>
      <c r="K692" s="4"/>
      <c r="L692" s="4"/>
    </row>
    <row r="693" spans="1:12" x14ac:dyDescent="0.35">
      <c r="A693" s="20" t="s">
        <v>5111</v>
      </c>
      <c r="B693" s="20" t="s">
        <v>5112</v>
      </c>
      <c r="C693" s="21" t="s">
        <v>8391</v>
      </c>
      <c r="D693" s="21"/>
      <c r="E693" s="21" t="s">
        <v>9133</v>
      </c>
      <c r="F693" s="21" t="s">
        <v>9134</v>
      </c>
      <c r="G693" s="21" t="s">
        <v>9135</v>
      </c>
      <c r="H693" s="21" t="s">
        <v>9136</v>
      </c>
      <c r="I693" s="4"/>
      <c r="J693" s="4"/>
      <c r="K693" s="4"/>
      <c r="L693" s="4"/>
    </row>
    <row r="694" spans="1:12" x14ac:dyDescent="0.35">
      <c r="A694" s="20" t="s">
        <v>6060</v>
      </c>
      <c r="B694" s="20" t="s">
        <v>6061</v>
      </c>
      <c r="C694" s="21" t="s">
        <v>8391</v>
      </c>
      <c r="D694" s="21"/>
      <c r="E694" s="21" t="s">
        <v>9133</v>
      </c>
      <c r="F694" s="21" t="s">
        <v>9134</v>
      </c>
      <c r="G694" s="21" t="s">
        <v>9135</v>
      </c>
      <c r="H694" s="21" t="s">
        <v>9136</v>
      </c>
      <c r="I694" s="4"/>
      <c r="J694" s="4"/>
      <c r="K694" s="4"/>
      <c r="L694" s="4"/>
    </row>
    <row r="695" spans="1:12" x14ac:dyDescent="0.35">
      <c r="A695" s="20" t="s">
        <v>112</v>
      </c>
      <c r="B695" s="20" t="s">
        <v>113</v>
      </c>
      <c r="C695" s="21" t="s">
        <v>8203</v>
      </c>
      <c r="D695" s="23"/>
      <c r="E695" s="21"/>
      <c r="F695" s="21"/>
      <c r="G695" s="21"/>
      <c r="H695" s="21"/>
      <c r="I695" s="4"/>
      <c r="J695" s="4"/>
      <c r="K695" s="4"/>
      <c r="L695" s="4"/>
    </row>
    <row r="696" spans="1:12" x14ac:dyDescent="0.35">
      <c r="A696" s="20" t="s">
        <v>1342</v>
      </c>
      <c r="B696" s="20" t="s">
        <v>1343</v>
      </c>
      <c r="C696" s="21" t="s">
        <v>8255</v>
      </c>
      <c r="D696" s="21"/>
      <c r="E696" s="21" t="s">
        <v>9469</v>
      </c>
      <c r="F696" s="21" t="s">
        <v>9470</v>
      </c>
      <c r="G696" s="21" t="s">
        <v>8760</v>
      </c>
      <c r="H696" s="21" t="s">
        <v>9471</v>
      </c>
      <c r="I696" s="4"/>
      <c r="J696" s="4"/>
      <c r="K696" s="4"/>
      <c r="L696" s="4"/>
    </row>
    <row r="697" spans="1:12" x14ac:dyDescent="0.35">
      <c r="A697" s="20" t="s">
        <v>7773</v>
      </c>
      <c r="B697" s="20" t="s">
        <v>7774</v>
      </c>
      <c r="C697" s="21" t="s">
        <v>8255</v>
      </c>
      <c r="D697" s="21"/>
      <c r="E697" s="21" t="s">
        <v>9469</v>
      </c>
      <c r="F697" s="21" t="s">
        <v>9470</v>
      </c>
      <c r="G697" s="21" t="s">
        <v>8760</v>
      </c>
      <c r="H697" s="21" t="s">
        <v>9471</v>
      </c>
      <c r="I697" s="4"/>
      <c r="J697" s="4"/>
      <c r="K697" s="4"/>
      <c r="L697" s="4"/>
    </row>
    <row r="698" spans="1:12" x14ac:dyDescent="0.35">
      <c r="A698" s="20" t="s">
        <v>6569</v>
      </c>
      <c r="B698" s="20" t="s">
        <v>6570</v>
      </c>
      <c r="C698" s="21" t="s">
        <v>8451</v>
      </c>
      <c r="D698" s="21"/>
      <c r="E698" s="21" t="s">
        <v>9294</v>
      </c>
      <c r="F698" s="21" t="s">
        <v>9295</v>
      </c>
      <c r="G698" s="21" t="s">
        <v>9296</v>
      </c>
      <c r="H698" s="21" t="s">
        <v>9297</v>
      </c>
      <c r="I698" s="4"/>
      <c r="J698" s="4"/>
      <c r="K698" s="4"/>
      <c r="L698" s="4"/>
    </row>
    <row r="699" spans="1:12" x14ac:dyDescent="0.35">
      <c r="A699" s="20" t="s">
        <v>604</v>
      </c>
      <c r="B699" s="20" t="s">
        <v>605</v>
      </c>
      <c r="C699" s="21" t="s">
        <v>8224</v>
      </c>
      <c r="D699" s="21"/>
      <c r="E699" s="21" t="s">
        <v>8661</v>
      </c>
      <c r="F699" s="21" t="s">
        <v>8662</v>
      </c>
      <c r="G699" s="21" t="s">
        <v>8663</v>
      </c>
      <c r="H699" s="21" t="s">
        <v>8664</v>
      </c>
      <c r="I699" s="4"/>
      <c r="J699" s="4"/>
      <c r="K699" s="4"/>
      <c r="L699" s="4"/>
    </row>
    <row r="700" spans="1:12" x14ac:dyDescent="0.35">
      <c r="A700" s="20" t="s">
        <v>5984</v>
      </c>
      <c r="B700" s="20" t="s">
        <v>5985</v>
      </c>
      <c r="C700" s="21" t="s">
        <v>8424</v>
      </c>
      <c r="D700" s="21"/>
      <c r="E700" s="21" t="s">
        <v>9220</v>
      </c>
      <c r="F700" s="21" t="s">
        <v>9221</v>
      </c>
      <c r="G700" s="21" t="s">
        <v>9222</v>
      </c>
      <c r="H700" s="21" t="s">
        <v>9223</v>
      </c>
      <c r="I700" s="4"/>
      <c r="J700" s="4"/>
      <c r="K700" s="4"/>
      <c r="L700" s="4"/>
    </row>
    <row r="701" spans="1:12" x14ac:dyDescent="0.35">
      <c r="A701" s="20" t="s">
        <v>7512</v>
      </c>
      <c r="B701" s="20" t="s">
        <v>7513</v>
      </c>
      <c r="C701" s="21" t="s">
        <v>8489</v>
      </c>
      <c r="D701" s="21"/>
      <c r="E701" s="21" t="s">
        <v>9408</v>
      </c>
      <c r="F701" s="21" t="s">
        <v>9409</v>
      </c>
      <c r="G701" s="21" t="s">
        <v>9410</v>
      </c>
      <c r="H701" s="21" t="s">
        <v>9411</v>
      </c>
      <c r="I701" s="4"/>
      <c r="J701" s="4"/>
      <c r="K701" s="4"/>
      <c r="L701" s="4"/>
    </row>
    <row r="702" spans="1:12" x14ac:dyDescent="0.35">
      <c r="A702" s="20" t="s">
        <v>8101</v>
      </c>
      <c r="B702" s="20" t="s">
        <v>8102</v>
      </c>
      <c r="C702" s="21" t="s">
        <v>8521</v>
      </c>
      <c r="D702" s="21"/>
      <c r="E702" s="21" t="s">
        <v>9506</v>
      </c>
      <c r="F702" s="21" t="s">
        <v>10419</v>
      </c>
      <c r="G702" s="21" t="s">
        <v>9312</v>
      </c>
      <c r="H702" s="21" t="s">
        <v>9507</v>
      </c>
      <c r="I702" s="4"/>
      <c r="J702" s="4"/>
      <c r="K702" s="4"/>
      <c r="L702" s="4"/>
    </row>
    <row r="703" spans="1:12" x14ac:dyDescent="0.35">
      <c r="A703" s="20" t="s">
        <v>8101</v>
      </c>
      <c r="B703" s="20" t="s">
        <v>8102</v>
      </c>
      <c r="C703" s="21" t="s">
        <v>8521</v>
      </c>
      <c r="D703" s="21"/>
      <c r="E703" s="21" t="s">
        <v>9506</v>
      </c>
      <c r="F703" s="21" t="s">
        <v>10420</v>
      </c>
      <c r="G703" s="21" t="s">
        <v>10421</v>
      </c>
      <c r="H703" s="21" t="s">
        <v>10422</v>
      </c>
      <c r="I703" s="4"/>
      <c r="J703" s="4"/>
      <c r="K703" s="4"/>
      <c r="L703" s="4"/>
    </row>
    <row r="704" spans="1:12" x14ac:dyDescent="0.35">
      <c r="A704" s="20" t="s">
        <v>652</v>
      </c>
      <c r="B704" s="20" t="s">
        <v>653</v>
      </c>
      <c r="C704" s="21" t="s">
        <v>8228</v>
      </c>
      <c r="D704" s="21"/>
      <c r="E704" s="21" t="s">
        <v>8669</v>
      </c>
      <c r="F704" s="21" t="s">
        <v>8670</v>
      </c>
      <c r="G704" s="21" t="s">
        <v>8671</v>
      </c>
      <c r="H704" s="21" t="s">
        <v>8672</v>
      </c>
      <c r="I704" s="4"/>
      <c r="J704" s="4"/>
      <c r="K704" s="4"/>
      <c r="L704" s="4"/>
    </row>
    <row r="705" spans="1:12" x14ac:dyDescent="0.35">
      <c r="A705" s="20" t="s">
        <v>6070</v>
      </c>
      <c r="B705" s="20" t="s">
        <v>6071</v>
      </c>
      <c r="C705" s="21" t="s">
        <v>8228</v>
      </c>
      <c r="D705" s="21"/>
      <c r="E705" s="21" t="s">
        <v>8669</v>
      </c>
      <c r="F705" s="21" t="s">
        <v>8670</v>
      </c>
      <c r="G705" s="21" t="s">
        <v>8671</v>
      </c>
      <c r="H705" s="21" t="s">
        <v>8672</v>
      </c>
      <c r="I705" s="4"/>
      <c r="J705" s="4"/>
      <c r="K705" s="4"/>
      <c r="L705" s="4"/>
    </row>
    <row r="706" spans="1:12" x14ac:dyDescent="0.35">
      <c r="A706" s="20" t="s">
        <v>3442</v>
      </c>
      <c r="B706" s="20" t="s">
        <v>3443</v>
      </c>
      <c r="C706" s="21" t="s">
        <v>8325</v>
      </c>
      <c r="D706" s="21"/>
      <c r="E706" s="21" t="s">
        <v>8936</v>
      </c>
      <c r="F706" s="21" t="s">
        <v>9943</v>
      </c>
      <c r="G706" s="21"/>
      <c r="H706" s="21"/>
      <c r="I706" s="4"/>
      <c r="J706" s="4"/>
      <c r="K706" s="4"/>
      <c r="L706" s="4"/>
    </row>
    <row r="707" spans="1:12" x14ac:dyDescent="0.35">
      <c r="A707" s="20" t="s">
        <v>3442</v>
      </c>
      <c r="B707" s="20" t="s">
        <v>3443</v>
      </c>
      <c r="C707" s="21" t="s">
        <v>8325</v>
      </c>
      <c r="D707" s="21"/>
      <c r="E707" s="21" t="s">
        <v>8936</v>
      </c>
      <c r="F707" s="21" t="s">
        <v>9944</v>
      </c>
      <c r="G707" s="21"/>
      <c r="H707" s="21"/>
      <c r="I707" s="4"/>
      <c r="J707" s="4"/>
      <c r="K707" s="4"/>
      <c r="L707" s="4"/>
    </row>
    <row r="708" spans="1:12" x14ac:dyDescent="0.35">
      <c r="A708" s="20" t="s">
        <v>3442</v>
      </c>
      <c r="B708" s="20" t="s">
        <v>3443</v>
      </c>
      <c r="C708" s="21" t="s">
        <v>8325</v>
      </c>
      <c r="D708" s="21"/>
      <c r="E708" s="21" t="s">
        <v>8936</v>
      </c>
      <c r="F708" s="21" t="s">
        <v>9945</v>
      </c>
      <c r="G708" s="21" t="s">
        <v>8937</v>
      </c>
      <c r="H708" s="21" t="s">
        <v>8938</v>
      </c>
      <c r="I708" s="4"/>
      <c r="J708" s="4"/>
      <c r="K708" s="4"/>
      <c r="L708" s="4"/>
    </row>
    <row r="709" spans="1:12" x14ac:dyDescent="0.35">
      <c r="A709" s="20" t="s">
        <v>3446</v>
      </c>
      <c r="B709" s="20" t="s">
        <v>3447</v>
      </c>
      <c r="C709" s="21" t="s">
        <v>8325</v>
      </c>
      <c r="D709" s="21"/>
      <c r="E709" s="21"/>
      <c r="F709" s="21"/>
      <c r="G709" s="21"/>
      <c r="H709" s="21"/>
      <c r="I709" s="4"/>
      <c r="J709" s="4"/>
      <c r="K709" s="4"/>
      <c r="L709" s="4"/>
    </row>
    <row r="710" spans="1:12" x14ac:dyDescent="0.35">
      <c r="A710" s="20" t="s">
        <v>6283</v>
      </c>
      <c r="B710" s="20" t="s">
        <v>6284</v>
      </c>
      <c r="C710" s="21" t="s">
        <v>8325</v>
      </c>
      <c r="D710" s="21"/>
      <c r="E710" s="21" t="s">
        <v>8936</v>
      </c>
      <c r="F710" s="21" t="s">
        <v>9943</v>
      </c>
      <c r="G710" s="21" t="s">
        <v>8937</v>
      </c>
      <c r="H710" s="21" t="s">
        <v>8938</v>
      </c>
      <c r="I710" s="4"/>
      <c r="J710" s="4"/>
      <c r="K710" s="4"/>
      <c r="L710" s="4"/>
    </row>
    <row r="711" spans="1:12" x14ac:dyDescent="0.35">
      <c r="A711" s="20" t="s">
        <v>6283</v>
      </c>
      <c r="B711" s="20" t="s">
        <v>6284</v>
      </c>
      <c r="C711" s="21" t="s">
        <v>8325</v>
      </c>
      <c r="D711" s="21"/>
      <c r="E711" s="21" t="s">
        <v>8936</v>
      </c>
      <c r="F711" s="21" t="s">
        <v>9944</v>
      </c>
      <c r="G711" s="21" t="s">
        <v>10256</v>
      </c>
      <c r="H711" s="21" t="s">
        <v>10257</v>
      </c>
      <c r="I711" s="4"/>
      <c r="J711" s="4"/>
      <c r="K711" s="4"/>
      <c r="L711" s="4"/>
    </row>
    <row r="712" spans="1:12" x14ac:dyDescent="0.35">
      <c r="A712" s="20" t="s">
        <v>6283</v>
      </c>
      <c r="B712" s="20" t="s">
        <v>6284</v>
      </c>
      <c r="C712" s="21" t="s">
        <v>8325</v>
      </c>
      <c r="D712" s="21"/>
      <c r="E712" s="21" t="s">
        <v>8936</v>
      </c>
      <c r="F712" s="21" t="s">
        <v>9945</v>
      </c>
      <c r="G712" s="21" t="s">
        <v>10258</v>
      </c>
      <c r="H712" s="21" t="s">
        <v>10259</v>
      </c>
      <c r="I712" s="4"/>
      <c r="J712" s="4"/>
      <c r="K712" s="4"/>
      <c r="L712" s="4"/>
    </row>
    <row r="713" spans="1:12" x14ac:dyDescent="0.35">
      <c r="A713" s="20" t="s">
        <v>7343</v>
      </c>
      <c r="B713" s="20" t="s">
        <v>7344</v>
      </c>
      <c r="C713" s="21" t="s">
        <v>8485</v>
      </c>
      <c r="D713" s="21"/>
      <c r="E713" s="21" t="s">
        <v>9398</v>
      </c>
      <c r="F713" s="21" t="s">
        <v>9399</v>
      </c>
      <c r="G713" s="21" t="s">
        <v>9400</v>
      </c>
      <c r="H713" s="21" t="s">
        <v>9401</v>
      </c>
      <c r="I713" s="4"/>
      <c r="J713" s="4"/>
      <c r="K713" s="4"/>
      <c r="L713" s="4"/>
    </row>
    <row r="714" spans="1:12" x14ac:dyDescent="0.35">
      <c r="A714" s="20" t="s">
        <v>2160</v>
      </c>
      <c r="B714" s="20" t="s">
        <v>2161</v>
      </c>
      <c r="C714" s="21" t="s">
        <v>8290</v>
      </c>
      <c r="D714" s="21"/>
      <c r="E714" s="21" t="s">
        <v>8843</v>
      </c>
      <c r="F714" s="21" t="s">
        <v>8844</v>
      </c>
      <c r="G714" s="21" t="s">
        <v>8845</v>
      </c>
      <c r="H714" s="21" t="s">
        <v>8846</v>
      </c>
      <c r="I714" s="4"/>
      <c r="J714" s="4"/>
      <c r="K714" s="4"/>
      <c r="L714" s="4"/>
    </row>
    <row r="715" spans="1:12" x14ac:dyDescent="0.35">
      <c r="A715" s="20" t="s">
        <v>6112</v>
      </c>
      <c r="B715" s="20" t="s">
        <v>6113</v>
      </c>
      <c r="C715" s="21" t="s">
        <v>8431</v>
      </c>
      <c r="D715" s="21"/>
      <c r="E715" s="21" t="s">
        <v>9246</v>
      </c>
      <c r="F715" s="21" t="s">
        <v>9247</v>
      </c>
      <c r="G715" s="21" t="s">
        <v>9248</v>
      </c>
      <c r="H715" s="21" t="s">
        <v>9249</v>
      </c>
      <c r="I715" s="4"/>
      <c r="J715" s="4"/>
      <c r="K715" s="4"/>
      <c r="L715" s="4"/>
    </row>
    <row r="716" spans="1:12" x14ac:dyDescent="0.35">
      <c r="A716" s="20" t="s">
        <v>6152</v>
      </c>
      <c r="B716" s="20" t="s">
        <v>6153</v>
      </c>
      <c r="C716" s="21" t="s">
        <v>8432</v>
      </c>
      <c r="D716" s="21"/>
      <c r="E716" s="21" t="s">
        <v>9250</v>
      </c>
      <c r="F716" s="21" t="s">
        <v>9251</v>
      </c>
      <c r="G716" s="21" t="s">
        <v>9252</v>
      </c>
      <c r="H716" s="21" t="s">
        <v>9253</v>
      </c>
      <c r="I716" s="4"/>
      <c r="J716" s="4"/>
      <c r="K716" s="4"/>
      <c r="L716" s="4"/>
    </row>
    <row r="717" spans="1:12" x14ac:dyDescent="0.35">
      <c r="A717" s="20" t="s">
        <v>1026</v>
      </c>
      <c r="B717" s="20" t="s">
        <v>1027</v>
      </c>
      <c r="C717" s="21" t="s">
        <v>8236</v>
      </c>
      <c r="D717" s="21"/>
      <c r="E717" s="21" t="s">
        <v>8688</v>
      </c>
      <c r="F717" s="21" t="s">
        <v>9684</v>
      </c>
      <c r="G717" s="21" t="s">
        <v>8689</v>
      </c>
      <c r="H717" s="21" t="s">
        <v>8690</v>
      </c>
      <c r="I717" s="4"/>
      <c r="J717" s="4"/>
      <c r="K717" s="4"/>
      <c r="L717" s="4"/>
    </row>
    <row r="718" spans="1:12" x14ac:dyDescent="0.35">
      <c r="A718" s="20" t="s">
        <v>1026</v>
      </c>
      <c r="B718" s="20" t="s">
        <v>1027</v>
      </c>
      <c r="C718" s="21" t="s">
        <v>8236</v>
      </c>
      <c r="D718" s="21"/>
      <c r="E718" s="21" t="s">
        <v>8688</v>
      </c>
      <c r="F718" s="21" t="s">
        <v>9685</v>
      </c>
      <c r="G718" s="21" t="s">
        <v>9686</v>
      </c>
      <c r="H718" s="21" t="s">
        <v>9687</v>
      </c>
      <c r="I718" s="4"/>
      <c r="J718" s="4"/>
      <c r="K718" s="4"/>
      <c r="L718" s="4"/>
    </row>
    <row r="719" spans="1:12" x14ac:dyDescent="0.35">
      <c r="A719" s="20" t="s">
        <v>2010</v>
      </c>
      <c r="B719" s="20" t="s">
        <v>2011</v>
      </c>
      <c r="C719" s="21" t="s">
        <v>8283</v>
      </c>
      <c r="D719" s="21"/>
      <c r="E719" s="21" t="s">
        <v>8822</v>
      </c>
      <c r="F719" s="21" t="s">
        <v>9800</v>
      </c>
      <c r="G719" s="21" t="s">
        <v>8823</v>
      </c>
      <c r="H719" s="21" t="s">
        <v>8824</v>
      </c>
      <c r="I719" s="4"/>
      <c r="J719" s="4"/>
      <c r="K719" s="4"/>
      <c r="L719" s="4"/>
    </row>
    <row r="720" spans="1:12" x14ac:dyDescent="0.35">
      <c r="A720" s="20" t="s">
        <v>2010</v>
      </c>
      <c r="B720" s="20" t="s">
        <v>2011</v>
      </c>
      <c r="C720" s="21" t="s">
        <v>8283</v>
      </c>
      <c r="D720" s="21"/>
      <c r="E720" s="21" t="s">
        <v>8822</v>
      </c>
      <c r="F720" s="21" t="s">
        <v>9801</v>
      </c>
      <c r="G720" s="21" t="s">
        <v>9810</v>
      </c>
      <c r="H720" s="21" t="s">
        <v>9811</v>
      </c>
      <c r="I720" s="4"/>
      <c r="J720" s="4"/>
      <c r="K720" s="4"/>
      <c r="L720" s="4"/>
    </row>
    <row r="721" spans="1:12" x14ac:dyDescent="0.35">
      <c r="A721" s="20" t="s">
        <v>2010</v>
      </c>
      <c r="B721" s="20" t="s">
        <v>2011</v>
      </c>
      <c r="C721" s="21" t="s">
        <v>8283</v>
      </c>
      <c r="D721" s="21"/>
      <c r="E721" s="21" t="s">
        <v>8822</v>
      </c>
      <c r="F721" s="21" t="s">
        <v>9802</v>
      </c>
      <c r="G721" s="21" t="s">
        <v>9812</v>
      </c>
      <c r="H721" s="21" t="s">
        <v>9813</v>
      </c>
      <c r="I721" s="4"/>
      <c r="J721" s="4"/>
      <c r="K721" s="4"/>
      <c r="L721" s="4"/>
    </row>
    <row r="722" spans="1:12" x14ac:dyDescent="0.35">
      <c r="A722" s="20" t="s">
        <v>2010</v>
      </c>
      <c r="B722" s="20" t="s">
        <v>2011</v>
      </c>
      <c r="C722" s="21" t="s">
        <v>8283</v>
      </c>
      <c r="D722" s="21"/>
      <c r="E722" s="21" t="s">
        <v>8822</v>
      </c>
      <c r="F722" s="21" t="s">
        <v>9803</v>
      </c>
      <c r="G722" s="21" t="s">
        <v>9814</v>
      </c>
      <c r="H722" s="21" t="s">
        <v>9815</v>
      </c>
      <c r="I722" s="4"/>
      <c r="J722" s="4"/>
      <c r="K722" s="4"/>
      <c r="L722" s="4"/>
    </row>
    <row r="723" spans="1:12" x14ac:dyDescent="0.35">
      <c r="A723" s="20" t="s">
        <v>2010</v>
      </c>
      <c r="B723" s="20" t="s">
        <v>2011</v>
      </c>
      <c r="C723" s="21" t="s">
        <v>8283</v>
      </c>
      <c r="D723" s="21"/>
      <c r="E723" s="21" t="s">
        <v>8822</v>
      </c>
      <c r="F723" s="21" t="s">
        <v>9804</v>
      </c>
      <c r="G723" s="21" t="s">
        <v>9816</v>
      </c>
      <c r="H723" s="21" t="s">
        <v>9817</v>
      </c>
      <c r="I723" s="4"/>
      <c r="J723" s="4"/>
      <c r="K723" s="4"/>
      <c r="L723" s="4"/>
    </row>
    <row r="724" spans="1:12" x14ac:dyDescent="0.35">
      <c r="A724" s="20" t="s">
        <v>2010</v>
      </c>
      <c r="B724" s="20" t="s">
        <v>2011</v>
      </c>
      <c r="C724" s="21" t="s">
        <v>8283</v>
      </c>
      <c r="D724" s="21"/>
      <c r="E724" s="21" t="s">
        <v>8822</v>
      </c>
      <c r="F724" s="21" t="s">
        <v>9805</v>
      </c>
      <c r="G724" s="21" t="s">
        <v>9818</v>
      </c>
      <c r="H724" s="21" t="s">
        <v>9819</v>
      </c>
      <c r="I724" s="4"/>
      <c r="J724" s="4"/>
      <c r="K724" s="4"/>
      <c r="L724" s="4"/>
    </row>
    <row r="725" spans="1:12" x14ac:dyDescent="0.35">
      <c r="A725" s="20" t="s">
        <v>2010</v>
      </c>
      <c r="B725" s="20" t="s">
        <v>2011</v>
      </c>
      <c r="C725" s="21" t="s">
        <v>8283</v>
      </c>
      <c r="D725" s="21"/>
      <c r="E725" s="21" t="s">
        <v>8822</v>
      </c>
      <c r="F725" s="21" t="s">
        <v>9806</v>
      </c>
      <c r="G725" s="21" t="s">
        <v>9820</v>
      </c>
      <c r="H725" s="21" t="s">
        <v>9821</v>
      </c>
      <c r="I725" s="4"/>
      <c r="J725" s="4"/>
      <c r="K725" s="4"/>
      <c r="L725" s="4"/>
    </row>
    <row r="726" spans="1:12" x14ac:dyDescent="0.35">
      <c r="A726" s="20" t="s">
        <v>2010</v>
      </c>
      <c r="B726" s="20" t="s">
        <v>2011</v>
      </c>
      <c r="C726" s="21" t="s">
        <v>8283</v>
      </c>
      <c r="D726" s="21"/>
      <c r="E726" s="21" t="s">
        <v>8822</v>
      </c>
      <c r="F726" s="21" t="s">
        <v>9807</v>
      </c>
      <c r="G726" s="21" t="s">
        <v>9822</v>
      </c>
      <c r="H726" s="21" t="s">
        <v>9823</v>
      </c>
      <c r="I726" s="4"/>
      <c r="J726" s="4"/>
      <c r="K726" s="4"/>
      <c r="L726" s="4"/>
    </row>
    <row r="727" spans="1:12" x14ac:dyDescent="0.35">
      <c r="A727" s="20" t="s">
        <v>2010</v>
      </c>
      <c r="B727" s="20" t="s">
        <v>2011</v>
      </c>
      <c r="C727" s="21" t="s">
        <v>8283</v>
      </c>
      <c r="D727" s="21"/>
      <c r="E727" s="21" t="s">
        <v>8822</v>
      </c>
      <c r="F727" s="21" t="s">
        <v>9808</v>
      </c>
      <c r="G727" s="21" t="s">
        <v>9824</v>
      </c>
      <c r="H727" s="21" t="s">
        <v>9825</v>
      </c>
      <c r="I727" s="4"/>
      <c r="J727" s="4"/>
      <c r="K727" s="4"/>
      <c r="L727" s="4"/>
    </row>
    <row r="728" spans="1:12" x14ac:dyDescent="0.35">
      <c r="A728" s="20" t="s">
        <v>2010</v>
      </c>
      <c r="B728" s="20" t="s">
        <v>2011</v>
      </c>
      <c r="C728" s="21" t="s">
        <v>8283</v>
      </c>
      <c r="D728" s="21"/>
      <c r="E728" s="21" t="s">
        <v>8822</v>
      </c>
      <c r="F728" s="21" t="s">
        <v>9809</v>
      </c>
      <c r="G728" s="21" t="s">
        <v>9826</v>
      </c>
      <c r="H728" s="21" t="s">
        <v>9827</v>
      </c>
      <c r="I728" s="4"/>
      <c r="J728" s="4"/>
      <c r="K728" s="4"/>
      <c r="L728" s="4"/>
    </row>
    <row r="729" spans="1:12" x14ac:dyDescent="0.35">
      <c r="A729" s="20" t="s">
        <v>1963</v>
      </c>
      <c r="B729" s="20" t="s">
        <v>1964</v>
      </c>
      <c r="C729" s="21" t="s">
        <v>8282</v>
      </c>
      <c r="D729" s="21"/>
      <c r="E729" s="21" t="s">
        <v>8818</v>
      </c>
      <c r="F729" s="21" t="s">
        <v>8819</v>
      </c>
      <c r="G729" s="21" t="s">
        <v>8820</v>
      </c>
      <c r="H729" s="21" t="s">
        <v>8821</v>
      </c>
      <c r="I729" s="4"/>
      <c r="J729" s="4"/>
      <c r="K729" s="4"/>
      <c r="L729" s="4"/>
    </row>
    <row r="730" spans="1:12" x14ac:dyDescent="0.35">
      <c r="A730" s="20" t="s">
        <v>7535</v>
      </c>
      <c r="B730" s="20" t="s">
        <v>7536</v>
      </c>
      <c r="C730" s="21" t="s">
        <v>8490</v>
      </c>
      <c r="D730" s="21"/>
      <c r="E730" s="21" t="s">
        <v>9412</v>
      </c>
      <c r="F730" s="21" t="s">
        <v>10366</v>
      </c>
      <c r="G730" s="21" t="s">
        <v>9413</v>
      </c>
      <c r="H730" s="21" t="s">
        <v>9414</v>
      </c>
      <c r="I730" s="4"/>
      <c r="J730" s="4"/>
      <c r="K730" s="4"/>
      <c r="L730" s="4"/>
    </row>
    <row r="731" spans="1:12" x14ac:dyDescent="0.35">
      <c r="A731" s="20" t="s">
        <v>7535</v>
      </c>
      <c r="B731" s="20" t="s">
        <v>7536</v>
      </c>
      <c r="C731" s="21" t="s">
        <v>8490</v>
      </c>
      <c r="D731" s="21"/>
      <c r="E731" s="21" t="s">
        <v>9412</v>
      </c>
      <c r="F731" s="21" t="s">
        <v>10367</v>
      </c>
      <c r="G731" s="21" t="s">
        <v>10369</v>
      </c>
      <c r="H731" s="21" t="s">
        <v>9414</v>
      </c>
      <c r="I731" s="4"/>
      <c r="J731" s="4"/>
      <c r="K731" s="4"/>
      <c r="L731" s="4"/>
    </row>
    <row r="732" spans="1:12" x14ac:dyDescent="0.35">
      <c r="A732" s="20" t="s">
        <v>7535</v>
      </c>
      <c r="B732" s="20" t="s">
        <v>7536</v>
      </c>
      <c r="C732" s="21" t="s">
        <v>8490</v>
      </c>
      <c r="D732" s="21"/>
      <c r="E732" s="21" t="s">
        <v>9412</v>
      </c>
      <c r="F732" s="21" t="s">
        <v>10368</v>
      </c>
      <c r="G732" s="21" t="s">
        <v>10370</v>
      </c>
      <c r="H732" s="21" t="s">
        <v>10371</v>
      </c>
      <c r="I732" s="4"/>
      <c r="J732" s="4"/>
      <c r="K732" s="4"/>
      <c r="L732" s="4"/>
    </row>
    <row r="733" spans="1:12" x14ac:dyDescent="0.35">
      <c r="A733" s="20" t="s">
        <v>458</v>
      </c>
      <c r="B733" s="20" t="s">
        <v>459</v>
      </c>
      <c r="C733" s="21" t="s">
        <v>8218</v>
      </c>
      <c r="D733" s="21"/>
      <c r="E733" s="21" t="s">
        <v>8644</v>
      </c>
      <c r="F733" s="21" t="s">
        <v>9616</v>
      </c>
      <c r="G733" s="21" t="s">
        <v>8645</v>
      </c>
      <c r="H733" s="21" t="s">
        <v>8646</v>
      </c>
      <c r="I733" s="4"/>
      <c r="J733" s="4"/>
      <c r="K733" s="4"/>
      <c r="L733" s="4"/>
    </row>
    <row r="734" spans="1:12" x14ac:dyDescent="0.35">
      <c r="A734" s="20" t="s">
        <v>458</v>
      </c>
      <c r="B734" s="20" t="s">
        <v>459</v>
      </c>
      <c r="C734" s="21" t="s">
        <v>8218</v>
      </c>
      <c r="D734" s="21"/>
      <c r="E734" s="21" t="s">
        <v>8644</v>
      </c>
      <c r="F734" s="21" t="s">
        <v>9617</v>
      </c>
      <c r="G734" s="21" t="s">
        <v>9618</v>
      </c>
      <c r="H734" s="21" t="s">
        <v>9619</v>
      </c>
      <c r="I734" s="4"/>
      <c r="J734" s="4"/>
      <c r="K734" s="4"/>
      <c r="L734" s="4"/>
    </row>
    <row r="735" spans="1:12" x14ac:dyDescent="0.35">
      <c r="A735" s="20" t="s">
        <v>7756</v>
      </c>
      <c r="B735" s="20" t="s">
        <v>7757</v>
      </c>
      <c r="C735" s="21" t="s">
        <v>8508</v>
      </c>
      <c r="D735" s="21"/>
      <c r="E735" s="21" t="s">
        <v>9465</v>
      </c>
      <c r="F735" s="21" t="s">
        <v>9466</v>
      </c>
      <c r="G735" s="21" t="s">
        <v>9467</v>
      </c>
      <c r="H735" s="21" t="s">
        <v>9468</v>
      </c>
      <c r="I735" s="4"/>
      <c r="J735" s="4"/>
      <c r="K735" s="4"/>
      <c r="L735" s="4"/>
    </row>
    <row r="736" spans="1:12" x14ac:dyDescent="0.35">
      <c r="A736" s="20" t="s">
        <v>6431</v>
      </c>
      <c r="B736" s="20" t="s">
        <v>6432</v>
      </c>
      <c r="C736" s="21" t="s">
        <v>8446</v>
      </c>
      <c r="D736" s="21"/>
      <c r="E736" s="21" t="s">
        <v>10530</v>
      </c>
      <c r="F736" s="21"/>
      <c r="G736" s="21"/>
      <c r="H736" s="21"/>
      <c r="I736" s="4"/>
      <c r="J736" s="4"/>
      <c r="K736" s="4"/>
      <c r="L736" s="4"/>
    </row>
    <row r="737" spans="1:12" x14ac:dyDescent="0.35">
      <c r="A737" s="20" t="s">
        <v>2851</v>
      </c>
      <c r="B737" s="20" t="s">
        <v>2852</v>
      </c>
      <c r="C737" s="21" t="s">
        <v>8310</v>
      </c>
      <c r="D737" s="21"/>
      <c r="E737" s="21" t="s">
        <v>8895</v>
      </c>
      <c r="F737" s="21" t="s">
        <v>9914</v>
      </c>
      <c r="G737" s="21" t="s">
        <v>8896</v>
      </c>
      <c r="H737" s="21" t="s">
        <v>9916</v>
      </c>
      <c r="I737" s="4"/>
      <c r="J737" s="4"/>
      <c r="K737" s="4"/>
      <c r="L737" s="4"/>
    </row>
    <row r="738" spans="1:12" x14ac:dyDescent="0.35">
      <c r="A738" s="20" t="s">
        <v>2851</v>
      </c>
      <c r="B738" s="20" t="s">
        <v>2852</v>
      </c>
      <c r="C738" s="21" t="s">
        <v>8310</v>
      </c>
      <c r="D738" s="21"/>
      <c r="E738" s="21" t="s">
        <v>8895</v>
      </c>
      <c r="F738" s="21" t="s">
        <v>9915</v>
      </c>
      <c r="G738" s="21" t="s">
        <v>9917</v>
      </c>
      <c r="H738" s="21" t="s">
        <v>8599</v>
      </c>
      <c r="I738" s="4"/>
      <c r="J738" s="4"/>
      <c r="K738" s="4"/>
      <c r="L738" s="4"/>
    </row>
    <row r="739" spans="1:12" x14ac:dyDescent="0.35">
      <c r="A739" s="20" t="s">
        <v>83</v>
      </c>
      <c r="B739" s="20" t="s">
        <v>84</v>
      </c>
      <c r="C739" s="21" t="s">
        <v>8200</v>
      </c>
      <c r="D739" s="23"/>
      <c r="E739" s="21" t="s">
        <v>8597</v>
      </c>
      <c r="F739" s="21" t="s">
        <v>9539</v>
      </c>
      <c r="G739" s="21" t="s">
        <v>9544</v>
      </c>
      <c r="H739" s="21" t="s">
        <v>8599</v>
      </c>
      <c r="I739" s="4"/>
      <c r="J739" s="4"/>
      <c r="K739" s="4"/>
      <c r="L739" s="4"/>
    </row>
    <row r="740" spans="1:12" x14ac:dyDescent="0.35">
      <c r="A740" s="20" t="s">
        <v>83</v>
      </c>
      <c r="B740" s="20" t="s">
        <v>84</v>
      </c>
      <c r="C740" s="21" t="s">
        <v>8200</v>
      </c>
      <c r="D740" s="23"/>
      <c r="E740" s="21" t="s">
        <v>8597</v>
      </c>
      <c r="F740" s="22" t="s">
        <v>9540</v>
      </c>
      <c r="G740" s="21" t="s">
        <v>8598</v>
      </c>
      <c r="H740" s="21" t="s">
        <v>9545</v>
      </c>
      <c r="I740" s="4"/>
      <c r="J740" s="4"/>
      <c r="K740" s="4"/>
      <c r="L740" s="4"/>
    </row>
    <row r="741" spans="1:12" x14ac:dyDescent="0.35">
      <c r="A741" s="20" t="s">
        <v>83</v>
      </c>
      <c r="B741" s="20" t="s">
        <v>84</v>
      </c>
      <c r="C741" s="21" t="s">
        <v>8200</v>
      </c>
      <c r="D741" s="23"/>
      <c r="E741" s="21" t="s">
        <v>8597</v>
      </c>
      <c r="F741" s="22" t="s">
        <v>9541</v>
      </c>
      <c r="G741" s="21" t="s">
        <v>9546</v>
      </c>
      <c r="H741" s="21" t="s">
        <v>8599</v>
      </c>
      <c r="I741" s="4"/>
      <c r="J741" s="4"/>
      <c r="K741" s="4"/>
      <c r="L741" s="4"/>
    </row>
    <row r="742" spans="1:12" x14ac:dyDescent="0.35">
      <c r="A742" s="20" t="s">
        <v>83</v>
      </c>
      <c r="B742" s="20" t="s">
        <v>84</v>
      </c>
      <c r="C742" s="21" t="s">
        <v>8200</v>
      </c>
      <c r="D742" s="23"/>
      <c r="E742" s="21" t="s">
        <v>8597</v>
      </c>
      <c r="F742" s="22" t="s">
        <v>9542</v>
      </c>
      <c r="G742" s="21" t="s">
        <v>9547</v>
      </c>
      <c r="H742" s="21" t="s">
        <v>9548</v>
      </c>
      <c r="I742" s="4"/>
      <c r="J742" s="4"/>
      <c r="K742" s="4"/>
      <c r="L742" s="4"/>
    </row>
    <row r="743" spans="1:12" x14ac:dyDescent="0.35">
      <c r="A743" s="20" t="s">
        <v>83</v>
      </c>
      <c r="B743" s="20" t="s">
        <v>84</v>
      </c>
      <c r="C743" s="21" t="s">
        <v>8200</v>
      </c>
      <c r="D743" s="23"/>
      <c r="E743" s="21" t="s">
        <v>8597</v>
      </c>
      <c r="F743" s="21" t="s">
        <v>9543</v>
      </c>
      <c r="G743" s="21" t="s">
        <v>9549</v>
      </c>
      <c r="H743" s="21" t="s">
        <v>9550</v>
      </c>
      <c r="I743" s="4"/>
      <c r="J743" s="4"/>
      <c r="K743" s="4"/>
      <c r="L743" s="4"/>
    </row>
    <row r="744" spans="1:12" x14ac:dyDescent="0.35">
      <c r="A744" s="20" t="s">
        <v>8134</v>
      </c>
      <c r="B744" s="20" t="s">
        <v>8135</v>
      </c>
      <c r="C744" s="21" t="s">
        <v>8200</v>
      </c>
      <c r="D744" s="21"/>
      <c r="E744" s="21" t="s">
        <v>8597</v>
      </c>
      <c r="F744" s="21" t="s">
        <v>9539</v>
      </c>
      <c r="G744" s="21" t="s">
        <v>8598</v>
      </c>
      <c r="H744" s="21" t="s">
        <v>8599</v>
      </c>
      <c r="I744" s="4"/>
      <c r="J744" s="4"/>
      <c r="K744" s="4"/>
      <c r="L744" s="4"/>
    </row>
    <row r="745" spans="1:12" x14ac:dyDescent="0.35">
      <c r="A745" s="20" t="s">
        <v>8134</v>
      </c>
      <c r="B745" s="20" t="s">
        <v>8135</v>
      </c>
      <c r="C745" s="21" t="s">
        <v>8200</v>
      </c>
      <c r="D745" s="21"/>
      <c r="E745" s="21" t="s">
        <v>8597</v>
      </c>
      <c r="F745" s="21" t="s">
        <v>9540</v>
      </c>
      <c r="G745" s="21" t="s">
        <v>8598</v>
      </c>
      <c r="H745" s="21" t="s">
        <v>9545</v>
      </c>
      <c r="I745" s="4"/>
      <c r="J745" s="4"/>
      <c r="K745" s="4"/>
      <c r="L745" s="4"/>
    </row>
    <row r="746" spans="1:12" x14ac:dyDescent="0.35">
      <c r="A746" s="20" t="s">
        <v>8134</v>
      </c>
      <c r="B746" s="20" t="s">
        <v>8135</v>
      </c>
      <c r="C746" s="21" t="s">
        <v>8200</v>
      </c>
      <c r="D746" s="21"/>
      <c r="E746" s="21" t="s">
        <v>8597</v>
      </c>
      <c r="F746" s="21" t="s">
        <v>9541</v>
      </c>
      <c r="G746" s="21" t="s">
        <v>9546</v>
      </c>
      <c r="H746" s="21" t="s">
        <v>8599</v>
      </c>
      <c r="I746" s="4"/>
      <c r="J746" s="4"/>
      <c r="K746" s="4"/>
      <c r="L746" s="4"/>
    </row>
    <row r="747" spans="1:12" x14ac:dyDescent="0.35">
      <c r="A747" s="20" t="s">
        <v>8134</v>
      </c>
      <c r="B747" s="20" t="s">
        <v>8135</v>
      </c>
      <c r="C747" s="21" t="s">
        <v>8200</v>
      </c>
      <c r="D747" s="21"/>
      <c r="E747" s="21" t="s">
        <v>8597</v>
      </c>
      <c r="F747" s="21" t="s">
        <v>9542</v>
      </c>
      <c r="G747" s="21" t="s">
        <v>9547</v>
      </c>
      <c r="H747" s="21" t="s">
        <v>9548</v>
      </c>
      <c r="I747" s="4"/>
      <c r="J747" s="4"/>
      <c r="K747" s="4"/>
      <c r="L747" s="4"/>
    </row>
    <row r="748" spans="1:12" x14ac:dyDescent="0.35">
      <c r="A748" s="20" t="s">
        <v>8134</v>
      </c>
      <c r="B748" s="20" t="s">
        <v>8135</v>
      </c>
      <c r="C748" s="21" t="s">
        <v>8200</v>
      </c>
      <c r="D748" s="21"/>
      <c r="E748" s="21" t="s">
        <v>8597</v>
      </c>
      <c r="F748" s="21" t="s">
        <v>9543</v>
      </c>
      <c r="G748" s="21" t="s">
        <v>9549</v>
      </c>
      <c r="H748" s="21" t="s">
        <v>9550</v>
      </c>
      <c r="I748" s="4"/>
      <c r="J748" s="4"/>
      <c r="K748" s="4"/>
      <c r="L748" s="4"/>
    </row>
    <row r="749" spans="1:12" x14ac:dyDescent="0.35">
      <c r="A749" s="20" t="s">
        <v>3261</v>
      </c>
      <c r="B749" s="20" t="s">
        <v>3262</v>
      </c>
      <c r="C749" s="21" t="s">
        <v>8317</v>
      </c>
      <c r="D749" s="21"/>
      <c r="E749" s="21" t="s">
        <v>8912</v>
      </c>
      <c r="F749" s="21" t="s">
        <v>9928</v>
      </c>
      <c r="G749" s="21" t="s">
        <v>8913</v>
      </c>
      <c r="H749" s="21" t="s">
        <v>8914</v>
      </c>
      <c r="I749" s="4"/>
      <c r="J749" s="4"/>
      <c r="K749" s="4"/>
      <c r="L749" s="4"/>
    </row>
    <row r="750" spans="1:12" x14ac:dyDescent="0.35">
      <c r="A750" s="20" t="s">
        <v>3261</v>
      </c>
      <c r="B750" s="20" t="s">
        <v>3262</v>
      </c>
      <c r="C750" s="21" t="s">
        <v>8317</v>
      </c>
      <c r="D750" s="21"/>
      <c r="E750" s="21" t="s">
        <v>8912</v>
      </c>
      <c r="F750" s="21" t="s">
        <v>9929</v>
      </c>
      <c r="G750" s="21" t="s">
        <v>9931</v>
      </c>
      <c r="H750" s="21" t="s">
        <v>8914</v>
      </c>
      <c r="I750" s="4"/>
      <c r="J750" s="4"/>
      <c r="K750" s="4"/>
      <c r="L750" s="4"/>
    </row>
    <row r="751" spans="1:12" x14ac:dyDescent="0.35">
      <c r="A751" s="20" t="s">
        <v>3261</v>
      </c>
      <c r="B751" s="20" t="s">
        <v>3262</v>
      </c>
      <c r="C751" s="21" t="s">
        <v>8317</v>
      </c>
      <c r="D751" s="21"/>
      <c r="E751" s="21" t="s">
        <v>8912</v>
      </c>
      <c r="F751" s="21" t="s">
        <v>9930</v>
      </c>
      <c r="G751" s="21" t="s">
        <v>9932</v>
      </c>
      <c r="H751" s="21" t="s">
        <v>9933</v>
      </c>
      <c r="I751" s="4"/>
      <c r="J751" s="4"/>
      <c r="K751" s="4"/>
      <c r="L751" s="4"/>
    </row>
    <row r="752" spans="1:12" x14ac:dyDescent="0.35">
      <c r="A752" s="20" t="s">
        <v>3261</v>
      </c>
      <c r="B752" s="20" t="s">
        <v>3262</v>
      </c>
      <c r="C752" s="21" t="s">
        <v>8317</v>
      </c>
      <c r="D752" s="21"/>
      <c r="E752" s="21" t="s">
        <v>8912</v>
      </c>
      <c r="F752" s="21" t="s">
        <v>9539</v>
      </c>
      <c r="G752" s="21" t="s">
        <v>8598</v>
      </c>
      <c r="H752" s="21" t="s">
        <v>8599</v>
      </c>
      <c r="I752" s="4"/>
      <c r="J752" s="4"/>
      <c r="K752" s="4"/>
      <c r="L752" s="4"/>
    </row>
    <row r="753" spans="1:12" x14ac:dyDescent="0.35">
      <c r="A753" s="20" t="s">
        <v>3261</v>
      </c>
      <c r="B753" s="20" t="s">
        <v>3262</v>
      </c>
      <c r="C753" s="21" t="s">
        <v>8317</v>
      </c>
      <c r="D753" s="21"/>
      <c r="E753" s="21" t="s">
        <v>8912</v>
      </c>
      <c r="F753" s="21" t="s">
        <v>9543</v>
      </c>
      <c r="G753" s="21" t="s">
        <v>9549</v>
      </c>
      <c r="H753" s="21" t="s">
        <v>9550</v>
      </c>
      <c r="I753" s="4"/>
      <c r="J753" s="4"/>
      <c r="K753" s="4"/>
      <c r="L753" s="4"/>
    </row>
    <row r="754" spans="1:12" x14ac:dyDescent="0.35">
      <c r="A754" s="20" t="s">
        <v>2672</v>
      </c>
      <c r="B754" s="20" t="s">
        <v>2673</v>
      </c>
      <c r="C754" s="21" t="s">
        <v>8308</v>
      </c>
      <c r="D754" s="21"/>
      <c r="E754" s="21" t="s">
        <v>8892</v>
      </c>
      <c r="F754" s="21" t="s">
        <v>9911</v>
      </c>
      <c r="G754" s="21" t="s">
        <v>8893</v>
      </c>
      <c r="H754" s="21" t="s">
        <v>8894</v>
      </c>
      <c r="I754" s="4"/>
      <c r="J754" s="4"/>
      <c r="K754" s="4"/>
      <c r="L754" s="4"/>
    </row>
    <row r="755" spans="1:12" x14ac:dyDescent="0.35">
      <c r="A755" s="20" t="s">
        <v>2672</v>
      </c>
      <c r="B755" s="20" t="s">
        <v>2673</v>
      </c>
      <c r="C755" s="21" t="s">
        <v>8308</v>
      </c>
      <c r="D755" s="21"/>
      <c r="E755" s="21" t="s">
        <v>8892</v>
      </c>
      <c r="F755" s="21" t="s">
        <v>9912</v>
      </c>
      <c r="G755" s="21" t="s">
        <v>9549</v>
      </c>
      <c r="H755" s="21" t="s">
        <v>9913</v>
      </c>
      <c r="I755" s="4"/>
      <c r="J755" s="4"/>
      <c r="K755" s="4"/>
      <c r="L755" s="4"/>
    </row>
    <row r="756" spans="1:12" x14ac:dyDescent="0.35">
      <c r="A756" s="20" t="s">
        <v>3750</v>
      </c>
      <c r="B756" s="20" t="s">
        <v>3751</v>
      </c>
      <c r="C756" s="21" t="s">
        <v>8341</v>
      </c>
      <c r="D756" s="21"/>
      <c r="E756" s="21" t="s">
        <v>8985</v>
      </c>
      <c r="F756" s="21" t="s">
        <v>8986</v>
      </c>
      <c r="G756" s="21" t="s">
        <v>8987</v>
      </c>
      <c r="H756" s="21" t="s">
        <v>8988</v>
      </c>
      <c r="I756" s="4"/>
      <c r="J756" s="4"/>
      <c r="K756" s="4"/>
      <c r="L756" s="4"/>
    </row>
    <row r="757" spans="1:12" x14ac:dyDescent="0.35">
      <c r="A757" s="20" t="s">
        <v>122</v>
      </c>
      <c r="B757" s="20" t="s">
        <v>123</v>
      </c>
      <c r="C757" s="21" t="s">
        <v>8204</v>
      </c>
      <c r="D757" s="23"/>
      <c r="E757" s="21" t="s">
        <v>8604</v>
      </c>
      <c r="F757" s="21" t="s">
        <v>9551</v>
      </c>
      <c r="G757" s="21" t="s">
        <v>8605</v>
      </c>
      <c r="H757" s="21" t="s">
        <v>8606</v>
      </c>
      <c r="I757" s="4"/>
      <c r="J757" s="4"/>
      <c r="K757" s="4"/>
      <c r="L757" s="4"/>
    </row>
    <row r="758" spans="1:12" x14ac:dyDescent="0.35">
      <c r="A758" s="20" t="s">
        <v>122</v>
      </c>
      <c r="B758" s="20" t="s">
        <v>123</v>
      </c>
      <c r="C758" s="21" t="s">
        <v>8204</v>
      </c>
      <c r="D758" s="23"/>
      <c r="E758" s="21" t="s">
        <v>8604</v>
      </c>
      <c r="F758" s="22" t="s">
        <v>9552</v>
      </c>
      <c r="G758" s="21" t="s">
        <v>9554</v>
      </c>
      <c r="H758" s="21" t="s">
        <v>9555</v>
      </c>
      <c r="I758" s="4"/>
      <c r="J758" s="4"/>
      <c r="K758" s="4"/>
      <c r="L758" s="4"/>
    </row>
    <row r="759" spans="1:12" x14ac:dyDescent="0.35">
      <c r="A759" s="20" t="s">
        <v>122</v>
      </c>
      <c r="B759" s="20" t="s">
        <v>123</v>
      </c>
      <c r="C759" s="21" t="s">
        <v>8204</v>
      </c>
      <c r="D759" s="23"/>
      <c r="E759" s="21" t="s">
        <v>8604</v>
      </c>
      <c r="F759" s="21" t="s">
        <v>9553</v>
      </c>
      <c r="G759" s="21" t="s">
        <v>9556</v>
      </c>
      <c r="H759" s="21" t="s">
        <v>9557</v>
      </c>
      <c r="I759" s="4"/>
      <c r="J759" s="4"/>
      <c r="K759" s="4"/>
      <c r="L759" s="4"/>
    </row>
    <row r="760" spans="1:12" x14ac:dyDescent="0.35">
      <c r="A760" s="20" t="s">
        <v>6242</v>
      </c>
      <c r="B760" s="20" t="s">
        <v>6243</v>
      </c>
      <c r="C760" s="21" t="s">
        <v>8437</v>
      </c>
      <c r="D760" s="21"/>
      <c r="E760" s="21" t="s">
        <v>10532</v>
      </c>
      <c r="F760" s="21" t="s">
        <v>9717</v>
      </c>
      <c r="G760" s="21" t="s">
        <v>8994</v>
      </c>
      <c r="H760" s="21" t="s">
        <v>8995</v>
      </c>
      <c r="I760" s="4"/>
      <c r="J760" s="4"/>
      <c r="K760" s="4"/>
      <c r="L760" s="4"/>
    </row>
    <row r="761" spans="1:12" x14ac:dyDescent="0.35">
      <c r="A761" s="20" t="s">
        <v>6242</v>
      </c>
      <c r="B761" s="20" t="s">
        <v>6243</v>
      </c>
      <c r="C761" s="21" t="s">
        <v>8437</v>
      </c>
      <c r="D761" s="21"/>
      <c r="E761" s="21" t="s">
        <v>10532</v>
      </c>
      <c r="F761" s="21" t="s">
        <v>10533</v>
      </c>
      <c r="G761" s="21" t="s">
        <v>10536</v>
      </c>
      <c r="H761" s="21" t="s">
        <v>10537</v>
      </c>
      <c r="I761" s="4"/>
      <c r="J761" s="4"/>
      <c r="K761" s="4"/>
      <c r="L761" s="4"/>
    </row>
    <row r="762" spans="1:12" x14ac:dyDescent="0.35">
      <c r="A762" s="20" t="s">
        <v>6242</v>
      </c>
      <c r="B762" s="20" t="s">
        <v>6243</v>
      </c>
      <c r="C762" s="21" t="s">
        <v>8437</v>
      </c>
      <c r="D762" s="21"/>
      <c r="E762" s="21" t="s">
        <v>10532</v>
      </c>
      <c r="F762" s="21" t="s">
        <v>10534</v>
      </c>
      <c r="G762" s="21" t="s">
        <v>10538</v>
      </c>
      <c r="H762" s="21" t="s">
        <v>10539</v>
      </c>
      <c r="I762" s="4"/>
      <c r="J762" s="4"/>
      <c r="K762" s="4"/>
      <c r="L762" s="4"/>
    </row>
    <row r="763" spans="1:12" x14ac:dyDescent="0.35">
      <c r="A763" s="20" t="s">
        <v>6242</v>
      </c>
      <c r="B763" s="20" t="s">
        <v>6243</v>
      </c>
      <c r="C763" s="21" t="s">
        <v>8437</v>
      </c>
      <c r="D763" s="21"/>
      <c r="E763" s="21" t="s">
        <v>10532</v>
      </c>
      <c r="F763" s="21" t="s">
        <v>10535</v>
      </c>
      <c r="G763" s="21" t="s">
        <v>10540</v>
      </c>
      <c r="H763" s="21" t="s">
        <v>10541</v>
      </c>
      <c r="I763" s="4"/>
      <c r="J763" s="4"/>
      <c r="K763" s="4"/>
      <c r="L763" s="4"/>
    </row>
    <row r="764" spans="1:12" x14ac:dyDescent="0.35">
      <c r="A764" s="20" t="s">
        <v>6689</v>
      </c>
      <c r="B764" s="20" t="s">
        <v>6690</v>
      </c>
      <c r="C764" s="21" t="s">
        <v>8456</v>
      </c>
      <c r="D764" s="21"/>
      <c r="E764" s="21" t="s">
        <v>9306</v>
      </c>
      <c r="F764" s="21" t="s">
        <v>9307</v>
      </c>
      <c r="G764" s="21" t="s">
        <v>9308</v>
      </c>
      <c r="H764" s="21" t="s">
        <v>9309</v>
      </c>
      <c r="I764" s="4"/>
      <c r="J764" s="4"/>
      <c r="K764" s="4"/>
      <c r="L764" s="4"/>
    </row>
    <row r="765" spans="1:12" x14ac:dyDescent="0.35">
      <c r="A765" s="20" t="s">
        <v>5107</v>
      </c>
      <c r="B765" s="20" t="s">
        <v>5108</v>
      </c>
      <c r="C765" s="21" t="s">
        <v>8390</v>
      </c>
      <c r="D765" s="21"/>
      <c r="E765" s="21" t="s">
        <v>9129</v>
      </c>
      <c r="F765" s="21" t="s">
        <v>9130</v>
      </c>
      <c r="G765" s="21" t="s">
        <v>9131</v>
      </c>
      <c r="H765" s="21" t="s">
        <v>9132</v>
      </c>
      <c r="I765" s="4"/>
      <c r="J765" s="4"/>
      <c r="K765" s="4"/>
      <c r="L765" s="4"/>
    </row>
    <row r="766" spans="1:12" x14ac:dyDescent="0.35">
      <c r="A766" s="20" t="s">
        <v>5266</v>
      </c>
      <c r="B766" s="20" t="s">
        <v>5267</v>
      </c>
      <c r="C766" s="21" t="s">
        <v>8397</v>
      </c>
      <c r="D766" s="21"/>
      <c r="E766" s="21" t="s">
        <v>9154</v>
      </c>
      <c r="F766" s="21" t="s">
        <v>9155</v>
      </c>
      <c r="G766" s="21" t="s">
        <v>9156</v>
      </c>
      <c r="H766" s="21" t="s">
        <v>9157</v>
      </c>
      <c r="I766" s="4"/>
      <c r="J766" s="4"/>
      <c r="K766" s="4"/>
      <c r="L766" s="4"/>
    </row>
    <row r="767" spans="1:12" x14ac:dyDescent="0.35">
      <c r="A767" s="20" t="s">
        <v>7100</v>
      </c>
      <c r="B767" s="20" t="s">
        <v>7101</v>
      </c>
      <c r="C767" s="21" t="s">
        <v>8471</v>
      </c>
      <c r="D767" s="21"/>
      <c r="E767" s="21" t="s">
        <v>9363</v>
      </c>
      <c r="F767" s="21" t="s">
        <v>9364</v>
      </c>
      <c r="G767" s="21" t="s">
        <v>9365</v>
      </c>
      <c r="H767" s="21" t="s">
        <v>9366</v>
      </c>
      <c r="I767" s="4"/>
      <c r="J767" s="4"/>
      <c r="K767" s="4"/>
      <c r="L767" s="4"/>
    </row>
    <row r="768" spans="1:12" x14ac:dyDescent="0.35">
      <c r="A768" s="20" t="s">
        <v>3210</v>
      </c>
      <c r="B768" s="24" t="s">
        <v>3211</v>
      </c>
      <c r="C768" s="21" t="s">
        <v>8314</v>
      </c>
      <c r="D768" s="21"/>
      <c r="E768" s="21" t="s">
        <v>8905</v>
      </c>
      <c r="F768" s="21" t="s">
        <v>8906</v>
      </c>
      <c r="G768" s="21" t="s">
        <v>8907</v>
      </c>
      <c r="H768" s="21" t="s">
        <v>8908</v>
      </c>
      <c r="I768" s="4"/>
      <c r="J768" s="4"/>
      <c r="K768" s="4"/>
      <c r="L768" s="4"/>
    </row>
    <row r="769" spans="1:12" x14ac:dyDescent="0.35">
      <c r="A769" s="20" t="s">
        <v>6999</v>
      </c>
      <c r="B769" s="20" t="s">
        <v>7000</v>
      </c>
      <c r="C769" s="21" t="s">
        <v>8314</v>
      </c>
      <c r="D769" s="21"/>
      <c r="E769" s="21" t="s">
        <v>8905</v>
      </c>
      <c r="F769" s="21" t="s">
        <v>8906</v>
      </c>
      <c r="G769" s="21" t="s">
        <v>8907</v>
      </c>
      <c r="H769" s="21" t="s">
        <v>8908</v>
      </c>
      <c r="I769" s="4"/>
      <c r="J769" s="4"/>
      <c r="K769" s="4"/>
      <c r="L769" s="4"/>
    </row>
    <row r="770" spans="1:12" x14ac:dyDescent="0.35">
      <c r="A770" s="20" t="s">
        <v>101</v>
      </c>
      <c r="B770" s="20" t="s">
        <v>102</v>
      </c>
      <c r="C770" s="21" t="s">
        <v>8201</v>
      </c>
      <c r="D770" s="23"/>
      <c r="E770" s="21" t="s">
        <v>8600</v>
      </c>
      <c r="F770" s="21" t="s">
        <v>8601</v>
      </c>
      <c r="G770" s="21" t="s">
        <v>8602</v>
      </c>
      <c r="H770" s="21" t="s">
        <v>8603</v>
      </c>
      <c r="I770" s="4"/>
      <c r="J770" s="4"/>
      <c r="K770" s="4"/>
      <c r="L770" s="4"/>
    </row>
    <row r="771" spans="1:12" x14ac:dyDescent="0.35">
      <c r="A771" s="20" t="s">
        <v>4848</v>
      </c>
      <c r="B771" s="20" t="s">
        <v>4849</v>
      </c>
      <c r="C771" s="21" t="s">
        <v>8383</v>
      </c>
      <c r="D771" s="21"/>
      <c r="E771" s="21" t="s">
        <v>9111</v>
      </c>
      <c r="F771" s="21" t="s">
        <v>9112</v>
      </c>
      <c r="G771" s="21" t="s">
        <v>9113</v>
      </c>
      <c r="H771" s="21" t="s">
        <v>8930</v>
      </c>
      <c r="I771" s="4"/>
      <c r="J771" s="4"/>
      <c r="K771" s="4"/>
      <c r="L771" s="4"/>
    </row>
    <row r="772" spans="1:12" x14ac:dyDescent="0.35">
      <c r="A772" s="20" t="s">
        <v>1502</v>
      </c>
      <c r="B772" s="20" t="s">
        <v>1503</v>
      </c>
      <c r="C772" s="21" t="s">
        <v>8262</v>
      </c>
      <c r="D772" s="23"/>
      <c r="E772" s="21" t="s">
        <v>8758</v>
      </c>
      <c r="F772" s="21" t="s">
        <v>8759</v>
      </c>
      <c r="G772" s="21" t="s">
        <v>8760</v>
      </c>
      <c r="H772" s="21" t="s">
        <v>8761</v>
      </c>
      <c r="I772" s="4"/>
      <c r="J772" s="4"/>
      <c r="K772" s="4"/>
      <c r="L772" s="4"/>
    </row>
    <row r="773" spans="1:12" x14ac:dyDescent="0.35">
      <c r="A773" s="20" t="s">
        <v>6104</v>
      </c>
      <c r="B773" s="20" t="s">
        <v>6105</v>
      </c>
      <c r="C773" s="21" t="s">
        <v>8429</v>
      </c>
      <c r="D773" s="21"/>
      <c r="E773" s="21" t="s">
        <v>9238</v>
      </c>
      <c r="F773" s="21" t="s">
        <v>9239</v>
      </c>
      <c r="G773" s="21" t="s">
        <v>9240</v>
      </c>
      <c r="H773" s="21" t="s">
        <v>9241</v>
      </c>
      <c r="I773" s="4"/>
      <c r="J773" s="4"/>
      <c r="K773" s="4"/>
      <c r="L773" s="4"/>
    </row>
    <row r="774" spans="1:12" x14ac:dyDescent="0.35">
      <c r="A774" s="20" t="s">
        <v>6614</v>
      </c>
      <c r="B774" s="20" t="s">
        <v>6615</v>
      </c>
      <c r="C774" s="21" t="s">
        <v>8455</v>
      </c>
      <c r="D774" s="21"/>
      <c r="E774" s="21" t="s">
        <v>9301</v>
      </c>
      <c r="F774" s="21" t="s">
        <v>10288</v>
      </c>
      <c r="G774" s="21" t="s">
        <v>9302</v>
      </c>
      <c r="H774" s="21" t="s">
        <v>9303</v>
      </c>
      <c r="I774" s="4"/>
      <c r="J774" s="4"/>
      <c r="K774" s="4"/>
      <c r="L774" s="4"/>
    </row>
    <row r="775" spans="1:12" x14ac:dyDescent="0.35">
      <c r="A775" s="20" t="s">
        <v>6614</v>
      </c>
      <c r="B775" s="20" t="s">
        <v>6615</v>
      </c>
      <c r="C775" s="21" t="s">
        <v>8455</v>
      </c>
      <c r="D775" s="21"/>
      <c r="E775" s="21" t="s">
        <v>9301</v>
      </c>
      <c r="F775" s="21" t="s">
        <v>10289</v>
      </c>
      <c r="G775" s="21" t="s">
        <v>10291</v>
      </c>
      <c r="H775" s="21" t="s">
        <v>10292</v>
      </c>
      <c r="I775" s="4"/>
      <c r="J775" s="4"/>
      <c r="K775" s="4"/>
      <c r="L775" s="4"/>
    </row>
    <row r="776" spans="1:12" x14ac:dyDescent="0.35">
      <c r="A776" s="20" t="s">
        <v>6614</v>
      </c>
      <c r="B776" s="20" t="s">
        <v>6615</v>
      </c>
      <c r="C776" s="21" t="s">
        <v>8455</v>
      </c>
      <c r="D776" s="21"/>
      <c r="E776" s="21" t="s">
        <v>9301</v>
      </c>
      <c r="F776" s="21" t="s">
        <v>10290</v>
      </c>
      <c r="G776" s="21" t="s">
        <v>9248</v>
      </c>
      <c r="H776" s="21" t="s">
        <v>10293</v>
      </c>
      <c r="I776" s="4"/>
      <c r="J776" s="4"/>
      <c r="K776" s="4"/>
      <c r="L776" s="4"/>
    </row>
    <row r="777" spans="1:12" x14ac:dyDescent="0.35">
      <c r="A777" s="20" t="s">
        <v>6100</v>
      </c>
      <c r="B777" s="20" t="s">
        <v>6101</v>
      </c>
      <c r="C777" s="21" t="s">
        <v>8428</v>
      </c>
      <c r="D777" s="21"/>
      <c r="E777" s="21" t="s">
        <v>9234</v>
      </c>
      <c r="F777" s="21" t="s">
        <v>9235</v>
      </c>
      <c r="G777" s="21" t="s">
        <v>9236</v>
      </c>
      <c r="H777" s="21" t="s">
        <v>9237</v>
      </c>
      <c r="I777" s="4"/>
      <c r="J777" s="4"/>
      <c r="K777" s="4"/>
      <c r="L777" s="4"/>
    </row>
    <row r="778" spans="1:12" x14ac:dyDescent="0.35">
      <c r="A778" s="20" t="s">
        <v>5783</v>
      </c>
      <c r="B778" s="20" t="s">
        <v>5784</v>
      </c>
      <c r="C778" s="21" t="s">
        <v>8418</v>
      </c>
      <c r="D778" s="21"/>
      <c r="E778" s="21" t="s">
        <v>9210</v>
      </c>
      <c r="F778" s="21" t="s">
        <v>9211</v>
      </c>
      <c r="G778" s="21" t="s">
        <v>9212</v>
      </c>
      <c r="H778" s="21" t="s">
        <v>9213</v>
      </c>
      <c r="I778" s="4"/>
      <c r="J778" s="4"/>
      <c r="K778" s="4"/>
      <c r="L778" s="4"/>
    </row>
    <row r="779" spans="1:12" x14ac:dyDescent="0.35">
      <c r="A779" s="20" t="s">
        <v>4030</v>
      </c>
      <c r="B779" s="20" t="s">
        <v>4031</v>
      </c>
      <c r="C779" s="21" t="s">
        <v>8364</v>
      </c>
      <c r="D779" s="21"/>
      <c r="E779" s="21" t="s">
        <v>9048</v>
      </c>
      <c r="F779" s="21" t="s">
        <v>9049</v>
      </c>
      <c r="G779" s="21" t="s">
        <v>9050</v>
      </c>
      <c r="H779" s="21" t="s">
        <v>9051</v>
      </c>
      <c r="I779" s="4"/>
      <c r="J779" s="4"/>
      <c r="K779" s="4"/>
      <c r="L779" s="4"/>
    </row>
    <row r="780" spans="1:12" x14ac:dyDescent="0.35">
      <c r="A780" s="20" t="s">
        <v>6473</v>
      </c>
      <c r="B780" s="20" t="s">
        <v>6474</v>
      </c>
      <c r="C780" s="21" t="s">
        <v>8449</v>
      </c>
      <c r="D780" s="21"/>
      <c r="E780" s="21" t="s">
        <v>9288</v>
      </c>
      <c r="F780" s="21" t="s">
        <v>9289</v>
      </c>
      <c r="G780" s="21" t="s">
        <v>8706</v>
      </c>
      <c r="H780" s="21" t="s">
        <v>9290</v>
      </c>
      <c r="I780" s="4"/>
      <c r="J780" s="4"/>
      <c r="K780" s="4"/>
      <c r="L780" s="4"/>
    </row>
    <row r="781" spans="1:12" x14ac:dyDescent="0.35">
      <c r="A781" s="20" t="s">
        <v>479</v>
      </c>
      <c r="B781" s="20" t="s">
        <v>480</v>
      </c>
      <c r="C781" s="21" t="s">
        <v>8219</v>
      </c>
      <c r="D781" s="21"/>
      <c r="E781" s="21" t="s">
        <v>8647</v>
      </c>
      <c r="F781" s="21" t="s">
        <v>8648</v>
      </c>
      <c r="G781" s="21" t="s">
        <v>8649</v>
      </c>
      <c r="H781" s="21" t="s">
        <v>8650</v>
      </c>
      <c r="I781" s="4"/>
      <c r="J781" s="4"/>
      <c r="K781" s="4"/>
      <c r="L781" s="4"/>
    </row>
    <row r="782" spans="1:12" x14ac:dyDescent="0.35">
      <c r="A782" s="20" t="s">
        <v>257</v>
      </c>
      <c r="B782" s="20" t="s">
        <v>258</v>
      </c>
      <c r="C782" s="21" t="s">
        <v>8211</v>
      </c>
      <c r="D782" s="23"/>
      <c r="E782" s="21" t="s">
        <v>8624</v>
      </c>
      <c r="F782" s="21" t="s">
        <v>9580</v>
      </c>
      <c r="G782" s="21" t="s">
        <v>8625</v>
      </c>
      <c r="H782" s="21" t="s">
        <v>8626</v>
      </c>
      <c r="I782" s="4"/>
      <c r="J782" s="4"/>
      <c r="K782" s="4"/>
      <c r="L782" s="4"/>
    </row>
    <row r="783" spans="1:12" x14ac:dyDescent="0.35">
      <c r="A783" s="20" t="s">
        <v>257</v>
      </c>
      <c r="B783" s="20" t="s">
        <v>258</v>
      </c>
      <c r="C783" s="21" t="s">
        <v>8211</v>
      </c>
      <c r="D783" s="23"/>
      <c r="E783" s="21" t="s">
        <v>8624</v>
      </c>
      <c r="F783" s="21" t="s">
        <v>9581</v>
      </c>
      <c r="G783" s="21" t="s">
        <v>8625</v>
      </c>
      <c r="H783" s="21" t="s">
        <v>9583</v>
      </c>
      <c r="I783" s="4"/>
      <c r="J783" s="4"/>
      <c r="K783" s="4"/>
      <c r="L783" s="4"/>
    </row>
    <row r="784" spans="1:12" x14ac:dyDescent="0.35">
      <c r="A784" s="20" t="s">
        <v>257</v>
      </c>
      <c r="B784" s="20" t="s">
        <v>258</v>
      </c>
      <c r="C784" s="21" t="s">
        <v>8211</v>
      </c>
      <c r="D784" s="23"/>
      <c r="E784" s="21" t="s">
        <v>8624</v>
      </c>
      <c r="F784" s="21" t="s">
        <v>9582</v>
      </c>
      <c r="G784" s="21" t="s">
        <v>8625</v>
      </c>
      <c r="H784" s="21" t="s">
        <v>9584</v>
      </c>
      <c r="I784" s="4"/>
      <c r="J784" s="4"/>
      <c r="K784" s="4"/>
      <c r="L784" s="4"/>
    </row>
    <row r="785" spans="1:12" x14ac:dyDescent="0.35">
      <c r="A785" s="20" t="s">
        <v>3926</v>
      </c>
      <c r="B785" s="20" t="s">
        <v>3927</v>
      </c>
      <c r="C785" s="21" t="s">
        <v>8360</v>
      </c>
      <c r="D785" s="21"/>
      <c r="E785" s="21" t="s">
        <v>9042</v>
      </c>
      <c r="F785" s="21" t="s">
        <v>10042</v>
      </c>
      <c r="G785" s="21" t="s">
        <v>10044</v>
      </c>
      <c r="H785" s="21" t="s">
        <v>8760</v>
      </c>
      <c r="I785" s="4"/>
      <c r="J785" s="4"/>
      <c r="K785" s="4"/>
      <c r="L785" s="4"/>
    </row>
    <row r="786" spans="1:12" x14ac:dyDescent="0.35">
      <c r="A786" s="20" t="s">
        <v>3926</v>
      </c>
      <c r="B786" s="20" t="s">
        <v>3927</v>
      </c>
      <c r="C786" s="21" t="s">
        <v>8360</v>
      </c>
      <c r="D786" s="21"/>
      <c r="E786" s="21" t="s">
        <v>9042</v>
      </c>
      <c r="F786" s="21" t="s">
        <v>10043</v>
      </c>
      <c r="G786" s="21" t="s">
        <v>10045</v>
      </c>
      <c r="H786" s="21" t="s">
        <v>10046</v>
      </c>
      <c r="I786" s="4"/>
      <c r="J786" s="4"/>
      <c r="K786" s="4"/>
      <c r="L786" s="4"/>
    </row>
    <row r="787" spans="1:12" x14ac:dyDescent="0.35">
      <c r="A787" s="20" t="s">
        <v>6155</v>
      </c>
      <c r="B787" s="20" t="s">
        <v>6156</v>
      </c>
      <c r="C787" s="21" t="s">
        <v>8434</v>
      </c>
      <c r="D787" s="21"/>
      <c r="E787" s="21" t="s">
        <v>10520</v>
      </c>
      <c r="F787" s="21" t="s">
        <v>10521</v>
      </c>
      <c r="G787" s="21" t="s">
        <v>10523</v>
      </c>
      <c r="H787" s="21" t="s">
        <v>10524</v>
      </c>
      <c r="I787" s="4"/>
      <c r="J787" s="4"/>
      <c r="K787" s="4"/>
      <c r="L787" s="4"/>
    </row>
    <row r="788" spans="1:12" x14ac:dyDescent="0.35">
      <c r="A788" s="20" t="s">
        <v>6155</v>
      </c>
      <c r="B788" s="20" t="s">
        <v>6156</v>
      </c>
      <c r="C788" s="21" t="s">
        <v>8434</v>
      </c>
      <c r="D788" s="21"/>
      <c r="E788" s="21" t="s">
        <v>10520</v>
      </c>
      <c r="F788" s="21" t="s">
        <v>10522</v>
      </c>
      <c r="G788" s="21" t="s">
        <v>10523</v>
      </c>
      <c r="H788" s="21" t="s">
        <v>10525</v>
      </c>
      <c r="I788" s="4"/>
      <c r="J788" s="4"/>
      <c r="K788" s="4"/>
      <c r="L788" s="4"/>
    </row>
    <row r="789" spans="1:12" x14ac:dyDescent="0.35">
      <c r="A789" s="20" t="s">
        <v>5642</v>
      </c>
      <c r="B789" s="20" t="s">
        <v>5643</v>
      </c>
      <c r="C789" s="21" t="s">
        <v>8415</v>
      </c>
      <c r="D789" s="21"/>
      <c r="E789" s="21" t="s">
        <v>9199</v>
      </c>
      <c r="F789" s="21" t="s">
        <v>9200</v>
      </c>
      <c r="G789" s="21" t="s">
        <v>9201</v>
      </c>
      <c r="H789" s="21" t="s">
        <v>9202</v>
      </c>
      <c r="I789" s="4"/>
      <c r="J789" s="4"/>
      <c r="K789" s="4"/>
      <c r="L789" s="4"/>
    </row>
    <row r="790" spans="1:12" x14ac:dyDescent="0.35">
      <c r="A790" s="20" t="s">
        <v>6720</v>
      </c>
      <c r="B790" s="20" t="s">
        <v>6721</v>
      </c>
      <c r="C790" s="21" t="s">
        <v>8457</v>
      </c>
      <c r="D790" s="21"/>
      <c r="E790" s="21" t="s">
        <v>9310</v>
      </c>
      <c r="F790" s="21" t="s">
        <v>9311</v>
      </c>
      <c r="G790" s="21" t="s">
        <v>9312</v>
      </c>
      <c r="H790" s="21" t="s">
        <v>9313</v>
      </c>
      <c r="I790" s="4"/>
      <c r="J790" s="4"/>
      <c r="K790" s="4"/>
      <c r="L790" s="4"/>
    </row>
    <row r="791" spans="1:12" x14ac:dyDescent="0.35">
      <c r="A791" s="20" t="s">
        <v>4482</v>
      </c>
      <c r="B791" s="20" t="s">
        <v>4483</v>
      </c>
      <c r="C791" s="21" t="s">
        <v>8377</v>
      </c>
      <c r="D791" s="21"/>
      <c r="E791" s="21" t="s">
        <v>9090</v>
      </c>
      <c r="F791" s="21" t="s">
        <v>10095</v>
      </c>
      <c r="G791" s="21" t="s">
        <v>9091</v>
      </c>
      <c r="H791" s="21" t="s">
        <v>9092</v>
      </c>
      <c r="I791" s="4"/>
      <c r="J791" s="4"/>
      <c r="K791" s="4"/>
      <c r="L791" s="4"/>
    </row>
    <row r="792" spans="1:12" x14ac:dyDescent="0.35">
      <c r="A792" s="20" t="s">
        <v>4482</v>
      </c>
      <c r="B792" s="20" t="s">
        <v>4483</v>
      </c>
      <c r="C792" s="21" t="s">
        <v>8377</v>
      </c>
      <c r="D792" s="21"/>
      <c r="E792" s="21" t="s">
        <v>9090</v>
      </c>
      <c r="F792" s="21" t="s">
        <v>10096</v>
      </c>
      <c r="G792" s="21" t="s">
        <v>9091</v>
      </c>
      <c r="H792" s="21" t="s">
        <v>10099</v>
      </c>
      <c r="I792" s="4"/>
      <c r="J792" s="4"/>
      <c r="K792" s="4"/>
      <c r="L792" s="4"/>
    </row>
    <row r="793" spans="1:12" x14ac:dyDescent="0.35">
      <c r="A793" s="20" t="s">
        <v>4482</v>
      </c>
      <c r="B793" s="20" t="s">
        <v>4483</v>
      </c>
      <c r="C793" s="21" t="s">
        <v>8377</v>
      </c>
      <c r="D793" s="21"/>
      <c r="E793" s="21" t="s">
        <v>9090</v>
      </c>
      <c r="F793" s="21" t="s">
        <v>10097</v>
      </c>
      <c r="G793" s="21" t="s">
        <v>10100</v>
      </c>
      <c r="H793" s="21" t="s">
        <v>10101</v>
      </c>
      <c r="I793" s="4"/>
      <c r="J793" s="4"/>
      <c r="K793" s="4"/>
      <c r="L793" s="4"/>
    </row>
    <row r="794" spans="1:12" x14ac:dyDescent="0.35">
      <c r="A794" s="20" t="s">
        <v>4482</v>
      </c>
      <c r="B794" s="20" t="s">
        <v>4483</v>
      </c>
      <c r="C794" s="21" t="s">
        <v>8377</v>
      </c>
      <c r="D794" s="21"/>
      <c r="E794" s="21" t="s">
        <v>9090</v>
      </c>
      <c r="F794" s="21" t="s">
        <v>10098</v>
      </c>
      <c r="G794" s="21" t="s">
        <v>10102</v>
      </c>
      <c r="H794" s="21" t="s">
        <v>10103</v>
      </c>
      <c r="I794" s="4"/>
      <c r="J794" s="4"/>
      <c r="K794" s="4"/>
      <c r="L794" s="4"/>
    </row>
    <row r="795" spans="1:12" x14ac:dyDescent="0.35">
      <c r="A795" s="20" t="s">
        <v>7037</v>
      </c>
      <c r="B795" s="20" t="s">
        <v>7038</v>
      </c>
      <c r="C795" s="21" t="s">
        <v>8464</v>
      </c>
      <c r="D795" s="21"/>
      <c r="E795" s="21" t="s">
        <v>9337</v>
      </c>
      <c r="F795" s="21" t="s">
        <v>9338</v>
      </c>
      <c r="G795" s="21" t="s">
        <v>9339</v>
      </c>
      <c r="H795" s="21" t="s">
        <v>9340</v>
      </c>
      <c r="I795" s="4"/>
      <c r="J795" s="4"/>
      <c r="K795" s="4"/>
      <c r="L795" s="4"/>
    </row>
    <row r="796" spans="1:12" x14ac:dyDescent="0.35">
      <c r="A796" s="20" t="s">
        <v>5815</v>
      </c>
      <c r="B796" s="20" t="s">
        <v>5816</v>
      </c>
      <c r="C796" s="21" t="s">
        <v>8422</v>
      </c>
      <c r="D796" s="21"/>
      <c r="E796" s="21" t="s">
        <v>9215</v>
      </c>
      <c r="F796" s="21" t="s">
        <v>9216</v>
      </c>
      <c r="G796" s="21" t="s">
        <v>9217</v>
      </c>
      <c r="H796" s="21" t="s">
        <v>9218</v>
      </c>
      <c r="I796" s="4"/>
      <c r="J796" s="4"/>
      <c r="K796" s="4"/>
      <c r="L796" s="4"/>
    </row>
    <row r="797" spans="1:12" x14ac:dyDescent="0.35">
      <c r="A797" s="20" t="s">
        <v>7704</v>
      </c>
      <c r="B797" s="20" t="s">
        <v>7705</v>
      </c>
      <c r="C797" s="21" t="s">
        <v>8501</v>
      </c>
      <c r="D797" s="21"/>
      <c r="E797" s="21" t="s">
        <v>10550</v>
      </c>
      <c r="F797" s="21" t="s">
        <v>10551</v>
      </c>
      <c r="G797" s="21" t="s">
        <v>10552</v>
      </c>
      <c r="H797" s="21" t="s">
        <v>10553</v>
      </c>
      <c r="I797" s="4"/>
      <c r="J797" s="4"/>
      <c r="K797" s="4"/>
      <c r="L797" s="4"/>
    </row>
    <row r="798" spans="1:12" x14ac:dyDescent="0.35">
      <c r="A798" s="20" t="s">
        <v>573</v>
      </c>
      <c r="B798" s="20" t="s">
        <v>574</v>
      </c>
      <c r="C798" s="21" t="s">
        <v>8223</v>
      </c>
      <c r="D798" s="21"/>
      <c r="E798" s="21" t="s">
        <v>8660</v>
      </c>
      <c r="F798" s="21"/>
      <c r="G798" s="21"/>
      <c r="H798" s="21"/>
      <c r="I798" s="4"/>
      <c r="J798" s="4"/>
      <c r="K798" s="4"/>
      <c r="L798" s="4"/>
    </row>
    <row r="799" spans="1:12" x14ac:dyDescent="0.35">
      <c r="A799" s="20" t="s">
        <v>3238</v>
      </c>
      <c r="B799" s="20" t="s">
        <v>3239</v>
      </c>
      <c r="C799" s="21" t="s">
        <v>8315</v>
      </c>
      <c r="D799" s="21"/>
      <c r="E799" s="21"/>
      <c r="F799" s="21"/>
      <c r="G799" s="21"/>
      <c r="H799" s="21"/>
      <c r="I799" s="4"/>
      <c r="J799" s="4"/>
      <c r="K799" s="4"/>
      <c r="L799" s="4"/>
    </row>
    <row r="800" spans="1:12" x14ac:dyDescent="0.35">
      <c r="A800" s="20" t="s">
        <v>1072</v>
      </c>
      <c r="B800" s="20" t="s">
        <v>1073</v>
      </c>
      <c r="C800" s="21" t="s">
        <v>8238</v>
      </c>
      <c r="D800" s="21"/>
      <c r="E800" s="21" t="s">
        <v>8695</v>
      </c>
      <c r="F800" s="21" t="s">
        <v>8696</v>
      </c>
      <c r="G800" s="21" t="s">
        <v>8697</v>
      </c>
      <c r="H800" s="21" t="s">
        <v>8698</v>
      </c>
      <c r="I800" s="4"/>
      <c r="J800" s="4"/>
      <c r="K800" s="4"/>
      <c r="L800" s="4"/>
    </row>
    <row r="801" spans="1:12" x14ac:dyDescent="0.35">
      <c r="A801" s="20" t="s">
        <v>4458</v>
      </c>
      <c r="B801" s="20" t="s">
        <v>4459</v>
      </c>
      <c r="C801" s="21" t="s">
        <v>8375</v>
      </c>
      <c r="D801" s="21"/>
      <c r="E801" s="21" t="s">
        <v>9083</v>
      </c>
      <c r="F801" s="21" t="s">
        <v>10091</v>
      </c>
      <c r="G801" s="21" t="s">
        <v>9084</v>
      </c>
      <c r="H801" s="21" t="s">
        <v>9085</v>
      </c>
      <c r="I801" s="4"/>
      <c r="J801" s="4"/>
      <c r="K801" s="4"/>
      <c r="L801" s="4"/>
    </row>
    <row r="802" spans="1:12" x14ac:dyDescent="0.35">
      <c r="A802" s="20" t="s">
        <v>4458</v>
      </c>
      <c r="B802" s="20" t="s">
        <v>4459</v>
      </c>
      <c r="C802" s="21" t="s">
        <v>8375</v>
      </c>
      <c r="D802" s="21"/>
      <c r="E802" s="21" t="s">
        <v>9083</v>
      </c>
      <c r="F802" s="21" t="s">
        <v>10092</v>
      </c>
      <c r="G802" s="21" t="s">
        <v>10093</v>
      </c>
      <c r="H802" s="21" t="s">
        <v>10094</v>
      </c>
      <c r="I802" s="4"/>
      <c r="J802" s="4"/>
      <c r="K802" s="4"/>
      <c r="L802" s="4"/>
    </row>
    <row r="803" spans="1:12" x14ac:dyDescent="0.35">
      <c r="A803" s="20" t="s">
        <v>7668</v>
      </c>
      <c r="B803" s="20" t="s">
        <v>7669</v>
      </c>
      <c r="C803" s="21" t="s">
        <v>8497</v>
      </c>
      <c r="D803" s="21"/>
      <c r="E803" s="21" t="s">
        <v>9438</v>
      </c>
      <c r="F803" s="21" t="s">
        <v>10376</v>
      </c>
      <c r="G803" s="21" t="s">
        <v>9439</v>
      </c>
      <c r="H803" s="21" t="s">
        <v>9440</v>
      </c>
      <c r="I803" s="4"/>
      <c r="J803" s="4"/>
      <c r="K803" s="4"/>
      <c r="L803" s="4"/>
    </row>
    <row r="804" spans="1:12" x14ac:dyDescent="0.35">
      <c r="A804" s="20" t="s">
        <v>7668</v>
      </c>
      <c r="B804" s="20" t="s">
        <v>7669</v>
      </c>
      <c r="C804" s="21" t="s">
        <v>8497</v>
      </c>
      <c r="D804" s="21"/>
      <c r="E804" s="21" t="s">
        <v>9438</v>
      </c>
      <c r="F804" s="21" t="s">
        <v>10377</v>
      </c>
      <c r="G804" s="21" t="s">
        <v>10378</v>
      </c>
      <c r="H804" s="21" t="s">
        <v>10379</v>
      </c>
      <c r="I804" s="4"/>
      <c r="J804" s="4"/>
      <c r="K804" s="4"/>
      <c r="L804" s="4"/>
    </row>
    <row r="805" spans="1:12" x14ac:dyDescent="0.35">
      <c r="A805" s="20" t="s">
        <v>8037</v>
      </c>
      <c r="B805" s="20" t="s">
        <v>8038</v>
      </c>
      <c r="C805" s="21" t="s">
        <v>8516</v>
      </c>
      <c r="D805" s="21"/>
      <c r="E805" s="21" t="s">
        <v>9487</v>
      </c>
      <c r="F805" s="21" t="s">
        <v>9488</v>
      </c>
      <c r="G805" s="21" t="s">
        <v>9489</v>
      </c>
      <c r="H805" s="21" t="s">
        <v>9490</v>
      </c>
      <c r="I805" s="4"/>
      <c r="J805" s="4"/>
      <c r="K805" s="4"/>
      <c r="L805" s="4"/>
    </row>
    <row r="806" spans="1:12" x14ac:dyDescent="0.35">
      <c r="A806" s="20" t="s">
        <v>3033</v>
      </c>
      <c r="B806" s="20" t="s">
        <v>3034</v>
      </c>
      <c r="C806" s="21" t="s">
        <v>8312</v>
      </c>
      <c r="D806" s="21"/>
      <c r="E806" s="21" t="s">
        <v>8901</v>
      </c>
      <c r="F806" s="21" t="s">
        <v>8902</v>
      </c>
      <c r="G806" s="21" t="s">
        <v>8903</v>
      </c>
      <c r="H806" s="21" t="s">
        <v>8904</v>
      </c>
      <c r="I806" s="4"/>
      <c r="J806" s="4"/>
      <c r="K806" s="4"/>
      <c r="L806" s="4"/>
    </row>
    <row r="807" spans="1:12" x14ac:dyDescent="0.35">
      <c r="A807" s="20" t="s">
        <v>3037</v>
      </c>
      <c r="B807" s="20" t="s">
        <v>3038</v>
      </c>
      <c r="C807" s="21" t="s">
        <v>8312</v>
      </c>
      <c r="D807" s="21"/>
      <c r="E807" s="21" t="s">
        <v>8901</v>
      </c>
      <c r="F807" s="21" t="s">
        <v>8902</v>
      </c>
      <c r="G807" s="21" t="s">
        <v>8903</v>
      </c>
      <c r="H807" s="21" t="s">
        <v>8904</v>
      </c>
      <c r="I807" s="4"/>
      <c r="J807" s="4"/>
      <c r="K807" s="4"/>
      <c r="L807" s="4"/>
    </row>
    <row r="808" spans="1:12" x14ac:dyDescent="0.35">
      <c r="A808" s="20" t="s">
        <v>3691</v>
      </c>
      <c r="B808" s="20" t="s">
        <v>3692</v>
      </c>
      <c r="C808" s="21" t="s">
        <v>8336</v>
      </c>
      <c r="D808" s="21"/>
      <c r="E808" s="21" t="s">
        <v>8968</v>
      </c>
      <c r="F808" s="21" t="s">
        <v>8969</v>
      </c>
      <c r="G808" s="21" t="s">
        <v>8970</v>
      </c>
      <c r="H808" s="21" t="s">
        <v>8971</v>
      </c>
      <c r="I808" s="4"/>
      <c r="J808" s="4"/>
      <c r="K808" s="4"/>
      <c r="L808" s="4"/>
    </row>
    <row r="809" spans="1:12" x14ac:dyDescent="0.35">
      <c r="A809" s="20" t="s">
        <v>3922</v>
      </c>
      <c r="B809" s="20" t="s">
        <v>3923</v>
      </c>
      <c r="C809" s="21" t="s">
        <v>8359</v>
      </c>
      <c r="D809" s="21"/>
      <c r="E809" s="21" t="s">
        <v>9038</v>
      </c>
      <c r="F809" s="21" t="s">
        <v>9039</v>
      </c>
      <c r="G809" s="21" t="s">
        <v>9040</v>
      </c>
      <c r="H809" s="21" t="s">
        <v>9041</v>
      </c>
      <c r="I809" s="4"/>
      <c r="J809" s="4"/>
      <c r="K809" s="4"/>
      <c r="L809" s="4"/>
    </row>
    <row r="810" spans="1:12" x14ac:dyDescent="0.35">
      <c r="A810" s="20" t="s">
        <v>894</v>
      </c>
      <c r="B810" s="20" t="s">
        <v>895</v>
      </c>
      <c r="C810" s="21" t="s">
        <v>8233</v>
      </c>
      <c r="D810" s="21"/>
      <c r="E810" s="21" t="s">
        <v>8681</v>
      </c>
      <c r="F810" s="21" t="s">
        <v>8682</v>
      </c>
      <c r="G810" s="21" t="s">
        <v>8683</v>
      </c>
      <c r="H810" s="21" t="s">
        <v>8684</v>
      </c>
      <c r="I810" s="4"/>
      <c r="J810" s="4"/>
      <c r="K810" s="4"/>
      <c r="L810" s="4"/>
    </row>
    <row r="811" spans="1:12" x14ac:dyDescent="0.35">
      <c r="A811" s="20" t="s">
        <v>1706</v>
      </c>
      <c r="B811" s="20" t="s">
        <v>1707</v>
      </c>
      <c r="C811" s="21" t="s">
        <v>8269</v>
      </c>
      <c r="D811" s="21"/>
      <c r="E811" s="21" t="s">
        <v>8780</v>
      </c>
      <c r="F811" s="21" t="s">
        <v>8781</v>
      </c>
      <c r="G811" s="21" t="s">
        <v>8782</v>
      </c>
      <c r="H811" s="21" t="s">
        <v>8783</v>
      </c>
      <c r="I811" s="4"/>
      <c r="J811" s="4"/>
      <c r="K811" s="4"/>
      <c r="L811" s="4"/>
    </row>
    <row r="812" spans="1:12" x14ac:dyDescent="0.35">
      <c r="A812" s="20" t="s">
        <v>3320</v>
      </c>
      <c r="B812" s="20" t="s">
        <v>3321</v>
      </c>
      <c r="C812" s="21" t="s">
        <v>8320</v>
      </c>
      <c r="D812" s="21"/>
      <c r="E812" s="21" t="s">
        <v>8920</v>
      </c>
      <c r="F812" s="21" t="s">
        <v>8921</v>
      </c>
      <c r="G812" s="21" t="s">
        <v>8922</v>
      </c>
      <c r="H812" s="21" t="s">
        <v>8923</v>
      </c>
      <c r="I812" s="4"/>
      <c r="J812" s="4"/>
      <c r="K812" s="4"/>
      <c r="L812" s="4"/>
    </row>
    <row r="813" spans="1:12" x14ac:dyDescent="0.35">
      <c r="A813" s="20" t="s">
        <v>1489</v>
      </c>
      <c r="B813" s="20" t="s">
        <v>1490</v>
      </c>
      <c r="C813" s="21" t="s">
        <v>8261</v>
      </c>
      <c r="D813" s="21"/>
      <c r="E813" s="21" t="s">
        <v>8754</v>
      </c>
      <c r="F813" s="21" t="s">
        <v>8755</v>
      </c>
      <c r="G813" s="21" t="s">
        <v>8756</v>
      </c>
      <c r="H813" s="21" t="s">
        <v>8757</v>
      </c>
      <c r="I813" s="4"/>
      <c r="J813" s="4"/>
      <c r="K813" s="4"/>
      <c r="L813" s="4"/>
    </row>
    <row r="814" spans="1:12" x14ac:dyDescent="0.35">
      <c r="A814" s="20" t="s">
        <v>1495</v>
      </c>
      <c r="B814" s="20" t="s">
        <v>1496</v>
      </c>
      <c r="C814" s="21" t="s">
        <v>8261</v>
      </c>
      <c r="D814" s="23"/>
      <c r="E814" s="21" t="s">
        <v>8754</v>
      </c>
      <c r="F814" s="21" t="s">
        <v>8755</v>
      </c>
      <c r="G814" s="21" t="s">
        <v>8756</v>
      </c>
      <c r="H814" s="21" t="s">
        <v>8757</v>
      </c>
      <c r="I814" s="4"/>
      <c r="J814" s="4"/>
      <c r="K814" s="4"/>
      <c r="L814" s="4"/>
    </row>
    <row r="815" spans="1:12" x14ac:dyDescent="0.35">
      <c r="A815" s="20" t="s">
        <v>8041</v>
      </c>
      <c r="B815" s="20" t="s">
        <v>8042</v>
      </c>
      <c r="C815" s="21" t="s">
        <v>8517</v>
      </c>
      <c r="D815" s="21"/>
      <c r="E815" s="21" t="s">
        <v>9491</v>
      </c>
      <c r="F815" s="21" t="s">
        <v>9492</v>
      </c>
      <c r="G815" s="21" t="s">
        <v>9493</v>
      </c>
      <c r="H815" s="21" t="s">
        <v>9494</v>
      </c>
      <c r="I815" s="4"/>
      <c r="J815" s="4"/>
      <c r="K815" s="4"/>
      <c r="L815" s="4"/>
    </row>
    <row r="816" spans="1:12" x14ac:dyDescent="0.35">
      <c r="A816" s="20" t="s">
        <v>7607</v>
      </c>
      <c r="B816" s="20" t="s">
        <v>7608</v>
      </c>
      <c r="C816" s="21" t="s">
        <v>8493</v>
      </c>
      <c r="D816" s="21"/>
      <c r="E816" s="21" t="s">
        <v>9423</v>
      </c>
      <c r="F816" s="21" t="s">
        <v>9424</v>
      </c>
      <c r="G816" s="21" t="s">
        <v>9425</v>
      </c>
      <c r="H816" s="21" t="s">
        <v>9426</v>
      </c>
      <c r="I816" s="4"/>
      <c r="J816" s="4"/>
      <c r="K816" s="4"/>
      <c r="L816" s="4"/>
    </row>
    <row r="817" spans="1:12" x14ac:dyDescent="0.35">
      <c r="A817" s="20" t="s">
        <v>1473</v>
      </c>
      <c r="B817" s="20" t="s">
        <v>1474</v>
      </c>
      <c r="C817" s="21" t="s">
        <v>8260</v>
      </c>
      <c r="D817" s="21"/>
      <c r="E817" s="21" t="s">
        <v>8750</v>
      </c>
      <c r="F817" s="21" t="s">
        <v>8751</v>
      </c>
      <c r="G817" s="21" t="s">
        <v>8752</v>
      </c>
      <c r="H817" s="21" t="s">
        <v>8753</v>
      </c>
      <c r="I817" s="4"/>
      <c r="J817" s="4"/>
      <c r="K817" s="4"/>
      <c r="L817" s="4"/>
    </row>
    <row r="818" spans="1:12" x14ac:dyDescent="0.35">
      <c r="A818" s="20" t="s">
        <v>5509</v>
      </c>
      <c r="B818" s="20" t="s">
        <v>5510</v>
      </c>
      <c r="C818" s="21" t="s">
        <v>8408</v>
      </c>
      <c r="D818" s="21"/>
      <c r="E818" s="21" t="s">
        <v>9183</v>
      </c>
      <c r="F818" s="21" t="s">
        <v>9184</v>
      </c>
      <c r="G818" s="21" t="s">
        <v>9185</v>
      </c>
      <c r="H818" s="21" t="s">
        <v>9186</v>
      </c>
      <c r="I818" s="4"/>
      <c r="J818" s="4"/>
      <c r="K818" s="4"/>
      <c r="L818" s="4"/>
    </row>
    <row r="819" spans="1:12" x14ac:dyDescent="0.35">
      <c r="A819" s="20" t="s">
        <v>1798</v>
      </c>
      <c r="B819" s="20" t="s">
        <v>1799</v>
      </c>
      <c r="C819" s="21" t="s">
        <v>8276</v>
      </c>
      <c r="D819" s="21"/>
      <c r="E819" s="21" t="s">
        <v>8794</v>
      </c>
      <c r="F819" s="21" t="s">
        <v>8795</v>
      </c>
      <c r="G819" s="21" t="s">
        <v>8796</v>
      </c>
      <c r="H819" s="21" t="s">
        <v>8797</v>
      </c>
      <c r="I819" s="4"/>
      <c r="J819" s="4"/>
      <c r="K819" s="4"/>
      <c r="L819" s="4"/>
    </row>
    <row r="820" spans="1:12" x14ac:dyDescent="0.35">
      <c r="A820" s="20" t="s">
        <v>2031</v>
      </c>
      <c r="B820" s="20" t="s">
        <v>2032</v>
      </c>
      <c r="C820" s="21" t="s">
        <v>8285</v>
      </c>
      <c r="D820" s="21"/>
      <c r="E820" s="21" t="s">
        <v>8829</v>
      </c>
      <c r="F820" s="21" t="s">
        <v>8830</v>
      </c>
      <c r="G820" s="21" t="s">
        <v>8831</v>
      </c>
      <c r="H820" s="21" t="s">
        <v>8832</v>
      </c>
      <c r="I820" s="4"/>
      <c r="J820" s="4"/>
      <c r="K820" s="4"/>
      <c r="L820" s="4"/>
    </row>
    <row r="821" spans="1:12" x14ac:dyDescent="0.35">
      <c r="A821" s="20" t="s">
        <v>7335</v>
      </c>
      <c r="B821" s="20" t="s">
        <v>7336</v>
      </c>
      <c r="C821" s="21" t="s">
        <v>8484</v>
      </c>
      <c r="D821" s="21"/>
      <c r="E821" s="21" t="s">
        <v>9394</v>
      </c>
      <c r="F821" s="21" t="s">
        <v>9395</v>
      </c>
      <c r="G821" s="21" t="s">
        <v>9396</v>
      </c>
      <c r="H821" s="21" t="s">
        <v>9397</v>
      </c>
      <c r="I821" s="4"/>
      <c r="J821" s="4"/>
      <c r="K821" s="4"/>
      <c r="L821" s="4"/>
    </row>
    <row r="822" spans="1:12" x14ac:dyDescent="0.35">
      <c r="A822" s="20" t="s">
        <v>7265</v>
      </c>
      <c r="B822" s="20" t="s">
        <v>7266</v>
      </c>
      <c r="C822" s="21" t="s">
        <v>8479</v>
      </c>
      <c r="D822" s="21"/>
      <c r="E822" s="21" t="s">
        <v>9378</v>
      </c>
      <c r="F822" s="21" t="s">
        <v>9379</v>
      </c>
      <c r="G822" s="21" t="s">
        <v>9380</v>
      </c>
      <c r="H822" s="21" t="s">
        <v>9381</v>
      </c>
      <c r="I822" s="4"/>
      <c r="J822" s="4"/>
      <c r="K822" s="4"/>
      <c r="L822" s="4"/>
    </row>
    <row r="823" spans="1:12" x14ac:dyDescent="0.35">
      <c r="A823" s="20" t="s">
        <v>7690</v>
      </c>
      <c r="B823" s="20" t="s">
        <v>7691</v>
      </c>
      <c r="C823" s="21" t="s">
        <v>8498</v>
      </c>
      <c r="D823" s="21"/>
      <c r="E823" s="21"/>
      <c r="F823" s="21"/>
      <c r="G823" s="21"/>
      <c r="H823" s="21"/>
      <c r="I823" s="4"/>
      <c r="J823" s="4"/>
      <c r="K823" s="4"/>
      <c r="L823" s="4"/>
    </row>
    <row r="824" spans="1:12" x14ac:dyDescent="0.35">
      <c r="A824" s="20" t="s">
        <v>2360</v>
      </c>
      <c r="B824" s="20" t="s">
        <v>2361</v>
      </c>
      <c r="C824" s="21" t="s">
        <v>8299</v>
      </c>
      <c r="D824" s="21"/>
      <c r="E824" s="21" t="s">
        <v>8874</v>
      </c>
      <c r="F824" s="21" t="s">
        <v>9895</v>
      </c>
      <c r="G824" s="21" t="s">
        <v>8875</v>
      </c>
      <c r="H824" s="21" t="s">
        <v>8876</v>
      </c>
      <c r="I824" s="4"/>
      <c r="J824" s="4"/>
      <c r="K824" s="4"/>
      <c r="L824" s="4"/>
    </row>
    <row r="825" spans="1:12" x14ac:dyDescent="0.35">
      <c r="A825" s="20" t="s">
        <v>2360</v>
      </c>
      <c r="B825" s="20" t="s">
        <v>2361</v>
      </c>
      <c r="C825" s="21" t="s">
        <v>8299</v>
      </c>
      <c r="D825" s="21"/>
      <c r="E825" s="21" t="s">
        <v>8874</v>
      </c>
      <c r="F825" s="21" t="s">
        <v>9896</v>
      </c>
      <c r="G825" s="21" t="s">
        <v>9901</v>
      </c>
      <c r="H825" s="21" t="s">
        <v>9902</v>
      </c>
      <c r="I825" s="4"/>
      <c r="J825" s="4"/>
      <c r="K825" s="4"/>
      <c r="L825" s="4"/>
    </row>
    <row r="826" spans="1:12" x14ac:dyDescent="0.35">
      <c r="A826" s="20" t="s">
        <v>2360</v>
      </c>
      <c r="B826" s="20" t="s">
        <v>2361</v>
      </c>
      <c r="C826" s="21" t="s">
        <v>8299</v>
      </c>
      <c r="D826" s="21"/>
      <c r="E826" s="21" t="s">
        <v>8874</v>
      </c>
      <c r="F826" s="21" t="s">
        <v>9897</v>
      </c>
      <c r="G826" s="21" t="s">
        <v>9903</v>
      </c>
      <c r="H826" s="21" t="s">
        <v>9904</v>
      </c>
      <c r="I826" s="4"/>
      <c r="J826" s="4"/>
      <c r="K826" s="4"/>
      <c r="L826" s="4"/>
    </row>
    <row r="827" spans="1:12" x14ac:dyDescent="0.35">
      <c r="A827" s="20" t="s">
        <v>2360</v>
      </c>
      <c r="B827" s="20" t="s">
        <v>2361</v>
      </c>
      <c r="C827" s="21" t="s">
        <v>8299</v>
      </c>
      <c r="D827" s="21"/>
      <c r="E827" s="21" t="s">
        <v>8874</v>
      </c>
      <c r="F827" s="21" t="s">
        <v>9898</v>
      </c>
      <c r="G827" s="21" t="s">
        <v>9905</v>
      </c>
      <c r="H827" s="21" t="s">
        <v>9906</v>
      </c>
      <c r="I827" s="4"/>
      <c r="J827" s="4"/>
      <c r="K827" s="4"/>
      <c r="L827" s="4"/>
    </row>
    <row r="828" spans="1:12" x14ac:dyDescent="0.35">
      <c r="A828" s="20" t="s">
        <v>2360</v>
      </c>
      <c r="B828" s="20" t="s">
        <v>2361</v>
      </c>
      <c r="C828" s="21" t="s">
        <v>8299</v>
      </c>
      <c r="D828" s="21"/>
      <c r="E828" s="21" t="s">
        <v>8874</v>
      </c>
      <c r="F828" s="21" t="s">
        <v>9899</v>
      </c>
      <c r="G828" s="21" t="s">
        <v>9907</v>
      </c>
      <c r="H828" s="21" t="s">
        <v>9908</v>
      </c>
      <c r="I828" s="4"/>
      <c r="J828" s="4"/>
      <c r="K828" s="4"/>
      <c r="L828" s="4"/>
    </row>
    <row r="829" spans="1:12" x14ac:dyDescent="0.35">
      <c r="A829" s="20" t="s">
        <v>2360</v>
      </c>
      <c r="B829" s="20" t="s">
        <v>2361</v>
      </c>
      <c r="C829" s="21" t="s">
        <v>8299</v>
      </c>
      <c r="D829" s="21"/>
      <c r="E829" s="21" t="s">
        <v>8874</v>
      </c>
      <c r="F829" s="21" t="s">
        <v>9900</v>
      </c>
      <c r="G829" s="21" t="s">
        <v>9909</v>
      </c>
      <c r="H829" s="21" t="s">
        <v>9910</v>
      </c>
      <c r="I829" s="4"/>
      <c r="J829" s="4"/>
      <c r="K829" s="4"/>
      <c r="L829" s="4"/>
    </row>
    <row r="830" spans="1:12" x14ac:dyDescent="0.35">
      <c r="A830" s="20" t="s">
        <v>360</v>
      </c>
      <c r="B830" s="20" t="s">
        <v>361</v>
      </c>
      <c r="C830" s="21" t="s">
        <v>8216</v>
      </c>
      <c r="D830" s="23"/>
      <c r="E830" s="21" t="s">
        <v>8638</v>
      </c>
      <c r="F830" s="21" t="s">
        <v>9593</v>
      </c>
      <c r="G830" s="21" t="s">
        <v>8639</v>
      </c>
      <c r="H830" s="21" t="s">
        <v>8640</v>
      </c>
      <c r="I830" s="4"/>
      <c r="J830" s="4"/>
      <c r="K830" s="4"/>
      <c r="L830" s="4"/>
    </row>
    <row r="831" spans="1:12" x14ac:dyDescent="0.35">
      <c r="A831" s="20" t="s">
        <v>360</v>
      </c>
      <c r="B831" s="20" t="s">
        <v>361</v>
      </c>
      <c r="C831" s="21" t="s">
        <v>8216</v>
      </c>
      <c r="D831" s="23"/>
      <c r="E831" s="21" t="s">
        <v>8638</v>
      </c>
      <c r="F831" s="21" t="s">
        <v>9594</v>
      </c>
      <c r="G831" s="21" t="s">
        <v>9599</v>
      </c>
      <c r="H831" s="21" t="s">
        <v>9600</v>
      </c>
      <c r="I831" s="4"/>
      <c r="J831" s="4"/>
      <c r="K831" s="4"/>
      <c r="L831" s="4"/>
    </row>
    <row r="832" spans="1:12" x14ac:dyDescent="0.35">
      <c r="A832" s="20" t="s">
        <v>360</v>
      </c>
      <c r="B832" s="20" t="s">
        <v>361</v>
      </c>
      <c r="C832" s="21" t="s">
        <v>8216</v>
      </c>
      <c r="D832" s="23"/>
      <c r="E832" s="21" t="s">
        <v>8638</v>
      </c>
      <c r="F832" s="21" t="s">
        <v>9595</v>
      </c>
      <c r="G832" s="21" t="s">
        <v>9601</v>
      </c>
      <c r="H832" s="21" t="s">
        <v>9602</v>
      </c>
      <c r="I832" s="4"/>
      <c r="J832" s="4"/>
      <c r="K832" s="4"/>
      <c r="L832" s="4"/>
    </row>
    <row r="833" spans="1:12" x14ac:dyDescent="0.35">
      <c r="A833" s="20" t="s">
        <v>360</v>
      </c>
      <c r="B833" s="20" t="s">
        <v>361</v>
      </c>
      <c r="C833" s="21" t="s">
        <v>8216</v>
      </c>
      <c r="D833" s="23"/>
      <c r="E833" s="21" t="s">
        <v>8638</v>
      </c>
      <c r="F833" s="21" t="s">
        <v>9596</v>
      </c>
      <c r="G833" s="21" t="s">
        <v>9603</v>
      </c>
      <c r="H833" s="21" t="s">
        <v>9604</v>
      </c>
      <c r="I833" s="4"/>
      <c r="J833" s="4"/>
      <c r="K833" s="4"/>
      <c r="L833" s="4"/>
    </row>
    <row r="834" spans="1:12" x14ac:dyDescent="0.35">
      <c r="A834" s="20" t="s">
        <v>360</v>
      </c>
      <c r="B834" s="20" t="s">
        <v>361</v>
      </c>
      <c r="C834" s="21" t="s">
        <v>8216</v>
      </c>
      <c r="D834" s="23"/>
      <c r="E834" s="21" t="s">
        <v>8638</v>
      </c>
      <c r="F834" s="21" t="s">
        <v>9597</v>
      </c>
      <c r="G834" s="21" t="s">
        <v>9605</v>
      </c>
      <c r="H834" s="21" t="s">
        <v>9606</v>
      </c>
      <c r="I834" s="4"/>
      <c r="J834" s="4"/>
      <c r="K834" s="4"/>
      <c r="L834" s="4"/>
    </row>
    <row r="835" spans="1:12" x14ac:dyDescent="0.35">
      <c r="A835" s="20" t="s">
        <v>360</v>
      </c>
      <c r="B835" s="20" t="s">
        <v>361</v>
      </c>
      <c r="C835" s="21" t="s">
        <v>8216</v>
      </c>
      <c r="D835" s="23"/>
      <c r="E835" s="21" t="s">
        <v>8638</v>
      </c>
      <c r="F835" s="21" t="s">
        <v>9598</v>
      </c>
      <c r="G835" s="21" t="s">
        <v>9607</v>
      </c>
      <c r="H835" s="21" t="s">
        <v>9608</v>
      </c>
      <c r="I835" s="4"/>
      <c r="J835" s="4"/>
      <c r="K835" s="4"/>
      <c r="L835" s="4"/>
    </row>
    <row r="836" spans="1:12" x14ac:dyDescent="0.35">
      <c r="A836" s="20" t="s">
        <v>7748</v>
      </c>
      <c r="B836" s="20" t="s">
        <v>7749</v>
      </c>
      <c r="C836" s="21" t="s">
        <v>8506</v>
      </c>
      <c r="D836" s="21"/>
      <c r="E836" s="22" t="s">
        <v>9458</v>
      </c>
      <c r="F836" s="21" t="s">
        <v>9459</v>
      </c>
      <c r="G836" s="21" t="s">
        <v>9460</v>
      </c>
      <c r="H836" s="21" t="s">
        <v>9461</v>
      </c>
      <c r="I836" s="4"/>
      <c r="J836" s="4"/>
      <c r="K836" s="4"/>
      <c r="L836" s="4"/>
    </row>
    <row r="837" spans="1:12" x14ac:dyDescent="0.35">
      <c r="A837" s="20" t="s">
        <v>3789</v>
      </c>
      <c r="B837" s="20" t="s">
        <v>3790</v>
      </c>
      <c r="C837" s="21" t="s">
        <v>8346</v>
      </c>
      <c r="D837" s="21"/>
      <c r="E837" s="21" t="s">
        <v>9000</v>
      </c>
      <c r="F837" s="21" t="s">
        <v>9001</v>
      </c>
      <c r="G837" s="21" t="s">
        <v>9002</v>
      </c>
      <c r="H837" s="21" t="s">
        <v>9003</v>
      </c>
      <c r="I837" s="4"/>
      <c r="J837" s="4"/>
      <c r="K837" s="4"/>
      <c r="L837" s="4"/>
    </row>
    <row r="838" spans="1:12" x14ac:dyDescent="0.35">
      <c r="A838" s="20" t="s">
        <v>2142</v>
      </c>
      <c r="B838" s="20" t="s">
        <v>2143</v>
      </c>
      <c r="C838" s="21" t="s">
        <v>8289</v>
      </c>
      <c r="D838" s="21"/>
      <c r="E838" s="21" t="s">
        <v>8839</v>
      </c>
      <c r="F838" s="21" t="s">
        <v>8840</v>
      </c>
      <c r="G838" s="21" t="s">
        <v>8841</v>
      </c>
      <c r="H838" s="21" t="s">
        <v>8842</v>
      </c>
      <c r="I838" s="4"/>
      <c r="J838" s="4"/>
      <c r="K838" s="4"/>
      <c r="L838" s="4"/>
    </row>
    <row r="839" spans="1:12" x14ac:dyDescent="0.35">
      <c r="A839" s="20" t="s">
        <v>629</v>
      </c>
      <c r="B839" s="20" t="s">
        <v>630</v>
      </c>
      <c r="C839" s="21" t="s">
        <v>8226</v>
      </c>
      <c r="D839" s="21"/>
      <c r="E839" s="21" t="s">
        <v>10557</v>
      </c>
      <c r="F839" s="21" t="s">
        <v>10558</v>
      </c>
      <c r="G839" s="21" t="s">
        <v>10559</v>
      </c>
      <c r="H839" s="21" t="s">
        <v>10560</v>
      </c>
      <c r="I839" s="4"/>
      <c r="J839" s="4"/>
      <c r="K839" s="4"/>
      <c r="L839" s="4"/>
    </row>
    <row r="840" spans="1:12" x14ac:dyDescent="0.35">
      <c r="A840" s="20" t="s">
        <v>5182</v>
      </c>
      <c r="B840" s="20" t="s">
        <v>5183</v>
      </c>
      <c r="C840" s="21" t="s">
        <v>8396</v>
      </c>
      <c r="D840" s="21"/>
      <c r="E840" s="21" t="s">
        <v>9150</v>
      </c>
      <c r="F840" s="21" t="s">
        <v>9151</v>
      </c>
      <c r="G840" s="21" t="s">
        <v>9152</v>
      </c>
      <c r="H840" s="21" t="s">
        <v>9153</v>
      </c>
      <c r="I840" s="4"/>
      <c r="J840" s="4"/>
      <c r="K840" s="4"/>
      <c r="L840" s="4"/>
    </row>
    <row r="841" spans="1:12" x14ac:dyDescent="0.35">
      <c r="A841" s="20" t="s">
        <v>3812</v>
      </c>
      <c r="B841" s="20" t="s">
        <v>3813</v>
      </c>
      <c r="C841" s="21" t="s">
        <v>8350</v>
      </c>
      <c r="D841" s="21"/>
      <c r="E841" s="21" t="s">
        <v>9014</v>
      </c>
      <c r="F841" s="21" t="s">
        <v>9015</v>
      </c>
      <c r="G841" s="21" t="s">
        <v>9016</v>
      </c>
      <c r="H841" s="21" t="s">
        <v>9017</v>
      </c>
      <c r="I841" s="4"/>
      <c r="J841" s="4"/>
      <c r="K841" s="4"/>
      <c r="L841" s="4"/>
    </row>
    <row r="842" spans="1:12" x14ac:dyDescent="0.35">
      <c r="A842" s="20" t="s">
        <v>3800</v>
      </c>
      <c r="B842" s="20" t="s">
        <v>3801</v>
      </c>
      <c r="C842" s="21" t="s">
        <v>8348</v>
      </c>
      <c r="D842" s="21"/>
      <c r="E842" s="21" t="s">
        <v>9007</v>
      </c>
      <c r="F842" s="21" t="s">
        <v>9008</v>
      </c>
      <c r="G842" s="21" t="s">
        <v>9009</v>
      </c>
      <c r="H842" s="21" t="s">
        <v>9010</v>
      </c>
      <c r="I842" s="4"/>
      <c r="J842" s="4"/>
      <c r="K842" s="4"/>
      <c r="L842" s="4"/>
    </row>
    <row r="843" spans="1:12" x14ac:dyDescent="0.35">
      <c r="A843" s="20" t="s">
        <v>1542</v>
      </c>
      <c r="B843" s="20" t="s">
        <v>1543</v>
      </c>
      <c r="C843" s="21" t="s">
        <v>8264</v>
      </c>
      <c r="D843" s="21"/>
      <c r="E843" s="21" t="s">
        <v>8765</v>
      </c>
      <c r="F843" s="21" t="s">
        <v>8766</v>
      </c>
      <c r="G843" s="21" t="s">
        <v>8767</v>
      </c>
      <c r="H843" s="21" t="s">
        <v>8768</v>
      </c>
      <c r="I843" s="4"/>
      <c r="J843" s="4"/>
      <c r="K843" s="4"/>
      <c r="L843" s="4"/>
    </row>
    <row r="844" spans="1:12" x14ac:dyDescent="0.35">
      <c r="A844" s="20" t="s">
        <v>6772</v>
      </c>
      <c r="B844" s="20" t="s">
        <v>6773</v>
      </c>
      <c r="C844" s="21" t="s">
        <v>8459</v>
      </c>
      <c r="D844" s="21"/>
      <c r="E844" s="21" t="s">
        <v>9318</v>
      </c>
      <c r="F844" s="21" t="s">
        <v>9319</v>
      </c>
      <c r="G844" s="21" t="s">
        <v>9320</v>
      </c>
      <c r="H844" s="21" t="s">
        <v>14404</v>
      </c>
      <c r="I844" s="4"/>
      <c r="J844" s="4"/>
      <c r="K844" s="4"/>
      <c r="L844" s="4"/>
    </row>
    <row r="845" spans="1:12" x14ac:dyDescent="0.35">
      <c r="A845" s="20" t="s">
        <v>7700</v>
      </c>
      <c r="B845" s="20" t="s">
        <v>7701</v>
      </c>
      <c r="C845" s="21" t="s">
        <v>8499</v>
      </c>
      <c r="D845" s="21"/>
      <c r="E845" s="21" t="s">
        <v>9441</v>
      </c>
      <c r="F845" s="21" t="s">
        <v>9442</v>
      </c>
      <c r="G845" s="21" t="s">
        <v>9443</v>
      </c>
      <c r="H845" s="21" t="s">
        <v>9444</v>
      </c>
      <c r="I845" s="4"/>
      <c r="J845" s="4"/>
      <c r="K845" s="4"/>
      <c r="L845" s="4"/>
    </row>
    <row r="846" spans="1:12" x14ac:dyDescent="0.35">
      <c r="A846" s="20" t="s">
        <v>4429</v>
      </c>
      <c r="B846" s="20" t="s">
        <v>4430</v>
      </c>
      <c r="C846" s="21" t="s">
        <v>8373</v>
      </c>
      <c r="D846" s="21"/>
      <c r="E846" s="21" t="s">
        <v>9076</v>
      </c>
      <c r="F846" s="21" t="s">
        <v>10084</v>
      </c>
      <c r="G846" s="21" t="s">
        <v>9077</v>
      </c>
      <c r="H846" s="21" t="s">
        <v>9078</v>
      </c>
      <c r="I846" s="4"/>
      <c r="J846" s="4"/>
      <c r="K846" s="4"/>
      <c r="L846" s="4"/>
    </row>
    <row r="847" spans="1:12" x14ac:dyDescent="0.35">
      <c r="A847" s="20" t="s">
        <v>4429</v>
      </c>
      <c r="B847" s="20" t="s">
        <v>4430</v>
      </c>
      <c r="C847" s="21" t="s">
        <v>8373</v>
      </c>
      <c r="D847" s="21"/>
      <c r="E847" s="21" t="s">
        <v>9076</v>
      </c>
      <c r="F847" s="21" t="s">
        <v>10085</v>
      </c>
      <c r="G847" s="21" t="s">
        <v>10087</v>
      </c>
      <c r="H847" s="21" t="s">
        <v>10088</v>
      </c>
      <c r="I847" s="4"/>
      <c r="J847" s="4"/>
      <c r="K847" s="4"/>
      <c r="L847" s="4"/>
    </row>
    <row r="848" spans="1:12" x14ac:dyDescent="0.35">
      <c r="A848" s="20" t="s">
        <v>4429</v>
      </c>
      <c r="B848" s="20" t="s">
        <v>4430</v>
      </c>
      <c r="C848" s="21" t="s">
        <v>8373</v>
      </c>
      <c r="D848" s="21"/>
      <c r="E848" s="21" t="s">
        <v>9076</v>
      </c>
      <c r="F848" s="21" t="s">
        <v>10086</v>
      </c>
      <c r="G848" s="21" t="s">
        <v>10089</v>
      </c>
      <c r="H848" s="21" t="s">
        <v>10090</v>
      </c>
      <c r="I848" s="4"/>
      <c r="J848" s="4"/>
      <c r="K848" s="4"/>
      <c r="L848" s="4"/>
    </row>
    <row r="849" spans="1:12" x14ac:dyDescent="0.35">
      <c r="A849" s="20" t="s">
        <v>5150</v>
      </c>
      <c r="B849" s="20" t="s">
        <v>5151</v>
      </c>
      <c r="C849" s="21" t="s">
        <v>8394</v>
      </c>
      <c r="D849" s="21"/>
      <c r="E849" s="21" t="s">
        <v>9145</v>
      </c>
      <c r="F849" s="21" t="s">
        <v>9146</v>
      </c>
      <c r="G849" s="21" t="s">
        <v>9147</v>
      </c>
      <c r="H849" s="21" t="s">
        <v>9148</v>
      </c>
      <c r="I849" s="4"/>
      <c r="J849" s="4"/>
      <c r="K849" s="4"/>
      <c r="L849" s="4"/>
    </row>
    <row r="850" spans="1:12" x14ac:dyDescent="0.35">
      <c r="A850" s="20" t="s">
        <v>4124</v>
      </c>
      <c r="B850" s="20" t="s">
        <v>4125</v>
      </c>
      <c r="C850" s="21" t="s">
        <v>8367</v>
      </c>
      <c r="D850" s="21"/>
      <c r="E850" s="21" t="s">
        <v>9057</v>
      </c>
      <c r="F850" s="21" t="s">
        <v>9717</v>
      </c>
      <c r="G850" s="21" t="s">
        <v>8994</v>
      </c>
      <c r="H850" s="21" t="s">
        <v>8995</v>
      </c>
      <c r="I850" s="4"/>
      <c r="J850" s="4"/>
      <c r="K850" s="4"/>
      <c r="L850" s="4"/>
    </row>
    <row r="851" spans="1:12" x14ac:dyDescent="0.35">
      <c r="A851" s="20" t="s">
        <v>4124</v>
      </c>
      <c r="B851" s="20" t="s">
        <v>4125</v>
      </c>
      <c r="C851" s="21" t="s">
        <v>8367</v>
      </c>
      <c r="D851" s="21"/>
      <c r="E851" s="21" t="s">
        <v>9057</v>
      </c>
      <c r="F851" s="21" t="s">
        <v>10062</v>
      </c>
      <c r="G851" s="21" t="s">
        <v>10064</v>
      </c>
      <c r="H851" s="21" t="s">
        <v>10065</v>
      </c>
      <c r="I851" s="4"/>
      <c r="J851" s="4"/>
      <c r="K851" s="4"/>
      <c r="L851" s="4"/>
    </row>
    <row r="852" spans="1:12" x14ac:dyDescent="0.35">
      <c r="A852" s="20" t="s">
        <v>4124</v>
      </c>
      <c r="B852" s="20" t="s">
        <v>4125</v>
      </c>
      <c r="C852" s="21" t="s">
        <v>8367</v>
      </c>
      <c r="D852" s="21"/>
      <c r="E852" s="21" t="s">
        <v>9057</v>
      </c>
      <c r="F852" s="21" t="s">
        <v>10063</v>
      </c>
      <c r="G852" s="21" t="s">
        <v>10066</v>
      </c>
      <c r="H852" s="21" t="s">
        <v>10067</v>
      </c>
      <c r="I852" s="4"/>
      <c r="J852" s="4"/>
      <c r="K852" s="4"/>
      <c r="L852" s="4"/>
    </row>
    <row r="853" spans="1:12" x14ac:dyDescent="0.35">
      <c r="A853" s="20" t="s">
        <v>3715</v>
      </c>
      <c r="B853" s="20" t="s">
        <v>3716</v>
      </c>
      <c r="C853" s="21" t="s">
        <v>8339</v>
      </c>
      <c r="D853" s="21"/>
      <c r="E853" s="21" t="s">
        <v>8977</v>
      </c>
      <c r="F853" s="21" t="s">
        <v>8978</v>
      </c>
      <c r="G853" s="21" t="s">
        <v>8979</v>
      </c>
      <c r="H853" s="21" t="s">
        <v>8980</v>
      </c>
      <c r="I853" s="4"/>
      <c r="J853" s="4"/>
      <c r="K853" s="4"/>
      <c r="L853" s="4"/>
    </row>
    <row r="854" spans="1:12" x14ac:dyDescent="0.35">
      <c r="A854" s="20" t="s">
        <v>7593</v>
      </c>
      <c r="B854" s="20" t="s">
        <v>7594</v>
      </c>
      <c r="C854" s="21" t="s">
        <v>8492</v>
      </c>
      <c r="D854" s="21"/>
      <c r="E854" s="21" t="s">
        <v>9419</v>
      </c>
      <c r="F854" s="21" t="s">
        <v>9420</v>
      </c>
      <c r="G854" s="21" t="s">
        <v>9421</v>
      </c>
      <c r="H854" s="21" t="s">
        <v>9422</v>
      </c>
      <c r="I854" s="4"/>
      <c r="J854" s="4"/>
      <c r="K854" s="4"/>
      <c r="L854" s="4"/>
    </row>
    <row r="855" spans="1:12" x14ac:dyDescent="0.35">
      <c r="A855" s="20" t="s">
        <v>3753</v>
      </c>
      <c r="B855" s="20" t="s">
        <v>3754</v>
      </c>
      <c r="C855" s="21" t="s">
        <v>8342</v>
      </c>
      <c r="D855" s="21"/>
      <c r="E855" s="21" t="s">
        <v>8989</v>
      </c>
      <c r="F855" s="21" t="s">
        <v>8990</v>
      </c>
      <c r="G855" s="21" t="s">
        <v>8991</v>
      </c>
      <c r="H855" s="21" t="s">
        <v>8992</v>
      </c>
      <c r="I855" s="4"/>
      <c r="J855" s="4"/>
      <c r="K855" s="4"/>
      <c r="L855" s="4"/>
    </row>
    <row r="856" spans="1:12" x14ac:dyDescent="0.35">
      <c r="A856" s="20" t="s">
        <v>1735</v>
      </c>
      <c r="B856" s="20" t="s">
        <v>1736</v>
      </c>
      <c r="C856" s="21" t="s">
        <v>8271</v>
      </c>
      <c r="D856" s="21"/>
      <c r="E856" s="21" t="s">
        <v>8784</v>
      </c>
      <c r="F856" s="21" t="s">
        <v>9760</v>
      </c>
      <c r="G856" s="21" t="s">
        <v>8785</v>
      </c>
      <c r="H856" s="21" t="s">
        <v>8786</v>
      </c>
      <c r="I856" s="4"/>
      <c r="J856" s="4"/>
      <c r="K856" s="4"/>
      <c r="L856" s="4"/>
    </row>
    <row r="857" spans="1:12" x14ac:dyDescent="0.35">
      <c r="A857" s="20" t="s">
        <v>1735</v>
      </c>
      <c r="B857" s="20" t="s">
        <v>1736</v>
      </c>
      <c r="C857" s="21" t="s">
        <v>8271</v>
      </c>
      <c r="D857" s="21"/>
      <c r="E857" s="21" t="s">
        <v>8784</v>
      </c>
      <c r="F857" s="21" t="s">
        <v>9761</v>
      </c>
      <c r="G857" s="21" t="s">
        <v>9762</v>
      </c>
      <c r="H857" s="21" t="s">
        <v>9763</v>
      </c>
      <c r="I857" s="4"/>
      <c r="J857" s="4"/>
      <c r="K857" s="4"/>
      <c r="L857" s="4"/>
    </row>
    <row r="858" spans="1:12" x14ac:dyDescent="0.35">
      <c r="A858" s="20" t="s">
        <v>6456</v>
      </c>
      <c r="B858" s="20" t="s">
        <v>6457</v>
      </c>
      <c r="C858" s="21" t="s">
        <v>8448</v>
      </c>
      <c r="D858" s="21"/>
      <c r="E858" s="21" t="s">
        <v>9287</v>
      </c>
      <c r="F858" s="21" t="s">
        <v>9717</v>
      </c>
      <c r="G858" s="21" t="s">
        <v>8994</v>
      </c>
      <c r="H858" s="21" t="s">
        <v>8995</v>
      </c>
      <c r="I858" s="4"/>
      <c r="J858" s="4"/>
      <c r="K858" s="4"/>
      <c r="L858" s="4"/>
    </row>
    <row r="859" spans="1:12" x14ac:dyDescent="0.35">
      <c r="A859" s="20" t="s">
        <v>6456</v>
      </c>
      <c r="B859" s="20" t="s">
        <v>6457</v>
      </c>
      <c r="C859" s="21" t="s">
        <v>8448</v>
      </c>
      <c r="D859" s="21"/>
      <c r="E859" s="21" t="s">
        <v>9287</v>
      </c>
      <c r="F859" s="21" t="s">
        <v>10272</v>
      </c>
      <c r="G859" s="21" t="s">
        <v>10275</v>
      </c>
      <c r="H859" s="21" t="s">
        <v>10276</v>
      </c>
      <c r="I859" s="4"/>
      <c r="J859" s="4"/>
      <c r="K859" s="4"/>
      <c r="L859" s="4"/>
    </row>
    <row r="860" spans="1:12" x14ac:dyDescent="0.35">
      <c r="A860" s="20" t="s">
        <v>6456</v>
      </c>
      <c r="B860" s="20" t="s">
        <v>6457</v>
      </c>
      <c r="C860" s="21" t="s">
        <v>8448</v>
      </c>
      <c r="D860" s="21"/>
      <c r="E860" s="21" t="s">
        <v>9287</v>
      </c>
      <c r="F860" s="21" t="s">
        <v>10273</v>
      </c>
      <c r="G860" s="21" t="s">
        <v>10277</v>
      </c>
      <c r="H860" s="21" t="s">
        <v>10278</v>
      </c>
      <c r="I860" s="4"/>
      <c r="J860" s="4"/>
      <c r="K860" s="4"/>
      <c r="L860" s="4"/>
    </row>
    <row r="861" spans="1:12" x14ac:dyDescent="0.35">
      <c r="A861" s="20" t="s">
        <v>6456</v>
      </c>
      <c r="B861" s="20" t="s">
        <v>6457</v>
      </c>
      <c r="C861" s="21" t="s">
        <v>8448</v>
      </c>
      <c r="D861" s="21"/>
      <c r="E861" s="21" t="s">
        <v>9287</v>
      </c>
      <c r="F861" s="21" t="s">
        <v>10274</v>
      </c>
      <c r="G861" s="21" t="s">
        <v>10279</v>
      </c>
      <c r="H861" s="21" t="s">
        <v>10280</v>
      </c>
      <c r="I861" s="4"/>
      <c r="J861" s="4"/>
      <c r="K861" s="4"/>
      <c r="L861" s="4"/>
    </row>
    <row r="862" spans="1:12" x14ac:dyDescent="0.35">
      <c r="A862" s="20" t="s">
        <v>7238</v>
      </c>
      <c r="B862" s="20" t="s">
        <v>7239</v>
      </c>
      <c r="C862" s="21" t="s">
        <v>8476</v>
      </c>
      <c r="D862" s="21"/>
      <c r="E862" s="21" t="s">
        <v>9377</v>
      </c>
      <c r="F862" s="21" t="s">
        <v>9717</v>
      </c>
      <c r="G862" s="21" t="s">
        <v>8994</v>
      </c>
      <c r="H862" s="21" t="s">
        <v>8995</v>
      </c>
      <c r="I862" s="4"/>
      <c r="J862" s="4"/>
      <c r="K862" s="4"/>
      <c r="L862" s="4"/>
    </row>
    <row r="863" spans="1:12" x14ac:dyDescent="0.35">
      <c r="A863" s="20" t="s">
        <v>7238</v>
      </c>
      <c r="B863" s="20" t="s">
        <v>7239</v>
      </c>
      <c r="C863" s="21" t="s">
        <v>8476</v>
      </c>
      <c r="D863" s="21"/>
      <c r="E863" s="21" t="s">
        <v>9377</v>
      </c>
      <c r="F863" s="21" t="s">
        <v>10342</v>
      </c>
      <c r="G863" s="21" t="s">
        <v>10344</v>
      </c>
      <c r="H863" s="21" t="s">
        <v>10345</v>
      </c>
      <c r="I863" s="4"/>
      <c r="J863" s="4"/>
      <c r="K863" s="4"/>
      <c r="L863" s="4"/>
    </row>
    <row r="864" spans="1:12" x14ac:dyDescent="0.35">
      <c r="A864" s="20" t="s">
        <v>7238</v>
      </c>
      <c r="B864" s="20" t="s">
        <v>7239</v>
      </c>
      <c r="C864" s="21" t="s">
        <v>8476</v>
      </c>
      <c r="D864" s="21"/>
      <c r="E864" s="21" t="s">
        <v>9377</v>
      </c>
      <c r="F864" s="21" t="s">
        <v>10343</v>
      </c>
      <c r="G864" s="21" t="s">
        <v>10346</v>
      </c>
      <c r="H864" s="21" t="s">
        <v>10347</v>
      </c>
      <c r="I864" s="4"/>
      <c r="J864" s="4"/>
      <c r="K864" s="4"/>
      <c r="L864" s="4"/>
    </row>
    <row r="865" spans="1:12" x14ac:dyDescent="0.35">
      <c r="A865" s="20" t="s">
        <v>3757</v>
      </c>
      <c r="B865" s="20" t="s">
        <v>3758</v>
      </c>
      <c r="C865" s="21" t="s">
        <v>8343</v>
      </c>
      <c r="D865" s="21"/>
      <c r="E865" s="21" t="s">
        <v>8993</v>
      </c>
      <c r="F865" s="21" t="s">
        <v>9717</v>
      </c>
      <c r="G865" s="21" t="s">
        <v>8994</v>
      </c>
      <c r="H865" s="21" t="s">
        <v>8995</v>
      </c>
      <c r="I865" s="4"/>
      <c r="J865" s="4"/>
      <c r="K865" s="4"/>
      <c r="L865" s="4"/>
    </row>
    <row r="866" spans="1:12" x14ac:dyDescent="0.35">
      <c r="A866" s="20" t="s">
        <v>3757</v>
      </c>
      <c r="B866" s="20" t="s">
        <v>3758</v>
      </c>
      <c r="C866" s="21" t="s">
        <v>8343</v>
      </c>
      <c r="D866" s="21"/>
      <c r="E866" s="21" t="s">
        <v>8993</v>
      </c>
      <c r="F866" s="21" t="s">
        <v>9984</v>
      </c>
      <c r="G866" s="21" t="s">
        <v>9989</v>
      </c>
      <c r="H866" s="21" t="s">
        <v>9990</v>
      </c>
      <c r="I866" s="4"/>
      <c r="J866" s="4"/>
      <c r="K866" s="4"/>
      <c r="L866" s="4"/>
    </row>
    <row r="867" spans="1:12" x14ac:dyDescent="0.35">
      <c r="A867" s="20" t="s">
        <v>3757</v>
      </c>
      <c r="B867" s="20" t="s">
        <v>3758</v>
      </c>
      <c r="C867" s="21" t="s">
        <v>8343</v>
      </c>
      <c r="D867" s="21"/>
      <c r="E867" s="21" t="s">
        <v>8993</v>
      </c>
      <c r="F867" s="21" t="s">
        <v>9985</v>
      </c>
      <c r="G867" s="21" t="s">
        <v>9991</v>
      </c>
      <c r="H867" s="21" t="s">
        <v>9992</v>
      </c>
      <c r="I867" s="4"/>
      <c r="J867" s="4"/>
      <c r="K867" s="4"/>
      <c r="L867" s="4"/>
    </row>
    <row r="868" spans="1:12" x14ac:dyDescent="0.35">
      <c r="A868" s="20" t="s">
        <v>3757</v>
      </c>
      <c r="B868" s="20" t="s">
        <v>3758</v>
      </c>
      <c r="C868" s="21" t="s">
        <v>8343</v>
      </c>
      <c r="D868" s="21"/>
      <c r="E868" s="21" t="s">
        <v>8993</v>
      </c>
      <c r="F868" s="21" t="s">
        <v>9986</v>
      </c>
      <c r="G868" s="21" t="s">
        <v>9993</v>
      </c>
      <c r="H868" s="21" t="s">
        <v>9994</v>
      </c>
      <c r="I868" s="4"/>
      <c r="J868" s="4"/>
      <c r="K868" s="4"/>
      <c r="L868" s="4"/>
    </row>
    <row r="869" spans="1:12" x14ac:dyDescent="0.35">
      <c r="A869" s="20" t="s">
        <v>3757</v>
      </c>
      <c r="B869" s="20" t="s">
        <v>3758</v>
      </c>
      <c r="C869" s="21" t="s">
        <v>8343</v>
      </c>
      <c r="D869" s="21"/>
      <c r="E869" s="21" t="s">
        <v>8993</v>
      </c>
      <c r="F869" s="22" t="s">
        <v>9987</v>
      </c>
      <c r="G869" s="21" t="s">
        <v>9995</v>
      </c>
      <c r="H869" s="21" t="s">
        <v>9996</v>
      </c>
      <c r="I869" s="4"/>
      <c r="J869" s="4"/>
      <c r="K869" s="4"/>
      <c r="L869" s="4"/>
    </row>
    <row r="870" spans="1:12" x14ac:dyDescent="0.35">
      <c r="A870" s="20" t="s">
        <v>3757</v>
      </c>
      <c r="B870" s="20" t="s">
        <v>3758</v>
      </c>
      <c r="C870" s="21" t="s">
        <v>8343</v>
      </c>
      <c r="D870" s="21"/>
      <c r="E870" s="21" t="s">
        <v>8993</v>
      </c>
      <c r="F870" s="21" t="s">
        <v>9988</v>
      </c>
      <c r="G870" s="21" t="s">
        <v>9997</v>
      </c>
      <c r="H870" s="21" t="s">
        <v>9998</v>
      </c>
      <c r="I870" s="4"/>
      <c r="J870" s="4"/>
      <c r="K870" s="4"/>
      <c r="L870" s="4"/>
    </row>
    <row r="871" spans="1:12" x14ac:dyDescent="0.35">
      <c r="A871" s="20" t="s">
        <v>3761</v>
      </c>
      <c r="B871" s="20" t="s">
        <v>3762</v>
      </c>
      <c r="C871" s="21" t="s">
        <v>8343</v>
      </c>
      <c r="D871" s="21"/>
      <c r="E871" s="21" t="s">
        <v>8993</v>
      </c>
      <c r="F871" s="21" t="s">
        <v>9717</v>
      </c>
      <c r="G871" s="21" t="s">
        <v>8994</v>
      </c>
      <c r="H871" s="21" t="s">
        <v>8995</v>
      </c>
      <c r="I871" s="4"/>
      <c r="J871" s="4"/>
      <c r="K871" s="4"/>
      <c r="L871" s="4"/>
    </row>
    <row r="872" spans="1:12" x14ac:dyDescent="0.35">
      <c r="A872" s="20" t="s">
        <v>3761</v>
      </c>
      <c r="B872" s="20" t="s">
        <v>3762</v>
      </c>
      <c r="C872" s="21" t="s">
        <v>8343</v>
      </c>
      <c r="D872" s="21"/>
      <c r="E872" s="21" t="s">
        <v>8993</v>
      </c>
      <c r="F872" s="21" t="s">
        <v>9984</v>
      </c>
      <c r="G872" s="21" t="s">
        <v>9989</v>
      </c>
      <c r="H872" s="21" t="s">
        <v>9990</v>
      </c>
      <c r="I872" s="4"/>
      <c r="J872" s="4"/>
      <c r="K872" s="4"/>
      <c r="L872" s="4"/>
    </row>
    <row r="873" spans="1:12" x14ac:dyDescent="0.35">
      <c r="A873" s="20" t="s">
        <v>3761</v>
      </c>
      <c r="B873" s="20" t="s">
        <v>3762</v>
      </c>
      <c r="C873" s="21" t="s">
        <v>8343</v>
      </c>
      <c r="D873" s="21"/>
      <c r="E873" s="21" t="s">
        <v>8993</v>
      </c>
      <c r="F873" s="21" t="s">
        <v>9985</v>
      </c>
      <c r="G873" s="21" t="s">
        <v>9991</v>
      </c>
      <c r="H873" s="21" t="s">
        <v>9992</v>
      </c>
      <c r="I873" s="4"/>
      <c r="J873" s="4"/>
      <c r="K873" s="4"/>
      <c r="L873" s="4"/>
    </row>
    <row r="874" spans="1:12" x14ac:dyDescent="0.35">
      <c r="A874" s="20" t="s">
        <v>3761</v>
      </c>
      <c r="B874" s="20" t="s">
        <v>3762</v>
      </c>
      <c r="C874" s="21" t="s">
        <v>8343</v>
      </c>
      <c r="D874" s="21"/>
      <c r="E874" s="21" t="s">
        <v>8993</v>
      </c>
      <c r="F874" s="21" t="s">
        <v>9986</v>
      </c>
      <c r="G874" s="21" t="s">
        <v>9993</v>
      </c>
      <c r="H874" s="21" t="s">
        <v>9994</v>
      </c>
      <c r="I874" s="4"/>
      <c r="J874" s="4"/>
      <c r="K874" s="4"/>
      <c r="L874" s="4"/>
    </row>
    <row r="875" spans="1:12" x14ac:dyDescent="0.35">
      <c r="A875" s="20" t="s">
        <v>3761</v>
      </c>
      <c r="B875" s="20" t="s">
        <v>3762</v>
      </c>
      <c r="C875" s="21" t="s">
        <v>8343</v>
      </c>
      <c r="D875" s="21"/>
      <c r="E875" s="21" t="s">
        <v>8993</v>
      </c>
      <c r="F875" s="21" t="s">
        <v>9987</v>
      </c>
      <c r="G875" s="21" t="s">
        <v>9995</v>
      </c>
      <c r="H875" s="21" t="s">
        <v>9996</v>
      </c>
      <c r="I875" s="4"/>
      <c r="J875" s="4"/>
      <c r="K875" s="4"/>
      <c r="L875" s="4"/>
    </row>
    <row r="876" spans="1:12" x14ac:dyDescent="0.35">
      <c r="A876" s="20" t="s">
        <v>3761</v>
      </c>
      <c r="B876" s="20" t="s">
        <v>3762</v>
      </c>
      <c r="C876" s="21" t="s">
        <v>8343</v>
      </c>
      <c r="D876" s="21"/>
      <c r="E876" s="21" t="s">
        <v>8993</v>
      </c>
      <c r="F876" s="21" t="s">
        <v>9988</v>
      </c>
      <c r="G876" s="21" t="s">
        <v>9997</v>
      </c>
      <c r="H876" s="21" t="s">
        <v>9998</v>
      </c>
      <c r="I876" s="4"/>
      <c r="J876" s="4"/>
      <c r="K876" s="4"/>
      <c r="L876" s="4"/>
    </row>
    <row r="877" spans="1:12" x14ac:dyDescent="0.35">
      <c r="A877" s="20" t="s">
        <v>4432</v>
      </c>
      <c r="B877" s="20" t="s">
        <v>4433</v>
      </c>
      <c r="C877" s="21" t="s">
        <v>8374</v>
      </c>
      <c r="D877" s="21"/>
      <c r="E877" s="21" t="s">
        <v>9079</v>
      </c>
      <c r="F877" s="21" t="s">
        <v>9080</v>
      </c>
      <c r="G877" s="21" t="s">
        <v>9081</v>
      </c>
      <c r="H877" s="21" t="s">
        <v>9082</v>
      </c>
      <c r="I877" s="4"/>
      <c r="J877" s="4"/>
      <c r="K877" s="4"/>
      <c r="L877" s="4"/>
    </row>
    <row r="878" spans="1:12" x14ac:dyDescent="0.35">
      <c r="A878" s="20" t="s">
        <v>3545</v>
      </c>
      <c r="B878" s="20" t="s">
        <v>3546</v>
      </c>
      <c r="C878" s="21" t="s">
        <v>8328</v>
      </c>
      <c r="D878" s="21"/>
      <c r="E878" s="21" t="s">
        <v>8942</v>
      </c>
      <c r="F878" s="21" t="s">
        <v>8943</v>
      </c>
      <c r="G878" s="21" t="s">
        <v>14407</v>
      </c>
      <c r="H878" s="21" t="s">
        <v>8944</v>
      </c>
      <c r="I878" s="4"/>
      <c r="J878" s="4"/>
      <c r="K878" s="4"/>
      <c r="L878" s="4"/>
    </row>
    <row r="879" spans="1:12" x14ac:dyDescent="0.35">
      <c r="A879" s="20" t="s">
        <v>21</v>
      </c>
      <c r="B879" s="20" t="s">
        <v>22</v>
      </c>
      <c r="C879" s="23"/>
      <c r="D879" s="23"/>
      <c r="E879" s="21"/>
      <c r="F879" s="21"/>
      <c r="G879" s="21"/>
      <c r="H879" s="21"/>
      <c r="I879" s="4"/>
      <c r="J879" s="4"/>
      <c r="K879" s="4"/>
      <c r="L879" s="4"/>
    </row>
    <row r="880" spans="1:12" x14ac:dyDescent="0.35">
      <c r="A880" s="20" t="s">
        <v>26</v>
      </c>
      <c r="B880" s="20" t="s">
        <v>27</v>
      </c>
      <c r="C880" s="23"/>
      <c r="D880" s="23"/>
      <c r="E880" s="21"/>
      <c r="F880" s="21"/>
      <c r="G880" s="21"/>
      <c r="H880" s="21"/>
      <c r="I880" s="4"/>
      <c r="J880" s="4"/>
      <c r="K880" s="4"/>
      <c r="L880" s="4"/>
    </row>
    <row r="881" spans="1:12" x14ac:dyDescent="0.35">
      <c r="A881" s="20" t="s">
        <v>29</v>
      </c>
      <c r="B881" s="20" t="s">
        <v>30</v>
      </c>
      <c r="C881" s="23"/>
      <c r="D881" s="23"/>
      <c r="E881" s="21"/>
      <c r="F881" s="21"/>
      <c r="G881" s="21"/>
      <c r="H881" s="21"/>
      <c r="I881" s="4"/>
      <c r="J881" s="4"/>
      <c r="K881" s="4"/>
      <c r="L881" s="4"/>
    </row>
    <row r="882" spans="1:12" x14ac:dyDescent="0.35">
      <c r="A882" s="20" t="s">
        <v>33</v>
      </c>
      <c r="B882" s="20" t="s">
        <v>34</v>
      </c>
      <c r="C882" s="23"/>
      <c r="D882" s="23"/>
      <c r="E882" s="21"/>
      <c r="F882" s="21"/>
      <c r="G882" s="21"/>
      <c r="H882" s="21"/>
      <c r="I882" s="4"/>
      <c r="J882" s="4"/>
      <c r="K882" s="4"/>
      <c r="L882" s="4"/>
    </row>
    <row r="883" spans="1:12" x14ac:dyDescent="0.35">
      <c r="A883" s="20" t="s">
        <v>48</v>
      </c>
      <c r="B883" s="20" t="s">
        <v>49</v>
      </c>
      <c r="C883" s="23"/>
      <c r="D883" s="23"/>
      <c r="E883" s="21"/>
      <c r="F883" s="21"/>
      <c r="G883" s="21"/>
      <c r="H883" s="21"/>
      <c r="I883" s="4"/>
      <c r="J883" s="4"/>
      <c r="K883" s="4"/>
      <c r="L883" s="4"/>
    </row>
    <row r="884" spans="1:12" x14ac:dyDescent="0.35">
      <c r="A884" s="20" t="s">
        <v>51</v>
      </c>
      <c r="B884" s="20" t="s">
        <v>52</v>
      </c>
      <c r="C884" s="23"/>
      <c r="D884" s="23"/>
      <c r="E884" s="21"/>
      <c r="F884" s="21"/>
      <c r="G884" s="21"/>
      <c r="H884" s="21"/>
      <c r="I884" s="4"/>
      <c r="J884" s="4"/>
      <c r="K884" s="4"/>
      <c r="L884" s="4"/>
    </row>
    <row r="885" spans="1:12" x14ac:dyDescent="0.35">
      <c r="A885" s="20" t="s">
        <v>54</v>
      </c>
      <c r="B885" s="20" t="s">
        <v>55</v>
      </c>
      <c r="C885" s="23"/>
      <c r="D885" s="23"/>
      <c r="E885" s="21"/>
      <c r="F885" s="21"/>
      <c r="G885" s="21"/>
      <c r="H885" s="21"/>
      <c r="I885" s="4"/>
      <c r="J885" s="4"/>
      <c r="K885" s="4"/>
      <c r="L885" s="4"/>
    </row>
    <row r="886" spans="1:12" x14ac:dyDescent="0.35">
      <c r="A886" s="20" t="s">
        <v>57</v>
      </c>
      <c r="B886" s="20" t="s">
        <v>58</v>
      </c>
      <c r="C886" s="23"/>
      <c r="D886" s="23"/>
      <c r="E886" s="21"/>
      <c r="F886" s="21"/>
      <c r="G886" s="21"/>
      <c r="H886" s="21"/>
      <c r="I886" s="4"/>
      <c r="J886" s="4"/>
      <c r="K886" s="4"/>
      <c r="L886" s="4"/>
    </row>
    <row r="887" spans="1:12" x14ac:dyDescent="0.35">
      <c r="A887" s="20" t="s">
        <v>61</v>
      </c>
      <c r="B887" s="20" t="s">
        <v>62</v>
      </c>
      <c r="C887" s="23"/>
      <c r="D887" s="23"/>
      <c r="E887" s="21"/>
      <c r="F887" s="21"/>
      <c r="G887" s="21"/>
      <c r="H887" s="21"/>
      <c r="I887" s="4"/>
      <c r="J887" s="4"/>
      <c r="K887" s="4"/>
      <c r="L887" s="4"/>
    </row>
    <row r="888" spans="1:12" x14ac:dyDescent="0.35">
      <c r="A888" s="20" t="s">
        <v>64</v>
      </c>
      <c r="B888" s="20" t="s">
        <v>65</v>
      </c>
      <c r="C888" s="23"/>
      <c r="D888" s="23"/>
      <c r="E888" s="21"/>
      <c r="F888" s="21"/>
      <c r="G888" s="21"/>
      <c r="H888" s="21"/>
      <c r="I888" s="4"/>
      <c r="J888" s="4"/>
      <c r="K888" s="4"/>
      <c r="L888" s="4"/>
    </row>
    <row r="889" spans="1:12" x14ac:dyDescent="0.35">
      <c r="A889" s="20" t="s">
        <v>67</v>
      </c>
      <c r="B889" s="20" t="s">
        <v>68</v>
      </c>
      <c r="C889" s="23"/>
      <c r="D889" s="23"/>
      <c r="E889" s="21"/>
      <c r="F889" s="21"/>
      <c r="G889" s="21"/>
      <c r="H889" s="21"/>
      <c r="I889" s="4"/>
      <c r="J889" s="4"/>
      <c r="K889" s="4"/>
      <c r="L889" s="4"/>
    </row>
    <row r="890" spans="1:12" x14ac:dyDescent="0.35">
      <c r="A890" s="20" t="s">
        <v>70</v>
      </c>
      <c r="B890" s="20" t="s">
        <v>71</v>
      </c>
      <c r="C890" s="23"/>
      <c r="D890" s="23"/>
      <c r="E890" s="21"/>
      <c r="F890" s="21"/>
      <c r="G890" s="21"/>
      <c r="H890" s="21"/>
      <c r="I890" s="4"/>
      <c r="J890" s="4"/>
      <c r="K890" s="4"/>
      <c r="L890" s="4"/>
    </row>
    <row r="891" spans="1:12" x14ac:dyDescent="0.35">
      <c r="A891" s="20" t="s">
        <v>74</v>
      </c>
      <c r="B891" s="20" t="s">
        <v>75</v>
      </c>
      <c r="C891" s="23"/>
      <c r="D891" s="23"/>
      <c r="E891" s="21"/>
      <c r="F891" s="21"/>
      <c r="G891" s="21"/>
      <c r="H891" s="21"/>
      <c r="I891" s="4"/>
      <c r="J891" s="4"/>
      <c r="K891" s="4"/>
      <c r="L891" s="4"/>
    </row>
    <row r="892" spans="1:12" x14ac:dyDescent="0.35">
      <c r="A892" s="20" t="s">
        <v>77</v>
      </c>
      <c r="B892" s="20" t="s">
        <v>78</v>
      </c>
      <c r="C892" s="23"/>
      <c r="D892" s="23"/>
      <c r="E892" s="21"/>
      <c r="F892" s="21"/>
      <c r="G892" s="21"/>
      <c r="H892" s="21"/>
      <c r="I892" s="4"/>
      <c r="J892" s="4"/>
      <c r="K892" s="4"/>
      <c r="L892" s="4"/>
    </row>
    <row r="893" spans="1:12" x14ac:dyDescent="0.35">
      <c r="A893" s="20" t="s">
        <v>85</v>
      </c>
      <c r="B893" s="20" t="s">
        <v>86</v>
      </c>
      <c r="C893" s="21"/>
      <c r="D893" s="23"/>
      <c r="E893" s="21"/>
      <c r="F893" s="21"/>
      <c r="G893" s="21"/>
      <c r="H893" s="21"/>
      <c r="I893" s="4"/>
      <c r="J893" s="4"/>
      <c r="K893" s="4"/>
      <c r="L893" s="4"/>
    </row>
    <row r="894" spans="1:12" x14ac:dyDescent="0.35">
      <c r="A894" s="20" t="s">
        <v>88</v>
      </c>
      <c r="B894" s="20" t="s">
        <v>89</v>
      </c>
      <c r="C894" s="21"/>
      <c r="D894" s="23"/>
      <c r="E894" s="21"/>
      <c r="F894" s="21"/>
      <c r="G894" s="21"/>
      <c r="H894" s="21"/>
      <c r="I894" s="4"/>
      <c r="J894" s="4"/>
      <c r="K894" s="4"/>
      <c r="L894" s="4"/>
    </row>
    <row r="895" spans="1:12" x14ac:dyDescent="0.35">
      <c r="A895" s="20" t="s">
        <v>90</v>
      </c>
      <c r="B895" s="20" t="s">
        <v>91</v>
      </c>
      <c r="C895" s="21"/>
      <c r="D895" s="23"/>
      <c r="E895" s="21"/>
      <c r="F895" s="21"/>
      <c r="G895" s="21"/>
      <c r="H895" s="21"/>
      <c r="I895" s="4"/>
      <c r="J895" s="4"/>
      <c r="K895" s="4"/>
      <c r="L895" s="4"/>
    </row>
    <row r="896" spans="1:12" x14ac:dyDescent="0.35">
      <c r="A896" s="20" t="s">
        <v>94</v>
      </c>
      <c r="B896" s="20" t="s">
        <v>95</v>
      </c>
      <c r="C896" s="21"/>
      <c r="D896" s="23"/>
      <c r="E896" s="21"/>
      <c r="F896" s="21"/>
      <c r="G896" s="21"/>
      <c r="H896" s="21"/>
      <c r="I896" s="4"/>
      <c r="J896" s="4"/>
      <c r="K896" s="4"/>
      <c r="L896" s="4"/>
    </row>
    <row r="897" spans="1:12" x14ac:dyDescent="0.35">
      <c r="A897" s="20" t="s">
        <v>97</v>
      </c>
      <c r="B897" s="20" t="s">
        <v>98</v>
      </c>
      <c r="C897" s="21"/>
      <c r="D897" s="23"/>
      <c r="E897" s="21"/>
      <c r="F897" s="21"/>
      <c r="G897" s="21"/>
      <c r="H897" s="21"/>
      <c r="I897" s="4"/>
      <c r="J897" s="4"/>
      <c r="K897" s="4"/>
      <c r="L897" s="4"/>
    </row>
    <row r="898" spans="1:12" x14ac:dyDescent="0.35">
      <c r="A898" s="20" t="s">
        <v>104</v>
      </c>
      <c r="B898" s="20" t="s">
        <v>105</v>
      </c>
      <c r="C898" s="21"/>
      <c r="D898" s="23"/>
      <c r="E898" s="21"/>
      <c r="F898" s="21"/>
      <c r="G898" s="21"/>
      <c r="H898" s="21"/>
      <c r="I898" s="4"/>
      <c r="J898" s="4"/>
      <c r="K898" s="4"/>
      <c r="L898" s="4"/>
    </row>
    <row r="899" spans="1:12" x14ac:dyDescent="0.35">
      <c r="A899" s="20" t="s">
        <v>115</v>
      </c>
      <c r="B899" s="20" t="s">
        <v>116</v>
      </c>
      <c r="C899" s="21"/>
      <c r="D899" s="23"/>
      <c r="E899" s="21"/>
      <c r="F899" s="21"/>
      <c r="G899" s="21"/>
      <c r="H899" s="21"/>
      <c r="I899" s="4"/>
      <c r="J899" s="4"/>
      <c r="K899" s="4"/>
      <c r="L899" s="4"/>
    </row>
    <row r="900" spans="1:12" x14ac:dyDescent="0.35">
      <c r="A900" s="20" t="s">
        <v>118</v>
      </c>
      <c r="B900" s="20" t="s">
        <v>119</v>
      </c>
      <c r="C900" s="21"/>
      <c r="D900" s="23"/>
      <c r="E900" s="21"/>
      <c r="F900" s="21"/>
      <c r="G900" s="21"/>
      <c r="H900" s="21"/>
      <c r="I900" s="4"/>
      <c r="J900" s="4"/>
      <c r="K900" s="4"/>
      <c r="L900" s="4"/>
    </row>
    <row r="901" spans="1:12" x14ac:dyDescent="0.35">
      <c r="A901" s="20" t="s">
        <v>129</v>
      </c>
      <c r="B901" s="20" t="s">
        <v>130</v>
      </c>
      <c r="C901" s="23"/>
      <c r="D901" s="23"/>
      <c r="E901" s="21"/>
      <c r="F901" s="21"/>
      <c r="G901" s="21"/>
      <c r="H901" s="21"/>
      <c r="I901" s="4"/>
      <c r="J901" s="4"/>
      <c r="K901" s="4"/>
      <c r="L901" s="4"/>
    </row>
    <row r="902" spans="1:12" x14ac:dyDescent="0.35">
      <c r="A902" s="20" t="s">
        <v>131</v>
      </c>
      <c r="B902" s="20" t="s">
        <v>132</v>
      </c>
      <c r="C902" s="23"/>
      <c r="D902" s="23"/>
      <c r="E902" s="21"/>
      <c r="F902" s="21"/>
      <c r="G902" s="21"/>
      <c r="H902" s="21"/>
      <c r="I902" s="4"/>
      <c r="J902" s="4"/>
      <c r="K902" s="4"/>
      <c r="L902" s="4"/>
    </row>
    <row r="903" spans="1:12" x14ac:dyDescent="0.35">
      <c r="A903" s="20" t="s">
        <v>134</v>
      </c>
      <c r="B903" s="20" t="s">
        <v>135</v>
      </c>
      <c r="C903" s="23"/>
      <c r="D903" s="23"/>
      <c r="E903" s="21"/>
      <c r="F903" s="21"/>
      <c r="G903" s="21"/>
      <c r="H903" s="21"/>
      <c r="I903" s="4"/>
      <c r="J903" s="4"/>
      <c r="K903" s="4"/>
      <c r="L903" s="4"/>
    </row>
    <row r="904" spans="1:12" x14ac:dyDescent="0.35">
      <c r="A904" s="20" t="s">
        <v>137</v>
      </c>
      <c r="B904" s="20" t="s">
        <v>138</v>
      </c>
      <c r="C904" s="23"/>
      <c r="D904" s="23"/>
      <c r="E904" s="21"/>
      <c r="F904" s="21"/>
      <c r="G904" s="21"/>
      <c r="H904" s="21"/>
      <c r="I904" s="4"/>
      <c r="J904" s="4"/>
      <c r="K904" s="4"/>
      <c r="L904" s="4"/>
    </row>
    <row r="905" spans="1:12" x14ac:dyDescent="0.35">
      <c r="A905" s="20" t="s">
        <v>140</v>
      </c>
      <c r="B905" s="20" t="s">
        <v>141</v>
      </c>
      <c r="C905" s="23"/>
      <c r="D905" s="23"/>
      <c r="E905" s="21"/>
      <c r="F905" s="21"/>
      <c r="G905" s="21"/>
      <c r="H905" s="21"/>
      <c r="I905" s="4"/>
      <c r="J905" s="4"/>
      <c r="K905" s="4"/>
      <c r="L905" s="4"/>
    </row>
    <row r="906" spans="1:12" x14ac:dyDescent="0.35">
      <c r="A906" s="20" t="s">
        <v>143</v>
      </c>
      <c r="B906" s="20" t="s">
        <v>144</v>
      </c>
      <c r="C906" s="23"/>
      <c r="D906" s="23"/>
      <c r="E906" s="21"/>
      <c r="F906" s="21"/>
      <c r="G906" s="21"/>
      <c r="H906" s="21"/>
      <c r="I906" s="4"/>
      <c r="J906" s="4"/>
      <c r="K906" s="4"/>
      <c r="L906" s="4"/>
    </row>
    <row r="907" spans="1:12" x14ac:dyDescent="0.35">
      <c r="A907" s="20" t="s">
        <v>145</v>
      </c>
      <c r="B907" s="20" t="s">
        <v>146</v>
      </c>
      <c r="C907" s="23"/>
      <c r="D907" s="23"/>
      <c r="E907" s="21"/>
      <c r="F907" s="21"/>
      <c r="G907" s="21"/>
      <c r="H907" s="21"/>
      <c r="I907" s="4"/>
      <c r="J907" s="4"/>
      <c r="K907" s="4"/>
      <c r="L907" s="4"/>
    </row>
    <row r="908" spans="1:12" x14ac:dyDescent="0.35">
      <c r="A908" s="20" t="s">
        <v>148</v>
      </c>
      <c r="B908" s="20" t="s">
        <v>149</v>
      </c>
      <c r="C908" s="23"/>
      <c r="D908" s="23"/>
      <c r="E908" s="21"/>
      <c r="F908" s="21"/>
      <c r="G908" s="21"/>
      <c r="H908" s="21"/>
      <c r="I908" s="4"/>
      <c r="J908" s="4"/>
      <c r="K908" s="4"/>
      <c r="L908" s="4"/>
    </row>
    <row r="909" spans="1:12" x14ac:dyDescent="0.35">
      <c r="A909" s="20" t="s">
        <v>150</v>
      </c>
      <c r="B909" s="20" t="s">
        <v>151</v>
      </c>
      <c r="C909" s="23"/>
      <c r="D909" s="23"/>
      <c r="E909" s="21"/>
      <c r="F909" s="21"/>
      <c r="G909" s="21"/>
      <c r="H909" s="21"/>
      <c r="I909" s="4"/>
      <c r="J909" s="4"/>
      <c r="K909" s="4"/>
      <c r="L909" s="4"/>
    </row>
    <row r="910" spans="1:12" x14ac:dyDescent="0.35">
      <c r="A910" s="20" t="s">
        <v>152</v>
      </c>
      <c r="B910" s="20" t="s">
        <v>153</v>
      </c>
      <c r="C910" s="23"/>
      <c r="D910" s="23"/>
      <c r="E910" s="21"/>
      <c r="F910" s="21"/>
      <c r="G910" s="21"/>
      <c r="H910" s="21"/>
      <c r="I910" s="4"/>
      <c r="J910" s="4"/>
      <c r="K910" s="4"/>
      <c r="L910" s="4"/>
    </row>
    <row r="911" spans="1:12" x14ac:dyDescent="0.35">
      <c r="A911" s="20" t="s">
        <v>155</v>
      </c>
      <c r="B911" s="20" t="s">
        <v>156</v>
      </c>
      <c r="C911" s="23"/>
      <c r="D911" s="23"/>
      <c r="E911" s="21"/>
      <c r="F911" s="21"/>
      <c r="G911" s="21"/>
      <c r="H911" s="21"/>
      <c r="I911" s="4"/>
      <c r="J911" s="4"/>
      <c r="K911" s="4"/>
      <c r="L911" s="4"/>
    </row>
    <row r="912" spans="1:12" x14ac:dyDescent="0.35">
      <c r="A912" s="20" t="s">
        <v>158</v>
      </c>
      <c r="B912" s="20" t="s">
        <v>159</v>
      </c>
      <c r="C912" s="23"/>
      <c r="D912" s="23"/>
      <c r="E912" s="21"/>
      <c r="F912" s="21"/>
      <c r="G912" s="21"/>
      <c r="H912" s="21"/>
      <c r="I912" s="4"/>
      <c r="J912" s="4"/>
      <c r="K912" s="4"/>
      <c r="L912" s="4"/>
    </row>
    <row r="913" spans="1:12" x14ac:dyDescent="0.35">
      <c r="A913" s="20" t="s">
        <v>161</v>
      </c>
      <c r="B913" s="20" t="s">
        <v>162</v>
      </c>
      <c r="C913" s="23"/>
      <c r="D913" s="23"/>
      <c r="E913" s="21"/>
      <c r="F913" s="21"/>
      <c r="G913" s="21"/>
      <c r="H913" s="21"/>
      <c r="I913" s="4"/>
      <c r="J913" s="4"/>
      <c r="K913" s="4"/>
      <c r="L913" s="4"/>
    </row>
    <row r="914" spans="1:12" x14ac:dyDescent="0.35">
      <c r="A914" s="20" t="s">
        <v>164</v>
      </c>
      <c r="B914" s="20" t="s">
        <v>165</v>
      </c>
      <c r="C914" s="23"/>
      <c r="D914" s="23"/>
      <c r="E914" s="21"/>
      <c r="F914" s="21"/>
      <c r="G914" s="21"/>
      <c r="H914" s="21"/>
      <c r="I914" s="4"/>
      <c r="J914" s="4"/>
      <c r="K914" s="4"/>
      <c r="L914" s="4"/>
    </row>
    <row r="915" spans="1:12" x14ac:dyDescent="0.35">
      <c r="A915" s="20" t="s">
        <v>167</v>
      </c>
      <c r="B915" s="20" t="s">
        <v>168</v>
      </c>
      <c r="C915" s="23"/>
      <c r="D915" s="23"/>
      <c r="E915" s="21"/>
      <c r="F915" s="21"/>
      <c r="G915" s="21"/>
      <c r="H915" s="21"/>
      <c r="I915" s="4"/>
      <c r="J915" s="4"/>
      <c r="K915" s="4"/>
      <c r="L915" s="4"/>
    </row>
    <row r="916" spans="1:12" x14ac:dyDescent="0.35">
      <c r="A916" s="20" t="s">
        <v>169</v>
      </c>
      <c r="B916" s="20" t="s">
        <v>170</v>
      </c>
      <c r="C916" s="23"/>
      <c r="D916" s="23"/>
      <c r="E916" s="21"/>
      <c r="F916" s="21"/>
      <c r="G916" s="21"/>
      <c r="H916" s="21"/>
      <c r="I916" s="4"/>
      <c r="J916" s="4"/>
      <c r="K916" s="4"/>
      <c r="L916" s="4"/>
    </row>
    <row r="917" spans="1:12" x14ac:dyDescent="0.35">
      <c r="A917" s="20" t="s">
        <v>171</v>
      </c>
      <c r="B917" s="20" t="s">
        <v>172</v>
      </c>
      <c r="C917" s="23"/>
      <c r="D917" s="23"/>
      <c r="E917" s="21"/>
      <c r="F917" s="21"/>
      <c r="G917" s="21"/>
      <c r="H917" s="21"/>
      <c r="I917" s="4"/>
      <c r="J917" s="4"/>
      <c r="K917" s="4"/>
      <c r="L917" s="4"/>
    </row>
    <row r="918" spans="1:12" x14ac:dyDescent="0.35">
      <c r="A918" s="20" t="s">
        <v>174</v>
      </c>
      <c r="B918" s="20" t="s">
        <v>175</v>
      </c>
      <c r="C918" s="23"/>
      <c r="D918" s="23"/>
      <c r="E918" s="21"/>
      <c r="F918" s="21"/>
      <c r="G918" s="21"/>
      <c r="H918" s="21"/>
      <c r="I918" s="4"/>
      <c r="J918" s="4"/>
      <c r="K918" s="4"/>
      <c r="L918" s="4"/>
    </row>
    <row r="919" spans="1:12" x14ac:dyDescent="0.35">
      <c r="A919" s="20" t="s">
        <v>183</v>
      </c>
      <c r="B919" s="20" t="s">
        <v>184</v>
      </c>
      <c r="C919" s="21"/>
      <c r="D919" s="23"/>
      <c r="E919" s="21"/>
      <c r="F919" s="21"/>
      <c r="G919" s="21"/>
      <c r="H919" s="21"/>
      <c r="I919" s="4"/>
      <c r="J919" s="4"/>
      <c r="K919" s="4"/>
      <c r="L919" s="4"/>
    </row>
    <row r="920" spans="1:12" x14ac:dyDescent="0.35">
      <c r="A920" s="20" t="s">
        <v>185</v>
      </c>
      <c r="B920" s="20" t="s">
        <v>186</v>
      </c>
      <c r="C920" s="21"/>
      <c r="D920" s="23"/>
      <c r="E920" s="21"/>
      <c r="F920" s="21"/>
      <c r="G920" s="21"/>
      <c r="H920" s="21"/>
      <c r="I920" s="4"/>
      <c r="J920" s="4"/>
      <c r="K920" s="4"/>
      <c r="L920" s="4"/>
    </row>
    <row r="921" spans="1:12" x14ac:dyDescent="0.35">
      <c r="A921" s="20" t="s">
        <v>188</v>
      </c>
      <c r="B921" s="20" t="s">
        <v>189</v>
      </c>
      <c r="C921" s="21"/>
      <c r="D921" s="23"/>
      <c r="E921" s="21"/>
      <c r="F921" s="21"/>
      <c r="G921" s="21"/>
      <c r="H921" s="21"/>
      <c r="I921" s="4"/>
      <c r="J921" s="4"/>
      <c r="K921" s="4"/>
      <c r="L921" s="4"/>
    </row>
    <row r="922" spans="1:12" x14ac:dyDescent="0.35">
      <c r="A922" s="20" t="s">
        <v>191</v>
      </c>
      <c r="B922" s="20" t="s">
        <v>192</v>
      </c>
      <c r="C922" s="21"/>
      <c r="D922" s="23"/>
      <c r="E922" s="21"/>
      <c r="F922" s="21"/>
      <c r="G922" s="21"/>
      <c r="H922" s="21"/>
      <c r="I922" s="4"/>
      <c r="J922" s="4"/>
      <c r="K922" s="4"/>
      <c r="L922" s="4"/>
    </row>
    <row r="923" spans="1:12" x14ac:dyDescent="0.35">
      <c r="A923" s="20" t="s">
        <v>194</v>
      </c>
      <c r="B923" s="20" t="s">
        <v>195</v>
      </c>
      <c r="C923" s="21"/>
      <c r="D923" s="23"/>
      <c r="E923" s="21"/>
      <c r="F923" s="21"/>
      <c r="G923" s="21"/>
      <c r="H923" s="21"/>
      <c r="I923" s="4"/>
      <c r="J923" s="4"/>
      <c r="K923" s="4"/>
      <c r="L923" s="4"/>
    </row>
    <row r="924" spans="1:12" x14ac:dyDescent="0.35">
      <c r="A924" s="20" t="s">
        <v>197</v>
      </c>
      <c r="B924" s="20" t="s">
        <v>198</v>
      </c>
      <c r="C924" s="21"/>
      <c r="D924" s="23"/>
      <c r="E924" s="21"/>
      <c r="F924" s="21"/>
      <c r="G924" s="21"/>
      <c r="H924" s="21"/>
      <c r="I924" s="4"/>
      <c r="J924" s="4"/>
      <c r="K924" s="4"/>
      <c r="L924" s="4"/>
    </row>
    <row r="925" spans="1:12" x14ac:dyDescent="0.35">
      <c r="A925" s="20" t="s">
        <v>200</v>
      </c>
      <c r="B925" s="20" t="s">
        <v>201</v>
      </c>
      <c r="C925" s="21"/>
      <c r="D925" s="23"/>
      <c r="E925" s="21"/>
      <c r="F925" s="21"/>
      <c r="G925" s="21"/>
      <c r="H925" s="21"/>
      <c r="I925" s="4"/>
      <c r="J925" s="4"/>
      <c r="K925" s="4"/>
      <c r="L925" s="4"/>
    </row>
    <row r="926" spans="1:12" x14ac:dyDescent="0.35">
      <c r="A926" s="20" t="s">
        <v>204</v>
      </c>
      <c r="B926" s="20" t="s">
        <v>205</v>
      </c>
      <c r="C926" s="21"/>
      <c r="D926" s="23"/>
      <c r="E926" s="21"/>
      <c r="F926" s="21"/>
      <c r="G926" s="21"/>
      <c r="H926" s="21"/>
      <c r="I926" s="4"/>
      <c r="J926" s="4"/>
      <c r="K926" s="4"/>
      <c r="L926" s="4"/>
    </row>
    <row r="927" spans="1:12" x14ac:dyDescent="0.35">
      <c r="A927" s="20" t="s">
        <v>206</v>
      </c>
      <c r="B927" s="20" t="s">
        <v>207</v>
      </c>
      <c r="C927" s="21"/>
      <c r="D927" s="23"/>
      <c r="E927" s="21"/>
      <c r="F927" s="21"/>
      <c r="G927" s="21"/>
      <c r="H927" s="21"/>
      <c r="I927" s="4"/>
      <c r="J927" s="4"/>
      <c r="K927" s="4"/>
      <c r="L927" s="4"/>
    </row>
    <row r="928" spans="1:12" x14ac:dyDescent="0.35">
      <c r="A928" s="20" t="s">
        <v>208</v>
      </c>
      <c r="B928" s="20" t="s">
        <v>209</v>
      </c>
      <c r="C928" s="21"/>
      <c r="D928" s="23"/>
      <c r="E928" s="21"/>
      <c r="F928" s="21"/>
      <c r="G928" s="21"/>
      <c r="H928" s="21"/>
      <c r="I928" s="4"/>
      <c r="J928" s="4"/>
      <c r="K928" s="4"/>
      <c r="L928" s="4"/>
    </row>
    <row r="929" spans="1:12" x14ac:dyDescent="0.35">
      <c r="A929" s="20" t="s">
        <v>211</v>
      </c>
      <c r="B929" s="20" t="s">
        <v>212</v>
      </c>
      <c r="C929" s="21"/>
      <c r="D929" s="23"/>
      <c r="E929" s="21"/>
      <c r="F929" s="21"/>
      <c r="G929" s="21"/>
      <c r="H929" s="21"/>
      <c r="I929" s="4"/>
      <c r="J929" s="4"/>
      <c r="K929" s="4"/>
      <c r="L929" s="4"/>
    </row>
    <row r="930" spans="1:12" x14ac:dyDescent="0.35">
      <c r="A930" s="20" t="s">
        <v>213</v>
      </c>
      <c r="B930" s="20" t="s">
        <v>214</v>
      </c>
      <c r="C930" s="21"/>
      <c r="D930" s="23"/>
      <c r="E930" s="21"/>
      <c r="F930" s="21"/>
      <c r="G930" s="21"/>
      <c r="H930" s="21"/>
      <c r="I930" s="4"/>
      <c r="J930" s="4"/>
      <c r="K930" s="4"/>
      <c r="L930" s="4"/>
    </row>
    <row r="931" spans="1:12" x14ac:dyDescent="0.35">
      <c r="A931" s="20" t="s">
        <v>220</v>
      </c>
      <c r="B931" s="20" t="s">
        <v>221</v>
      </c>
      <c r="C931" s="21"/>
      <c r="D931" s="23"/>
      <c r="E931" s="21"/>
      <c r="F931" s="21"/>
      <c r="G931" s="21"/>
      <c r="H931" s="21"/>
      <c r="I931" s="4"/>
      <c r="J931" s="4"/>
      <c r="K931" s="4"/>
      <c r="L931" s="4"/>
    </row>
    <row r="932" spans="1:12" x14ac:dyDescent="0.35">
      <c r="A932" s="20" t="s">
        <v>226</v>
      </c>
      <c r="B932" s="20" t="s">
        <v>227</v>
      </c>
      <c r="C932" s="21"/>
      <c r="D932" s="23"/>
      <c r="E932" s="21"/>
      <c r="F932" s="21"/>
      <c r="G932" s="21"/>
      <c r="H932" s="21"/>
      <c r="I932" s="4"/>
      <c r="J932" s="4"/>
      <c r="K932" s="4"/>
      <c r="L932" s="4"/>
    </row>
    <row r="933" spans="1:12" x14ac:dyDescent="0.35">
      <c r="A933" s="20" t="s">
        <v>228</v>
      </c>
      <c r="B933" s="20" t="s">
        <v>229</v>
      </c>
      <c r="C933" s="21"/>
      <c r="D933" s="23"/>
      <c r="E933" s="21"/>
      <c r="F933" s="21"/>
      <c r="G933" s="21"/>
      <c r="H933" s="21"/>
      <c r="I933" s="4"/>
      <c r="J933" s="4"/>
      <c r="K933" s="4"/>
      <c r="L933" s="4"/>
    </row>
    <row r="934" spans="1:12" x14ac:dyDescent="0.35">
      <c r="A934" s="20" t="s">
        <v>233</v>
      </c>
      <c r="B934" s="20" t="s">
        <v>234</v>
      </c>
      <c r="C934" s="21"/>
      <c r="D934" s="23"/>
      <c r="E934" s="21"/>
      <c r="F934" s="21"/>
      <c r="G934" s="21"/>
      <c r="H934" s="21"/>
      <c r="I934" s="4"/>
      <c r="J934" s="4"/>
      <c r="K934" s="4"/>
      <c r="L934" s="4"/>
    </row>
    <row r="935" spans="1:12" x14ac:dyDescent="0.35">
      <c r="A935" s="20" t="s">
        <v>235</v>
      </c>
      <c r="B935" s="20" t="s">
        <v>236</v>
      </c>
      <c r="C935" s="21"/>
      <c r="D935" s="23"/>
      <c r="E935" s="21"/>
      <c r="F935" s="21"/>
      <c r="G935" s="21"/>
      <c r="H935" s="21"/>
      <c r="I935" s="4"/>
      <c r="J935" s="4"/>
      <c r="K935" s="4"/>
      <c r="L935" s="4"/>
    </row>
    <row r="936" spans="1:12" x14ac:dyDescent="0.35">
      <c r="A936" s="20" t="s">
        <v>237</v>
      </c>
      <c r="B936" s="20" t="s">
        <v>238</v>
      </c>
      <c r="C936" s="21"/>
      <c r="D936" s="23"/>
      <c r="E936" s="21"/>
      <c r="F936" s="21"/>
      <c r="G936" s="21"/>
      <c r="H936" s="21"/>
      <c r="I936" s="4"/>
      <c r="J936" s="4"/>
      <c r="K936" s="4"/>
      <c r="L936" s="4"/>
    </row>
    <row r="937" spans="1:12" x14ac:dyDescent="0.35">
      <c r="A937" s="20" t="s">
        <v>239</v>
      </c>
      <c r="B937" s="20" t="s">
        <v>240</v>
      </c>
      <c r="C937" s="21"/>
      <c r="D937" s="23"/>
      <c r="E937" s="21"/>
      <c r="F937" s="21"/>
      <c r="G937" s="21"/>
      <c r="H937" s="21"/>
      <c r="I937" s="4"/>
      <c r="J937" s="4"/>
      <c r="K937" s="4"/>
      <c r="L937" s="4"/>
    </row>
    <row r="938" spans="1:12" x14ac:dyDescent="0.35">
      <c r="A938" s="20" t="s">
        <v>242</v>
      </c>
      <c r="B938" s="20" t="s">
        <v>243</v>
      </c>
      <c r="C938" s="21"/>
      <c r="D938" s="23"/>
      <c r="E938" s="21"/>
      <c r="F938" s="21"/>
      <c r="G938" s="21"/>
      <c r="H938" s="21"/>
      <c r="I938" s="4"/>
      <c r="J938" s="4"/>
      <c r="K938" s="4"/>
      <c r="L938" s="4"/>
    </row>
    <row r="939" spans="1:12" x14ac:dyDescent="0.35">
      <c r="A939" s="20" t="s">
        <v>245</v>
      </c>
      <c r="B939" s="20" t="s">
        <v>246</v>
      </c>
      <c r="C939" s="21"/>
      <c r="D939" s="23"/>
      <c r="E939" s="21"/>
      <c r="F939" s="21"/>
      <c r="G939" s="21"/>
      <c r="H939" s="21"/>
      <c r="I939" s="4"/>
      <c r="J939" s="4"/>
      <c r="K939" s="4"/>
      <c r="L939" s="4"/>
    </row>
    <row r="940" spans="1:12" x14ac:dyDescent="0.35">
      <c r="A940" s="20" t="s">
        <v>248</v>
      </c>
      <c r="B940" s="20" t="s">
        <v>249</v>
      </c>
      <c r="C940" s="21"/>
      <c r="D940" s="23"/>
      <c r="E940" s="21"/>
      <c r="F940" s="21"/>
      <c r="G940" s="21"/>
      <c r="H940" s="21"/>
      <c r="I940" s="4"/>
      <c r="J940" s="4"/>
      <c r="K940" s="4"/>
      <c r="L940" s="4"/>
    </row>
    <row r="941" spans="1:12" x14ac:dyDescent="0.35">
      <c r="A941" s="20" t="s">
        <v>260</v>
      </c>
      <c r="B941" s="20" t="s">
        <v>261</v>
      </c>
      <c r="C941" s="21"/>
      <c r="D941" s="23"/>
      <c r="E941" s="21"/>
      <c r="F941" s="21"/>
      <c r="G941" s="21"/>
      <c r="H941" s="21"/>
      <c r="I941" s="4"/>
      <c r="J941" s="4"/>
      <c r="K941" s="4"/>
      <c r="L941" s="4"/>
    </row>
    <row r="942" spans="1:12" x14ac:dyDescent="0.35">
      <c r="A942" s="20" t="s">
        <v>266</v>
      </c>
      <c r="B942" s="20" t="s">
        <v>267</v>
      </c>
      <c r="C942" s="21"/>
      <c r="D942" s="23"/>
      <c r="E942" s="21"/>
      <c r="F942" s="21"/>
      <c r="G942" s="21"/>
      <c r="H942" s="21"/>
      <c r="I942" s="4"/>
      <c r="J942" s="4"/>
      <c r="K942" s="4"/>
      <c r="L942" s="4"/>
    </row>
    <row r="943" spans="1:12" x14ac:dyDescent="0.35">
      <c r="A943" s="20" t="s">
        <v>269</v>
      </c>
      <c r="B943" s="20" t="s">
        <v>270</v>
      </c>
      <c r="C943" s="21"/>
      <c r="D943" s="23"/>
      <c r="E943" s="21"/>
      <c r="F943" s="21"/>
      <c r="G943" s="21"/>
      <c r="H943" s="21"/>
      <c r="I943" s="4"/>
      <c r="J943" s="4"/>
      <c r="K943" s="4"/>
      <c r="L943" s="4"/>
    </row>
    <row r="944" spans="1:12" x14ac:dyDescent="0.35">
      <c r="A944" s="20" t="s">
        <v>272</v>
      </c>
      <c r="B944" s="20" t="s">
        <v>273</v>
      </c>
      <c r="C944" s="21"/>
      <c r="D944" s="23"/>
      <c r="E944" s="21"/>
      <c r="F944" s="21"/>
      <c r="G944" s="21"/>
      <c r="H944" s="21"/>
      <c r="I944" s="4"/>
      <c r="J944" s="4"/>
      <c r="K944" s="4"/>
      <c r="L944" s="4"/>
    </row>
    <row r="945" spans="1:12" x14ac:dyDescent="0.35">
      <c r="A945" s="20" t="s">
        <v>275</v>
      </c>
      <c r="B945" s="20" t="s">
        <v>276</v>
      </c>
      <c r="C945" s="21"/>
      <c r="D945" s="23"/>
      <c r="E945" s="21"/>
      <c r="F945" s="21"/>
      <c r="G945" s="21"/>
      <c r="H945" s="21"/>
      <c r="I945" s="4"/>
      <c r="J945" s="4"/>
      <c r="K945" s="4"/>
      <c r="L945" s="4"/>
    </row>
    <row r="946" spans="1:12" x14ac:dyDescent="0.35">
      <c r="A946" s="20" t="s">
        <v>278</v>
      </c>
      <c r="B946" s="20" t="s">
        <v>279</v>
      </c>
      <c r="C946" s="21"/>
      <c r="D946" s="23"/>
      <c r="E946" s="21"/>
      <c r="F946" s="21"/>
      <c r="G946" s="21"/>
      <c r="H946" s="21"/>
      <c r="I946" s="4"/>
      <c r="J946" s="4"/>
      <c r="K946" s="4"/>
      <c r="L946" s="4"/>
    </row>
    <row r="947" spans="1:12" x14ac:dyDescent="0.35">
      <c r="A947" s="20" t="s">
        <v>281</v>
      </c>
      <c r="B947" s="20" t="s">
        <v>282</v>
      </c>
      <c r="C947" s="21"/>
      <c r="D947" s="23"/>
      <c r="E947" s="21"/>
      <c r="F947" s="21"/>
      <c r="G947" s="21"/>
      <c r="H947" s="21"/>
      <c r="I947" s="4"/>
      <c r="J947" s="4"/>
      <c r="K947" s="4"/>
      <c r="L947" s="4"/>
    </row>
    <row r="948" spans="1:12" x14ac:dyDescent="0.35">
      <c r="A948" s="20" t="s">
        <v>284</v>
      </c>
      <c r="B948" s="20" t="s">
        <v>285</v>
      </c>
      <c r="C948" s="21"/>
      <c r="D948" s="23"/>
      <c r="E948" s="21"/>
      <c r="F948" s="21"/>
      <c r="G948" s="21"/>
      <c r="H948" s="21"/>
      <c r="I948" s="4"/>
      <c r="J948" s="4"/>
      <c r="K948" s="4"/>
      <c r="L948" s="4"/>
    </row>
    <row r="949" spans="1:12" x14ac:dyDescent="0.35">
      <c r="A949" s="20" t="s">
        <v>294</v>
      </c>
      <c r="B949" s="20" t="s">
        <v>295</v>
      </c>
      <c r="C949" s="21"/>
      <c r="D949" s="23"/>
      <c r="E949" s="21"/>
      <c r="F949" s="21"/>
      <c r="G949" s="21"/>
      <c r="H949" s="21"/>
      <c r="I949" s="4"/>
      <c r="J949" s="4"/>
      <c r="K949" s="4"/>
      <c r="L949" s="4"/>
    </row>
    <row r="950" spans="1:12" x14ac:dyDescent="0.35">
      <c r="A950" s="20" t="s">
        <v>297</v>
      </c>
      <c r="B950" s="20" t="s">
        <v>298</v>
      </c>
      <c r="C950" s="21"/>
      <c r="D950" s="23"/>
      <c r="E950" s="21"/>
      <c r="F950" s="21"/>
      <c r="G950" s="21"/>
      <c r="H950" s="21"/>
      <c r="I950" s="4"/>
      <c r="J950" s="4"/>
      <c r="K950" s="4"/>
      <c r="L950" s="4"/>
    </row>
    <row r="951" spans="1:12" x14ac:dyDescent="0.35">
      <c r="A951" s="20" t="s">
        <v>300</v>
      </c>
      <c r="B951" s="20" t="s">
        <v>301</v>
      </c>
      <c r="C951" s="21"/>
      <c r="D951" s="23"/>
      <c r="E951" s="21"/>
      <c r="F951" s="21"/>
      <c r="G951" s="21"/>
      <c r="H951" s="21"/>
      <c r="I951" s="4"/>
      <c r="J951" s="4"/>
      <c r="K951" s="4"/>
      <c r="L951" s="4"/>
    </row>
    <row r="952" spans="1:12" x14ac:dyDescent="0.35">
      <c r="A952" s="20" t="s">
        <v>302</v>
      </c>
      <c r="B952" s="20" t="s">
        <v>303</v>
      </c>
      <c r="C952" s="21"/>
      <c r="D952" s="23"/>
      <c r="E952" s="21"/>
      <c r="F952" s="21"/>
      <c r="G952" s="21"/>
      <c r="H952" s="21"/>
      <c r="I952" s="4"/>
      <c r="J952" s="4"/>
      <c r="K952" s="4"/>
      <c r="L952" s="4"/>
    </row>
    <row r="953" spans="1:12" x14ac:dyDescent="0.35">
      <c r="A953" s="20" t="s">
        <v>304</v>
      </c>
      <c r="B953" s="20" t="s">
        <v>305</v>
      </c>
      <c r="C953" s="21"/>
      <c r="D953" s="23"/>
      <c r="E953" s="21"/>
      <c r="F953" s="21"/>
      <c r="G953" s="21"/>
      <c r="H953" s="21"/>
      <c r="I953" s="4"/>
      <c r="J953" s="4"/>
      <c r="K953" s="4"/>
      <c r="L953" s="4"/>
    </row>
    <row r="954" spans="1:12" x14ac:dyDescent="0.35">
      <c r="A954" s="20" t="s">
        <v>307</v>
      </c>
      <c r="B954" s="20" t="s">
        <v>308</v>
      </c>
      <c r="C954" s="21"/>
      <c r="D954" s="23"/>
      <c r="E954" s="21"/>
      <c r="F954" s="21"/>
      <c r="G954" s="21"/>
      <c r="H954" s="21"/>
      <c r="I954" s="4"/>
      <c r="J954" s="4"/>
      <c r="K954" s="4"/>
      <c r="L954" s="4"/>
    </row>
    <row r="955" spans="1:12" x14ac:dyDescent="0.35">
      <c r="A955" s="20" t="s">
        <v>310</v>
      </c>
      <c r="B955" s="20" t="s">
        <v>311</v>
      </c>
      <c r="C955" s="21"/>
      <c r="D955" s="23"/>
      <c r="E955" s="21"/>
      <c r="F955" s="21"/>
      <c r="G955" s="21"/>
      <c r="H955" s="21"/>
      <c r="I955" s="4"/>
      <c r="J955" s="4"/>
      <c r="K955" s="4"/>
      <c r="L955" s="4"/>
    </row>
    <row r="956" spans="1:12" x14ac:dyDescent="0.35">
      <c r="A956" s="20" t="s">
        <v>315</v>
      </c>
      <c r="B956" s="20" t="s">
        <v>316</v>
      </c>
      <c r="C956" s="21"/>
      <c r="D956" s="23"/>
      <c r="E956" s="21"/>
      <c r="F956" s="21"/>
      <c r="G956" s="21"/>
      <c r="H956" s="21"/>
      <c r="I956" s="4"/>
      <c r="J956" s="4"/>
      <c r="K956" s="4"/>
      <c r="L956" s="4"/>
    </row>
    <row r="957" spans="1:12" x14ac:dyDescent="0.35">
      <c r="A957" s="20" t="s">
        <v>322</v>
      </c>
      <c r="B957" s="20" t="s">
        <v>323</v>
      </c>
      <c r="C957" s="21"/>
      <c r="D957" s="23"/>
      <c r="E957" s="21"/>
      <c r="F957" s="21"/>
      <c r="G957" s="21"/>
      <c r="H957" s="21"/>
      <c r="I957" s="4"/>
      <c r="J957" s="4"/>
      <c r="K957" s="4"/>
      <c r="L957" s="4"/>
    </row>
    <row r="958" spans="1:12" x14ac:dyDescent="0.35">
      <c r="A958" s="20" t="s">
        <v>325</v>
      </c>
      <c r="B958" s="20" t="s">
        <v>326</v>
      </c>
      <c r="C958" s="21"/>
      <c r="D958" s="23"/>
      <c r="E958" s="21"/>
      <c r="F958" s="21"/>
      <c r="G958" s="21"/>
      <c r="H958" s="21"/>
      <c r="I958" s="4"/>
      <c r="J958" s="4"/>
      <c r="K958" s="4"/>
      <c r="L958" s="4"/>
    </row>
    <row r="959" spans="1:12" x14ac:dyDescent="0.35">
      <c r="A959" s="20" t="s">
        <v>328</v>
      </c>
      <c r="B959" s="20" t="s">
        <v>329</v>
      </c>
      <c r="C959" s="21"/>
      <c r="D959" s="23"/>
      <c r="E959" s="21"/>
      <c r="F959" s="21"/>
      <c r="G959" s="21"/>
      <c r="H959" s="21"/>
      <c r="I959" s="4"/>
      <c r="J959" s="4"/>
      <c r="K959" s="4"/>
      <c r="L959" s="4"/>
    </row>
    <row r="960" spans="1:12" x14ac:dyDescent="0.35">
      <c r="A960" s="20" t="s">
        <v>331</v>
      </c>
      <c r="B960" s="20" t="s">
        <v>332</v>
      </c>
      <c r="C960" s="21"/>
      <c r="D960" s="23"/>
      <c r="E960" s="21"/>
      <c r="F960" s="21"/>
      <c r="G960" s="21"/>
      <c r="H960" s="21"/>
      <c r="I960" s="4"/>
      <c r="J960" s="4"/>
      <c r="K960" s="4"/>
      <c r="L960" s="4"/>
    </row>
    <row r="961" spans="1:12" x14ac:dyDescent="0.35">
      <c r="A961" s="20" t="s">
        <v>334</v>
      </c>
      <c r="B961" s="20" t="s">
        <v>335</v>
      </c>
      <c r="C961" s="21"/>
      <c r="D961" s="23"/>
      <c r="E961" s="21"/>
      <c r="F961" s="21"/>
      <c r="G961" s="21"/>
      <c r="H961" s="21"/>
      <c r="I961" s="4"/>
      <c r="J961" s="4"/>
      <c r="K961" s="4"/>
      <c r="L961" s="4"/>
    </row>
    <row r="962" spans="1:12" x14ac:dyDescent="0.35">
      <c r="A962" s="20" t="s">
        <v>337</v>
      </c>
      <c r="B962" s="20" t="s">
        <v>338</v>
      </c>
      <c r="C962" s="21"/>
      <c r="D962" s="23"/>
      <c r="E962" s="21"/>
      <c r="F962" s="21"/>
      <c r="G962" s="21"/>
      <c r="H962" s="21"/>
      <c r="I962" s="4"/>
      <c r="J962" s="4"/>
      <c r="K962" s="4"/>
      <c r="L962" s="4"/>
    </row>
    <row r="963" spans="1:12" x14ac:dyDescent="0.35">
      <c r="A963" s="20" t="s">
        <v>340</v>
      </c>
      <c r="B963" s="20" t="s">
        <v>341</v>
      </c>
      <c r="C963" s="21"/>
      <c r="D963" s="23"/>
      <c r="E963" s="21"/>
      <c r="F963" s="21"/>
      <c r="G963" s="21"/>
      <c r="H963" s="21"/>
      <c r="I963" s="4"/>
      <c r="J963" s="4"/>
      <c r="K963" s="4"/>
      <c r="L963" s="4"/>
    </row>
    <row r="964" spans="1:12" x14ac:dyDescent="0.35">
      <c r="A964" s="20" t="s">
        <v>343</v>
      </c>
      <c r="B964" s="20" t="s">
        <v>344</v>
      </c>
      <c r="C964" s="21"/>
      <c r="D964" s="23"/>
      <c r="E964" s="21"/>
      <c r="F964" s="21"/>
      <c r="G964" s="21"/>
      <c r="H964" s="21"/>
      <c r="I964" s="4"/>
      <c r="J964" s="4"/>
      <c r="K964" s="4"/>
      <c r="L964" s="4"/>
    </row>
    <row r="965" spans="1:12" x14ac:dyDescent="0.35">
      <c r="A965" s="20" t="s">
        <v>346</v>
      </c>
      <c r="B965" s="20" t="s">
        <v>347</v>
      </c>
      <c r="C965" s="21"/>
      <c r="D965" s="23"/>
      <c r="E965" s="21"/>
      <c r="F965" s="21"/>
      <c r="G965" s="21"/>
      <c r="H965" s="21"/>
      <c r="I965" s="4"/>
      <c r="J965" s="4"/>
      <c r="K965" s="4"/>
      <c r="L965" s="4"/>
    </row>
    <row r="966" spans="1:12" x14ac:dyDescent="0.35">
      <c r="A966" s="20" t="s">
        <v>349</v>
      </c>
      <c r="B966" s="20" t="s">
        <v>350</v>
      </c>
      <c r="C966" s="21"/>
      <c r="D966" s="23"/>
      <c r="E966" s="21"/>
      <c r="F966" s="21"/>
      <c r="G966" s="21"/>
      <c r="H966" s="21"/>
      <c r="I966" s="4"/>
      <c r="J966" s="4"/>
      <c r="K966" s="4"/>
      <c r="L966" s="4"/>
    </row>
    <row r="967" spans="1:12" x14ac:dyDescent="0.35">
      <c r="A967" s="20" t="s">
        <v>351</v>
      </c>
      <c r="B967" s="20" t="s">
        <v>352</v>
      </c>
      <c r="C967" s="21"/>
      <c r="D967" s="23"/>
      <c r="E967" s="21"/>
      <c r="F967" s="21"/>
      <c r="G967" s="21"/>
      <c r="H967" s="21"/>
      <c r="I967" s="4"/>
      <c r="J967" s="4"/>
      <c r="K967" s="4"/>
      <c r="L967" s="4"/>
    </row>
    <row r="968" spans="1:12" x14ac:dyDescent="0.35">
      <c r="A968" s="20" t="s">
        <v>353</v>
      </c>
      <c r="B968" s="20" t="s">
        <v>354</v>
      </c>
      <c r="C968" s="21"/>
      <c r="D968" s="23"/>
      <c r="E968" s="21"/>
      <c r="F968" s="21"/>
      <c r="G968" s="21"/>
      <c r="H968" s="21"/>
      <c r="I968" s="4"/>
      <c r="J968" s="4"/>
      <c r="K968" s="4"/>
      <c r="L968" s="4"/>
    </row>
    <row r="969" spans="1:12" x14ac:dyDescent="0.35">
      <c r="A969" s="20" t="s">
        <v>357</v>
      </c>
      <c r="B969" s="20" t="s">
        <v>358</v>
      </c>
      <c r="C969" s="21"/>
      <c r="D969" s="23"/>
      <c r="E969" s="21"/>
      <c r="F969" s="21"/>
      <c r="G969" s="21"/>
      <c r="H969" s="21"/>
      <c r="I969" s="4"/>
      <c r="J969" s="4"/>
      <c r="K969" s="4"/>
      <c r="L969" s="4"/>
    </row>
    <row r="970" spans="1:12" x14ac:dyDescent="0.35">
      <c r="A970" s="20" t="s">
        <v>363</v>
      </c>
      <c r="B970" s="20" t="s">
        <v>364</v>
      </c>
      <c r="C970" s="21"/>
      <c r="D970" s="23"/>
      <c r="E970" s="21"/>
      <c r="F970" s="21"/>
      <c r="G970" s="21"/>
      <c r="H970" s="21"/>
      <c r="I970" s="4"/>
      <c r="J970" s="4"/>
      <c r="K970" s="4"/>
      <c r="L970" s="4"/>
    </row>
    <row r="971" spans="1:12" x14ac:dyDescent="0.35">
      <c r="A971" s="20" t="s">
        <v>365</v>
      </c>
      <c r="B971" s="20" t="s">
        <v>366</v>
      </c>
      <c r="C971" s="23"/>
      <c r="D971" s="23"/>
      <c r="E971" s="21"/>
      <c r="F971" s="21"/>
      <c r="G971" s="21"/>
      <c r="H971" s="21"/>
      <c r="I971" s="4"/>
      <c r="J971" s="4"/>
      <c r="K971" s="4"/>
      <c r="L971" s="4"/>
    </row>
    <row r="972" spans="1:12" x14ac:dyDescent="0.35">
      <c r="A972" s="20" t="s">
        <v>368</v>
      </c>
      <c r="B972" s="20" t="s">
        <v>369</v>
      </c>
      <c r="C972" s="23"/>
      <c r="D972" s="23"/>
      <c r="E972" s="21"/>
      <c r="F972" s="21"/>
      <c r="G972" s="21"/>
      <c r="H972" s="21"/>
      <c r="I972" s="4"/>
      <c r="J972" s="4"/>
      <c r="K972" s="4"/>
      <c r="L972" s="4"/>
    </row>
    <row r="973" spans="1:12" x14ac:dyDescent="0.35">
      <c r="A973" s="20" t="s">
        <v>372</v>
      </c>
      <c r="B973" s="20" t="s">
        <v>373</v>
      </c>
      <c r="C973" s="23"/>
      <c r="D973" s="23"/>
      <c r="E973" s="21"/>
      <c r="F973" s="21"/>
      <c r="G973" s="21"/>
      <c r="H973" s="21"/>
      <c r="I973" s="4"/>
      <c r="J973" s="4"/>
      <c r="K973" s="4"/>
      <c r="L973" s="4"/>
    </row>
    <row r="974" spans="1:12" x14ac:dyDescent="0.35">
      <c r="A974" s="20" t="s">
        <v>376</v>
      </c>
      <c r="B974" s="20" t="s">
        <v>377</v>
      </c>
      <c r="C974" s="23"/>
      <c r="D974" s="23"/>
      <c r="E974" s="21"/>
      <c r="F974" s="21"/>
      <c r="G974" s="21"/>
      <c r="H974" s="21"/>
      <c r="I974" s="4"/>
      <c r="J974" s="4"/>
      <c r="K974" s="4"/>
      <c r="L974" s="4"/>
    </row>
    <row r="975" spans="1:12" x14ac:dyDescent="0.35">
      <c r="A975" s="20" t="s">
        <v>379</v>
      </c>
      <c r="B975" s="20" t="s">
        <v>380</v>
      </c>
      <c r="C975" s="23"/>
      <c r="D975" s="23"/>
      <c r="E975" s="21"/>
      <c r="F975" s="21"/>
      <c r="G975" s="21"/>
      <c r="H975" s="21"/>
      <c r="I975" s="4"/>
      <c r="J975" s="4"/>
      <c r="K975" s="4"/>
      <c r="L975" s="4"/>
    </row>
    <row r="976" spans="1:12" x14ac:dyDescent="0.35">
      <c r="A976" s="20" t="s">
        <v>382</v>
      </c>
      <c r="B976" s="20" t="s">
        <v>383</v>
      </c>
      <c r="C976" s="23"/>
      <c r="D976" s="23"/>
      <c r="E976" s="21"/>
      <c r="F976" s="21"/>
      <c r="G976" s="21"/>
      <c r="H976" s="21"/>
      <c r="I976" s="4"/>
      <c r="J976" s="4"/>
      <c r="K976" s="4"/>
      <c r="L976" s="4"/>
    </row>
    <row r="977" spans="1:12" x14ac:dyDescent="0.35">
      <c r="A977" s="20" t="s">
        <v>385</v>
      </c>
      <c r="B977" s="20" t="s">
        <v>386</v>
      </c>
      <c r="C977" s="23"/>
      <c r="D977" s="23"/>
      <c r="E977" s="21"/>
      <c r="F977" s="21"/>
      <c r="G977" s="21"/>
      <c r="H977" s="21"/>
      <c r="I977" s="4"/>
      <c r="J977" s="4"/>
      <c r="K977" s="4"/>
      <c r="L977" s="4"/>
    </row>
    <row r="978" spans="1:12" x14ac:dyDescent="0.35">
      <c r="A978" s="20" t="s">
        <v>387</v>
      </c>
      <c r="B978" s="20" t="s">
        <v>388</v>
      </c>
      <c r="C978" s="23"/>
      <c r="D978" s="23"/>
      <c r="E978" s="21"/>
      <c r="F978" s="21"/>
      <c r="G978" s="21"/>
      <c r="H978" s="21"/>
      <c r="I978" s="4"/>
      <c r="J978" s="4"/>
      <c r="K978" s="4"/>
      <c r="L978" s="4"/>
    </row>
    <row r="979" spans="1:12" x14ac:dyDescent="0.35">
      <c r="A979" s="20" t="s">
        <v>390</v>
      </c>
      <c r="B979" s="20" t="s">
        <v>391</v>
      </c>
      <c r="C979" s="23"/>
      <c r="D979" s="23"/>
      <c r="E979" s="21"/>
      <c r="F979" s="21"/>
      <c r="G979" s="21"/>
      <c r="H979" s="21"/>
      <c r="I979" s="4"/>
      <c r="J979" s="4"/>
      <c r="K979" s="4"/>
      <c r="L979" s="4"/>
    </row>
    <row r="980" spans="1:12" x14ac:dyDescent="0.35">
      <c r="A980" s="20" t="s">
        <v>393</v>
      </c>
      <c r="B980" s="20" t="s">
        <v>394</v>
      </c>
      <c r="C980" s="23"/>
      <c r="D980" s="23"/>
      <c r="E980" s="21"/>
      <c r="F980" s="21"/>
      <c r="G980" s="21"/>
      <c r="H980" s="21"/>
      <c r="I980" s="4"/>
      <c r="J980" s="4"/>
      <c r="K980" s="4"/>
      <c r="L980" s="4"/>
    </row>
    <row r="981" spans="1:12" x14ac:dyDescent="0.35">
      <c r="A981" s="20" t="s">
        <v>396</v>
      </c>
      <c r="B981" s="20" t="s">
        <v>397</v>
      </c>
      <c r="C981" s="23"/>
      <c r="D981" s="23"/>
      <c r="E981" s="21"/>
      <c r="F981" s="21"/>
      <c r="G981" s="21"/>
      <c r="H981" s="21"/>
      <c r="I981" s="4"/>
      <c r="J981" s="4"/>
      <c r="K981" s="4"/>
      <c r="L981" s="4"/>
    </row>
    <row r="982" spans="1:12" x14ac:dyDescent="0.35">
      <c r="A982" s="20" t="s">
        <v>398</v>
      </c>
      <c r="B982" s="20" t="s">
        <v>399</v>
      </c>
      <c r="C982" s="23"/>
      <c r="D982" s="23"/>
      <c r="E982" s="21"/>
      <c r="F982" s="21"/>
      <c r="G982" s="21"/>
      <c r="H982" s="21"/>
      <c r="I982" s="4"/>
      <c r="J982" s="4"/>
      <c r="K982" s="4"/>
      <c r="L982" s="4"/>
    </row>
    <row r="983" spans="1:12" x14ac:dyDescent="0.35">
      <c r="A983" s="20" t="s">
        <v>401</v>
      </c>
      <c r="B983" s="20" t="s">
        <v>402</v>
      </c>
      <c r="C983" s="23"/>
      <c r="D983" s="23"/>
      <c r="E983" s="21"/>
      <c r="F983" s="21"/>
      <c r="G983" s="21"/>
      <c r="H983" s="21"/>
      <c r="I983" s="4"/>
      <c r="J983" s="4"/>
      <c r="K983" s="4"/>
      <c r="L983" s="4"/>
    </row>
    <row r="984" spans="1:12" x14ac:dyDescent="0.35">
      <c r="A984" s="20" t="s">
        <v>404</v>
      </c>
      <c r="B984" s="20" t="s">
        <v>405</v>
      </c>
      <c r="C984" s="23"/>
      <c r="D984" s="23"/>
      <c r="E984" s="21"/>
      <c r="F984" s="21"/>
      <c r="G984" s="21"/>
      <c r="H984" s="21"/>
      <c r="I984" s="4"/>
      <c r="J984" s="4"/>
      <c r="K984" s="4"/>
      <c r="L984" s="4"/>
    </row>
    <row r="985" spans="1:12" x14ac:dyDescent="0.35">
      <c r="A985" s="20" t="s">
        <v>407</v>
      </c>
      <c r="B985" s="20" t="s">
        <v>408</v>
      </c>
      <c r="C985" s="23"/>
      <c r="D985" s="23"/>
      <c r="E985" s="21"/>
      <c r="F985" s="21"/>
      <c r="G985" s="21"/>
      <c r="H985" s="21"/>
      <c r="I985" s="4"/>
      <c r="J985" s="4"/>
      <c r="K985" s="4"/>
      <c r="L985" s="4"/>
    </row>
    <row r="986" spans="1:12" x14ac:dyDescent="0.35">
      <c r="A986" s="20" t="s">
        <v>410</v>
      </c>
      <c r="B986" s="20" t="s">
        <v>411</v>
      </c>
      <c r="C986" s="23"/>
      <c r="D986" s="23"/>
      <c r="E986" s="21"/>
      <c r="F986" s="21"/>
      <c r="G986" s="21"/>
      <c r="H986" s="21"/>
      <c r="I986" s="4"/>
      <c r="J986" s="4"/>
      <c r="K986" s="4"/>
      <c r="L986" s="4"/>
    </row>
    <row r="987" spans="1:12" x14ac:dyDescent="0.35">
      <c r="A987" s="20" t="s">
        <v>412</v>
      </c>
      <c r="B987" s="20" t="s">
        <v>413</v>
      </c>
      <c r="C987" s="23"/>
      <c r="D987" s="23"/>
      <c r="E987" s="21"/>
      <c r="F987" s="21"/>
      <c r="G987" s="21"/>
      <c r="H987" s="21"/>
      <c r="I987" s="4"/>
      <c r="J987" s="4"/>
      <c r="K987" s="4"/>
      <c r="L987" s="4"/>
    </row>
    <row r="988" spans="1:12" x14ac:dyDescent="0.35">
      <c r="A988" s="20" t="s">
        <v>415</v>
      </c>
      <c r="B988" s="20" t="s">
        <v>416</v>
      </c>
      <c r="C988" s="23"/>
      <c r="D988" s="23"/>
      <c r="E988" s="21"/>
      <c r="F988" s="21"/>
      <c r="G988" s="21"/>
      <c r="H988" s="21"/>
      <c r="I988" s="4"/>
      <c r="J988" s="4"/>
      <c r="K988" s="4"/>
      <c r="L988" s="4"/>
    </row>
    <row r="989" spans="1:12" x14ac:dyDescent="0.35">
      <c r="A989" s="20" t="s">
        <v>418</v>
      </c>
      <c r="B989" s="20" t="s">
        <v>419</v>
      </c>
      <c r="C989" s="23"/>
      <c r="D989" s="23"/>
      <c r="E989" s="21"/>
      <c r="F989" s="21"/>
      <c r="G989" s="21"/>
      <c r="H989" s="21"/>
      <c r="I989" s="4"/>
      <c r="J989" s="4"/>
      <c r="K989" s="4"/>
      <c r="L989" s="4"/>
    </row>
    <row r="990" spans="1:12" x14ac:dyDescent="0.35">
      <c r="A990" s="20" t="s">
        <v>421</v>
      </c>
      <c r="B990" s="20" t="s">
        <v>422</v>
      </c>
      <c r="C990" s="23"/>
      <c r="D990" s="23"/>
      <c r="E990" s="21"/>
      <c r="F990" s="21"/>
      <c r="G990" s="21"/>
      <c r="H990" s="21"/>
      <c r="I990" s="4"/>
      <c r="J990" s="4"/>
      <c r="K990" s="4"/>
      <c r="L990" s="4"/>
    </row>
    <row r="991" spans="1:12" x14ac:dyDescent="0.35">
      <c r="A991" s="20" t="s">
        <v>423</v>
      </c>
      <c r="B991" s="20" t="s">
        <v>424</v>
      </c>
      <c r="C991" s="23"/>
      <c r="D991" s="23"/>
      <c r="E991" s="21"/>
      <c r="F991" s="21"/>
      <c r="G991" s="21"/>
      <c r="H991" s="21"/>
      <c r="I991" s="4"/>
      <c r="J991" s="4"/>
      <c r="K991" s="4"/>
      <c r="L991" s="4"/>
    </row>
    <row r="992" spans="1:12" x14ac:dyDescent="0.35">
      <c r="A992" s="20" t="s">
        <v>426</v>
      </c>
      <c r="B992" s="20" t="s">
        <v>427</v>
      </c>
      <c r="C992" s="23"/>
      <c r="D992" s="23"/>
      <c r="E992" s="21"/>
      <c r="F992" s="21"/>
      <c r="G992" s="21"/>
      <c r="H992" s="21"/>
      <c r="I992" s="4"/>
      <c r="J992" s="4"/>
      <c r="K992" s="4"/>
      <c r="L992" s="4"/>
    </row>
    <row r="993" spans="1:12" x14ac:dyDescent="0.35">
      <c r="A993" s="20" t="s">
        <v>429</v>
      </c>
      <c r="B993" s="20" t="s">
        <v>430</v>
      </c>
      <c r="C993" s="23"/>
      <c r="D993" s="23"/>
      <c r="E993" s="21"/>
      <c r="F993" s="21"/>
      <c r="G993" s="21"/>
      <c r="H993" s="21"/>
      <c r="I993" s="4"/>
      <c r="J993" s="4"/>
      <c r="K993" s="4"/>
      <c r="L993" s="4"/>
    </row>
    <row r="994" spans="1:12" x14ac:dyDescent="0.35">
      <c r="A994" s="20" t="s">
        <v>432</v>
      </c>
      <c r="B994" s="20" t="s">
        <v>433</v>
      </c>
      <c r="C994" s="23"/>
      <c r="D994" s="23"/>
      <c r="E994" s="21"/>
      <c r="F994" s="21"/>
      <c r="G994" s="21"/>
      <c r="H994" s="21"/>
      <c r="I994" s="4"/>
      <c r="J994" s="4"/>
      <c r="K994" s="4"/>
      <c r="L994" s="4"/>
    </row>
    <row r="995" spans="1:12" x14ac:dyDescent="0.35">
      <c r="A995" s="20" t="s">
        <v>434</v>
      </c>
      <c r="B995" s="20" t="s">
        <v>435</v>
      </c>
      <c r="C995" s="23"/>
      <c r="D995" s="23"/>
      <c r="E995" s="21"/>
      <c r="F995" s="21"/>
      <c r="G995" s="21"/>
      <c r="H995" s="21"/>
      <c r="I995" s="4"/>
      <c r="J995" s="4"/>
      <c r="K995" s="4"/>
      <c r="L995" s="4"/>
    </row>
    <row r="996" spans="1:12" x14ac:dyDescent="0.35">
      <c r="A996" s="20" t="s">
        <v>437</v>
      </c>
      <c r="B996" s="20" t="s">
        <v>438</v>
      </c>
      <c r="C996" s="23"/>
      <c r="D996" s="23"/>
      <c r="E996" s="21"/>
      <c r="F996" s="21"/>
      <c r="G996" s="21"/>
      <c r="H996" s="21"/>
      <c r="I996" s="4"/>
      <c r="J996" s="4"/>
      <c r="K996" s="4"/>
      <c r="L996" s="4"/>
    </row>
    <row r="997" spans="1:12" x14ac:dyDescent="0.35">
      <c r="A997" s="20" t="s">
        <v>440</v>
      </c>
      <c r="B997" s="20" t="s">
        <v>441</v>
      </c>
      <c r="C997" s="23"/>
      <c r="D997" s="23"/>
      <c r="E997" s="21"/>
      <c r="F997" s="21"/>
      <c r="G997" s="21"/>
      <c r="H997" s="21"/>
      <c r="I997" s="4"/>
      <c r="J997" s="4"/>
      <c r="K997" s="4"/>
      <c r="L997" s="4"/>
    </row>
    <row r="998" spans="1:12" x14ac:dyDescent="0.35">
      <c r="A998" s="20" t="s">
        <v>444</v>
      </c>
      <c r="B998" s="20" t="s">
        <v>445</v>
      </c>
      <c r="C998" s="23"/>
      <c r="D998" s="23"/>
      <c r="E998" s="21"/>
      <c r="F998" s="21"/>
      <c r="G998" s="21"/>
      <c r="H998" s="21"/>
      <c r="I998" s="4"/>
      <c r="J998" s="4"/>
      <c r="K998" s="4"/>
      <c r="L998" s="4"/>
    </row>
    <row r="999" spans="1:12" x14ac:dyDescent="0.35">
      <c r="A999" s="20" t="s">
        <v>447</v>
      </c>
      <c r="B999" s="20" t="s">
        <v>448</v>
      </c>
      <c r="C999" s="23"/>
      <c r="D999" s="23"/>
      <c r="E999" s="21"/>
      <c r="F999" s="21"/>
      <c r="G999" s="21"/>
      <c r="H999" s="21"/>
      <c r="I999" s="4"/>
      <c r="J999" s="4"/>
      <c r="K999" s="4"/>
      <c r="L999" s="4"/>
    </row>
    <row r="1000" spans="1:12" x14ac:dyDescent="0.35">
      <c r="A1000" s="20" t="s">
        <v>450</v>
      </c>
      <c r="B1000" s="20" t="s">
        <v>451</v>
      </c>
      <c r="C1000" s="23"/>
      <c r="D1000" s="23"/>
      <c r="E1000" s="21"/>
      <c r="F1000" s="21"/>
      <c r="G1000" s="21"/>
      <c r="H1000" s="21"/>
      <c r="I1000" s="4"/>
      <c r="J1000" s="4"/>
      <c r="K1000" s="4"/>
      <c r="L1000" s="4"/>
    </row>
    <row r="1001" spans="1:12" x14ac:dyDescent="0.35">
      <c r="A1001" s="20" t="s">
        <v>460</v>
      </c>
      <c r="B1001" s="20" t="s">
        <v>461</v>
      </c>
      <c r="C1001" s="21"/>
      <c r="D1001" s="21"/>
      <c r="E1001" s="21"/>
      <c r="F1001" s="21"/>
      <c r="G1001" s="21"/>
      <c r="H1001" s="21"/>
      <c r="I1001" s="4"/>
      <c r="J1001" s="4"/>
      <c r="K1001" s="4"/>
      <c r="L1001" s="4"/>
    </row>
    <row r="1002" spans="1:12" x14ac:dyDescent="0.35">
      <c r="A1002" s="20" t="s">
        <v>462</v>
      </c>
      <c r="B1002" s="20" t="s">
        <v>463</v>
      </c>
      <c r="C1002" s="21"/>
      <c r="D1002" s="21"/>
      <c r="E1002" s="21"/>
      <c r="F1002" s="21"/>
      <c r="G1002" s="21"/>
      <c r="H1002" s="21"/>
      <c r="I1002" s="4"/>
      <c r="J1002" s="4"/>
      <c r="K1002" s="4"/>
      <c r="L1002" s="4"/>
    </row>
    <row r="1003" spans="1:12" x14ac:dyDescent="0.35">
      <c r="A1003" s="20" t="s">
        <v>465</v>
      </c>
      <c r="B1003" s="20" t="s">
        <v>466</v>
      </c>
      <c r="C1003" s="21"/>
      <c r="D1003" s="21"/>
      <c r="E1003" s="21"/>
      <c r="F1003" s="21"/>
      <c r="G1003" s="21"/>
      <c r="H1003" s="21"/>
      <c r="I1003" s="4"/>
      <c r="J1003" s="4"/>
      <c r="K1003" s="4"/>
      <c r="L1003" s="4"/>
    </row>
    <row r="1004" spans="1:12" x14ac:dyDescent="0.35">
      <c r="A1004" s="20" t="s">
        <v>469</v>
      </c>
      <c r="B1004" s="20" t="s">
        <v>470</v>
      </c>
      <c r="C1004" s="21"/>
      <c r="D1004" s="21"/>
      <c r="E1004" s="21"/>
      <c r="F1004" s="21"/>
      <c r="G1004" s="21"/>
      <c r="H1004" s="21"/>
      <c r="I1004" s="4"/>
      <c r="J1004" s="4"/>
      <c r="K1004" s="4"/>
      <c r="L1004" s="4"/>
    </row>
    <row r="1005" spans="1:12" x14ac:dyDescent="0.35">
      <c r="A1005" s="20" t="s">
        <v>472</v>
      </c>
      <c r="B1005" s="20" t="s">
        <v>473</v>
      </c>
      <c r="C1005" s="21"/>
      <c r="D1005" s="21"/>
      <c r="E1005" s="21"/>
      <c r="F1005" s="21"/>
      <c r="G1005" s="21"/>
      <c r="H1005" s="21"/>
      <c r="I1005" s="4"/>
      <c r="J1005" s="4"/>
      <c r="K1005" s="4"/>
      <c r="L1005" s="4"/>
    </row>
    <row r="1006" spans="1:12" x14ac:dyDescent="0.35">
      <c r="A1006" s="20" t="s">
        <v>475</v>
      </c>
      <c r="B1006" s="20" t="s">
        <v>476</v>
      </c>
      <c r="C1006" s="21"/>
      <c r="D1006" s="21"/>
      <c r="E1006" s="21"/>
      <c r="F1006" s="21"/>
      <c r="G1006" s="21"/>
      <c r="H1006" s="21"/>
      <c r="I1006" s="4"/>
      <c r="J1006" s="4"/>
      <c r="K1006" s="4"/>
      <c r="L1006" s="4"/>
    </row>
    <row r="1007" spans="1:12" x14ac:dyDescent="0.35">
      <c r="A1007" s="20" t="s">
        <v>482</v>
      </c>
      <c r="B1007" s="20" t="s">
        <v>483</v>
      </c>
      <c r="C1007" s="21"/>
      <c r="D1007" s="21"/>
      <c r="E1007" s="21"/>
      <c r="F1007" s="21"/>
      <c r="G1007" s="21"/>
      <c r="H1007" s="21"/>
      <c r="I1007" s="4"/>
      <c r="J1007" s="4"/>
      <c r="K1007" s="4"/>
      <c r="L1007" s="4"/>
    </row>
    <row r="1008" spans="1:12" x14ac:dyDescent="0.35">
      <c r="A1008" s="20" t="s">
        <v>485</v>
      </c>
      <c r="B1008" s="20" t="s">
        <v>486</v>
      </c>
      <c r="C1008" s="21"/>
      <c r="D1008" s="21"/>
      <c r="E1008" s="21"/>
      <c r="F1008" s="21"/>
      <c r="G1008" s="21"/>
      <c r="H1008" s="21"/>
      <c r="I1008" s="4"/>
      <c r="J1008" s="4"/>
      <c r="K1008" s="4"/>
      <c r="L1008" s="4"/>
    </row>
    <row r="1009" spans="1:12" x14ac:dyDescent="0.35">
      <c r="A1009" s="20" t="s">
        <v>488</v>
      </c>
      <c r="B1009" s="20" t="s">
        <v>489</v>
      </c>
      <c r="C1009" s="21"/>
      <c r="D1009" s="21"/>
      <c r="E1009" s="21"/>
      <c r="F1009" s="21"/>
      <c r="G1009" s="21"/>
      <c r="H1009" s="21"/>
      <c r="I1009" s="4"/>
      <c r="J1009" s="4"/>
      <c r="K1009" s="4"/>
      <c r="L1009" s="4"/>
    </row>
    <row r="1010" spans="1:12" x14ac:dyDescent="0.35">
      <c r="A1010" s="20" t="s">
        <v>491</v>
      </c>
      <c r="B1010" s="20" t="s">
        <v>492</v>
      </c>
      <c r="C1010" s="21"/>
      <c r="D1010" s="21"/>
      <c r="E1010" s="21"/>
      <c r="F1010" s="21"/>
      <c r="G1010" s="21"/>
      <c r="H1010" s="21"/>
      <c r="I1010" s="4"/>
      <c r="J1010" s="4"/>
      <c r="K1010" s="4"/>
      <c r="L1010" s="4"/>
    </row>
    <row r="1011" spans="1:12" x14ac:dyDescent="0.35">
      <c r="A1011" s="20" t="s">
        <v>494</v>
      </c>
      <c r="B1011" s="20" t="s">
        <v>495</v>
      </c>
      <c r="C1011" s="21"/>
      <c r="D1011" s="21"/>
      <c r="E1011" s="21"/>
      <c r="F1011" s="21"/>
      <c r="G1011" s="21"/>
      <c r="H1011" s="21"/>
      <c r="I1011" s="4"/>
      <c r="J1011" s="4"/>
      <c r="K1011" s="4"/>
      <c r="L1011" s="4"/>
    </row>
    <row r="1012" spans="1:12" x14ac:dyDescent="0.35">
      <c r="A1012" s="20" t="s">
        <v>500</v>
      </c>
      <c r="B1012" s="20" t="s">
        <v>501</v>
      </c>
      <c r="C1012" s="21"/>
      <c r="D1012" s="21"/>
      <c r="E1012" s="21"/>
      <c r="F1012" s="21"/>
      <c r="G1012" s="21"/>
      <c r="H1012" s="21"/>
      <c r="I1012" s="4"/>
      <c r="J1012" s="4"/>
      <c r="K1012" s="4"/>
      <c r="L1012" s="4"/>
    </row>
    <row r="1013" spans="1:12" x14ac:dyDescent="0.35">
      <c r="A1013" s="20" t="s">
        <v>504</v>
      </c>
      <c r="B1013" s="20" t="s">
        <v>505</v>
      </c>
      <c r="C1013" s="21"/>
      <c r="D1013" s="21"/>
      <c r="E1013" s="21"/>
      <c r="F1013" s="21"/>
      <c r="G1013" s="21"/>
      <c r="H1013" s="21"/>
      <c r="I1013" s="4"/>
      <c r="J1013" s="4"/>
      <c r="K1013" s="4"/>
      <c r="L1013" s="4"/>
    </row>
    <row r="1014" spans="1:12" x14ac:dyDescent="0.35">
      <c r="A1014" s="20" t="s">
        <v>507</v>
      </c>
      <c r="B1014" s="20" t="s">
        <v>508</v>
      </c>
      <c r="C1014" s="21"/>
      <c r="D1014" s="21"/>
      <c r="E1014" s="21"/>
      <c r="F1014" s="21"/>
      <c r="G1014" s="21"/>
      <c r="H1014" s="21"/>
      <c r="I1014" s="4"/>
      <c r="J1014" s="4"/>
      <c r="K1014" s="4"/>
      <c r="L1014" s="4"/>
    </row>
    <row r="1015" spans="1:12" x14ac:dyDescent="0.35">
      <c r="A1015" s="20" t="s">
        <v>511</v>
      </c>
      <c r="B1015" s="20" t="s">
        <v>512</v>
      </c>
      <c r="C1015" s="21"/>
      <c r="D1015" s="21"/>
      <c r="E1015" s="21"/>
      <c r="F1015" s="21"/>
      <c r="G1015" s="21"/>
      <c r="H1015" s="21"/>
      <c r="I1015" s="4"/>
      <c r="J1015" s="4"/>
      <c r="K1015" s="4"/>
      <c r="L1015" s="4"/>
    </row>
    <row r="1016" spans="1:12" x14ac:dyDescent="0.35">
      <c r="A1016" s="20" t="s">
        <v>515</v>
      </c>
      <c r="B1016" s="20" t="s">
        <v>516</v>
      </c>
      <c r="C1016" s="21"/>
      <c r="D1016" s="21"/>
      <c r="E1016" s="21"/>
      <c r="F1016" s="21"/>
      <c r="G1016" s="21"/>
      <c r="H1016" s="21"/>
      <c r="I1016" s="4"/>
      <c r="J1016" s="4"/>
      <c r="K1016" s="4"/>
      <c r="L1016" s="4"/>
    </row>
    <row r="1017" spans="1:12" x14ac:dyDescent="0.35">
      <c r="A1017" s="20" t="s">
        <v>518</v>
      </c>
      <c r="B1017" s="20" t="s">
        <v>519</v>
      </c>
      <c r="C1017" s="21"/>
      <c r="D1017" s="21"/>
      <c r="E1017" s="21"/>
      <c r="F1017" s="21"/>
      <c r="G1017" s="21"/>
      <c r="H1017" s="21"/>
      <c r="I1017" s="4"/>
      <c r="J1017" s="4"/>
      <c r="K1017" s="4"/>
      <c r="L1017" s="4"/>
    </row>
    <row r="1018" spans="1:12" x14ac:dyDescent="0.35">
      <c r="A1018" s="20" t="s">
        <v>522</v>
      </c>
      <c r="B1018" s="20" t="s">
        <v>523</v>
      </c>
      <c r="C1018" s="21"/>
      <c r="D1018" s="21"/>
      <c r="E1018" s="21"/>
      <c r="F1018" s="21"/>
      <c r="G1018" s="21"/>
      <c r="H1018" s="21"/>
      <c r="I1018" s="4"/>
      <c r="J1018" s="4"/>
      <c r="K1018" s="4"/>
      <c r="L1018" s="4"/>
    </row>
    <row r="1019" spans="1:12" x14ac:dyDescent="0.35">
      <c r="A1019" s="20" t="s">
        <v>536</v>
      </c>
      <c r="B1019" s="20" t="s">
        <v>537</v>
      </c>
      <c r="C1019" s="21"/>
      <c r="D1019" s="21"/>
      <c r="E1019" s="21"/>
      <c r="F1019" s="21"/>
      <c r="G1019" s="21"/>
      <c r="H1019" s="21"/>
      <c r="I1019" s="4"/>
      <c r="J1019" s="4"/>
      <c r="K1019" s="4"/>
      <c r="L1019" s="4"/>
    </row>
    <row r="1020" spans="1:12" x14ac:dyDescent="0.35">
      <c r="A1020" s="20" t="s">
        <v>540</v>
      </c>
      <c r="B1020" s="20" t="s">
        <v>541</v>
      </c>
      <c r="C1020" s="21"/>
      <c r="D1020" s="21"/>
      <c r="E1020" s="21"/>
      <c r="F1020" s="21"/>
      <c r="G1020" s="21"/>
      <c r="H1020" s="21"/>
      <c r="I1020" s="4"/>
      <c r="J1020" s="4"/>
      <c r="K1020" s="4"/>
      <c r="L1020" s="4"/>
    </row>
    <row r="1021" spans="1:12" x14ac:dyDescent="0.35">
      <c r="A1021" s="20" t="s">
        <v>544</v>
      </c>
      <c r="B1021" s="20" t="s">
        <v>545</v>
      </c>
      <c r="C1021" s="21"/>
      <c r="D1021" s="21"/>
      <c r="E1021" s="21"/>
      <c r="F1021" s="21"/>
      <c r="G1021" s="21"/>
      <c r="H1021" s="21"/>
      <c r="I1021" s="4"/>
      <c r="J1021" s="4"/>
      <c r="K1021" s="4"/>
      <c r="L1021" s="4"/>
    </row>
    <row r="1022" spans="1:12" x14ac:dyDescent="0.35">
      <c r="A1022" s="20" t="s">
        <v>548</v>
      </c>
      <c r="B1022" s="20" t="s">
        <v>549</v>
      </c>
      <c r="C1022" s="21"/>
      <c r="D1022" s="21"/>
      <c r="E1022" s="21"/>
      <c r="F1022" s="21"/>
      <c r="G1022" s="21"/>
      <c r="H1022" s="21"/>
      <c r="I1022" s="4"/>
      <c r="J1022" s="4"/>
      <c r="K1022" s="4"/>
      <c r="L1022" s="4"/>
    </row>
    <row r="1023" spans="1:12" x14ac:dyDescent="0.35">
      <c r="A1023" s="20" t="s">
        <v>552</v>
      </c>
      <c r="B1023" s="20" t="s">
        <v>553</v>
      </c>
      <c r="C1023" s="21"/>
      <c r="D1023" s="21"/>
      <c r="E1023" s="21"/>
      <c r="F1023" s="21"/>
      <c r="G1023" s="21"/>
      <c r="H1023" s="21"/>
      <c r="I1023" s="4"/>
      <c r="J1023" s="4"/>
      <c r="K1023" s="4"/>
      <c r="L1023" s="4"/>
    </row>
    <row r="1024" spans="1:12" x14ac:dyDescent="0.35">
      <c r="A1024" s="20" t="s">
        <v>556</v>
      </c>
      <c r="B1024" s="20" t="s">
        <v>557</v>
      </c>
      <c r="C1024" s="21"/>
      <c r="D1024" s="21"/>
      <c r="E1024" s="21"/>
      <c r="F1024" s="21"/>
      <c r="G1024" s="21"/>
      <c r="H1024" s="21"/>
      <c r="I1024" s="4"/>
      <c r="J1024" s="4"/>
      <c r="K1024" s="4"/>
      <c r="L1024" s="4"/>
    </row>
    <row r="1025" spans="1:12" x14ac:dyDescent="0.35">
      <c r="A1025" s="20" t="s">
        <v>559</v>
      </c>
      <c r="B1025" s="20" t="s">
        <v>560</v>
      </c>
      <c r="C1025" s="21"/>
      <c r="D1025" s="21"/>
      <c r="E1025" s="21"/>
      <c r="F1025" s="21"/>
      <c r="G1025" s="21"/>
      <c r="H1025" s="21"/>
      <c r="I1025" s="4"/>
      <c r="J1025" s="4"/>
      <c r="K1025" s="4"/>
      <c r="L1025" s="4"/>
    </row>
    <row r="1026" spans="1:12" x14ac:dyDescent="0.35">
      <c r="A1026" s="20" t="s">
        <v>561</v>
      </c>
      <c r="B1026" s="20" t="s">
        <v>562</v>
      </c>
      <c r="C1026" s="21"/>
      <c r="D1026" s="21"/>
      <c r="E1026" s="21"/>
      <c r="F1026" s="21"/>
      <c r="G1026" s="21"/>
      <c r="H1026" s="21"/>
      <c r="I1026" s="4"/>
      <c r="J1026" s="4"/>
      <c r="K1026" s="4"/>
      <c r="L1026" s="4"/>
    </row>
    <row r="1027" spans="1:12" x14ac:dyDescent="0.35">
      <c r="A1027" s="20" t="s">
        <v>569</v>
      </c>
      <c r="B1027" s="20" t="s">
        <v>570</v>
      </c>
      <c r="C1027" s="21"/>
      <c r="D1027" s="21"/>
      <c r="E1027" s="21"/>
      <c r="F1027" s="21"/>
      <c r="G1027" s="21"/>
      <c r="H1027" s="21"/>
      <c r="I1027" s="4"/>
      <c r="J1027" s="4"/>
      <c r="K1027" s="4"/>
      <c r="L1027" s="4"/>
    </row>
    <row r="1028" spans="1:12" x14ac:dyDescent="0.35">
      <c r="A1028" s="20" t="s">
        <v>576</v>
      </c>
      <c r="B1028" s="20" t="s">
        <v>577</v>
      </c>
      <c r="C1028" s="21"/>
      <c r="D1028" s="21"/>
      <c r="E1028" s="21"/>
      <c r="F1028" s="21"/>
      <c r="G1028" s="21"/>
      <c r="H1028" s="21"/>
      <c r="I1028" s="4"/>
      <c r="J1028" s="4"/>
      <c r="K1028" s="4"/>
      <c r="L1028" s="4"/>
    </row>
    <row r="1029" spans="1:12" x14ac:dyDescent="0.35">
      <c r="A1029" s="20" t="s">
        <v>579</v>
      </c>
      <c r="B1029" s="20" t="s">
        <v>580</v>
      </c>
      <c r="C1029" s="21"/>
      <c r="D1029" s="21"/>
      <c r="E1029" s="21"/>
      <c r="F1029" s="21"/>
      <c r="G1029" s="21"/>
      <c r="H1029" s="21"/>
      <c r="I1029" s="4"/>
      <c r="J1029" s="4"/>
      <c r="K1029" s="4"/>
      <c r="L1029" s="4"/>
    </row>
    <row r="1030" spans="1:12" x14ac:dyDescent="0.35">
      <c r="A1030" s="20" t="s">
        <v>583</v>
      </c>
      <c r="B1030" s="20" t="s">
        <v>584</v>
      </c>
      <c r="C1030" s="21"/>
      <c r="D1030" s="21"/>
      <c r="E1030" s="21"/>
      <c r="F1030" s="21"/>
      <c r="G1030" s="21"/>
      <c r="H1030" s="21"/>
      <c r="I1030" s="4"/>
      <c r="J1030" s="4"/>
      <c r="K1030" s="4"/>
      <c r="L1030" s="4"/>
    </row>
    <row r="1031" spans="1:12" x14ac:dyDescent="0.35">
      <c r="A1031" s="20" t="s">
        <v>586</v>
      </c>
      <c r="B1031" s="20" t="s">
        <v>587</v>
      </c>
      <c r="C1031" s="21"/>
      <c r="D1031" s="21"/>
      <c r="E1031" s="21"/>
      <c r="F1031" s="21"/>
      <c r="G1031" s="21"/>
      <c r="H1031" s="21"/>
      <c r="I1031" s="4"/>
      <c r="J1031" s="4"/>
      <c r="K1031" s="4"/>
      <c r="L1031" s="4"/>
    </row>
    <row r="1032" spans="1:12" x14ac:dyDescent="0.35">
      <c r="A1032" s="20" t="s">
        <v>590</v>
      </c>
      <c r="B1032" s="20" t="s">
        <v>591</v>
      </c>
      <c r="C1032" s="21"/>
      <c r="D1032" s="21"/>
      <c r="E1032" s="21"/>
      <c r="F1032" s="21"/>
      <c r="G1032" s="21"/>
      <c r="H1032" s="21"/>
      <c r="I1032" s="4"/>
      <c r="J1032" s="4"/>
      <c r="K1032" s="4"/>
      <c r="L1032" s="4"/>
    </row>
    <row r="1033" spans="1:12" x14ac:dyDescent="0.35">
      <c r="A1033" s="20" t="s">
        <v>594</v>
      </c>
      <c r="B1033" s="20" t="s">
        <v>595</v>
      </c>
      <c r="C1033" s="21"/>
      <c r="D1033" s="21"/>
      <c r="E1033" s="21"/>
      <c r="F1033" s="21"/>
      <c r="G1033" s="21"/>
      <c r="H1033" s="21"/>
      <c r="I1033" s="4"/>
      <c r="J1033" s="4"/>
      <c r="K1033" s="4"/>
      <c r="L1033" s="4"/>
    </row>
    <row r="1034" spans="1:12" x14ac:dyDescent="0.35">
      <c r="A1034" s="20" t="s">
        <v>596</v>
      </c>
      <c r="B1034" s="20" t="s">
        <v>597</v>
      </c>
      <c r="C1034" s="21"/>
      <c r="D1034" s="21"/>
      <c r="E1034" s="21"/>
      <c r="F1034" s="21"/>
      <c r="G1034" s="21"/>
      <c r="H1034" s="21"/>
      <c r="I1034" s="4"/>
      <c r="J1034" s="4"/>
      <c r="K1034" s="4"/>
      <c r="L1034" s="4"/>
    </row>
    <row r="1035" spans="1:12" x14ac:dyDescent="0.35">
      <c r="A1035" s="20" t="s">
        <v>600</v>
      </c>
      <c r="B1035" s="20" t="s">
        <v>601</v>
      </c>
      <c r="C1035" s="21"/>
      <c r="D1035" s="21"/>
      <c r="E1035" s="21"/>
      <c r="F1035" s="21"/>
      <c r="G1035" s="21"/>
      <c r="H1035" s="21"/>
      <c r="I1035" s="4"/>
      <c r="J1035" s="4"/>
      <c r="K1035" s="4"/>
      <c r="L1035" s="4"/>
    </row>
    <row r="1036" spans="1:12" x14ac:dyDescent="0.35">
      <c r="A1036" s="20" t="s">
        <v>607</v>
      </c>
      <c r="B1036" s="20" t="s">
        <v>608</v>
      </c>
      <c r="C1036" s="21"/>
      <c r="D1036" s="21"/>
      <c r="E1036" s="21"/>
      <c r="F1036" s="21"/>
      <c r="G1036" s="21"/>
      <c r="H1036" s="21"/>
      <c r="I1036" s="4"/>
      <c r="J1036" s="4"/>
      <c r="K1036" s="4"/>
      <c r="L1036" s="4"/>
    </row>
    <row r="1037" spans="1:12" x14ac:dyDescent="0.35">
      <c r="A1037" s="20" t="s">
        <v>611</v>
      </c>
      <c r="B1037" s="20" t="s">
        <v>612</v>
      </c>
      <c r="C1037" s="21"/>
      <c r="D1037" s="21"/>
      <c r="E1037" s="21"/>
      <c r="F1037" s="21"/>
      <c r="G1037" s="21"/>
      <c r="H1037" s="21"/>
      <c r="I1037" s="4"/>
      <c r="J1037" s="4"/>
      <c r="K1037" s="4"/>
      <c r="L1037" s="4"/>
    </row>
    <row r="1038" spans="1:12" x14ac:dyDescent="0.35">
      <c r="A1038" s="20" t="s">
        <v>614</v>
      </c>
      <c r="B1038" s="20" t="s">
        <v>615</v>
      </c>
      <c r="C1038" s="21"/>
      <c r="D1038" s="21"/>
      <c r="E1038" s="21"/>
      <c r="F1038" s="21"/>
      <c r="G1038" s="21"/>
      <c r="H1038" s="21"/>
      <c r="I1038" s="4"/>
      <c r="J1038" s="4"/>
      <c r="K1038" s="4"/>
      <c r="L1038" s="4"/>
    </row>
    <row r="1039" spans="1:12" x14ac:dyDescent="0.35">
      <c r="A1039" s="20" t="s">
        <v>617</v>
      </c>
      <c r="B1039" s="20" t="s">
        <v>618</v>
      </c>
      <c r="C1039" s="21"/>
      <c r="D1039" s="21"/>
      <c r="E1039" s="21"/>
      <c r="F1039" s="21"/>
      <c r="G1039" s="21"/>
      <c r="H1039" s="21"/>
      <c r="I1039" s="4"/>
      <c r="J1039" s="4"/>
      <c r="K1039" s="4"/>
      <c r="L1039" s="4"/>
    </row>
    <row r="1040" spans="1:12" x14ac:dyDescent="0.35">
      <c r="A1040" s="20" t="s">
        <v>620</v>
      </c>
      <c r="B1040" s="20" t="s">
        <v>621</v>
      </c>
      <c r="C1040" s="21"/>
      <c r="D1040" s="21"/>
      <c r="E1040" s="21"/>
      <c r="F1040" s="21"/>
      <c r="G1040" s="21"/>
      <c r="H1040" s="21"/>
      <c r="I1040" s="4"/>
      <c r="J1040" s="4"/>
      <c r="K1040" s="4"/>
      <c r="L1040" s="4"/>
    </row>
    <row r="1041" spans="1:12" x14ac:dyDescent="0.35">
      <c r="A1041" s="20" t="s">
        <v>623</v>
      </c>
      <c r="B1041" s="20" t="s">
        <v>624</v>
      </c>
      <c r="C1041" s="21"/>
      <c r="D1041" s="21"/>
      <c r="E1041" s="21"/>
      <c r="F1041" s="21"/>
      <c r="G1041" s="21"/>
      <c r="H1041" s="21"/>
      <c r="I1041" s="4"/>
      <c r="J1041" s="4"/>
      <c r="K1041" s="4"/>
      <c r="L1041" s="4"/>
    </row>
    <row r="1042" spans="1:12" x14ac:dyDescent="0.35">
      <c r="A1042" s="20" t="s">
        <v>625</v>
      </c>
      <c r="B1042" s="20" t="s">
        <v>626</v>
      </c>
      <c r="C1042" s="21"/>
      <c r="D1042" s="21"/>
      <c r="E1042" s="21"/>
      <c r="F1042" s="21"/>
      <c r="G1042" s="21"/>
      <c r="H1042" s="21"/>
      <c r="I1042" s="4"/>
      <c r="J1042" s="4"/>
      <c r="K1042" s="4"/>
      <c r="L1042" s="4"/>
    </row>
    <row r="1043" spans="1:12" x14ac:dyDescent="0.35">
      <c r="A1043" s="20" t="s">
        <v>631</v>
      </c>
      <c r="B1043" s="20" t="s">
        <v>632</v>
      </c>
      <c r="C1043" s="21"/>
      <c r="D1043" s="21"/>
      <c r="E1043" s="21"/>
      <c r="F1043" s="21"/>
      <c r="G1043" s="21"/>
      <c r="H1043" s="21"/>
      <c r="I1043" s="4"/>
      <c r="J1043" s="4"/>
      <c r="K1043" s="4"/>
      <c r="L1043" s="4"/>
    </row>
    <row r="1044" spans="1:12" x14ac:dyDescent="0.35">
      <c r="A1044" s="20" t="s">
        <v>638</v>
      </c>
      <c r="B1044" s="20" t="s">
        <v>639</v>
      </c>
      <c r="C1044" s="21"/>
      <c r="D1044" s="21"/>
      <c r="E1044" s="21"/>
      <c r="F1044" s="21"/>
      <c r="G1044" s="21"/>
      <c r="H1044" s="21"/>
      <c r="I1044" s="4"/>
      <c r="J1044" s="4"/>
      <c r="K1044" s="4"/>
      <c r="L1044" s="4"/>
    </row>
    <row r="1045" spans="1:12" x14ac:dyDescent="0.35">
      <c r="A1045" s="20" t="s">
        <v>642</v>
      </c>
      <c r="B1045" s="20" t="s">
        <v>643</v>
      </c>
      <c r="C1045" s="21"/>
      <c r="D1045" s="21"/>
      <c r="E1045" s="21"/>
      <c r="F1045" s="21"/>
      <c r="G1045" s="21"/>
      <c r="H1045" s="21"/>
      <c r="I1045" s="4"/>
      <c r="J1045" s="4"/>
      <c r="K1045" s="4"/>
      <c r="L1045" s="4"/>
    </row>
    <row r="1046" spans="1:12" x14ac:dyDescent="0.35">
      <c r="A1046" s="20" t="s">
        <v>645</v>
      </c>
      <c r="B1046" s="20" t="s">
        <v>646</v>
      </c>
      <c r="C1046" s="21"/>
      <c r="D1046" s="21"/>
      <c r="E1046" s="21"/>
      <c r="F1046" s="21"/>
      <c r="G1046" s="21"/>
      <c r="H1046" s="21"/>
      <c r="I1046" s="4"/>
      <c r="J1046" s="4"/>
      <c r="K1046" s="4"/>
      <c r="L1046" s="4"/>
    </row>
    <row r="1047" spans="1:12" x14ac:dyDescent="0.35">
      <c r="A1047" s="20" t="s">
        <v>648</v>
      </c>
      <c r="B1047" s="20" t="s">
        <v>649</v>
      </c>
      <c r="C1047" s="21"/>
      <c r="D1047" s="21"/>
      <c r="E1047" s="21"/>
      <c r="F1047" s="21"/>
      <c r="G1047" s="21"/>
      <c r="H1047" s="21"/>
      <c r="I1047" s="4"/>
      <c r="J1047" s="4"/>
      <c r="K1047" s="4"/>
      <c r="L1047" s="4"/>
    </row>
    <row r="1048" spans="1:12" x14ac:dyDescent="0.35">
      <c r="A1048" s="20" t="s">
        <v>656</v>
      </c>
      <c r="B1048" s="20" t="s">
        <v>657</v>
      </c>
      <c r="C1048" s="21"/>
      <c r="D1048" s="21"/>
      <c r="E1048" s="21"/>
      <c r="F1048" s="21"/>
      <c r="G1048" s="21"/>
      <c r="H1048" s="21"/>
      <c r="I1048" s="4"/>
      <c r="J1048" s="4"/>
      <c r="K1048" s="4"/>
      <c r="L1048" s="4"/>
    </row>
    <row r="1049" spans="1:12" x14ac:dyDescent="0.35">
      <c r="A1049" s="20" t="s">
        <v>659</v>
      </c>
      <c r="B1049" s="20" t="s">
        <v>660</v>
      </c>
      <c r="C1049" s="21"/>
      <c r="D1049" s="21"/>
      <c r="E1049" s="21"/>
      <c r="F1049" s="21"/>
      <c r="G1049" s="21"/>
      <c r="H1049" s="21"/>
      <c r="I1049" s="4"/>
      <c r="J1049" s="4"/>
      <c r="K1049" s="4"/>
      <c r="L1049" s="4"/>
    </row>
    <row r="1050" spans="1:12" x14ac:dyDescent="0.35">
      <c r="A1050" s="20" t="s">
        <v>662</v>
      </c>
      <c r="B1050" s="20" t="s">
        <v>663</v>
      </c>
      <c r="C1050" s="21"/>
      <c r="D1050" s="21"/>
      <c r="E1050" s="21"/>
      <c r="F1050" s="21"/>
      <c r="G1050" s="21"/>
      <c r="H1050" s="21"/>
      <c r="I1050" s="4"/>
      <c r="J1050" s="4"/>
      <c r="K1050" s="4"/>
      <c r="L1050" s="4"/>
    </row>
    <row r="1051" spans="1:12" x14ac:dyDescent="0.35">
      <c r="A1051" s="20" t="s">
        <v>666</v>
      </c>
      <c r="B1051" s="20" t="s">
        <v>667</v>
      </c>
      <c r="C1051" s="21"/>
      <c r="D1051" s="21"/>
      <c r="E1051" s="21"/>
      <c r="F1051" s="21"/>
      <c r="G1051" s="21"/>
      <c r="H1051" s="21"/>
      <c r="I1051" s="4"/>
      <c r="J1051" s="4"/>
      <c r="K1051" s="4"/>
      <c r="L1051" s="4"/>
    </row>
    <row r="1052" spans="1:12" x14ac:dyDescent="0.35">
      <c r="A1052" s="20" t="s">
        <v>672</v>
      </c>
      <c r="B1052" s="20" t="s">
        <v>673</v>
      </c>
      <c r="C1052" s="21"/>
      <c r="D1052" s="21"/>
      <c r="E1052" s="21"/>
      <c r="F1052" s="21"/>
      <c r="G1052" s="21"/>
      <c r="H1052" s="21"/>
      <c r="I1052" s="4"/>
      <c r="J1052" s="4"/>
      <c r="K1052" s="4"/>
      <c r="L1052" s="4"/>
    </row>
    <row r="1053" spans="1:12" x14ac:dyDescent="0.35">
      <c r="A1053" s="20" t="s">
        <v>676</v>
      </c>
      <c r="B1053" s="20" t="s">
        <v>677</v>
      </c>
      <c r="C1053" s="21"/>
      <c r="D1053" s="21"/>
      <c r="E1053" s="21"/>
      <c r="F1053" s="21"/>
      <c r="G1053" s="21"/>
      <c r="H1053" s="21"/>
      <c r="I1053" s="4"/>
      <c r="J1053" s="4"/>
      <c r="K1053" s="4"/>
      <c r="L1053" s="4"/>
    </row>
    <row r="1054" spans="1:12" x14ac:dyDescent="0.35">
      <c r="A1054" s="20" t="s">
        <v>679</v>
      </c>
      <c r="B1054" s="20" t="s">
        <v>680</v>
      </c>
      <c r="C1054" s="21"/>
      <c r="D1054" s="21"/>
      <c r="E1054" s="21"/>
      <c r="F1054" s="21"/>
      <c r="G1054" s="21"/>
      <c r="H1054" s="21"/>
      <c r="I1054" s="4"/>
      <c r="J1054" s="4"/>
      <c r="K1054" s="4"/>
      <c r="L1054" s="4"/>
    </row>
    <row r="1055" spans="1:12" x14ac:dyDescent="0.35">
      <c r="A1055" s="20" t="s">
        <v>682</v>
      </c>
      <c r="B1055" s="20" t="s">
        <v>683</v>
      </c>
      <c r="C1055" s="21"/>
      <c r="D1055" s="21"/>
      <c r="E1055" s="21"/>
      <c r="F1055" s="21"/>
      <c r="G1055" s="21"/>
      <c r="H1055" s="21"/>
      <c r="I1055" s="4"/>
      <c r="J1055" s="4"/>
      <c r="K1055" s="4"/>
      <c r="L1055" s="4"/>
    </row>
    <row r="1056" spans="1:12" x14ac:dyDescent="0.35">
      <c r="A1056" s="20" t="s">
        <v>685</v>
      </c>
      <c r="B1056" s="20" t="s">
        <v>686</v>
      </c>
      <c r="C1056" s="21"/>
      <c r="D1056" s="21"/>
      <c r="E1056" s="21"/>
      <c r="F1056" s="21"/>
      <c r="G1056" s="21"/>
      <c r="H1056" s="21"/>
      <c r="I1056" s="4"/>
      <c r="J1056" s="4"/>
      <c r="K1056" s="4"/>
      <c r="L1056" s="4"/>
    </row>
    <row r="1057" spans="1:12" x14ac:dyDescent="0.35">
      <c r="A1057" s="20" t="s">
        <v>688</v>
      </c>
      <c r="B1057" s="20" t="s">
        <v>689</v>
      </c>
      <c r="C1057" s="21"/>
      <c r="D1057" s="21"/>
      <c r="E1057" s="21"/>
      <c r="F1057" s="21"/>
      <c r="G1057" s="21"/>
      <c r="H1057" s="21"/>
      <c r="I1057" s="4"/>
      <c r="J1057" s="4"/>
      <c r="K1057" s="4"/>
      <c r="L1057" s="4"/>
    </row>
    <row r="1058" spans="1:12" x14ac:dyDescent="0.35">
      <c r="A1058" s="20" t="s">
        <v>691</v>
      </c>
      <c r="B1058" s="20" t="s">
        <v>692</v>
      </c>
      <c r="C1058" s="21"/>
      <c r="D1058" s="21"/>
      <c r="E1058" s="21"/>
      <c r="F1058" s="21"/>
      <c r="G1058" s="21"/>
      <c r="H1058" s="21"/>
      <c r="I1058" s="4"/>
      <c r="J1058" s="4"/>
      <c r="K1058" s="4"/>
      <c r="L1058" s="4"/>
    </row>
    <row r="1059" spans="1:12" x14ac:dyDescent="0.35">
      <c r="A1059" s="20" t="s">
        <v>694</v>
      </c>
      <c r="B1059" s="20" t="s">
        <v>695</v>
      </c>
      <c r="C1059" s="21"/>
      <c r="D1059" s="21"/>
      <c r="E1059" s="21"/>
      <c r="F1059" s="21"/>
      <c r="G1059" s="21"/>
      <c r="H1059" s="21"/>
      <c r="I1059" s="4"/>
      <c r="J1059" s="4"/>
      <c r="K1059" s="4"/>
      <c r="L1059" s="4"/>
    </row>
    <row r="1060" spans="1:12" x14ac:dyDescent="0.35">
      <c r="A1060" s="20" t="s">
        <v>698</v>
      </c>
      <c r="B1060" s="20" t="s">
        <v>699</v>
      </c>
      <c r="C1060" s="21"/>
      <c r="D1060" s="21"/>
      <c r="E1060" s="21"/>
      <c r="F1060" s="21"/>
      <c r="G1060" s="21"/>
      <c r="H1060" s="21"/>
      <c r="I1060" s="4"/>
      <c r="J1060" s="4"/>
      <c r="K1060" s="4"/>
      <c r="L1060" s="4"/>
    </row>
    <row r="1061" spans="1:12" x14ac:dyDescent="0.35">
      <c r="A1061" s="20" t="s">
        <v>702</v>
      </c>
      <c r="B1061" s="20" t="s">
        <v>703</v>
      </c>
      <c r="C1061" s="21"/>
      <c r="D1061" s="21"/>
      <c r="E1061" s="21"/>
      <c r="F1061" s="21"/>
      <c r="G1061" s="21"/>
      <c r="H1061" s="21"/>
      <c r="I1061" s="4"/>
      <c r="J1061" s="4"/>
      <c r="K1061" s="4"/>
      <c r="L1061" s="4"/>
    </row>
    <row r="1062" spans="1:12" x14ac:dyDescent="0.35">
      <c r="A1062" s="20" t="s">
        <v>705</v>
      </c>
      <c r="B1062" s="20" t="s">
        <v>706</v>
      </c>
      <c r="C1062" s="21"/>
      <c r="D1062" s="21"/>
      <c r="E1062" s="21"/>
      <c r="F1062" s="21"/>
      <c r="G1062" s="21"/>
      <c r="H1062" s="21"/>
      <c r="I1062" s="4"/>
      <c r="J1062" s="4"/>
      <c r="K1062" s="4"/>
      <c r="L1062" s="4"/>
    </row>
    <row r="1063" spans="1:12" x14ac:dyDescent="0.35">
      <c r="A1063" s="20" t="s">
        <v>708</v>
      </c>
      <c r="B1063" s="20" t="s">
        <v>709</v>
      </c>
      <c r="C1063" s="21"/>
      <c r="D1063" s="21"/>
      <c r="E1063" s="21"/>
      <c r="F1063" s="21"/>
      <c r="G1063" s="21"/>
      <c r="H1063" s="21"/>
      <c r="I1063" s="4"/>
      <c r="J1063" s="4"/>
      <c r="K1063" s="4"/>
      <c r="L1063" s="4"/>
    </row>
    <row r="1064" spans="1:12" x14ac:dyDescent="0.35">
      <c r="A1064" s="20" t="s">
        <v>710</v>
      </c>
      <c r="B1064" s="20" t="s">
        <v>711</v>
      </c>
      <c r="C1064" s="21"/>
      <c r="D1064" s="21"/>
      <c r="E1064" s="21"/>
      <c r="F1064" s="21"/>
      <c r="G1064" s="21"/>
      <c r="H1064" s="21"/>
      <c r="I1064" s="4"/>
      <c r="J1064" s="4"/>
      <c r="K1064" s="4"/>
      <c r="L1064" s="4"/>
    </row>
    <row r="1065" spans="1:12" x14ac:dyDescent="0.35">
      <c r="A1065" s="20" t="s">
        <v>712</v>
      </c>
      <c r="B1065" s="20" t="s">
        <v>713</v>
      </c>
      <c r="C1065" s="21"/>
      <c r="D1065" s="21"/>
      <c r="E1065" s="21"/>
      <c r="F1065" s="21"/>
      <c r="G1065" s="21"/>
      <c r="H1065" s="21"/>
      <c r="I1065" s="4"/>
      <c r="J1065" s="4"/>
      <c r="K1065" s="4"/>
      <c r="L1065" s="4"/>
    </row>
    <row r="1066" spans="1:12" x14ac:dyDescent="0.35">
      <c r="A1066" s="20" t="s">
        <v>715</v>
      </c>
      <c r="B1066" s="20" t="s">
        <v>716</v>
      </c>
      <c r="C1066" s="21"/>
      <c r="D1066" s="21"/>
      <c r="E1066" s="21"/>
      <c r="F1066" s="21"/>
      <c r="G1066" s="21"/>
      <c r="H1066" s="21"/>
      <c r="I1066" s="4"/>
      <c r="J1066" s="4"/>
      <c r="K1066" s="4"/>
      <c r="L1066" s="4"/>
    </row>
    <row r="1067" spans="1:12" x14ac:dyDescent="0.35">
      <c r="A1067" s="20" t="s">
        <v>718</v>
      </c>
      <c r="B1067" s="20" t="s">
        <v>719</v>
      </c>
      <c r="C1067" s="21"/>
      <c r="D1067" s="21"/>
      <c r="E1067" s="21"/>
      <c r="F1067" s="21"/>
      <c r="G1067" s="21"/>
      <c r="H1067" s="21"/>
      <c r="I1067" s="4"/>
      <c r="J1067" s="4"/>
      <c r="K1067" s="4"/>
      <c r="L1067" s="4"/>
    </row>
    <row r="1068" spans="1:12" x14ac:dyDescent="0.35">
      <c r="A1068" s="20" t="s">
        <v>721</v>
      </c>
      <c r="B1068" s="20" t="s">
        <v>722</v>
      </c>
      <c r="C1068" s="21"/>
      <c r="D1068" s="21"/>
      <c r="E1068" s="21"/>
      <c r="F1068" s="21"/>
      <c r="G1068" s="21"/>
      <c r="H1068" s="21"/>
      <c r="I1068" s="4"/>
      <c r="J1068" s="4"/>
      <c r="K1068" s="4"/>
      <c r="L1068" s="4"/>
    </row>
    <row r="1069" spans="1:12" x14ac:dyDescent="0.35">
      <c r="A1069" s="20" t="s">
        <v>723</v>
      </c>
      <c r="B1069" s="20" t="s">
        <v>724</v>
      </c>
      <c r="C1069" s="21"/>
      <c r="D1069" s="21"/>
      <c r="E1069" s="21"/>
      <c r="F1069" s="21"/>
      <c r="G1069" s="21"/>
      <c r="H1069" s="21"/>
      <c r="I1069" s="4"/>
      <c r="J1069" s="4"/>
      <c r="K1069" s="4"/>
      <c r="L1069" s="4"/>
    </row>
    <row r="1070" spans="1:12" x14ac:dyDescent="0.35">
      <c r="A1070" s="20" t="s">
        <v>726</v>
      </c>
      <c r="B1070" s="20" t="s">
        <v>727</v>
      </c>
      <c r="C1070" s="21"/>
      <c r="D1070" s="21"/>
      <c r="E1070" s="21"/>
      <c r="F1070" s="21"/>
      <c r="G1070" s="21"/>
      <c r="H1070" s="21"/>
      <c r="I1070" s="4"/>
      <c r="J1070" s="4"/>
      <c r="K1070" s="4"/>
      <c r="L1070" s="4"/>
    </row>
    <row r="1071" spans="1:12" x14ac:dyDescent="0.35">
      <c r="A1071" s="20" t="s">
        <v>728</v>
      </c>
      <c r="B1071" s="20" t="s">
        <v>729</v>
      </c>
      <c r="C1071" s="21"/>
      <c r="D1071" s="21"/>
      <c r="E1071" s="21"/>
      <c r="F1071" s="21"/>
      <c r="G1071" s="21"/>
      <c r="H1071" s="21"/>
      <c r="I1071" s="4"/>
      <c r="J1071" s="4"/>
      <c r="K1071" s="4"/>
      <c r="L1071" s="4"/>
    </row>
    <row r="1072" spans="1:12" x14ac:dyDescent="0.35">
      <c r="A1072" s="20" t="s">
        <v>731</v>
      </c>
      <c r="B1072" s="20" t="s">
        <v>732</v>
      </c>
      <c r="C1072" s="21"/>
      <c r="D1072" s="21"/>
      <c r="E1072" s="21"/>
      <c r="F1072" s="21"/>
      <c r="G1072" s="21"/>
      <c r="H1072" s="21"/>
      <c r="I1072" s="4"/>
      <c r="J1072" s="4"/>
      <c r="K1072" s="4"/>
      <c r="L1072" s="4"/>
    </row>
    <row r="1073" spans="1:12" x14ac:dyDescent="0.35">
      <c r="A1073" s="20" t="s">
        <v>734</v>
      </c>
      <c r="B1073" s="20" t="s">
        <v>735</v>
      </c>
      <c r="C1073" s="21"/>
      <c r="D1073" s="21"/>
      <c r="E1073" s="21"/>
      <c r="F1073" s="21"/>
      <c r="G1073" s="21"/>
      <c r="H1073" s="21"/>
      <c r="I1073" s="4"/>
      <c r="J1073" s="4"/>
      <c r="K1073" s="4"/>
      <c r="L1073" s="4"/>
    </row>
    <row r="1074" spans="1:12" x14ac:dyDescent="0.35">
      <c r="A1074" s="20" t="s">
        <v>736</v>
      </c>
      <c r="B1074" s="20" t="s">
        <v>737</v>
      </c>
      <c r="C1074" s="21"/>
      <c r="D1074" s="21"/>
      <c r="E1074" s="21"/>
      <c r="F1074" s="21"/>
      <c r="G1074" s="21"/>
      <c r="H1074" s="21"/>
      <c r="I1074" s="4"/>
      <c r="J1074" s="4"/>
      <c r="K1074" s="4"/>
      <c r="L1074" s="4"/>
    </row>
    <row r="1075" spans="1:12" x14ac:dyDescent="0.35">
      <c r="A1075" s="20" t="s">
        <v>739</v>
      </c>
      <c r="B1075" s="20" t="s">
        <v>740</v>
      </c>
      <c r="C1075" s="21"/>
      <c r="D1075" s="21"/>
      <c r="E1075" s="21"/>
      <c r="F1075" s="21"/>
      <c r="G1075" s="21"/>
      <c r="H1075" s="21"/>
      <c r="I1075" s="4"/>
      <c r="J1075" s="4"/>
      <c r="K1075" s="4"/>
      <c r="L1075" s="4"/>
    </row>
    <row r="1076" spans="1:12" x14ac:dyDescent="0.35">
      <c r="A1076" s="20" t="s">
        <v>745</v>
      </c>
      <c r="B1076" s="20" t="s">
        <v>746</v>
      </c>
      <c r="C1076" s="21"/>
      <c r="D1076" s="21"/>
      <c r="E1076" s="21"/>
      <c r="F1076" s="21"/>
      <c r="G1076" s="21"/>
      <c r="H1076" s="21"/>
      <c r="I1076" s="4"/>
      <c r="J1076" s="4"/>
      <c r="K1076" s="4"/>
      <c r="L1076" s="4"/>
    </row>
    <row r="1077" spans="1:12" x14ac:dyDescent="0.35">
      <c r="A1077" s="20" t="s">
        <v>748</v>
      </c>
      <c r="B1077" s="20" t="s">
        <v>749</v>
      </c>
      <c r="C1077" s="21"/>
      <c r="D1077" s="21"/>
      <c r="E1077" s="21"/>
      <c r="F1077" s="21"/>
      <c r="G1077" s="21"/>
      <c r="H1077" s="21"/>
      <c r="I1077" s="4"/>
      <c r="J1077" s="4"/>
      <c r="K1077" s="4"/>
      <c r="L1077" s="4"/>
    </row>
    <row r="1078" spans="1:12" x14ac:dyDescent="0.35">
      <c r="A1078" s="20" t="s">
        <v>751</v>
      </c>
      <c r="B1078" s="20" t="s">
        <v>752</v>
      </c>
      <c r="C1078" s="21"/>
      <c r="D1078" s="21"/>
      <c r="E1078" s="21"/>
      <c r="F1078" s="21"/>
      <c r="G1078" s="21"/>
      <c r="H1078" s="21"/>
      <c r="I1078" s="4"/>
      <c r="J1078" s="4"/>
      <c r="K1078" s="4"/>
      <c r="L1078" s="4"/>
    </row>
    <row r="1079" spans="1:12" x14ac:dyDescent="0.35">
      <c r="A1079" s="20" t="s">
        <v>753</v>
      </c>
      <c r="B1079" s="20" t="s">
        <v>754</v>
      </c>
      <c r="C1079" s="21"/>
      <c r="D1079" s="21"/>
      <c r="E1079" s="21"/>
      <c r="F1079" s="21"/>
      <c r="G1079" s="21"/>
      <c r="H1079" s="21"/>
      <c r="I1079" s="4"/>
      <c r="J1079" s="4"/>
      <c r="K1079" s="4"/>
      <c r="L1079" s="4"/>
    </row>
    <row r="1080" spans="1:12" x14ac:dyDescent="0.35">
      <c r="A1080" s="20" t="s">
        <v>755</v>
      </c>
      <c r="B1080" s="20" t="s">
        <v>756</v>
      </c>
      <c r="C1080" s="21"/>
      <c r="D1080" s="21"/>
      <c r="E1080" s="21"/>
      <c r="F1080" s="21"/>
      <c r="G1080" s="21"/>
      <c r="H1080" s="21"/>
      <c r="I1080" s="4"/>
      <c r="J1080" s="4"/>
      <c r="K1080" s="4"/>
      <c r="L1080" s="4"/>
    </row>
    <row r="1081" spans="1:12" x14ac:dyDescent="0.35">
      <c r="A1081" s="20" t="s">
        <v>758</v>
      </c>
      <c r="B1081" s="20" t="s">
        <v>759</v>
      </c>
      <c r="C1081" s="21"/>
      <c r="D1081" s="21"/>
      <c r="E1081" s="21"/>
      <c r="F1081" s="21"/>
      <c r="G1081" s="21"/>
      <c r="H1081" s="21"/>
      <c r="I1081" s="4"/>
      <c r="J1081" s="4"/>
      <c r="K1081" s="4"/>
      <c r="L1081" s="4"/>
    </row>
    <row r="1082" spans="1:12" x14ac:dyDescent="0.35">
      <c r="A1082" s="20" t="s">
        <v>760</v>
      </c>
      <c r="B1082" s="20" t="s">
        <v>761</v>
      </c>
      <c r="C1082" s="21"/>
      <c r="D1082" s="21"/>
      <c r="E1082" s="21"/>
      <c r="F1082" s="21"/>
      <c r="G1082" s="21"/>
      <c r="H1082" s="21"/>
      <c r="I1082" s="4"/>
      <c r="J1082" s="4"/>
      <c r="K1082" s="4"/>
      <c r="L1082" s="4"/>
    </row>
    <row r="1083" spans="1:12" x14ac:dyDescent="0.35">
      <c r="A1083" s="20" t="s">
        <v>762</v>
      </c>
      <c r="B1083" s="20" t="s">
        <v>763</v>
      </c>
      <c r="C1083" s="21"/>
      <c r="D1083" s="21"/>
      <c r="E1083" s="21"/>
      <c r="F1083" s="21"/>
      <c r="G1083" s="21"/>
      <c r="H1083" s="21"/>
      <c r="I1083" s="4"/>
      <c r="J1083" s="4"/>
      <c r="K1083" s="4"/>
      <c r="L1083" s="4"/>
    </row>
    <row r="1084" spans="1:12" x14ac:dyDescent="0.35">
      <c r="A1084" s="20" t="s">
        <v>765</v>
      </c>
      <c r="B1084" s="20" t="s">
        <v>766</v>
      </c>
      <c r="C1084" s="21"/>
      <c r="D1084" s="21"/>
      <c r="E1084" s="21"/>
      <c r="F1084" s="21"/>
      <c r="G1084" s="21"/>
      <c r="H1084" s="21"/>
      <c r="I1084" s="4"/>
      <c r="J1084" s="4"/>
      <c r="K1084" s="4"/>
      <c r="L1084" s="4"/>
    </row>
    <row r="1085" spans="1:12" x14ac:dyDescent="0.35">
      <c r="A1085" s="20" t="s">
        <v>767</v>
      </c>
      <c r="B1085" s="20" t="s">
        <v>768</v>
      </c>
      <c r="C1085" s="21"/>
      <c r="D1085" s="21"/>
      <c r="E1085" s="21"/>
      <c r="F1085" s="21"/>
      <c r="G1085" s="21"/>
      <c r="H1085" s="21"/>
      <c r="I1085" s="4"/>
      <c r="J1085" s="4"/>
      <c r="K1085" s="4"/>
      <c r="L1085" s="4"/>
    </row>
    <row r="1086" spans="1:12" x14ac:dyDescent="0.35">
      <c r="A1086" s="20" t="s">
        <v>770</v>
      </c>
      <c r="B1086" s="20" t="s">
        <v>771</v>
      </c>
      <c r="C1086" s="21"/>
      <c r="D1086" s="21"/>
      <c r="E1086" s="21"/>
      <c r="F1086" s="21"/>
      <c r="G1086" s="21"/>
      <c r="H1086" s="21"/>
      <c r="I1086" s="4"/>
      <c r="J1086" s="4"/>
      <c r="K1086" s="4"/>
      <c r="L1086" s="4"/>
    </row>
    <row r="1087" spans="1:12" x14ac:dyDescent="0.35">
      <c r="A1087" s="20" t="s">
        <v>772</v>
      </c>
      <c r="B1087" s="20" t="s">
        <v>773</v>
      </c>
      <c r="C1087" s="21"/>
      <c r="D1087" s="21"/>
      <c r="E1087" s="21"/>
      <c r="F1087" s="21"/>
      <c r="G1087" s="21"/>
      <c r="H1087" s="21"/>
      <c r="I1087" s="4"/>
      <c r="J1087" s="4"/>
      <c r="K1087" s="4"/>
      <c r="L1087" s="4"/>
    </row>
    <row r="1088" spans="1:12" x14ac:dyDescent="0.35">
      <c r="A1088" s="20" t="s">
        <v>775</v>
      </c>
      <c r="B1088" s="20" t="s">
        <v>776</v>
      </c>
      <c r="C1088" s="21"/>
      <c r="D1088" s="21"/>
      <c r="E1088" s="21"/>
      <c r="F1088" s="21"/>
      <c r="G1088" s="21"/>
      <c r="H1088" s="21"/>
      <c r="I1088" s="4"/>
      <c r="J1088" s="4"/>
      <c r="K1088" s="4"/>
      <c r="L1088" s="4"/>
    </row>
    <row r="1089" spans="1:12" x14ac:dyDescent="0.35">
      <c r="A1089" s="20" t="s">
        <v>777</v>
      </c>
      <c r="B1089" s="20" t="s">
        <v>778</v>
      </c>
      <c r="C1089" s="21"/>
      <c r="D1089" s="21"/>
      <c r="E1089" s="21"/>
      <c r="F1089" s="21"/>
      <c r="G1089" s="21"/>
      <c r="H1089" s="21"/>
      <c r="I1089" s="4"/>
      <c r="J1089" s="4"/>
      <c r="K1089" s="4"/>
      <c r="L1089" s="4"/>
    </row>
    <row r="1090" spans="1:12" x14ac:dyDescent="0.35">
      <c r="A1090" s="20" t="s">
        <v>779</v>
      </c>
      <c r="B1090" s="20" t="s">
        <v>780</v>
      </c>
      <c r="C1090" s="21"/>
      <c r="D1090" s="21"/>
      <c r="E1090" s="21"/>
      <c r="F1090" s="21"/>
      <c r="G1090" s="21"/>
      <c r="H1090" s="21"/>
      <c r="I1090" s="4"/>
      <c r="J1090" s="4"/>
      <c r="K1090" s="4"/>
      <c r="L1090" s="4"/>
    </row>
    <row r="1091" spans="1:12" x14ac:dyDescent="0.35">
      <c r="A1091" s="20" t="s">
        <v>782</v>
      </c>
      <c r="B1091" s="20" t="s">
        <v>783</v>
      </c>
      <c r="C1091" s="21"/>
      <c r="D1091" s="21"/>
      <c r="E1091" s="21"/>
      <c r="F1091" s="21"/>
      <c r="G1091" s="21"/>
      <c r="H1091" s="21"/>
      <c r="I1091" s="4"/>
      <c r="J1091" s="4"/>
      <c r="K1091" s="4"/>
      <c r="L1091" s="4"/>
    </row>
    <row r="1092" spans="1:12" x14ac:dyDescent="0.35">
      <c r="A1092" s="20" t="s">
        <v>785</v>
      </c>
      <c r="B1092" s="20" t="s">
        <v>786</v>
      </c>
      <c r="C1092" s="21"/>
      <c r="D1092" s="21"/>
      <c r="E1092" s="21"/>
      <c r="F1092" s="21"/>
      <c r="G1092" s="21"/>
      <c r="H1092" s="21"/>
      <c r="I1092" s="4"/>
      <c r="J1092" s="4"/>
      <c r="K1092" s="4"/>
      <c r="L1092" s="4"/>
    </row>
    <row r="1093" spans="1:12" x14ac:dyDescent="0.35">
      <c r="A1093" s="20" t="s">
        <v>787</v>
      </c>
      <c r="B1093" s="20" t="s">
        <v>788</v>
      </c>
      <c r="C1093" s="21"/>
      <c r="D1093" s="21"/>
      <c r="E1093" s="21"/>
      <c r="F1093" s="21"/>
      <c r="G1093" s="21"/>
      <c r="H1093" s="21"/>
      <c r="I1093" s="4"/>
      <c r="J1093" s="4"/>
      <c r="K1093" s="4"/>
      <c r="L1093" s="4"/>
    </row>
    <row r="1094" spans="1:12" x14ac:dyDescent="0.35">
      <c r="A1094" s="20" t="s">
        <v>789</v>
      </c>
      <c r="B1094" s="20" t="s">
        <v>790</v>
      </c>
      <c r="C1094" s="21"/>
      <c r="D1094" s="21"/>
      <c r="E1094" s="21"/>
      <c r="F1094" s="21"/>
      <c r="G1094" s="21"/>
      <c r="H1094" s="21"/>
      <c r="I1094" s="4"/>
      <c r="J1094" s="4"/>
      <c r="K1094" s="4"/>
      <c r="L1094" s="4"/>
    </row>
    <row r="1095" spans="1:12" x14ac:dyDescent="0.35">
      <c r="A1095" s="20" t="s">
        <v>791</v>
      </c>
      <c r="B1095" s="20" t="s">
        <v>792</v>
      </c>
      <c r="C1095" s="21"/>
      <c r="D1095" s="21"/>
      <c r="E1095" s="21"/>
      <c r="F1095" s="21"/>
      <c r="G1095" s="21"/>
      <c r="H1095" s="21"/>
      <c r="I1095" s="4"/>
      <c r="J1095" s="4"/>
      <c r="K1095" s="4"/>
      <c r="L1095" s="4"/>
    </row>
    <row r="1096" spans="1:12" x14ac:dyDescent="0.35">
      <c r="A1096" s="20" t="s">
        <v>793</v>
      </c>
      <c r="B1096" s="20" t="s">
        <v>794</v>
      </c>
      <c r="C1096" s="21"/>
      <c r="D1096" s="21"/>
      <c r="E1096" s="21"/>
      <c r="F1096" s="21"/>
      <c r="G1096" s="21"/>
      <c r="H1096" s="21"/>
      <c r="I1096" s="4"/>
      <c r="J1096" s="4"/>
      <c r="K1096" s="4"/>
      <c r="L1096" s="4"/>
    </row>
    <row r="1097" spans="1:12" x14ac:dyDescent="0.35">
      <c r="A1097" s="20" t="s">
        <v>795</v>
      </c>
      <c r="B1097" s="20" t="s">
        <v>796</v>
      </c>
      <c r="C1097" s="21"/>
      <c r="D1097" s="21"/>
      <c r="E1097" s="21"/>
      <c r="F1097" s="21"/>
      <c r="G1097" s="21"/>
      <c r="H1097" s="21"/>
      <c r="I1097" s="4"/>
      <c r="J1097" s="4"/>
      <c r="K1097" s="4"/>
      <c r="L1097" s="4"/>
    </row>
    <row r="1098" spans="1:12" x14ac:dyDescent="0.35">
      <c r="A1098" s="20" t="s">
        <v>798</v>
      </c>
      <c r="B1098" s="20" t="s">
        <v>799</v>
      </c>
      <c r="C1098" s="21"/>
      <c r="D1098" s="21"/>
      <c r="E1098" s="21"/>
      <c r="F1098" s="21"/>
      <c r="G1098" s="21"/>
      <c r="H1098" s="21"/>
      <c r="I1098" s="4"/>
      <c r="J1098" s="4"/>
      <c r="K1098" s="4"/>
      <c r="L1098" s="4"/>
    </row>
    <row r="1099" spans="1:12" x14ac:dyDescent="0.35">
      <c r="A1099" s="20" t="s">
        <v>801</v>
      </c>
      <c r="B1099" s="20" t="s">
        <v>802</v>
      </c>
      <c r="C1099" s="21"/>
      <c r="D1099" s="21"/>
      <c r="E1099" s="21"/>
      <c r="F1099" s="21"/>
      <c r="G1099" s="21"/>
      <c r="H1099" s="21"/>
      <c r="I1099" s="4"/>
      <c r="J1099" s="4"/>
      <c r="K1099" s="4"/>
      <c r="L1099" s="4"/>
    </row>
    <row r="1100" spans="1:12" x14ac:dyDescent="0.35">
      <c r="A1100" s="20" t="s">
        <v>803</v>
      </c>
      <c r="B1100" s="20" t="s">
        <v>804</v>
      </c>
      <c r="C1100" s="21"/>
      <c r="D1100" s="21"/>
      <c r="E1100" s="21"/>
      <c r="F1100" s="21"/>
      <c r="G1100" s="21"/>
      <c r="H1100" s="21"/>
      <c r="I1100" s="4"/>
      <c r="J1100" s="4"/>
      <c r="K1100" s="4"/>
      <c r="L1100" s="4"/>
    </row>
    <row r="1101" spans="1:12" x14ac:dyDescent="0.35">
      <c r="A1101" s="20" t="s">
        <v>806</v>
      </c>
      <c r="B1101" s="20" t="s">
        <v>807</v>
      </c>
      <c r="C1101" s="21"/>
      <c r="D1101" s="21"/>
      <c r="E1101" s="21"/>
      <c r="F1101" s="21"/>
      <c r="G1101" s="21"/>
      <c r="H1101" s="21"/>
      <c r="I1101" s="4"/>
      <c r="J1101" s="4"/>
      <c r="K1101" s="4"/>
      <c r="L1101" s="4"/>
    </row>
    <row r="1102" spans="1:12" x14ac:dyDescent="0.35">
      <c r="A1102" s="20" t="s">
        <v>809</v>
      </c>
      <c r="B1102" s="20" t="s">
        <v>810</v>
      </c>
      <c r="C1102" s="21"/>
      <c r="D1102" s="21"/>
      <c r="E1102" s="21"/>
      <c r="F1102" s="21"/>
      <c r="G1102" s="21"/>
      <c r="H1102" s="21"/>
      <c r="I1102" s="4"/>
      <c r="J1102" s="4"/>
      <c r="K1102" s="4"/>
      <c r="L1102" s="4"/>
    </row>
    <row r="1103" spans="1:12" x14ac:dyDescent="0.35">
      <c r="A1103" s="20" t="s">
        <v>811</v>
      </c>
      <c r="B1103" s="20" t="s">
        <v>812</v>
      </c>
      <c r="C1103" s="21"/>
      <c r="D1103" s="21"/>
      <c r="E1103" s="21"/>
      <c r="F1103" s="21"/>
      <c r="G1103" s="21"/>
      <c r="H1103" s="21"/>
      <c r="I1103" s="4"/>
      <c r="J1103" s="4"/>
      <c r="K1103" s="4"/>
      <c r="L1103" s="4"/>
    </row>
    <row r="1104" spans="1:12" x14ac:dyDescent="0.35">
      <c r="A1104" s="20" t="s">
        <v>813</v>
      </c>
      <c r="B1104" s="20" t="s">
        <v>814</v>
      </c>
      <c r="C1104" s="21"/>
      <c r="D1104" s="21"/>
      <c r="E1104" s="21"/>
      <c r="F1104" s="21"/>
      <c r="G1104" s="21"/>
      <c r="H1104" s="21"/>
      <c r="I1104" s="4"/>
      <c r="J1104" s="4"/>
      <c r="K1104" s="4"/>
      <c r="L1104" s="4"/>
    </row>
    <row r="1105" spans="1:12" x14ac:dyDescent="0.35">
      <c r="A1105" s="20" t="s">
        <v>816</v>
      </c>
      <c r="B1105" s="20" t="s">
        <v>817</v>
      </c>
      <c r="C1105" s="21"/>
      <c r="D1105" s="21"/>
      <c r="E1105" s="21"/>
      <c r="F1105" s="21"/>
      <c r="G1105" s="21"/>
      <c r="H1105" s="21"/>
      <c r="I1105" s="4"/>
      <c r="J1105" s="4"/>
      <c r="K1105" s="4"/>
      <c r="L1105" s="4"/>
    </row>
    <row r="1106" spans="1:12" x14ac:dyDescent="0.35">
      <c r="A1106" s="20" t="s">
        <v>818</v>
      </c>
      <c r="B1106" s="20" t="s">
        <v>819</v>
      </c>
      <c r="C1106" s="21"/>
      <c r="D1106" s="21"/>
      <c r="E1106" s="21"/>
      <c r="F1106" s="21"/>
      <c r="G1106" s="21"/>
      <c r="H1106" s="21"/>
      <c r="I1106" s="4"/>
      <c r="J1106" s="4"/>
      <c r="K1106" s="4"/>
      <c r="L1106" s="4"/>
    </row>
    <row r="1107" spans="1:12" x14ac:dyDescent="0.35">
      <c r="A1107" s="20" t="s">
        <v>821</v>
      </c>
      <c r="B1107" s="20" t="s">
        <v>822</v>
      </c>
      <c r="C1107" s="21"/>
      <c r="D1107" s="21"/>
      <c r="E1107" s="21"/>
      <c r="F1107" s="21"/>
      <c r="G1107" s="21"/>
      <c r="H1107" s="21"/>
      <c r="I1107" s="4"/>
      <c r="J1107" s="4"/>
      <c r="K1107" s="4"/>
      <c r="L1107" s="4"/>
    </row>
    <row r="1108" spans="1:12" x14ac:dyDescent="0.35">
      <c r="A1108" s="20" t="s">
        <v>828</v>
      </c>
      <c r="B1108" s="20" t="s">
        <v>829</v>
      </c>
      <c r="C1108" s="21"/>
      <c r="D1108" s="21"/>
      <c r="E1108" s="21"/>
      <c r="F1108" s="21"/>
      <c r="G1108" s="21"/>
      <c r="H1108" s="21"/>
      <c r="I1108" s="4"/>
      <c r="J1108" s="4"/>
      <c r="K1108" s="4"/>
      <c r="L1108" s="4"/>
    </row>
    <row r="1109" spans="1:12" x14ac:dyDescent="0.35">
      <c r="A1109" s="20" t="s">
        <v>830</v>
      </c>
      <c r="B1109" s="20" t="s">
        <v>831</v>
      </c>
      <c r="C1109" s="21"/>
      <c r="D1109" s="21"/>
      <c r="E1109" s="21"/>
      <c r="F1109" s="21"/>
      <c r="G1109" s="21"/>
      <c r="H1109" s="21"/>
      <c r="I1109" s="4"/>
      <c r="J1109" s="4"/>
      <c r="K1109" s="4"/>
      <c r="L1109" s="4"/>
    </row>
    <row r="1110" spans="1:12" x14ac:dyDescent="0.35">
      <c r="A1110" s="20" t="s">
        <v>833</v>
      </c>
      <c r="B1110" s="20" t="s">
        <v>834</v>
      </c>
      <c r="C1110" s="21"/>
      <c r="D1110" s="21"/>
      <c r="E1110" s="21"/>
      <c r="F1110" s="21"/>
      <c r="G1110" s="21"/>
      <c r="H1110" s="21"/>
      <c r="I1110" s="4"/>
      <c r="J1110" s="4"/>
      <c r="K1110" s="4"/>
      <c r="L1110" s="4"/>
    </row>
    <row r="1111" spans="1:12" x14ac:dyDescent="0.35">
      <c r="A1111" s="20" t="s">
        <v>836</v>
      </c>
      <c r="B1111" s="20" t="s">
        <v>837</v>
      </c>
      <c r="C1111" s="21"/>
      <c r="D1111" s="21"/>
      <c r="E1111" s="21"/>
      <c r="F1111" s="21"/>
      <c r="G1111" s="21"/>
      <c r="H1111" s="21"/>
      <c r="I1111" s="4"/>
      <c r="J1111" s="4"/>
      <c r="K1111" s="4"/>
      <c r="L1111" s="4"/>
    </row>
    <row r="1112" spans="1:12" x14ac:dyDescent="0.35">
      <c r="A1112" s="20" t="s">
        <v>839</v>
      </c>
      <c r="B1112" s="20" t="s">
        <v>840</v>
      </c>
      <c r="C1112" s="21"/>
      <c r="D1112" s="21"/>
      <c r="E1112" s="21"/>
      <c r="F1112" s="21"/>
      <c r="G1112" s="21"/>
      <c r="H1112" s="21"/>
      <c r="I1112" s="4"/>
      <c r="J1112" s="4"/>
      <c r="K1112" s="4"/>
      <c r="L1112" s="4"/>
    </row>
    <row r="1113" spans="1:12" x14ac:dyDescent="0.35">
      <c r="A1113" s="20" t="s">
        <v>841</v>
      </c>
      <c r="B1113" s="20" t="s">
        <v>842</v>
      </c>
      <c r="C1113" s="21"/>
      <c r="D1113" s="21"/>
      <c r="E1113" s="21"/>
      <c r="F1113" s="21"/>
      <c r="G1113" s="21"/>
      <c r="H1113" s="21"/>
      <c r="I1113" s="4"/>
      <c r="J1113" s="4"/>
      <c r="K1113" s="4"/>
      <c r="L1113" s="4"/>
    </row>
    <row r="1114" spans="1:12" x14ac:dyDescent="0.35">
      <c r="A1114" s="20" t="s">
        <v>844</v>
      </c>
      <c r="B1114" s="20" t="s">
        <v>845</v>
      </c>
      <c r="C1114" s="21"/>
      <c r="D1114" s="21"/>
      <c r="E1114" s="21"/>
      <c r="F1114" s="21"/>
      <c r="G1114" s="21"/>
      <c r="H1114" s="21"/>
      <c r="I1114" s="4"/>
      <c r="J1114" s="4"/>
      <c r="K1114" s="4"/>
      <c r="L1114" s="4"/>
    </row>
    <row r="1115" spans="1:12" x14ac:dyDescent="0.35">
      <c r="A1115" s="20" t="s">
        <v>847</v>
      </c>
      <c r="B1115" s="20" t="s">
        <v>848</v>
      </c>
      <c r="C1115" s="21"/>
      <c r="D1115" s="21"/>
      <c r="E1115" s="21"/>
      <c r="F1115" s="21"/>
      <c r="G1115" s="21"/>
      <c r="H1115" s="21"/>
      <c r="I1115" s="4"/>
      <c r="J1115" s="4"/>
      <c r="K1115" s="4"/>
      <c r="L1115" s="4"/>
    </row>
    <row r="1116" spans="1:12" x14ac:dyDescent="0.35">
      <c r="A1116" s="20" t="s">
        <v>850</v>
      </c>
      <c r="B1116" s="20" t="s">
        <v>851</v>
      </c>
      <c r="C1116" s="21"/>
      <c r="D1116" s="21"/>
      <c r="E1116" s="21"/>
      <c r="F1116" s="21"/>
      <c r="G1116" s="21"/>
      <c r="H1116" s="21"/>
      <c r="I1116" s="4"/>
      <c r="J1116" s="4"/>
      <c r="K1116" s="4"/>
      <c r="L1116" s="4"/>
    </row>
    <row r="1117" spans="1:12" x14ac:dyDescent="0.35">
      <c r="A1117" s="20" t="s">
        <v>853</v>
      </c>
      <c r="B1117" s="20" t="s">
        <v>854</v>
      </c>
      <c r="C1117" s="21"/>
      <c r="D1117" s="21"/>
      <c r="E1117" s="21"/>
      <c r="F1117" s="21"/>
      <c r="G1117" s="21"/>
      <c r="H1117" s="21"/>
      <c r="I1117" s="4"/>
      <c r="J1117" s="4"/>
      <c r="K1117" s="4"/>
      <c r="L1117" s="4"/>
    </row>
    <row r="1118" spans="1:12" x14ac:dyDescent="0.35">
      <c r="A1118" s="20" t="s">
        <v>856</v>
      </c>
      <c r="B1118" s="20" t="s">
        <v>857</v>
      </c>
      <c r="C1118" s="21"/>
      <c r="D1118" s="21"/>
      <c r="E1118" s="21"/>
      <c r="F1118" s="21"/>
      <c r="G1118" s="21"/>
      <c r="H1118" s="21"/>
      <c r="I1118" s="4"/>
      <c r="J1118" s="4"/>
      <c r="K1118" s="4"/>
      <c r="L1118" s="4"/>
    </row>
    <row r="1119" spans="1:12" x14ac:dyDescent="0.35">
      <c r="A1119" s="20" t="s">
        <v>862</v>
      </c>
      <c r="B1119" s="20" t="s">
        <v>863</v>
      </c>
      <c r="C1119" s="21"/>
      <c r="D1119" s="21"/>
      <c r="E1119" s="21"/>
      <c r="F1119" s="21"/>
      <c r="G1119" s="21"/>
      <c r="H1119" s="21"/>
      <c r="I1119" s="4"/>
      <c r="J1119" s="4"/>
      <c r="K1119" s="4"/>
      <c r="L1119" s="4"/>
    </row>
    <row r="1120" spans="1:12" x14ac:dyDescent="0.35">
      <c r="A1120" s="20" t="s">
        <v>865</v>
      </c>
      <c r="B1120" s="20" t="s">
        <v>866</v>
      </c>
      <c r="C1120" s="21"/>
      <c r="D1120" s="21"/>
      <c r="E1120" s="21"/>
      <c r="F1120" s="21"/>
      <c r="G1120" s="21"/>
      <c r="H1120" s="21"/>
      <c r="I1120" s="4"/>
      <c r="J1120" s="4"/>
      <c r="K1120" s="4"/>
      <c r="L1120" s="4"/>
    </row>
    <row r="1121" spans="1:12" x14ac:dyDescent="0.35">
      <c r="A1121" s="20" t="s">
        <v>868</v>
      </c>
      <c r="B1121" s="20" t="s">
        <v>869</v>
      </c>
      <c r="C1121" s="21"/>
      <c r="D1121" s="21"/>
      <c r="E1121" s="21"/>
      <c r="F1121" s="21"/>
      <c r="G1121" s="21"/>
      <c r="H1121" s="21"/>
      <c r="I1121" s="4"/>
      <c r="J1121" s="4"/>
      <c r="K1121" s="4"/>
      <c r="L1121" s="4"/>
    </row>
    <row r="1122" spans="1:12" x14ac:dyDescent="0.35">
      <c r="A1122" s="20" t="s">
        <v>870</v>
      </c>
      <c r="B1122" s="20" t="s">
        <v>871</v>
      </c>
      <c r="C1122" s="21"/>
      <c r="D1122" s="21"/>
      <c r="E1122" s="21"/>
      <c r="F1122" s="21"/>
      <c r="G1122" s="21"/>
      <c r="H1122" s="21"/>
      <c r="I1122" s="4"/>
      <c r="J1122" s="4"/>
      <c r="K1122" s="4"/>
      <c r="L1122" s="4"/>
    </row>
    <row r="1123" spans="1:12" x14ac:dyDescent="0.35">
      <c r="A1123" s="20" t="s">
        <v>873</v>
      </c>
      <c r="B1123" s="20" t="s">
        <v>874</v>
      </c>
      <c r="C1123" s="21"/>
      <c r="D1123" s="21"/>
      <c r="E1123" s="21"/>
      <c r="F1123" s="21"/>
      <c r="G1123" s="21"/>
      <c r="H1123" s="21"/>
      <c r="I1123" s="4"/>
      <c r="J1123" s="4"/>
      <c r="K1123" s="4"/>
      <c r="L1123" s="4"/>
    </row>
    <row r="1124" spans="1:12" x14ac:dyDescent="0.35">
      <c r="A1124" s="20" t="s">
        <v>875</v>
      </c>
      <c r="B1124" s="20" t="s">
        <v>876</v>
      </c>
      <c r="C1124" s="21"/>
      <c r="D1124" s="21"/>
      <c r="E1124" s="21"/>
      <c r="F1124" s="21"/>
      <c r="G1124" s="21"/>
      <c r="H1124" s="21"/>
      <c r="I1124" s="4"/>
      <c r="J1124" s="4"/>
      <c r="K1124" s="4"/>
      <c r="L1124" s="4"/>
    </row>
    <row r="1125" spans="1:12" x14ac:dyDescent="0.35">
      <c r="A1125" s="20" t="s">
        <v>877</v>
      </c>
      <c r="B1125" s="20" t="s">
        <v>878</v>
      </c>
      <c r="C1125" s="21"/>
      <c r="D1125" s="21"/>
      <c r="E1125" s="21"/>
      <c r="F1125" s="21"/>
      <c r="G1125" s="21"/>
      <c r="H1125" s="21"/>
      <c r="I1125" s="4"/>
      <c r="J1125" s="4"/>
      <c r="K1125" s="4"/>
      <c r="L1125" s="4"/>
    </row>
    <row r="1126" spans="1:12" x14ac:dyDescent="0.35">
      <c r="A1126" s="20" t="s">
        <v>880</v>
      </c>
      <c r="B1126" s="20" t="s">
        <v>881</v>
      </c>
      <c r="C1126" s="21"/>
      <c r="D1126" s="21"/>
      <c r="E1126" s="21"/>
      <c r="F1126" s="21"/>
      <c r="G1126" s="21"/>
      <c r="H1126" s="21"/>
      <c r="I1126" s="4"/>
      <c r="J1126" s="4"/>
      <c r="K1126" s="4"/>
      <c r="L1126" s="4"/>
    </row>
    <row r="1127" spans="1:12" x14ac:dyDescent="0.35">
      <c r="A1127" s="20" t="s">
        <v>883</v>
      </c>
      <c r="B1127" s="20" t="s">
        <v>884</v>
      </c>
      <c r="C1127" s="21"/>
      <c r="D1127" s="21"/>
      <c r="E1127" s="21"/>
      <c r="F1127" s="21"/>
      <c r="G1127" s="21"/>
      <c r="H1127" s="21"/>
      <c r="I1127" s="4"/>
      <c r="J1127" s="4"/>
      <c r="K1127" s="4"/>
      <c r="L1127" s="4"/>
    </row>
    <row r="1128" spans="1:12" x14ac:dyDescent="0.35">
      <c r="A1128" s="20" t="s">
        <v>890</v>
      </c>
      <c r="B1128" s="20" t="s">
        <v>891</v>
      </c>
      <c r="C1128" s="21"/>
      <c r="D1128" s="21"/>
      <c r="E1128" s="21"/>
      <c r="F1128" s="21"/>
      <c r="G1128" s="21"/>
      <c r="H1128" s="21"/>
      <c r="I1128" s="4"/>
      <c r="J1128" s="4"/>
      <c r="K1128" s="4"/>
      <c r="L1128" s="4"/>
    </row>
    <row r="1129" spans="1:12" x14ac:dyDescent="0.35">
      <c r="A1129" s="20" t="s">
        <v>896</v>
      </c>
      <c r="B1129" s="20" t="s">
        <v>897</v>
      </c>
      <c r="C1129" s="21"/>
      <c r="D1129" s="21"/>
      <c r="E1129" s="21"/>
      <c r="F1129" s="21"/>
      <c r="G1129" s="21"/>
      <c r="H1129" s="21"/>
      <c r="I1129" s="4"/>
      <c r="J1129" s="4"/>
      <c r="K1129" s="4"/>
      <c r="L1129" s="4"/>
    </row>
    <row r="1130" spans="1:12" x14ac:dyDescent="0.35">
      <c r="A1130" s="20" t="s">
        <v>898</v>
      </c>
      <c r="B1130" s="20" t="s">
        <v>899</v>
      </c>
      <c r="C1130" s="21"/>
      <c r="D1130" s="21"/>
      <c r="E1130" s="21"/>
      <c r="F1130" s="21"/>
      <c r="G1130" s="21"/>
      <c r="H1130" s="21"/>
      <c r="I1130" s="4"/>
      <c r="J1130" s="4"/>
      <c r="K1130" s="4"/>
      <c r="L1130" s="4"/>
    </row>
    <row r="1131" spans="1:12" x14ac:dyDescent="0.35">
      <c r="A1131" s="20" t="s">
        <v>901</v>
      </c>
      <c r="B1131" s="20" t="s">
        <v>902</v>
      </c>
      <c r="C1131" s="21"/>
      <c r="D1131" s="21"/>
      <c r="E1131" s="21"/>
      <c r="F1131" s="21"/>
      <c r="G1131" s="21"/>
      <c r="H1131" s="21"/>
      <c r="I1131" s="4"/>
      <c r="J1131" s="4"/>
      <c r="K1131" s="4"/>
      <c r="L1131" s="4"/>
    </row>
    <row r="1132" spans="1:12" x14ac:dyDescent="0.35">
      <c r="A1132" s="20" t="s">
        <v>904</v>
      </c>
      <c r="B1132" s="20" t="s">
        <v>905</v>
      </c>
      <c r="C1132" s="21"/>
      <c r="D1132" s="21"/>
      <c r="E1132" s="21"/>
      <c r="F1132" s="21"/>
      <c r="G1132" s="21"/>
      <c r="H1132" s="21"/>
      <c r="I1132" s="4"/>
      <c r="J1132" s="4"/>
      <c r="K1132" s="4"/>
      <c r="L1132" s="4"/>
    </row>
    <row r="1133" spans="1:12" x14ac:dyDescent="0.35">
      <c r="A1133" s="20" t="s">
        <v>906</v>
      </c>
      <c r="B1133" s="20" t="s">
        <v>907</v>
      </c>
      <c r="C1133" s="21"/>
      <c r="D1133" s="21"/>
      <c r="E1133" s="21"/>
      <c r="F1133" s="21"/>
      <c r="G1133" s="21"/>
      <c r="H1133" s="21"/>
      <c r="I1133" s="4"/>
      <c r="J1133" s="4"/>
      <c r="K1133" s="4"/>
      <c r="L1133" s="4"/>
    </row>
    <row r="1134" spans="1:12" x14ac:dyDescent="0.35">
      <c r="A1134" s="20" t="s">
        <v>909</v>
      </c>
      <c r="B1134" s="20" t="s">
        <v>910</v>
      </c>
      <c r="C1134" s="21"/>
      <c r="D1134" s="21"/>
      <c r="E1134" s="21"/>
      <c r="F1134" s="21"/>
      <c r="G1134" s="21"/>
      <c r="H1134" s="21"/>
      <c r="I1134" s="4"/>
      <c r="J1134" s="4"/>
      <c r="K1134" s="4"/>
      <c r="L1134" s="4"/>
    </row>
    <row r="1135" spans="1:12" x14ac:dyDescent="0.35">
      <c r="A1135" s="20" t="s">
        <v>911</v>
      </c>
      <c r="B1135" s="20" t="s">
        <v>912</v>
      </c>
      <c r="C1135" s="21"/>
      <c r="D1135" s="21"/>
      <c r="E1135" s="21"/>
      <c r="F1135" s="21"/>
      <c r="G1135" s="21"/>
      <c r="H1135" s="21"/>
      <c r="I1135" s="4"/>
      <c r="J1135" s="4"/>
      <c r="K1135" s="4"/>
      <c r="L1135" s="4"/>
    </row>
    <row r="1136" spans="1:12" x14ac:dyDescent="0.35">
      <c r="A1136" s="20" t="s">
        <v>915</v>
      </c>
      <c r="B1136" s="20" t="s">
        <v>916</v>
      </c>
      <c r="C1136" s="21"/>
      <c r="D1136" s="21"/>
      <c r="E1136" s="21"/>
      <c r="F1136" s="21"/>
      <c r="G1136" s="21"/>
      <c r="H1136" s="21"/>
      <c r="I1136" s="4"/>
      <c r="J1136" s="4"/>
      <c r="K1136" s="4"/>
      <c r="L1136" s="4"/>
    </row>
    <row r="1137" spans="1:12" x14ac:dyDescent="0.35">
      <c r="A1137" s="20" t="s">
        <v>919</v>
      </c>
      <c r="B1137" s="20" t="s">
        <v>920</v>
      </c>
      <c r="C1137" s="21"/>
      <c r="D1137" s="21"/>
      <c r="E1137" s="21"/>
      <c r="F1137" s="21"/>
      <c r="G1137" s="21"/>
      <c r="H1137" s="21"/>
      <c r="I1137" s="4"/>
      <c r="J1137" s="4"/>
      <c r="K1137" s="4"/>
      <c r="L1137" s="4"/>
    </row>
    <row r="1138" spans="1:12" x14ac:dyDescent="0.35">
      <c r="A1138" s="20" t="s">
        <v>922</v>
      </c>
      <c r="B1138" s="20" t="s">
        <v>923</v>
      </c>
      <c r="C1138" s="21"/>
      <c r="D1138" s="21"/>
      <c r="E1138" s="21"/>
      <c r="F1138" s="21"/>
      <c r="G1138" s="21"/>
      <c r="H1138" s="21"/>
      <c r="I1138" s="4"/>
      <c r="J1138" s="4"/>
      <c r="K1138" s="4"/>
      <c r="L1138" s="4"/>
    </row>
    <row r="1139" spans="1:12" x14ac:dyDescent="0.35">
      <c r="A1139" s="20" t="s">
        <v>924</v>
      </c>
      <c r="B1139" s="20" t="s">
        <v>925</v>
      </c>
      <c r="C1139" s="21"/>
      <c r="D1139" s="21"/>
      <c r="E1139" s="21"/>
      <c r="F1139" s="21"/>
      <c r="G1139" s="21"/>
      <c r="H1139" s="21"/>
      <c r="I1139" s="4"/>
      <c r="J1139" s="4"/>
      <c r="K1139" s="4"/>
      <c r="L1139" s="4"/>
    </row>
    <row r="1140" spans="1:12" x14ac:dyDescent="0.35">
      <c r="A1140" s="20" t="s">
        <v>926</v>
      </c>
      <c r="B1140" s="20" t="s">
        <v>927</v>
      </c>
      <c r="C1140" s="21"/>
      <c r="D1140" s="21"/>
      <c r="E1140" s="21"/>
      <c r="F1140" s="21"/>
      <c r="G1140" s="21"/>
      <c r="H1140" s="21"/>
      <c r="I1140" s="4"/>
      <c r="J1140" s="4"/>
      <c r="K1140" s="4"/>
      <c r="L1140" s="4"/>
    </row>
    <row r="1141" spans="1:12" x14ac:dyDescent="0.35">
      <c r="A1141" s="20" t="s">
        <v>929</v>
      </c>
      <c r="B1141" s="20" t="s">
        <v>930</v>
      </c>
      <c r="C1141" s="23"/>
      <c r="D1141" s="23"/>
      <c r="E1141" s="21"/>
      <c r="F1141" s="21"/>
      <c r="G1141" s="21"/>
      <c r="H1141" s="21"/>
      <c r="I1141" s="4"/>
      <c r="J1141" s="4"/>
      <c r="K1141" s="4"/>
      <c r="L1141" s="4"/>
    </row>
    <row r="1142" spans="1:12" x14ac:dyDescent="0.35">
      <c r="A1142" s="20" t="s">
        <v>932</v>
      </c>
      <c r="B1142" s="20" t="s">
        <v>933</v>
      </c>
      <c r="C1142" s="23"/>
      <c r="D1142" s="23"/>
      <c r="E1142" s="21"/>
      <c r="F1142" s="21"/>
      <c r="G1142" s="21"/>
      <c r="H1142" s="21"/>
      <c r="I1142" s="4"/>
      <c r="J1142" s="4"/>
      <c r="K1142" s="4"/>
      <c r="L1142" s="4"/>
    </row>
    <row r="1143" spans="1:12" x14ac:dyDescent="0.35">
      <c r="A1143" s="20" t="s">
        <v>935</v>
      </c>
      <c r="B1143" s="20" t="s">
        <v>936</v>
      </c>
      <c r="C1143" s="23"/>
      <c r="D1143" s="23"/>
      <c r="E1143" s="21"/>
      <c r="F1143" s="21"/>
      <c r="G1143" s="21"/>
      <c r="H1143" s="21"/>
      <c r="I1143" s="4"/>
      <c r="J1143" s="4"/>
      <c r="K1143" s="4"/>
      <c r="L1143" s="4"/>
    </row>
    <row r="1144" spans="1:12" x14ac:dyDescent="0.35">
      <c r="A1144" s="20" t="s">
        <v>938</v>
      </c>
      <c r="B1144" s="20" t="s">
        <v>939</v>
      </c>
      <c r="C1144" s="21"/>
      <c r="D1144" s="21"/>
      <c r="E1144" s="21"/>
      <c r="F1144" s="21"/>
      <c r="G1144" s="21"/>
      <c r="H1144" s="21"/>
      <c r="I1144" s="4"/>
      <c r="J1144" s="4"/>
      <c r="K1144" s="4"/>
      <c r="L1144" s="4"/>
    </row>
    <row r="1145" spans="1:12" x14ac:dyDescent="0.35">
      <c r="A1145" s="20" t="s">
        <v>945</v>
      </c>
      <c r="B1145" s="20" t="s">
        <v>946</v>
      </c>
      <c r="C1145" s="21"/>
      <c r="D1145" s="21"/>
      <c r="E1145" s="21"/>
      <c r="F1145" s="21"/>
      <c r="G1145" s="21"/>
      <c r="H1145" s="21"/>
      <c r="I1145" s="4"/>
      <c r="J1145" s="4"/>
      <c r="K1145" s="4"/>
      <c r="L1145" s="4"/>
    </row>
    <row r="1146" spans="1:12" x14ac:dyDescent="0.35">
      <c r="A1146" s="20" t="s">
        <v>948</v>
      </c>
      <c r="B1146" s="20" t="s">
        <v>949</v>
      </c>
      <c r="C1146" s="21"/>
      <c r="D1146" s="21"/>
      <c r="E1146" s="21"/>
      <c r="F1146" s="21"/>
      <c r="G1146" s="21"/>
      <c r="H1146" s="21"/>
      <c r="I1146" s="4"/>
      <c r="J1146" s="4"/>
      <c r="K1146" s="4"/>
      <c r="L1146" s="4"/>
    </row>
    <row r="1147" spans="1:12" x14ac:dyDescent="0.35">
      <c r="A1147" s="20" t="s">
        <v>951</v>
      </c>
      <c r="B1147" s="20" t="s">
        <v>952</v>
      </c>
      <c r="C1147" s="21"/>
      <c r="D1147" s="21"/>
      <c r="E1147" s="21"/>
      <c r="F1147" s="21"/>
      <c r="G1147" s="21"/>
      <c r="H1147" s="21"/>
      <c r="I1147" s="4"/>
      <c r="J1147" s="4"/>
      <c r="K1147" s="4"/>
      <c r="L1147" s="4"/>
    </row>
    <row r="1148" spans="1:12" x14ac:dyDescent="0.35">
      <c r="A1148" s="20" t="s">
        <v>957</v>
      </c>
      <c r="B1148" s="20" t="s">
        <v>958</v>
      </c>
      <c r="C1148" s="21"/>
      <c r="D1148" s="21"/>
      <c r="E1148" s="21"/>
      <c r="F1148" s="21"/>
      <c r="G1148" s="21"/>
      <c r="H1148" s="21"/>
      <c r="I1148" s="4"/>
      <c r="J1148" s="4"/>
      <c r="K1148" s="4"/>
      <c r="L1148" s="4"/>
    </row>
    <row r="1149" spans="1:12" x14ac:dyDescent="0.35">
      <c r="A1149" s="20" t="s">
        <v>959</v>
      </c>
      <c r="B1149" s="20" t="s">
        <v>960</v>
      </c>
      <c r="C1149" s="21"/>
      <c r="D1149" s="21"/>
      <c r="E1149" s="21"/>
      <c r="F1149" s="21"/>
      <c r="G1149" s="21"/>
      <c r="H1149" s="21"/>
      <c r="I1149" s="4"/>
      <c r="J1149" s="4"/>
      <c r="K1149" s="4"/>
      <c r="L1149" s="4"/>
    </row>
    <row r="1150" spans="1:12" x14ac:dyDescent="0.35">
      <c r="A1150" s="20" t="s">
        <v>962</v>
      </c>
      <c r="B1150" s="20" t="s">
        <v>963</v>
      </c>
      <c r="C1150" s="21"/>
      <c r="D1150" s="21"/>
      <c r="E1150" s="21"/>
      <c r="F1150" s="21"/>
      <c r="G1150" s="21"/>
      <c r="H1150" s="21"/>
      <c r="I1150" s="4"/>
      <c r="J1150" s="4"/>
      <c r="K1150" s="4"/>
      <c r="L1150" s="4"/>
    </row>
    <row r="1151" spans="1:12" x14ac:dyDescent="0.35">
      <c r="A1151" s="20" t="s">
        <v>964</v>
      </c>
      <c r="B1151" s="20" t="s">
        <v>965</v>
      </c>
      <c r="C1151" s="21"/>
      <c r="D1151" s="21"/>
      <c r="E1151" s="21"/>
      <c r="F1151" s="21"/>
      <c r="G1151" s="21"/>
      <c r="H1151" s="21"/>
      <c r="I1151" s="4"/>
      <c r="J1151" s="4"/>
      <c r="K1151" s="4"/>
      <c r="L1151" s="4"/>
    </row>
    <row r="1152" spans="1:12" x14ac:dyDescent="0.35">
      <c r="A1152" s="20" t="s">
        <v>968</v>
      </c>
      <c r="B1152" s="20" t="s">
        <v>969</v>
      </c>
      <c r="C1152" s="21"/>
      <c r="D1152" s="21"/>
      <c r="E1152" s="21"/>
      <c r="F1152" s="21"/>
      <c r="G1152" s="21"/>
      <c r="H1152" s="21"/>
      <c r="I1152" s="4"/>
      <c r="J1152" s="4"/>
      <c r="K1152" s="4"/>
      <c r="L1152" s="4"/>
    </row>
    <row r="1153" spans="1:12" x14ac:dyDescent="0.35">
      <c r="A1153" s="20" t="s">
        <v>970</v>
      </c>
      <c r="B1153" s="20" t="s">
        <v>971</v>
      </c>
      <c r="C1153" s="21"/>
      <c r="D1153" s="21"/>
      <c r="E1153" s="21"/>
      <c r="F1153" s="21"/>
      <c r="G1153" s="21"/>
      <c r="H1153" s="21"/>
      <c r="I1153" s="4"/>
      <c r="J1153" s="4"/>
      <c r="K1153" s="4"/>
      <c r="L1153" s="4"/>
    </row>
    <row r="1154" spans="1:12" x14ac:dyDescent="0.35">
      <c r="A1154" s="20" t="s">
        <v>974</v>
      </c>
      <c r="B1154" s="20" t="s">
        <v>975</v>
      </c>
      <c r="C1154" s="21"/>
      <c r="D1154" s="21"/>
      <c r="E1154" s="21"/>
      <c r="F1154" s="21"/>
      <c r="G1154" s="21"/>
      <c r="H1154" s="21"/>
      <c r="I1154" s="4"/>
      <c r="J1154" s="4"/>
      <c r="K1154" s="4"/>
      <c r="L1154" s="4"/>
    </row>
    <row r="1155" spans="1:12" x14ac:dyDescent="0.35">
      <c r="A1155" s="20" t="s">
        <v>977</v>
      </c>
      <c r="B1155" s="20" t="s">
        <v>978</v>
      </c>
      <c r="C1155" s="21"/>
      <c r="D1155" s="21"/>
      <c r="E1155" s="21"/>
      <c r="F1155" s="21"/>
      <c r="G1155" s="21"/>
      <c r="H1155" s="21"/>
      <c r="I1155" s="4"/>
      <c r="J1155" s="4"/>
      <c r="K1155" s="4"/>
      <c r="L1155" s="4"/>
    </row>
    <row r="1156" spans="1:12" x14ac:dyDescent="0.35">
      <c r="A1156" s="20" t="s">
        <v>980</v>
      </c>
      <c r="B1156" s="20" t="s">
        <v>981</v>
      </c>
      <c r="C1156" s="21"/>
      <c r="D1156" s="21"/>
      <c r="E1156" s="21"/>
      <c r="F1156" s="21"/>
      <c r="G1156" s="21"/>
      <c r="H1156" s="21"/>
      <c r="I1156" s="4"/>
      <c r="J1156" s="4"/>
      <c r="K1156" s="4"/>
      <c r="L1156" s="4"/>
    </row>
    <row r="1157" spans="1:12" x14ac:dyDescent="0.35">
      <c r="A1157" s="20" t="s">
        <v>982</v>
      </c>
      <c r="B1157" s="20" t="s">
        <v>983</v>
      </c>
      <c r="C1157" s="21"/>
      <c r="D1157" s="21"/>
      <c r="E1157" s="21"/>
      <c r="F1157" s="21"/>
      <c r="G1157" s="21"/>
      <c r="H1157" s="21"/>
      <c r="I1157" s="4"/>
      <c r="J1157" s="4"/>
      <c r="K1157" s="4"/>
      <c r="L1157" s="4"/>
    </row>
    <row r="1158" spans="1:12" x14ac:dyDescent="0.35">
      <c r="A1158" s="20" t="s">
        <v>984</v>
      </c>
      <c r="B1158" s="20" t="s">
        <v>985</v>
      </c>
      <c r="C1158" s="21"/>
      <c r="D1158" s="21"/>
      <c r="E1158" s="21"/>
      <c r="F1158" s="21"/>
      <c r="G1158" s="21"/>
      <c r="H1158" s="21"/>
      <c r="I1158" s="4"/>
      <c r="J1158" s="4"/>
      <c r="K1158" s="4"/>
      <c r="L1158" s="4"/>
    </row>
    <row r="1159" spans="1:12" x14ac:dyDescent="0.35">
      <c r="A1159" s="20" t="s">
        <v>987</v>
      </c>
      <c r="B1159" s="20" t="s">
        <v>988</v>
      </c>
      <c r="C1159" s="21"/>
      <c r="D1159" s="21"/>
      <c r="E1159" s="21"/>
      <c r="F1159" s="21"/>
      <c r="G1159" s="21"/>
      <c r="H1159" s="21"/>
      <c r="I1159" s="4"/>
      <c r="J1159" s="4"/>
      <c r="K1159" s="4"/>
      <c r="L1159" s="4"/>
    </row>
    <row r="1160" spans="1:12" x14ac:dyDescent="0.35">
      <c r="A1160" s="20" t="s">
        <v>989</v>
      </c>
      <c r="B1160" s="20" t="s">
        <v>990</v>
      </c>
      <c r="C1160" s="21"/>
      <c r="D1160" s="21"/>
      <c r="E1160" s="21"/>
      <c r="F1160" s="21"/>
      <c r="G1160" s="21"/>
      <c r="H1160" s="21"/>
      <c r="I1160" s="4"/>
      <c r="J1160" s="4"/>
      <c r="K1160" s="4"/>
      <c r="L1160" s="4"/>
    </row>
    <row r="1161" spans="1:12" x14ac:dyDescent="0.35">
      <c r="A1161" s="20" t="s">
        <v>991</v>
      </c>
      <c r="B1161" s="20" t="s">
        <v>992</v>
      </c>
      <c r="C1161" s="21"/>
      <c r="D1161" s="21"/>
      <c r="E1161" s="21"/>
      <c r="F1161" s="21"/>
      <c r="G1161" s="21"/>
      <c r="H1161" s="21"/>
      <c r="I1161" s="4"/>
      <c r="J1161" s="4"/>
      <c r="K1161" s="4"/>
      <c r="L1161" s="4"/>
    </row>
    <row r="1162" spans="1:12" x14ac:dyDescent="0.35">
      <c r="A1162" s="20" t="s">
        <v>993</v>
      </c>
      <c r="B1162" s="20" t="s">
        <v>994</v>
      </c>
      <c r="C1162" s="21"/>
      <c r="D1162" s="21"/>
      <c r="E1162" s="21"/>
      <c r="F1162" s="21"/>
      <c r="G1162" s="21"/>
      <c r="H1162" s="21"/>
      <c r="I1162" s="4"/>
      <c r="J1162" s="4"/>
      <c r="K1162" s="4"/>
      <c r="L1162" s="4"/>
    </row>
    <row r="1163" spans="1:12" x14ac:dyDescent="0.35">
      <c r="A1163" s="20" t="s">
        <v>996</v>
      </c>
      <c r="B1163" s="20" t="s">
        <v>997</v>
      </c>
      <c r="C1163" s="21"/>
      <c r="D1163" s="21"/>
      <c r="E1163" s="21"/>
      <c r="F1163" s="21"/>
      <c r="G1163" s="21"/>
      <c r="H1163" s="21"/>
      <c r="I1163" s="4"/>
      <c r="J1163" s="4"/>
      <c r="K1163" s="4"/>
      <c r="L1163" s="4"/>
    </row>
    <row r="1164" spans="1:12" x14ac:dyDescent="0.35">
      <c r="A1164" s="20" t="s">
        <v>999</v>
      </c>
      <c r="B1164" s="20" t="s">
        <v>1000</v>
      </c>
      <c r="C1164" s="21"/>
      <c r="D1164" s="21"/>
      <c r="E1164" s="21"/>
      <c r="F1164" s="21"/>
      <c r="G1164" s="21"/>
      <c r="H1164" s="21"/>
      <c r="I1164" s="4"/>
      <c r="J1164" s="4"/>
      <c r="K1164" s="4"/>
      <c r="L1164" s="4"/>
    </row>
    <row r="1165" spans="1:12" x14ac:dyDescent="0.35">
      <c r="A1165" s="20" t="s">
        <v>1002</v>
      </c>
      <c r="B1165" s="20" t="s">
        <v>1003</v>
      </c>
      <c r="C1165" s="21"/>
      <c r="D1165" s="21"/>
      <c r="E1165" s="21"/>
      <c r="F1165" s="21"/>
      <c r="G1165" s="21"/>
      <c r="H1165" s="21"/>
      <c r="I1165" s="4"/>
      <c r="J1165" s="4"/>
      <c r="K1165" s="4"/>
      <c r="L1165" s="4"/>
    </row>
    <row r="1166" spans="1:12" x14ac:dyDescent="0.35">
      <c r="A1166" s="20" t="s">
        <v>1005</v>
      </c>
      <c r="B1166" s="20" t="s">
        <v>1006</v>
      </c>
      <c r="C1166" s="21"/>
      <c r="D1166" s="21"/>
      <c r="E1166" s="21"/>
      <c r="F1166" s="21"/>
      <c r="G1166" s="21"/>
      <c r="H1166" s="21"/>
      <c r="I1166" s="4"/>
      <c r="J1166" s="4"/>
      <c r="K1166" s="4"/>
      <c r="L1166" s="4"/>
    </row>
    <row r="1167" spans="1:12" x14ac:dyDescent="0.35">
      <c r="A1167" s="20" t="s">
        <v>1008</v>
      </c>
      <c r="B1167" s="20" t="s">
        <v>1009</v>
      </c>
      <c r="C1167" s="21"/>
      <c r="D1167" s="21"/>
      <c r="E1167" s="21"/>
      <c r="F1167" s="21"/>
      <c r="G1167" s="21"/>
      <c r="H1167" s="21"/>
      <c r="I1167" s="4"/>
      <c r="J1167" s="4"/>
      <c r="K1167" s="4"/>
      <c r="L1167" s="4"/>
    </row>
    <row r="1168" spans="1:12" x14ac:dyDescent="0.35">
      <c r="A1168" s="20" t="s">
        <v>1012</v>
      </c>
      <c r="B1168" s="20" t="s">
        <v>1013</v>
      </c>
      <c r="C1168" s="21"/>
      <c r="D1168" s="21"/>
      <c r="E1168" s="21"/>
      <c r="F1168" s="21"/>
      <c r="G1168" s="21"/>
      <c r="H1168" s="21"/>
      <c r="I1168" s="4"/>
      <c r="J1168" s="4"/>
      <c r="K1168" s="4"/>
      <c r="L1168" s="4"/>
    </row>
    <row r="1169" spans="1:12" x14ac:dyDescent="0.35">
      <c r="A1169" s="20" t="s">
        <v>1016</v>
      </c>
      <c r="B1169" s="20" t="s">
        <v>1017</v>
      </c>
      <c r="C1169" s="21"/>
      <c r="D1169" s="21"/>
      <c r="E1169" s="21"/>
      <c r="F1169" s="21"/>
      <c r="G1169" s="21"/>
      <c r="H1169" s="21"/>
      <c r="I1169" s="4"/>
      <c r="J1169" s="4"/>
      <c r="K1169" s="4"/>
      <c r="L1169" s="4"/>
    </row>
    <row r="1170" spans="1:12" x14ac:dyDescent="0.35">
      <c r="A1170" s="20" t="s">
        <v>1019</v>
      </c>
      <c r="B1170" s="20" t="s">
        <v>1020</v>
      </c>
      <c r="C1170" s="21"/>
      <c r="D1170" s="21"/>
      <c r="E1170" s="21"/>
      <c r="F1170" s="21"/>
      <c r="G1170" s="21"/>
      <c r="H1170" s="21"/>
      <c r="I1170" s="4"/>
      <c r="J1170" s="4"/>
      <c r="K1170" s="4"/>
      <c r="L1170" s="4"/>
    </row>
    <row r="1171" spans="1:12" x14ac:dyDescent="0.35">
      <c r="A1171" s="20" t="s">
        <v>1022</v>
      </c>
      <c r="B1171" s="20" t="s">
        <v>1023</v>
      </c>
      <c r="C1171" s="21"/>
      <c r="D1171" s="21"/>
      <c r="E1171" s="21"/>
      <c r="F1171" s="21"/>
      <c r="G1171" s="21"/>
      <c r="H1171" s="21"/>
      <c r="I1171" s="4"/>
      <c r="J1171" s="4"/>
      <c r="K1171" s="4"/>
      <c r="L1171" s="4"/>
    </row>
    <row r="1172" spans="1:12" x14ac:dyDescent="0.35">
      <c r="A1172" s="20" t="s">
        <v>1029</v>
      </c>
      <c r="B1172" s="20" t="s">
        <v>1030</v>
      </c>
      <c r="C1172" s="21"/>
      <c r="D1172" s="21"/>
      <c r="E1172" s="21"/>
      <c r="F1172" s="21"/>
      <c r="G1172" s="21"/>
      <c r="H1172" s="21"/>
      <c r="I1172" s="4"/>
      <c r="J1172" s="4"/>
      <c r="K1172" s="4"/>
      <c r="L1172" s="4"/>
    </row>
    <row r="1173" spans="1:12" x14ac:dyDescent="0.35">
      <c r="A1173" s="20" t="s">
        <v>1034</v>
      </c>
      <c r="B1173" s="20" t="s">
        <v>1035</v>
      </c>
      <c r="C1173" s="21"/>
      <c r="D1173" s="21"/>
      <c r="E1173" s="21"/>
      <c r="F1173" s="21"/>
      <c r="G1173" s="21"/>
      <c r="H1173" s="21"/>
      <c r="I1173" s="4"/>
      <c r="J1173" s="4"/>
      <c r="K1173" s="4"/>
      <c r="L1173" s="4"/>
    </row>
    <row r="1174" spans="1:12" x14ac:dyDescent="0.35">
      <c r="A1174" s="20" t="s">
        <v>1038</v>
      </c>
      <c r="B1174" s="20" t="s">
        <v>1039</v>
      </c>
      <c r="C1174" s="21"/>
      <c r="D1174" s="21"/>
      <c r="E1174" s="21"/>
      <c r="F1174" s="21"/>
      <c r="G1174" s="21"/>
      <c r="H1174" s="21"/>
      <c r="I1174" s="4"/>
      <c r="J1174" s="4"/>
      <c r="K1174" s="4"/>
      <c r="L1174" s="4"/>
    </row>
    <row r="1175" spans="1:12" x14ac:dyDescent="0.35">
      <c r="A1175" s="20" t="s">
        <v>1041</v>
      </c>
      <c r="B1175" s="20" t="s">
        <v>1042</v>
      </c>
      <c r="C1175" s="21"/>
      <c r="D1175" s="21"/>
      <c r="E1175" s="21"/>
      <c r="F1175" s="21"/>
      <c r="G1175" s="21"/>
      <c r="H1175" s="21"/>
      <c r="I1175" s="4"/>
      <c r="J1175" s="4"/>
      <c r="K1175" s="4"/>
      <c r="L1175" s="4"/>
    </row>
    <row r="1176" spans="1:12" x14ac:dyDescent="0.35">
      <c r="A1176" s="20" t="s">
        <v>1044</v>
      </c>
      <c r="B1176" s="20" t="s">
        <v>1045</v>
      </c>
      <c r="C1176" s="21"/>
      <c r="D1176" s="21"/>
      <c r="E1176" s="21"/>
      <c r="F1176" s="21"/>
      <c r="G1176" s="21"/>
      <c r="H1176" s="21"/>
      <c r="I1176" s="4"/>
      <c r="J1176" s="4"/>
      <c r="K1176" s="4"/>
      <c r="L1176" s="4"/>
    </row>
    <row r="1177" spans="1:12" x14ac:dyDescent="0.35">
      <c r="A1177" s="20" t="s">
        <v>1048</v>
      </c>
      <c r="B1177" s="20" t="s">
        <v>1049</v>
      </c>
      <c r="C1177" s="21"/>
      <c r="D1177" s="21"/>
      <c r="E1177" s="21"/>
      <c r="F1177" s="21"/>
      <c r="G1177" s="21"/>
      <c r="H1177" s="21"/>
      <c r="I1177" s="4"/>
      <c r="J1177" s="4"/>
      <c r="K1177" s="4"/>
      <c r="L1177" s="4"/>
    </row>
    <row r="1178" spans="1:12" x14ac:dyDescent="0.35">
      <c r="A1178" s="20" t="s">
        <v>1052</v>
      </c>
      <c r="B1178" s="20" t="s">
        <v>1053</v>
      </c>
      <c r="C1178" s="21"/>
      <c r="D1178" s="21"/>
      <c r="E1178" s="21"/>
      <c r="F1178" s="21"/>
      <c r="G1178" s="21"/>
      <c r="H1178" s="21"/>
      <c r="I1178" s="4"/>
      <c r="J1178" s="4"/>
      <c r="K1178" s="4"/>
      <c r="L1178" s="4"/>
    </row>
    <row r="1179" spans="1:12" x14ac:dyDescent="0.35">
      <c r="A1179" s="20" t="s">
        <v>1055</v>
      </c>
      <c r="B1179" s="20" t="s">
        <v>1056</v>
      </c>
      <c r="C1179" s="21"/>
      <c r="D1179" s="21"/>
      <c r="E1179" s="21"/>
      <c r="F1179" s="21"/>
      <c r="G1179" s="21"/>
      <c r="H1179" s="21"/>
      <c r="I1179" s="4"/>
      <c r="J1179" s="4"/>
      <c r="K1179" s="4"/>
      <c r="L1179" s="4"/>
    </row>
    <row r="1180" spans="1:12" x14ac:dyDescent="0.35">
      <c r="A1180" s="20" t="s">
        <v>1066</v>
      </c>
      <c r="B1180" s="20" t="s">
        <v>1067</v>
      </c>
      <c r="C1180" s="21"/>
      <c r="D1180" s="21"/>
      <c r="E1180" s="21"/>
      <c r="F1180" s="21"/>
      <c r="G1180" s="21"/>
      <c r="H1180" s="21"/>
      <c r="I1180" s="4"/>
      <c r="J1180" s="4"/>
      <c r="K1180" s="4"/>
      <c r="L1180" s="4"/>
    </row>
    <row r="1181" spans="1:12" x14ac:dyDescent="0.35">
      <c r="A1181" s="20" t="s">
        <v>1068</v>
      </c>
      <c r="B1181" s="24" t="s">
        <v>1069</v>
      </c>
      <c r="C1181" s="21"/>
      <c r="D1181" s="21"/>
      <c r="E1181" s="21"/>
      <c r="F1181" s="21"/>
      <c r="G1181" s="21"/>
      <c r="H1181" s="21"/>
      <c r="I1181" s="4"/>
      <c r="J1181" s="4"/>
      <c r="K1181" s="4"/>
      <c r="L1181" s="4"/>
    </row>
    <row r="1182" spans="1:12" x14ac:dyDescent="0.35">
      <c r="A1182" s="20" t="s">
        <v>1074</v>
      </c>
      <c r="B1182" s="20" t="s">
        <v>1075</v>
      </c>
      <c r="C1182" s="21"/>
      <c r="D1182" s="21"/>
      <c r="E1182" s="21"/>
      <c r="F1182" s="21"/>
      <c r="G1182" s="21"/>
      <c r="H1182" s="21"/>
      <c r="I1182" s="4"/>
      <c r="J1182" s="4"/>
      <c r="K1182" s="4"/>
      <c r="L1182" s="4"/>
    </row>
    <row r="1183" spans="1:12" x14ac:dyDescent="0.35">
      <c r="A1183" s="20" t="s">
        <v>1076</v>
      </c>
      <c r="B1183" s="20" t="s">
        <v>1077</v>
      </c>
      <c r="C1183" s="21"/>
      <c r="D1183" s="21"/>
      <c r="E1183" s="21"/>
      <c r="F1183" s="21"/>
      <c r="G1183" s="21"/>
      <c r="H1183" s="21"/>
      <c r="I1183" s="4"/>
      <c r="J1183" s="4"/>
      <c r="K1183" s="4"/>
      <c r="L1183" s="4"/>
    </row>
    <row r="1184" spans="1:12" x14ac:dyDescent="0.35">
      <c r="A1184" s="20" t="s">
        <v>1078</v>
      </c>
      <c r="B1184" s="20" t="s">
        <v>1079</v>
      </c>
      <c r="C1184" s="21"/>
      <c r="D1184" s="21"/>
      <c r="E1184" s="21"/>
      <c r="F1184" s="21"/>
      <c r="G1184" s="21"/>
      <c r="H1184" s="21"/>
      <c r="I1184" s="4"/>
      <c r="J1184" s="4"/>
      <c r="K1184" s="4"/>
      <c r="L1184" s="4"/>
    </row>
    <row r="1185" spans="1:12" x14ac:dyDescent="0.35">
      <c r="A1185" s="20" t="s">
        <v>1080</v>
      </c>
      <c r="B1185" s="20" t="s">
        <v>1081</v>
      </c>
      <c r="C1185" s="21"/>
      <c r="D1185" s="21"/>
      <c r="E1185" s="21"/>
      <c r="F1185" s="21"/>
      <c r="G1185" s="21"/>
      <c r="H1185" s="21"/>
      <c r="I1185" s="4"/>
      <c r="J1185" s="4"/>
      <c r="K1185" s="4"/>
      <c r="L1185" s="4"/>
    </row>
    <row r="1186" spans="1:12" x14ac:dyDescent="0.35">
      <c r="A1186" s="20" t="s">
        <v>1083</v>
      </c>
      <c r="B1186" s="20" t="s">
        <v>1084</v>
      </c>
      <c r="C1186" s="21"/>
      <c r="D1186" s="21"/>
      <c r="E1186" s="21"/>
      <c r="F1186" s="21"/>
      <c r="G1186" s="21"/>
      <c r="H1186" s="21"/>
      <c r="I1186" s="4"/>
      <c r="J1186" s="4"/>
      <c r="K1186" s="4"/>
      <c r="L1186" s="4"/>
    </row>
    <row r="1187" spans="1:12" x14ac:dyDescent="0.35">
      <c r="A1187" s="20" t="s">
        <v>1093</v>
      </c>
      <c r="B1187" s="20" t="s">
        <v>1094</v>
      </c>
      <c r="C1187" s="21"/>
      <c r="D1187" s="21"/>
      <c r="E1187" s="21"/>
      <c r="F1187" s="21"/>
      <c r="G1187" s="21"/>
      <c r="H1187" s="21"/>
      <c r="I1187" s="4"/>
      <c r="J1187" s="4"/>
      <c r="K1187" s="4"/>
      <c r="L1187" s="4"/>
    </row>
    <row r="1188" spans="1:12" x14ac:dyDescent="0.35">
      <c r="A1188" s="20" t="s">
        <v>1095</v>
      </c>
      <c r="B1188" s="20" t="s">
        <v>1096</v>
      </c>
      <c r="C1188" s="21"/>
      <c r="D1188" s="21"/>
      <c r="E1188" s="21"/>
      <c r="F1188" s="21"/>
      <c r="G1188" s="21"/>
      <c r="H1188" s="21"/>
      <c r="I1188" s="4"/>
      <c r="J1188" s="4"/>
      <c r="K1188" s="4"/>
      <c r="L1188" s="4"/>
    </row>
    <row r="1189" spans="1:12" x14ac:dyDescent="0.35">
      <c r="A1189" s="20" t="s">
        <v>1101</v>
      </c>
      <c r="B1189" s="20" t="s">
        <v>1102</v>
      </c>
      <c r="C1189" s="21"/>
      <c r="D1189" s="21"/>
      <c r="E1189" s="21"/>
      <c r="F1189" s="21"/>
      <c r="G1189" s="21"/>
      <c r="H1189" s="21"/>
      <c r="I1189" s="4"/>
      <c r="J1189" s="4"/>
      <c r="K1189" s="4"/>
      <c r="L1189" s="4"/>
    </row>
    <row r="1190" spans="1:12" x14ac:dyDescent="0.35">
      <c r="A1190" s="20" t="s">
        <v>1103</v>
      </c>
      <c r="B1190" s="20" t="s">
        <v>1104</v>
      </c>
      <c r="C1190" s="21"/>
      <c r="D1190" s="21"/>
      <c r="E1190" s="21"/>
      <c r="F1190" s="21"/>
      <c r="G1190" s="21"/>
      <c r="H1190" s="21"/>
      <c r="I1190" s="4"/>
      <c r="J1190" s="4"/>
      <c r="K1190" s="4"/>
      <c r="L1190" s="4"/>
    </row>
    <row r="1191" spans="1:12" x14ac:dyDescent="0.35">
      <c r="A1191" s="20" t="s">
        <v>1111</v>
      </c>
      <c r="B1191" s="20" t="s">
        <v>1112</v>
      </c>
      <c r="C1191" s="21"/>
      <c r="D1191" s="21"/>
      <c r="E1191" s="21"/>
      <c r="F1191" s="21"/>
      <c r="G1191" s="21"/>
      <c r="H1191" s="21"/>
      <c r="I1191" s="4"/>
      <c r="J1191" s="4"/>
      <c r="K1191" s="4"/>
      <c r="L1191" s="4"/>
    </row>
    <row r="1192" spans="1:12" x14ac:dyDescent="0.35">
      <c r="A1192" s="20" t="s">
        <v>1125</v>
      </c>
      <c r="B1192" s="20" t="s">
        <v>1126</v>
      </c>
      <c r="C1192" s="21"/>
      <c r="D1192" s="21"/>
      <c r="E1192" s="21"/>
      <c r="F1192" s="21"/>
      <c r="G1192" s="21"/>
      <c r="H1192" s="21"/>
      <c r="I1192" s="4"/>
      <c r="J1192" s="4"/>
      <c r="K1192" s="4"/>
      <c r="L1192" s="4"/>
    </row>
    <row r="1193" spans="1:12" x14ac:dyDescent="0.35">
      <c r="A1193" s="20" t="s">
        <v>1132</v>
      </c>
      <c r="B1193" s="20" t="s">
        <v>1133</v>
      </c>
      <c r="C1193" s="21"/>
      <c r="D1193" s="21"/>
      <c r="E1193" s="21"/>
      <c r="F1193" s="21"/>
      <c r="G1193" s="21"/>
      <c r="H1193" s="21"/>
      <c r="I1193" s="4"/>
      <c r="J1193" s="4"/>
      <c r="K1193" s="4"/>
      <c r="L1193" s="4"/>
    </row>
    <row r="1194" spans="1:12" x14ac:dyDescent="0.35">
      <c r="A1194" s="20" t="s">
        <v>1135</v>
      </c>
      <c r="B1194" s="20" t="s">
        <v>1136</v>
      </c>
      <c r="C1194" s="21"/>
      <c r="D1194" s="21"/>
      <c r="E1194" s="21"/>
      <c r="F1194" s="21"/>
      <c r="G1194" s="21"/>
      <c r="H1194" s="21"/>
      <c r="I1194" s="4"/>
      <c r="J1194" s="4"/>
      <c r="K1194" s="4"/>
      <c r="L1194" s="4"/>
    </row>
    <row r="1195" spans="1:12" x14ac:dyDescent="0.35">
      <c r="A1195" s="20" t="s">
        <v>1138</v>
      </c>
      <c r="B1195" s="20" t="s">
        <v>1139</v>
      </c>
      <c r="C1195" s="21"/>
      <c r="D1195" s="21"/>
      <c r="E1195" s="21"/>
      <c r="F1195" s="21"/>
      <c r="G1195" s="21"/>
      <c r="H1195" s="21"/>
      <c r="I1195" s="4"/>
      <c r="J1195" s="4"/>
      <c r="K1195" s="4"/>
      <c r="L1195" s="4"/>
    </row>
    <row r="1196" spans="1:12" s="4" customFormat="1" x14ac:dyDescent="0.35">
      <c r="A1196" s="20" t="s">
        <v>1141</v>
      </c>
      <c r="B1196" s="20" t="s">
        <v>1142</v>
      </c>
      <c r="C1196" s="21"/>
      <c r="D1196" s="21"/>
      <c r="E1196" s="21"/>
      <c r="F1196" s="21"/>
      <c r="G1196" s="21"/>
      <c r="H1196" s="21"/>
    </row>
    <row r="1197" spans="1:12" s="4" customFormat="1" x14ac:dyDescent="0.35">
      <c r="A1197" s="20" t="s">
        <v>1144</v>
      </c>
      <c r="B1197" s="20" t="s">
        <v>1145</v>
      </c>
      <c r="C1197" s="21"/>
      <c r="D1197" s="21"/>
      <c r="E1197" s="21"/>
      <c r="F1197" s="21"/>
      <c r="G1197" s="21"/>
      <c r="H1197" s="21"/>
    </row>
    <row r="1198" spans="1:12" s="4" customFormat="1" x14ac:dyDescent="0.35">
      <c r="A1198" s="20" t="s">
        <v>1146</v>
      </c>
      <c r="B1198" s="20" t="s">
        <v>1147</v>
      </c>
      <c r="C1198" s="21"/>
      <c r="D1198" s="21"/>
      <c r="E1198" s="21"/>
      <c r="F1198" s="21"/>
      <c r="G1198" s="21"/>
      <c r="H1198" s="21"/>
    </row>
    <row r="1199" spans="1:12" s="4" customFormat="1" x14ac:dyDescent="0.35">
      <c r="A1199" s="20" t="s">
        <v>1148</v>
      </c>
      <c r="B1199" s="20" t="s">
        <v>1149</v>
      </c>
      <c r="C1199" s="21"/>
      <c r="D1199" s="21"/>
      <c r="E1199" s="21"/>
      <c r="F1199" s="21"/>
      <c r="G1199" s="21"/>
      <c r="H1199" s="21"/>
    </row>
    <row r="1200" spans="1:12" s="4" customFormat="1" x14ac:dyDescent="0.35">
      <c r="A1200" s="20" t="s">
        <v>1151</v>
      </c>
      <c r="B1200" s="20" t="s">
        <v>1152</v>
      </c>
      <c r="C1200" s="21"/>
      <c r="D1200" s="21"/>
      <c r="E1200" s="21"/>
      <c r="F1200" s="21"/>
      <c r="G1200" s="21"/>
      <c r="H1200" s="21"/>
    </row>
    <row r="1201" spans="1:8" s="4" customFormat="1" x14ac:dyDescent="0.35">
      <c r="A1201" s="20" t="s">
        <v>1153</v>
      </c>
      <c r="B1201" s="20" t="s">
        <v>1154</v>
      </c>
      <c r="C1201" s="21"/>
      <c r="D1201" s="21"/>
      <c r="E1201" s="21"/>
      <c r="F1201" s="21"/>
      <c r="G1201" s="21"/>
      <c r="H1201" s="21"/>
    </row>
    <row r="1202" spans="1:8" s="4" customFormat="1" x14ac:dyDescent="0.35">
      <c r="A1202" s="20" t="s">
        <v>1156</v>
      </c>
      <c r="B1202" s="20" t="s">
        <v>1157</v>
      </c>
      <c r="C1202" s="21"/>
      <c r="D1202" s="21"/>
      <c r="E1202" s="21"/>
      <c r="F1202" s="21"/>
      <c r="G1202" s="21"/>
      <c r="H1202" s="21"/>
    </row>
    <row r="1203" spans="1:8" s="4" customFormat="1" x14ac:dyDescent="0.35">
      <c r="A1203" s="20" t="s">
        <v>1159</v>
      </c>
      <c r="B1203" s="20" t="s">
        <v>1160</v>
      </c>
      <c r="C1203" s="21"/>
      <c r="D1203" s="21"/>
      <c r="E1203" s="21"/>
      <c r="F1203" s="21"/>
      <c r="G1203" s="21"/>
      <c r="H1203" s="21"/>
    </row>
    <row r="1204" spans="1:8" s="4" customFormat="1" x14ac:dyDescent="0.35">
      <c r="A1204" s="20" t="s">
        <v>1162</v>
      </c>
      <c r="B1204" s="20" t="s">
        <v>1163</v>
      </c>
      <c r="C1204" s="21"/>
      <c r="D1204" s="21"/>
      <c r="E1204" s="21"/>
      <c r="F1204" s="21"/>
      <c r="G1204" s="21"/>
      <c r="H1204" s="21"/>
    </row>
    <row r="1205" spans="1:8" s="4" customFormat="1" x14ac:dyDescent="0.35">
      <c r="A1205" s="20" t="s">
        <v>1164</v>
      </c>
      <c r="B1205" s="20" t="s">
        <v>1165</v>
      </c>
      <c r="C1205" s="21"/>
      <c r="D1205" s="21"/>
      <c r="E1205" s="21"/>
      <c r="F1205" s="21"/>
      <c r="G1205" s="21"/>
      <c r="H1205" s="21"/>
    </row>
    <row r="1206" spans="1:8" s="4" customFormat="1" x14ac:dyDescent="0.35">
      <c r="A1206" s="20" t="s">
        <v>1170</v>
      </c>
      <c r="B1206" s="20" t="s">
        <v>1171</v>
      </c>
      <c r="C1206" s="21"/>
      <c r="D1206" s="21"/>
      <c r="E1206" s="21"/>
      <c r="F1206" s="21"/>
      <c r="G1206" s="21"/>
      <c r="H1206" s="21"/>
    </row>
    <row r="1207" spans="1:8" s="4" customFormat="1" x14ac:dyDescent="0.35">
      <c r="A1207" s="20" t="s">
        <v>1173</v>
      </c>
      <c r="B1207" s="20" t="s">
        <v>1174</v>
      </c>
      <c r="C1207" s="21"/>
      <c r="D1207" s="21"/>
      <c r="E1207" s="21"/>
      <c r="F1207" s="21"/>
      <c r="G1207" s="21"/>
      <c r="H1207" s="21"/>
    </row>
    <row r="1208" spans="1:8" s="4" customFormat="1" x14ac:dyDescent="0.35">
      <c r="A1208" s="20" t="s">
        <v>1176</v>
      </c>
      <c r="B1208" s="20" t="s">
        <v>1177</v>
      </c>
      <c r="C1208" s="21"/>
      <c r="D1208" s="21"/>
      <c r="E1208" s="21"/>
      <c r="F1208" s="21"/>
      <c r="G1208" s="21"/>
      <c r="H1208" s="21"/>
    </row>
    <row r="1209" spans="1:8" s="4" customFormat="1" x14ac:dyDescent="0.35">
      <c r="A1209" s="20" t="s">
        <v>1179</v>
      </c>
      <c r="B1209" s="20" t="s">
        <v>1180</v>
      </c>
      <c r="C1209" s="21"/>
      <c r="D1209" s="21"/>
      <c r="E1209" s="21"/>
      <c r="F1209" s="21"/>
      <c r="G1209" s="21"/>
      <c r="H1209" s="21"/>
    </row>
    <row r="1210" spans="1:8" s="4" customFormat="1" x14ac:dyDescent="0.35">
      <c r="A1210" s="20" t="s">
        <v>1182</v>
      </c>
      <c r="B1210" s="20" t="s">
        <v>1183</v>
      </c>
      <c r="C1210" s="21"/>
      <c r="D1210" s="21"/>
      <c r="E1210" s="21"/>
      <c r="F1210" s="21"/>
      <c r="G1210" s="21"/>
      <c r="H1210" s="21"/>
    </row>
    <row r="1211" spans="1:8" s="4" customFormat="1" x14ac:dyDescent="0.35">
      <c r="A1211" s="20" t="s">
        <v>1185</v>
      </c>
      <c r="B1211" s="20" t="s">
        <v>1186</v>
      </c>
      <c r="C1211" s="21"/>
      <c r="D1211" s="21"/>
      <c r="E1211" s="21"/>
      <c r="F1211" s="21"/>
      <c r="G1211" s="21"/>
      <c r="H1211" s="21"/>
    </row>
    <row r="1212" spans="1:8" s="4" customFormat="1" x14ac:dyDescent="0.35">
      <c r="A1212" s="20" t="s">
        <v>1188</v>
      </c>
      <c r="B1212" s="20" t="s">
        <v>1189</v>
      </c>
      <c r="C1212" s="21"/>
      <c r="D1212" s="21"/>
      <c r="E1212" s="21"/>
      <c r="F1212" s="21"/>
      <c r="G1212" s="21"/>
      <c r="H1212" s="21"/>
    </row>
    <row r="1213" spans="1:8" s="4" customFormat="1" x14ac:dyDescent="0.35">
      <c r="A1213" s="20" t="s">
        <v>1195</v>
      </c>
      <c r="B1213" s="20" t="s">
        <v>1196</v>
      </c>
      <c r="C1213" s="21"/>
      <c r="D1213" s="21"/>
      <c r="E1213" s="21"/>
      <c r="F1213" s="21"/>
      <c r="G1213" s="21"/>
      <c r="H1213" s="21"/>
    </row>
    <row r="1214" spans="1:8" s="4" customFormat="1" x14ac:dyDescent="0.35">
      <c r="A1214" s="20" t="s">
        <v>1198</v>
      </c>
      <c r="B1214" s="20" t="s">
        <v>1199</v>
      </c>
      <c r="C1214" s="21"/>
      <c r="D1214" s="21"/>
      <c r="E1214" s="21"/>
      <c r="F1214" s="21"/>
      <c r="G1214" s="21"/>
      <c r="H1214" s="21"/>
    </row>
    <row r="1215" spans="1:8" s="4" customFormat="1" x14ac:dyDescent="0.35">
      <c r="A1215" s="20" t="s">
        <v>1201</v>
      </c>
      <c r="B1215" s="20" t="s">
        <v>1202</v>
      </c>
      <c r="C1215" s="21"/>
      <c r="D1215" s="21"/>
      <c r="E1215" s="21"/>
      <c r="F1215" s="21"/>
      <c r="G1215" s="21"/>
      <c r="H1215" s="21"/>
    </row>
    <row r="1216" spans="1:8" s="4" customFormat="1" x14ac:dyDescent="0.35">
      <c r="A1216" s="20" t="s">
        <v>1204</v>
      </c>
      <c r="B1216" s="20" t="s">
        <v>1205</v>
      </c>
      <c r="C1216" s="21"/>
      <c r="D1216" s="21"/>
      <c r="E1216" s="21"/>
      <c r="F1216" s="21"/>
      <c r="G1216" s="21"/>
      <c r="H1216" s="21"/>
    </row>
    <row r="1217" spans="1:8" s="4" customFormat="1" x14ac:dyDescent="0.35">
      <c r="A1217" s="20" t="s">
        <v>1206</v>
      </c>
      <c r="B1217" s="20" t="s">
        <v>1207</v>
      </c>
      <c r="C1217" s="21"/>
      <c r="D1217" s="21"/>
      <c r="E1217" s="21"/>
      <c r="F1217" s="21"/>
      <c r="G1217" s="21"/>
      <c r="H1217" s="21"/>
    </row>
    <row r="1218" spans="1:8" s="4" customFormat="1" x14ac:dyDescent="0.35">
      <c r="A1218" s="20" t="s">
        <v>1209</v>
      </c>
      <c r="B1218" s="20" t="s">
        <v>1210</v>
      </c>
      <c r="C1218" s="21"/>
      <c r="D1218" s="21"/>
      <c r="E1218" s="21"/>
      <c r="F1218" s="21"/>
      <c r="G1218" s="21"/>
      <c r="H1218" s="21"/>
    </row>
    <row r="1219" spans="1:8" s="4" customFormat="1" x14ac:dyDescent="0.35">
      <c r="A1219" s="20" t="s">
        <v>1212</v>
      </c>
      <c r="B1219" s="20" t="s">
        <v>1213</v>
      </c>
      <c r="C1219" s="21"/>
      <c r="D1219" s="21"/>
      <c r="E1219" s="21"/>
      <c r="F1219" s="21"/>
      <c r="G1219" s="21"/>
      <c r="H1219" s="21"/>
    </row>
    <row r="1220" spans="1:8" s="4" customFormat="1" x14ac:dyDescent="0.35">
      <c r="A1220" s="20" t="s">
        <v>1215</v>
      </c>
      <c r="B1220" s="20" t="s">
        <v>1216</v>
      </c>
      <c r="C1220" s="21"/>
      <c r="D1220" s="21"/>
      <c r="E1220" s="21"/>
      <c r="F1220" s="21"/>
      <c r="G1220" s="21"/>
      <c r="H1220" s="21"/>
    </row>
    <row r="1221" spans="1:8" s="4" customFormat="1" x14ac:dyDescent="0.35">
      <c r="A1221" s="20" t="s">
        <v>1218</v>
      </c>
      <c r="B1221" s="20" t="s">
        <v>1219</v>
      </c>
      <c r="C1221" s="21"/>
      <c r="D1221" s="21"/>
      <c r="E1221" s="21"/>
      <c r="F1221" s="21"/>
      <c r="G1221" s="21"/>
      <c r="H1221" s="21"/>
    </row>
    <row r="1222" spans="1:8" s="4" customFormat="1" x14ac:dyDescent="0.35">
      <c r="A1222" s="20" t="s">
        <v>1221</v>
      </c>
      <c r="B1222" s="20" t="s">
        <v>1222</v>
      </c>
      <c r="C1222" s="21"/>
      <c r="D1222" s="21"/>
      <c r="E1222" s="21"/>
      <c r="F1222" s="21"/>
      <c r="G1222" s="21"/>
      <c r="H1222" s="21"/>
    </row>
    <row r="1223" spans="1:8" s="4" customFormat="1" x14ac:dyDescent="0.35">
      <c r="A1223" s="20" t="s">
        <v>1226</v>
      </c>
      <c r="B1223" s="20" t="s">
        <v>1227</v>
      </c>
      <c r="C1223" s="21"/>
      <c r="D1223" s="21"/>
      <c r="E1223" s="21"/>
      <c r="F1223" s="21"/>
      <c r="G1223" s="21"/>
      <c r="H1223" s="21"/>
    </row>
    <row r="1224" spans="1:8" s="4" customFormat="1" x14ac:dyDescent="0.35">
      <c r="A1224" s="20" t="s">
        <v>1229</v>
      </c>
      <c r="B1224" s="20" t="s">
        <v>1230</v>
      </c>
      <c r="C1224" s="21"/>
      <c r="D1224" s="21"/>
      <c r="E1224" s="21"/>
      <c r="F1224" s="21"/>
      <c r="G1224" s="21"/>
      <c r="H1224" s="21"/>
    </row>
    <row r="1225" spans="1:8" s="4" customFormat="1" x14ac:dyDescent="0.35">
      <c r="A1225" s="20" t="s">
        <v>1233</v>
      </c>
      <c r="B1225" s="20" t="s">
        <v>1234</v>
      </c>
      <c r="C1225" s="21"/>
      <c r="D1225" s="21"/>
      <c r="E1225" s="21"/>
      <c r="F1225" s="21"/>
      <c r="G1225" s="21"/>
      <c r="H1225" s="21"/>
    </row>
    <row r="1226" spans="1:8" s="4" customFormat="1" x14ac:dyDescent="0.35">
      <c r="A1226" s="20" t="s">
        <v>1236</v>
      </c>
      <c r="B1226" s="20" t="s">
        <v>1237</v>
      </c>
      <c r="C1226" s="21"/>
      <c r="D1226" s="21"/>
      <c r="E1226" s="21"/>
      <c r="F1226" s="21"/>
      <c r="G1226" s="21"/>
      <c r="H1226" s="21"/>
    </row>
    <row r="1227" spans="1:8" s="4" customFormat="1" x14ac:dyDescent="0.35">
      <c r="A1227" s="20" t="s">
        <v>1239</v>
      </c>
      <c r="B1227" s="20" t="s">
        <v>1240</v>
      </c>
      <c r="C1227" s="21"/>
      <c r="D1227" s="21"/>
      <c r="E1227" s="21"/>
      <c r="F1227" s="21"/>
      <c r="G1227" s="21"/>
      <c r="H1227" s="21"/>
    </row>
    <row r="1228" spans="1:8" s="4" customFormat="1" x14ac:dyDescent="0.35">
      <c r="A1228" s="20" t="s">
        <v>1242</v>
      </c>
      <c r="B1228" s="20" t="s">
        <v>1243</v>
      </c>
      <c r="C1228" s="21"/>
      <c r="D1228" s="21"/>
      <c r="E1228" s="21"/>
      <c r="F1228" s="21"/>
      <c r="G1228" s="21"/>
      <c r="H1228" s="21"/>
    </row>
    <row r="1229" spans="1:8" s="4" customFormat="1" x14ac:dyDescent="0.35">
      <c r="A1229" s="20" t="s">
        <v>1246</v>
      </c>
      <c r="B1229" s="20" t="s">
        <v>1247</v>
      </c>
      <c r="C1229" s="21"/>
      <c r="D1229" s="21"/>
      <c r="E1229" s="21"/>
      <c r="F1229" s="21"/>
      <c r="G1229" s="21"/>
      <c r="H1229" s="21"/>
    </row>
    <row r="1230" spans="1:8" s="4" customFormat="1" x14ac:dyDescent="0.35">
      <c r="A1230" s="20" t="s">
        <v>1250</v>
      </c>
      <c r="B1230" s="20" t="s">
        <v>1251</v>
      </c>
      <c r="C1230" s="21"/>
      <c r="D1230" s="21"/>
      <c r="E1230" s="21"/>
      <c r="F1230" s="21"/>
      <c r="G1230" s="21"/>
      <c r="H1230" s="21"/>
    </row>
    <row r="1231" spans="1:8" s="4" customFormat="1" x14ac:dyDescent="0.35">
      <c r="A1231" s="20" t="s">
        <v>1254</v>
      </c>
      <c r="B1231" s="20" t="s">
        <v>1255</v>
      </c>
      <c r="C1231" s="21"/>
      <c r="D1231" s="21"/>
      <c r="E1231" s="21"/>
      <c r="F1231" s="21"/>
      <c r="G1231" s="21"/>
      <c r="H1231" s="21"/>
    </row>
    <row r="1232" spans="1:8" s="4" customFormat="1" x14ac:dyDescent="0.35">
      <c r="A1232" s="20" t="s">
        <v>1258</v>
      </c>
      <c r="B1232" s="20" t="s">
        <v>1259</v>
      </c>
      <c r="C1232" s="21"/>
      <c r="D1232" s="21"/>
      <c r="E1232" s="21"/>
      <c r="F1232" s="21"/>
      <c r="G1232" s="21"/>
      <c r="H1232" s="21"/>
    </row>
    <row r="1233" spans="1:8" s="4" customFormat="1" x14ac:dyDescent="0.35">
      <c r="A1233" s="20" t="s">
        <v>1261</v>
      </c>
      <c r="B1233" s="20" t="s">
        <v>1262</v>
      </c>
      <c r="C1233" s="21"/>
      <c r="D1233" s="21"/>
      <c r="E1233" s="21"/>
      <c r="F1233" s="21"/>
      <c r="G1233" s="21"/>
      <c r="H1233" s="21"/>
    </row>
    <row r="1234" spans="1:8" s="4" customFormat="1" x14ac:dyDescent="0.35">
      <c r="A1234" s="20" t="s">
        <v>1264</v>
      </c>
      <c r="B1234" s="20" t="s">
        <v>1265</v>
      </c>
      <c r="C1234" s="21"/>
      <c r="D1234" s="21"/>
      <c r="E1234" s="21"/>
      <c r="F1234" s="21"/>
      <c r="G1234" s="21"/>
      <c r="H1234" s="21"/>
    </row>
    <row r="1235" spans="1:8" s="4" customFormat="1" x14ac:dyDescent="0.35">
      <c r="A1235" s="20" t="s">
        <v>1267</v>
      </c>
      <c r="B1235" s="20" t="s">
        <v>1268</v>
      </c>
      <c r="C1235" s="21"/>
      <c r="D1235" s="21"/>
      <c r="E1235" s="21"/>
      <c r="F1235" s="21"/>
      <c r="G1235" s="21"/>
      <c r="H1235" s="21"/>
    </row>
    <row r="1236" spans="1:8" s="4" customFormat="1" x14ac:dyDescent="0.35">
      <c r="A1236" s="20" t="s">
        <v>1278</v>
      </c>
      <c r="B1236" s="20" t="s">
        <v>1279</v>
      </c>
      <c r="C1236" s="21"/>
      <c r="D1236" s="21"/>
      <c r="E1236" s="21"/>
      <c r="F1236" s="21"/>
      <c r="G1236" s="21"/>
      <c r="H1236" s="21"/>
    </row>
    <row r="1237" spans="1:8" s="4" customFormat="1" x14ac:dyDescent="0.35">
      <c r="A1237" s="20" t="s">
        <v>1281</v>
      </c>
      <c r="B1237" s="20" t="s">
        <v>1282</v>
      </c>
      <c r="C1237" s="21"/>
      <c r="D1237" s="21"/>
      <c r="E1237" s="21"/>
      <c r="F1237" s="21"/>
      <c r="G1237" s="21"/>
      <c r="H1237" s="21"/>
    </row>
    <row r="1238" spans="1:8" s="4" customFormat="1" x14ac:dyDescent="0.35">
      <c r="A1238" s="20" t="s">
        <v>1284</v>
      </c>
      <c r="B1238" s="20" t="s">
        <v>1285</v>
      </c>
      <c r="C1238" s="21"/>
      <c r="D1238" s="21"/>
      <c r="E1238" s="21"/>
      <c r="F1238" s="21"/>
      <c r="G1238" s="21"/>
      <c r="H1238" s="21"/>
    </row>
    <row r="1239" spans="1:8" s="4" customFormat="1" x14ac:dyDescent="0.35">
      <c r="A1239" s="20" t="s">
        <v>1286</v>
      </c>
      <c r="B1239" s="20" t="s">
        <v>1287</v>
      </c>
      <c r="C1239" s="21"/>
      <c r="D1239" s="21"/>
      <c r="E1239" s="21"/>
      <c r="F1239" s="21"/>
      <c r="G1239" s="21"/>
      <c r="H1239" s="21"/>
    </row>
    <row r="1240" spans="1:8" s="4" customFormat="1" x14ac:dyDescent="0.35">
      <c r="A1240" s="20" t="s">
        <v>1290</v>
      </c>
      <c r="B1240" s="20" t="s">
        <v>1291</v>
      </c>
      <c r="C1240" s="21"/>
      <c r="D1240" s="21"/>
      <c r="E1240" s="21"/>
      <c r="F1240" s="21"/>
      <c r="G1240" s="21"/>
      <c r="H1240" s="21"/>
    </row>
    <row r="1241" spans="1:8" s="4" customFormat="1" x14ac:dyDescent="0.35">
      <c r="A1241" s="20" t="s">
        <v>1294</v>
      </c>
      <c r="B1241" s="20" t="s">
        <v>1295</v>
      </c>
      <c r="C1241" s="21"/>
      <c r="D1241" s="21"/>
      <c r="E1241" s="21"/>
      <c r="F1241" s="21"/>
      <c r="G1241" s="21"/>
      <c r="H1241" s="21"/>
    </row>
    <row r="1242" spans="1:8" s="4" customFormat="1" x14ac:dyDescent="0.35">
      <c r="A1242" s="20" t="s">
        <v>1296</v>
      </c>
      <c r="B1242" s="20" t="s">
        <v>1297</v>
      </c>
      <c r="C1242" s="21"/>
      <c r="D1242" s="21"/>
      <c r="E1242" s="21"/>
      <c r="F1242" s="21"/>
      <c r="G1242" s="21"/>
      <c r="H1242" s="21"/>
    </row>
    <row r="1243" spans="1:8" s="4" customFormat="1" x14ac:dyDescent="0.35">
      <c r="A1243" s="20" t="s">
        <v>1300</v>
      </c>
      <c r="B1243" s="20" t="s">
        <v>1301</v>
      </c>
      <c r="C1243" s="21"/>
      <c r="D1243" s="21"/>
      <c r="E1243" s="21"/>
      <c r="F1243" s="21"/>
      <c r="G1243" s="21"/>
      <c r="H1243" s="21"/>
    </row>
    <row r="1244" spans="1:8" s="4" customFormat="1" x14ac:dyDescent="0.35">
      <c r="A1244" s="20" t="s">
        <v>1303</v>
      </c>
      <c r="B1244" s="20" t="s">
        <v>1304</v>
      </c>
      <c r="C1244" s="21"/>
      <c r="D1244" s="21"/>
      <c r="E1244" s="21"/>
      <c r="F1244" s="21"/>
      <c r="G1244" s="21"/>
      <c r="H1244" s="21"/>
    </row>
    <row r="1245" spans="1:8" s="4" customFormat="1" x14ac:dyDescent="0.35">
      <c r="A1245" s="20" t="s">
        <v>1305</v>
      </c>
      <c r="B1245" s="20" t="s">
        <v>1306</v>
      </c>
      <c r="C1245" s="21"/>
      <c r="D1245" s="21"/>
      <c r="E1245" s="21"/>
      <c r="F1245" s="21"/>
      <c r="G1245" s="21"/>
      <c r="H1245" s="21"/>
    </row>
    <row r="1246" spans="1:8" s="4" customFormat="1" x14ac:dyDescent="0.35">
      <c r="A1246" s="20" t="s">
        <v>1309</v>
      </c>
      <c r="B1246" s="20" t="s">
        <v>1310</v>
      </c>
      <c r="C1246" s="21"/>
      <c r="D1246" s="21"/>
      <c r="E1246" s="21"/>
      <c r="F1246" s="21"/>
      <c r="G1246" s="21"/>
      <c r="H1246" s="21"/>
    </row>
    <row r="1247" spans="1:8" s="4" customFormat="1" x14ac:dyDescent="0.35">
      <c r="A1247" s="20" t="s">
        <v>1312</v>
      </c>
      <c r="B1247" s="20" t="s">
        <v>1313</v>
      </c>
      <c r="C1247" s="21"/>
      <c r="D1247" s="21"/>
      <c r="E1247" s="21"/>
      <c r="F1247" s="21"/>
      <c r="G1247" s="21"/>
      <c r="H1247" s="21"/>
    </row>
    <row r="1248" spans="1:8" s="4" customFormat="1" x14ac:dyDescent="0.35">
      <c r="A1248" s="20" t="s">
        <v>1322</v>
      </c>
      <c r="B1248" s="20" t="s">
        <v>1323</v>
      </c>
      <c r="C1248" s="21"/>
      <c r="D1248" s="21"/>
      <c r="E1248" s="21"/>
      <c r="F1248" s="21"/>
      <c r="G1248" s="21"/>
      <c r="H1248" s="21"/>
    </row>
    <row r="1249" spans="1:8" s="4" customFormat="1" x14ac:dyDescent="0.35">
      <c r="A1249" s="20" t="s">
        <v>1325</v>
      </c>
      <c r="B1249" s="20" t="s">
        <v>1326</v>
      </c>
      <c r="C1249" s="21"/>
      <c r="D1249" s="21"/>
      <c r="E1249" s="21"/>
      <c r="F1249" s="21"/>
      <c r="G1249" s="21"/>
      <c r="H1249" s="21"/>
    </row>
    <row r="1250" spans="1:8" s="4" customFormat="1" x14ac:dyDescent="0.35">
      <c r="A1250" s="20" t="s">
        <v>1330</v>
      </c>
      <c r="B1250" s="20" t="s">
        <v>1331</v>
      </c>
      <c r="C1250" s="21"/>
      <c r="D1250" s="21"/>
      <c r="E1250" s="21"/>
      <c r="F1250" s="21"/>
      <c r="G1250" s="21"/>
      <c r="H1250" s="21"/>
    </row>
    <row r="1251" spans="1:8" s="4" customFormat="1" x14ac:dyDescent="0.35">
      <c r="A1251" s="20" t="s">
        <v>1333</v>
      </c>
      <c r="B1251" s="20" t="s">
        <v>1334</v>
      </c>
      <c r="C1251" s="21"/>
      <c r="D1251" s="21"/>
      <c r="E1251" s="21"/>
      <c r="F1251" s="21"/>
      <c r="G1251" s="21"/>
      <c r="H1251" s="21"/>
    </row>
    <row r="1252" spans="1:8" s="4" customFormat="1" x14ac:dyDescent="0.35">
      <c r="A1252" s="20" t="s">
        <v>1335</v>
      </c>
      <c r="B1252" s="20" t="s">
        <v>1336</v>
      </c>
      <c r="C1252" s="21"/>
      <c r="D1252" s="21"/>
      <c r="E1252" s="21"/>
      <c r="F1252" s="21"/>
      <c r="G1252" s="21"/>
      <c r="H1252" s="21"/>
    </row>
    <row r="1253" spans="1:8" s="4" customFormat="1" x14ac:dyDescent="0.35">
      <c r="A1253" s="20" t="s">
        <v>1337</v>
      </c>
      <c r="B1253" s="20" t="s">
        <v>1338</v>
      </c>
      <c r="C1253" s="21"/>
      <c r="D1253" s="21"/>
      <c r="E1253" s="21"/>
      <c r="F1253" s="21"/>
      <c r="G1253" s="21"/>
      <c r="H1253" s="21"/>
    </row>
    <row r="1254" spans="1:8" s="4" customFormat="1" x14ac:dyDescent="0.35">
      <c r="A1254" s="20" t="s">
        <v>1339</v>
      </c>
      <c r="B1254" s="20" t="s">
        <v>1340</v>
      </c>
      <c r="C1254" s="21"/>
      <c r="D1254" s="21"/>
      <c r="E1254" s="21"/>
      <c r="F1254" s="21"/>
      <c r="G1254" s="21"/>
      <c r="H1254" s="21"/>
    </row>
    <row r="1255" spans="1:8" s="4" customFormat="1" x14ac:dyDescent="0.35">
      <c r="A1255" s="20" t="s">
        <v>1345</v>
      </c>
      <c r="B1255" s="20" t="s">
        <v>1346</v>
      </c>
      <c r="C1255" s="21"/>
      <c r="D1255" s="21"/>
      <c r="E1255" s="21"/>
      <c r="F1255" s="21"/>
      <c r="G1255" s="21"/>
      <c r="H1255" s="21"/>
    </row>
    <row r="1256" spans="1:8" s="4" customFormat="1" x14ac:dyDescent="0.35">
      <c r="A1256" s="20" t="s">
        <v>1348</v>
      </c>
      <c r="B1256" s="20" t="s">
        <v>1349</v>
      </c>
      <c r="C1256" s="21"/>
      <c r="D1256" s="21"/>
      <c r="E1256" s="21"/>
      <c r="F1256" s="21"/>
      <c r="G1256" s="21"/>
      <c r="H1256" s="21"/>
    </row>
    <row r="1257" spans="1:8" s="4" customFormat="1" x14ac:dyDescent="0.35">
      <c r="A1257" s="20" t="s">
        <v>1351</v>
      </c>
      <c r="B1257" s="20" t="s">
        <v>1352</v>
      </c>
      <c r="C1257" s="21"/>
      <c r="D1257" s="21"/>
      <c r="E1257" s="21"/>
      <c r="F1257" s="21"/>
      <c r="G1257" s="21"/>
      <c r="H1257" s="21"/>
    </row>
    <row r="1258" spans="1:8" s="4" customFormat="1" x14ac:dyDescent="0.35">
      <c r="A1258" s="20" t="s">
        <v>1354</v>
      </c>
      <c r="B1258" s="20" t="s">
        <v>1355</v>
      </c>
      <c r="C1258" s="21"/>
      <c r="D1258" s="21"/>
      <c r="E1258" s="21"/>
      <c r="F1258" s="21"/>
      <c r="G1258" s="21"/>
      <c r="H1258" s="21"/>
    </row>
    <row r="1259" spans="1:8" s="4" customFormat="1" x14ac:dyDescent="0.35">
      <c r="A1259" s="20" t="s">
        <v>1358</v>
      </c>
      <c r="B1259" s="20" t="s">
        <v>1359</v>
      </c>
      <c r="C1259" s="21"/>
      <c r="D1259" s="21"/>
      <c r="E1259" s="21"/>
      <c r="F1259" s="21"/>
      <c r="G1259" s="21"/>
      <c r="H1259" s="21"/>
    </row>
    <row r="1260" spans="1:8" s="4" customFormat="1" x14ac:dyDescent="0.35">
      <c r="A1260" s="20" t="s">
        <v>1361</v>
      </c>
      <c r="B1260" s="20" t="s">
        <v>1362</v>
      </c>
      <c r="C1260" s="21"/>
      <c r="D1260" s="21"/>
      <c r="E1260" s="21"/>
      <c r="F1260" s="21"/>
      <c r="G1260" s="21"/>
      <c r="H1260" s="21"/>
    </row>
    <row r="1261" spans="1:8" s="4" customFormat="1" x14ac:dyDescent="0.35">
      <c r="A1261" s="20" t="s">
        <v>1363</v>
      </c>
      <c r="B1261" s="20" t="s">
        <v>1364</v>
      </c>
      <c r="C1261" s="21"/>
      <c r="D1261" s="21"/>
      <c r="E1261" s="21"/>
      <c r="F1261" s="21"/>
      <c r="G1261" s="21"/>
      <c r="H1261" s="21"/>
    </row>
    <row r="1262" spans="1:8" s="4" customFormat="1" x14ac:dyDescent="0.35">
      <c r="A1262" s="20" t="s">
        <v>1366</v>
      </c>
      <c r="B1262" s="20" t="s">
        <v>1367</v>
      </c>
      <c r="C1262" s="21"/>
      <c r="D1262" s="21"/>
      <c r="E1262" s="21"/>
      <c r="F1262" s="21"/>
      <c r="G1262" s="21"/>
      <c r="H1262" s="21"/>
    </row>
    <row r="1263" spans="1:8" s="4" customFormat="1" x14ac:dyDescent="0.35">
      <c r="A1263" s="20" t="s">
        <v>1368</v>
      </c>
      <c r="B1263" s="20" t="s">
        <v>1369</v>
      </c>
      <c r="C1263" s="21"/>
      <c r="D1263" s="21"/>
      <c r="E1263" s="21"/>
      <c r="F1263" s="21"/>
      <c r="G1263" s="21"/>
      <c r="H1263" s="21"/>
    </row>
    <row r="1264" spans="1:8" s="4" customFormat="1" x14ac:dyDescent="0.35">
      <c r="A1264" s="20" t="s">
        <v>1370</v>
      </c>
      <c r="B1264" s="20" t="s">
        <v>1371</v>
      </c>
      <c r="C1264" s="21"/>
      <c r="D1264" s="21"/>
      <c r="E1264" s="21"/>
      <c r="F1264" s="21"/>
      <c r="G1264" s="21"/>
      <c r="H1264" s="21"/>
    </row>
    <row r="1265" spans="1:8" s="4" customFormat="1" x14ac:dyDescent="0.35">
      <c r="A1265" s="20" t="s">
        <v>1373</v>
      </c>
      <c r="B1265" s="20" t="s">
        <v>1374</v>
      </c>
      <c r="C1265" s="21"/>
      <c r="D1265" s="21"/>
      <c r="E1265" s="21"/>
      <c r="F1265" s="21"/>
      <c r="G1265" s="21"/>
      <c r="H1265" s="21"/>
    </row>
    <row r="1266" spans="1:8" s="4" customFormat="1" x14ac:dyDescent="0.35">
      <c r="A1266" s="20" t="s">
        <v>1375</v>
      </c>
      <c r="B1266" s="20" t="s">
        <v>1376</v>
      </c>
      <c r="C1266" s="21"/>
      <c r="D1266" s="21"/>
      <c r="E1266" s="21"/>
      <c r="F1266" s="21"/>
      <c r="G1266" s="21"/>
      <c r="H1266" s="21"/>
    </row>
    <row r="1267" spans="1:8" s="4" customFormat="1" x14ac:dyDescent="0.35">
      <c r="A1267" s="20" t="s">
        <v>1377</v>
      </c>
      <c r="B1267" s="20" t="s">
        <v>1378</v>
      </c>
      <c r="C1267" s="21"/>
      <c r="D1267" s="21"/>
      <c r="E1267" s="21"/>
      <c r="F1267" s="21"/>
      <c r="G1267" s="21"/>
      <c r="H1267" s="21"/>
    </row>
    <row r="1268" spans="1:8" s="4" customFormat="1" x14ac:dyDescent="0.35">
      <c r="A1268" s="20" t="s">
        <v>1384</v>
      </c>
      <c r="B1268" s="20" t="s">
        <v>1385</v>
      </c>
      <c r="C1268" s="21"/>
      <c r="D1268" s="21"/>
      <c r="E1268" s="21"/>
      <c r="F1268" s="21"/>
      <c r="G1268" s="21"/>
      <c r="H1268" s="21"/>
    </row>
    <row r="1269" spans="1:8" s="4" customFormat="1" x14ac:dyDescent="0.35">
      <c r="A1269" s="20" t="s">
        <v>1386</v>
      </c>
      <c r="B1269" s="20" t="s">
        <v>1387</v>
      </c>
      <c r="C1269" s="21"/>
      <c r="D1269" s="21"/>
      <c r="E1269" s="21"/>
      <c r="F1269" s="21"/>
      <c r="G1269" s="21"/>
      <c r="H1269" s="21"/>
    </row>
    <row r="1270" spans="1:8" s="4" customFormat="1" x14ac:dyDescent="0.35">
      <c r="A1270" s="20" t="s">
        <v>1389</v>
      </c>
      <c r="B1270" s="20" t="s">
        <v>1390</v>
      </c>
      <c r="C1270" s="21"/>
      <c r="D1270" s="21"/>
      <c r="E1270" s="21"/>
      <c r="F1270" s="21"/>
      <c r="G1270" s="21"/>
      <c r="H1270" s="21"/>
    </row>
    <row r="1271" spans="1:8" s="4" customFormat="1" x14ac:dyDescent="0.35">
      <c r="A1271" s="20" t="s">
        <v>1397</v>
      </c>
      <c r="B1271" s="20" t="s">
        <v>1398</v>
      </c>
      <c r="C1271" s="21"/>
      <c r="D1271" s="21"/>
      <c r="E1271" s="21"/>
      <c r="F1271" s="21"/>
      <c r="G1271" s="21"/>
      <c r="H1271" s="21"/>
    </row>
    <row r="1272" spans="1:8" s="4" customFormat="1" x14ac:dyDescent="0.35">
      <c r="A1272" s="20" t="s">
        <v>1401</v>
      </c>
      <c r="B1272" s="20" t="s">
        <v>1402</v>
      </c>
      <c r="C1272" s="21"/>
      <c r="D1272" s="21"/>
      <c r="E1272" s="21"/>
      <c r="F1272" s="21"/>
      <c r="G1272" s="21"/>
      <c r="H1272" s="21"/>
    </row>
    <row r="1273" spans="1:8" s="4" customFormat="1" x14ac:dyDescent="0.35">
      <c r="A1273" s="20" t="s">
        <v>1403</v>
      </c>
      <c r="B1273" s="20" t="s">
        <v>1404</v>
      </c>
      <c r="C1273" s="21"/>
      <c r="D1273" s="21"/>
      <c r="E1273" s="21"/>
      <c r="F1273" s="21"/>
      <c r="G1273" s="21"/>
      <c r="H1273" s="21"/>
    </row>
    <row r="1274" spans="1:8" s="4" customFormat="1" x14ac:dyDescent="0.35">
      <c r="A1274" s="20" t="s">
        <v>1406</v>
      </c>
      <c r="B1274" s="20" t="s">
        <v>1407</v>
      </c>
      <c r="C1274" s="21"/>
      <c r="D1274" s="21"/>
      <c r="E1274" s="21"/>
      <c r="F1274" s="21"/>
      <c r="G1274" s="21"/>
      <c r="H1274" s="21"/>
    </row>
    <row r="1275" spans="1:8" s="4" customFormat="1" x14ac:dyDescent="0.35">
      <c r="A1275" s="20" t="s">
        <v>1408</v>
      </c>
      <c r="B1275" s="20" t="s">
        <v>1409</v>
      </c>
      <c r="C1275" s="21"/>
      <c r="D1275" s="21"/>
      <c r="E1275" s="21"/>
      <c r="F1275" s="21"/>
      <c r="G1275" s="21"/>
      <c r="H1275" s="21"/>
    </row>
    <row r="1276" spans="1:8" s="4" customFormat="1" x14ac:dyDescent="0.35">
      <c r="A1276" s="20" t="s">
        <v>1412</v>
      </c>
      <c r="B1276" s="20" t="s">
        <v>1413</v>
      </c>
      <c r="C1276" s="21"/>
      <c r="D1276" s="21"/>
      <c r="E1276" s="21"/>
      <c r="F1276" s="21"/>
      <c r="G1276" s="21"/>
      <c r="H1276" s="21"/>
    </row>
    <row r="1277" spans="1:8" s="4" customFormat="1" x14ac:dyDescent="0.35">
      <c r="A1277" s="20" t="s">
        <v>1414</v>
      </c>
      <c r="B1277" s="20" t="s">
        <v>1415</v>
      </c>
      <c r="C1277" s="21"/>
      <c r="D1277" s="21"/>
      <c r="E1277" s="21"/>
      <c r="F1277" s="21"/>
      <c r="G1277" s="21"/>
      <c r="H1277" s="21"/>
    </row>
    <row r="1278" spans="1:8" s="4" customFormat="1" x14ac:dyDescent="0.35">
      <c r="A1278" s="20" t="s">
        <v>1418</v>
      </c>
      <c r="B1278" s="20" t="s">
        <v>1419</v>
      </c>
      <c r="C1278" s="21"/>
      <c r="D1278" s="21"/>
      <c r="E1278" s="21"/>
      <c r="F1278" s="21"/>
      <c r="G1278" s="21"/>
      <c r="H1278" s="21"/>
    </row>
    <row r="1279" spans="1:8" s="4" customFormat="1" x14ac:dyDescent="0.35">
      <c r="A1279" s="20" t="s">
        <v>1426</v>
      </c>
      <c r="B1279" s="20" t="s">
        <v>1427</v>
      </c>
      <c r="C1279" s="21"/>
      <c r="D1279" s="21"/>
      <c r="E1279" s="21"/>
      <c r="F1279" s="21"/>
      <c r="G1279" s="21"/>
      <c r="H1279" s="21"/>
    </row>
    <row r="1280" spans="1:8" s="4" customFormat="1" x14ac:dyDescent="0.35">
      <c r="A1280" s="20" t="s">
        <v>1430</v>
      </c>
      <c r="B1280" s="20" t="s">
        <v>1431</v>
      </c>
      <c r="C1280" s="21"/>
      <c r="D1280" s="21"/>
      <c r="E1280" s="21"/>
      <c r="F1280" s="21"/>
      <c r="G1280" s="21"/>
      <c r="H1280" s="21"/>
    </row>
    <row r="1281" spans="1:8" s="4" customFormat="1" x14ac:dyDescent="0.35">
      <c r="A1281" s="20" t="s">
        <v>1433</v>
      </c>
      <c r="B1281" s="20" t="s">
        <v>1434</v>
      </c>
      <c r="C1281" s="21"/>
      <c r="D1281" s="21"/>
      <c r="E1281" s="21"/>
      <c r="F1281" s="21"/>
      <c r="G1281" s="21"/>
      <c r="H1281" s="21"/>
    </row>
    <row r="1282" spans="1:8" s="4" customFormat="1" x14ac:dyDescent="0.35">
      <c r="A1282" s="20" t="s">
        <v>1437</v>
      </c>
      <c r="B1282" s="20" t="s">
        <v>1438</v>
      </c>
      <c r="C1282" s="21"/>
      <c r="D1282" s="21"/>
      <c r="E1282" s="21"/>
      <c r="F1282" s="21"/>
      <c r="G1282" s="21"/>
      <c r="H1282" s="21"/>
    </row>
    <row r="1283" spans="1:8" s="4" customFormat="1" x14ac:dyDescent="0.35">
      <c r="A1283" s="20" t="s">
        <v>1440</v>
      </c>
      <c r="B1283" s="20" t="s">
        <v>1441</v>
      </c>
      <c r="C1283" s="21"/>
      <c r="D1283" s="21"/>
      <c r="E1283" s="21"/>
      <c r="F1283" s="21"/>
      <c r="G1283" s="21"/>
      <c r="H1283" s="21"/>
    </row>
    <row r="1284" spans="1:8" s="4" customFormat="1" x14ac:dyDescent="0.35">
      <c r="A1284" s="20" t="s">
        <v>1443</v>
      </c>
      <c r="B1284" s="20" t="s">
        <v>1444</v>
      </c>
      <c r="C1284" s="21"/>
      <c r="D1284" s="21"/>
      <c r="E1284" s="21"/>
      <c r="F1284" s="21"/>
      <c r="G1284" s="21"/>
      <c r="H1284" s="21"/>
    </row>
    <row r="1285" spans="1:8" s="4" customFormat="1" x14ac:dyDescent="0.35">
      <c r="A1285" s="20" t="s">
        <v>1446</v>
      </c>
      <c r="B1285" s="20" t="s">
        <v>1447</v>
      </c>
      <c r="C1285" s="21"/>
      <c r="D1285" s="21"/>
      <c r="E1285" s="21"/>
      <c r="F1285" s="21"/>
      <c r="G1285" s="21"/>
      <c r="H1285" s="21"/>
    </row>
    <row r="1286" spans="1:8" s="4" customFormat="1" x14ac:dyDescent="0.35">
      <c r="A1286" s="20" t="s">
        <v>1449</v>
      </c>
      <c r="B1286" s="20" t="s">
        <v>1450</v>
      </c>
      <c r="C1286" s="21"/>
      <c r="D1286" s="21"/>
      <c r="E1286" s="21"/>
      <c r="F1286" s="21"/>
      <c r="G1286" s="21"/>
      <c r="H1286" s="21"/>
    </row>
    <row r="1287" spans="1:8" s="4" customFormat="1" x14ac:dyDescent="0.35">
      <c r="A1287" s="20" t="s">
        <v>1452</v>
      </c>
      <c r="B1287" s="20" t="s">
        <v>1453</v>
      </c>
      <c r="C1287" s="21"/>
      <c r="D1287" s="21"/>
      <c r="E1287" s="21"/>
      <c r="F1287" s="21"/>
      <c r="G1287" s="21"/>
      <c r="H1287" s="21"/>
    </row>
    <row r="1288" spans="1:8" s="4" customFormat="1" x14ac:dyDescent="0.35">
      <c r="A1288" s="20" t="s">
        <v>1455</v>
      </c>
      <c r="B1288" s="20" t="s">
        <v>1456</v>
      </c>
      <c r="C1288" s="21"/>
      <c r="D1288" s="21"/>
      <c r="E1288" s="21"/>
      <c r="F1288" s="21"/>
      <c r="G1288" s="21"/>
      <c r="H1288" s="21"/>
    </row>
    <row r="1289" spans="1:8" s="4" customFormat="1" x14ac:dyDescent="0.35">
      <c r="A1289" s="20" t="s">
        <v>1458</v>
      </c>
      <c r="B1289" s="20" t="s">
        <v>1459</v>
      </c>
      <c r="C1289" s="21"/>
      <c r="D1289" s="21"/>
      <c r="E1289" s="21"/>
      <c r="F1289" s="21"/>
      <c r="G1289" s="21"/>
      <c r="H1289" s="21"/>
    </row>
    <row r="1290" spans="1:8" s="4" customFormat="1" x14ac:dyDescent="0.35">
      <c r="A1290" s="20" t="s">
        <v>1465</v>
      </c>
      <c r="B1290" s="20" t="s">
        <v>1466</v>
      </c>
      <c r="C1290" s="21"/>
      <c r="D1290" s="21"/>
      <c r="E1290" s="21"/>
      <c r="F1290" s="21"/>
      <c r="G1290" s="21"/>
      <c r="H1290" s="21"/>
    </row>
    <row r="1291" spans="1:8" s="4" customFormat="1" x14ac:dyDescent="0.35">
      <c r="A1291" s="20" t="s">
        <v>1469</v>
      </c>
      <c r="B1291" s="20" t="s">
        <v>1470</v>
      </c>
      <c r="C1291" s="21"/>
      <c r="D1291" s="21"/>
      <c r="E1291" s="21"/>
      <c r="F1291" s="21"/>
      <c r="G1291" s="21"/>
      <c r="H1291" s="21"/>
    </row>
    <row r="1292" spans="1:8" s="4" customFormat="1" x14ac:dyDescent="0.35">
      <c r="A1292" s="20" t="s">
        <v>1477</v>
      </c>
      <c r="B1292" s="20" t="s">
        <v>1478</v>
      </c>
      <c r="C1292" s="21"/>
      <c r="D1292" s="21"/>
      <c r="E1292" s="21"/>
      <c r="F1292" s="21"/>
      <c r="G1292" s="21"/>
      <c r="H1292" s="21"/>
    </row>
    <row r="1293" spans="1:8" s="4" customFormat="1" x14ac:dyDescent="0.35">
      <c r="A1293" s="20" t="s">
        <v>1481</v>
      </c>
      <c r="B1293" s="20" t="s">
        <v>1482</v>
      </c>
      <c r="C1293" s="21"/>
      <c r="D1293" s="21"/>
      <c r="E1293" s="21"/>
      <c r="F1293" s="21"/>
      <c r="G1293" s="21"/>
      <c r="H1293" s="21"/>
    </row>
    <row r="1294" spans="1:8" s="4" customFormat="1" x14ac:dyDescent="0.35">
      <c r="A1294" s="20" t="s">
        <v>1485</v>
      </c>
      <c r="B1294" s="20" t="s">
        <v>1486</v>
      </c>
      <c r="C1294" s="21"/>
      <c r="D1294" s="21"/>
      <c r="E1294" s="21"/>
      <c r="F1294" s="21"/>
      <c r="G1294" s="21"/>
      <c r="H1294" s="21"/>
    </row>
    <row r="1295" spans="1:8" s="4" customFormat="1" x14ac:dyDescent="0.35">
      <c r="A1295" s="20" t="s">
        <v>1491</v>
      </c>
      <c r="B1295" s="20" t="s">
        <v>1492</v>
      </c>
      <c r="C1295" s="21"/>
      <c r="D1295" s="21"/>
      <c r="E1295" s="21"/>
      <c r="F1295" s="21"/>
      <c r="G1295" s="21"/>
      <c r="H1295" s="21"/>
    </row>
    <row r="1296" spans="1:8" s="4" customFormat="1" x14ac:dyDescent="0.35">
      <c r="A1296" s="20" t="s">
        <v>1498</v>
      </c>
      <c r="B1296" s="20" t="s">
        <v>1499</v>
      </c>
      <c r="C1296" s="21"/>
      <c r="D1296" s="23"/>
      <c r="E1296" s="21"/>
      <c r="F1296" s="21"/>
      <c r="G1296" s="21"/>
      <c r="H1296" s="21"/>
    </row>
    <row r="1297" spans="1:8" s="4" customFormat="1" x14ac:dyDescent="0.35">
      <c r="A1297" s="20" t="s">
        <v>1509</v>
      </c>
      <c r="B1297" s="20" t="s">
        <v>1510</v>
      </c>
      <c r="C1297" s="21"/>
      <c r="D1297" s="23"/>
      <c r="E1297" s="21"/>
      <c r="F1297" s="21"/>
      <c r="G1297" s="21"/>
      <c r="H1297" s="21"/>
    </row>
    <row r="1298" spans="1:8" s="4" customFormat="1" x14ac:dyDescent="0.35">
      <c r="A1298" s="20" t="s">
        <v>1511</v>
      </c>
      <c r="B1298" s="20" t="s">
        <v>1512</v>
      </c>
      <c r="C1298" s="21"/>
      <c r="D1298" s="23"/>
      <c r="E1298" s="21"/>
      <c r="F1298" s="21"/>
      <c r="G1298" s="21"/>
      <c r="H1298" s="21"/>
    </row>
    <row r="1299" spans="1:8" s="4" customFormat="1" x14ac:dyDescent="0.35">
      <c r="A1299" s="20" t="s">
        <v>1513</v>
      </c>
      <c r="B1299" s="20" t="s">
        <v>1514</v>
      </c>
      <c r="C1299" s="21"/>
      <c r="D1299" s="23"/>
      <c r="E1299" s="21"/>
      <c r="F1299" s="21"/>
      <c r="G1299" s="21"/>
      <c r="H1299" s="21"/>
    </row>
    <row r="1300" spans="1:8" s="4" customFormat="1" x14ac:dyDescent="0.35">
      <c r="A1300" s="20" t="s">
        <v>1516</v>
      </c>
      <c r="B1300" s="20" t="s">
        <v>1517</v>
      </c>
      <c r="C1300" s="21"/>
      <c r="D1300" s="23"/>
      <c r="E1300" s="21"/>
      <c r="F1300" s="21"/>
      <c r="G1300" s="21"/>
      <c r="H1300" s="21"/>
    </row>
    <row r="1301" spans="1:8" s="4" customFormat="1" x14ac:dyDescent="0.35">
      <c r="A1301" s="20" t="s">
        <v>1519</v>
      </c>
      <c r="B1301" s="20" t="s">
        <v>1520</v>
      </c>
      <c r="C1301" s="21"/>
      <c r="D1301" s="21"/>
      <c r="E1301" s="21"/>
      <c r="F1301" s="21"/>
      <c r="G1301" s="21"/>
      <c r="H1301" s="21"/>
    </row>
    <row r="1302" spans="1:8" s="4" customFormat="1" x14ac:dyDescent="0.35">
      <c r="A1302" s="20" t="s">
        <v>1521</v>
      </c>
      <c r="B1302" s="20" t="s">
        <v>1522</v>
      </c>
      <c r="C1302" s="21"/>
      <c r="D1302" s="21"/>
      <c r="E1302" s="21"/>
      <c r="F1302" s="21"/>
      <c r="G1302" s="21"/>
      <c r="H1302" s="21"/>
    </row>
    <row r="1303" spans="1:8" s="4" customFormat="1" x14ac:dyDescent="0.35">
      <c r="A1303" s="20" t="s">
        <v>1523</v>
      </c>
      <c r="B1303" s="20" t="s">
        <v>1524</v>
      </c>
      <c r="C1303" s="21"/>
      <c r="D1303" s="21"/>
      <c r="E1303" s="21"/>
      <c r="F1303" s="21"/>
      <c r="G1303" s="21"/>
      <c r="H1303" s="21"/>
    </row>
    <row r="1304" spans="1:8" s="4" customFormat="1" x14ac:dyDescent="0.35">
      <c r="A1304" s="20" t="s">
        <v>1525</v>
      </c>
      <c r="B1304" s="20" t="s">
        <v>1526</v>
      </c>
      <c r="C1304" s="21"/>
      <c r="D1304" s="21"/>
      <c r="E1304" s="21"/>
      <c r="F1304" s="21"/>
      <c r="G1304" s="21"/>
      <c r="H1304" s="21"/>
    </row>
    <row r="1305" spans="1:8" s="4" customFormat="1" x14ac:dyDescent="0.35">
      <c r="A1305" s="20" t="s">
        <v>1528</v>
      </c>
      <c r="B1305" s="20" t="s">
        <v>1529</v>
      </c>
      <c r="C1305" s="21"/>
      <c r="D1305" s="21"/>
      <c r="E1305" s="21"/>
      <c r="F1305" s="21"/>
      <c r="G1305" s="21"/>
      <c r="H1305" s="21"/>
    </row>
    <row r="1306" spans="1:8" s="4" customFormat="1" x14ac:dyDescent="0.35">
      <c r="A1306" s="20" t="s">
        <v>1530</v>
      </c>
      <c r="B1306" s="20" t="s">
        <v>1531</v>
      </c>
      <c r="C1306" s="21"/>
      <c r="D1306" s="21"/>
      <c r="E1306" s="21"/>
      <c r="F1306" s="21"/>
      <c r="G1306" s="21"/>
      <c r="H1306" s="21"/>
    </row>
    <row r="1307" spans="1:8" s="4" customFormat="1" x14ac:dyDescent="0.35">
      <c r="A1307" s="20" t="s">
        <v>1533</v>
      </c>
      <c r="B1307" s="20" t="s">
        <v>1534</v>
      </c>
      <c r="C1307" s="21"/>
      <c r="D1307" s="21"/>
      <c r="E1307" s="21"/>
      <c r="F1307" s="21"/>
      <c r="G1307" s="21"/>
      <c r="H1307" s="21"/>
    </row>
    <row r="1308" spans="1:8" s="4" customFormat="1" x14ac:dyDescent="0.35">
      <c r="A1308" s="20" t="s">
        <v>1535</v>
      </c>
      <c r="B1308" s="20" t="s">
        <v>1536</v>
      </c>
      <c r="C1308" s="21"/>
      <c r="D1308" s="21"/>
      <c r="E1308" s="21"/>
      <c r="F1308" s="21"/>
      <c r="G1308" s="21"/>
      <c r="H1308" s="21"/>
    </row>
    <row r="1309" spans="1:8" s="4" customFormat="1" x14ac:dyDescent="0.35">
      <c r="A1309" s="20" t="s">
        <v>1538</v>
      </c>
      <c r="B1309" s="20" t="s">
        <v>1539</v>
      </c>
      <c r="C1309" s="21"/>
      <c r="D1309" s="21"/>
      <c r="E1309" s="21"/>
      <c r="F1309" s="21"/>
      <c r="G1309" s="21"/>
      <c r="H1309" s="21"/>
    </row>
    <row r="1310" spans="1:8" s="4" customFormat="1" x14ac:dyDescent="0.35">
      <c r="A1310" s="20" t="s">
        <v>1544</v>
      </c>
      <c r="B1310" s="20" t="s">
        <v>1545</v>
      </c>
      <c r="C1310" s="21"/>
      <c r="D1310" s="21"/>
      <c r="E1310" s="21"/>
      <c r="F1310" s="21"/>
      <c r="G1310" s="21"/>
      <c r="H1310" s="21"/>
    </row>
    <row r="1311" spans="1:8" s="4" customFormat="1" x14ac:dyDescent="0.35">
      <c r="A1311" s="20" t="s">
        <v>1548</v>
      </c>
      <c r="B1311" s="20" t="s">
        <v>1549</v>
      </c>
      <c r="C1311" s="21"/>
      <c r="D1311" s="21"/>
      <c r="E1311" s="21"/>
      <c r="F1311" s="21"/>
      <c r="G1311" s="21"/>
      <c r="H1311" s="21"/>
    </row>
    <row r="1312" spans="1:8" s="4" customFormat="1" x14ac:dyDescent="0.35">
      <c r="A1312" s="20" t="s">
        <v>1551</v>
      </c>
      <c r="B1312" s="20" t="s">
        <v>1552</v>
      </c>
      <c r="C1312" s="21"/>
      <c r="D1312" s="21"/>
      <c r="E1312" s="21"/>
      <c r="F1312" s="21"/>
      <c r="G1312" s="21"/>
      <c r="H1312" s="21"/>
    </row>
    <row r="1313" spans="1:8" s="4" customFormat="1" x14ac:dyDescent="0.35">
      <c r="A1313" s="20" t="s">
        <v>1554</v>
      </c>
      <c r="B1313" s="20" t="s">
        <v>1555</v>
      </c>
      <c r="C1313" s="21"/>
      <c r="D1313" s="21"/>
      <c r="E1313" s="21"/>
      <c r="F1313" s="21"/>
      <c r="G1313" s="21"/>
      <c r="H1313" s="21"/>
    </row>
    <row r="1314" spans="1:8" s="4" customFormat="1" x14ac:dyDescent="0.35">
      <c r="A1314" s="20" t="s">
        <v>1556</v>
      </c>
      <c r="B1314" s="20" t="s">
        <v>1557</v>
      </c>
      <c r="C1314" s="21"/>
      <c r="D1314" s="21"/>
      <c r="E1314" s="21"/>
      <c r="F1314" s="21"/>
      <c r="G1314" s="21"/>
      <c r="H1314" s="21"/>
    </row>
    <row r="1315" spans="1:8" s="4" customFormat="1" x14ac:dyDescent="0.35">
      <c r="A1315" s="20" t="s">
        <v>1558</v>
      </c>
      <c r="B1315" s="20" t="s">
        <v>1559</v>
      </c>
      <c r="C1315" s="21"/>
      <c r="D1315" s="21"/>
      <c r="E1315" s="21"/>
      <c r="F1315" s="21"/>
      <c r="G1315" s="21"/>
      <c r="H1315" s="21"/>
    </row>
    <row r="1316" spans="1:8" s="4" customFormat="1" x14ac:dyDescent="0.35">
      <c r="A1316" s="20" t="s">
        <v>1560</v>
      </c>
      <c r="B1316" s="20" t="s">
        <v>1561</v>
      </c>
      <c r="C1316" s="21"/>
      <c r="D1316" s="21"/>
      <c r="E1316" s="21"/>
      <c r="F1316" s="21"/>
      <c r="G1316" s="21"/>
      <c r="H1316" s="21"/>
    </row>
    <row r="1317" spans="1:8" s="4" customFormat="1" x14ac:dyDescent="0.35">
      <c r="A1317" s="20" t="s">
        <v>1563</v>
      </c>
      <c r="B1317" s="20" t="s">
        <v>1564</v>
      </c>
      <c r="C1317" s="21"/>
      <c r="D1317" s="21"/>
      <c r="E1317" s="21"/>
      <c r="F1317" s="21"/>
      <c r="G1317" s="21"/>
      <c r="H1317" s="21"/>
    </row>
    <row r="1318" spans="1:8" s="4" customFormat="1" x14ac:dyDescent="0.35">
      <c r="A1318" s="20" t="s">
        <v>1566</v>
      </c>
      <c r="B1318" s="20" t="s">
        <v>1567</v>
      </c>
      <c r="C1318" s="21"/>
      <c r="D1318" s="21"/>
      <c r="E1318" s="21"/>
      <c r="F1318" s="21"/>
      <c r="G1318" s="21"/>
      <c r="H1318" s="21"/>
    </row>
    <row r="1319" spans="1:8" s="4" customFormat="1" x14ac:dyDescent="0.35">
      <c r="A1319" s="20" t="s">
        <v>1573</v>
      </c>
      <c r="B1319" s="20" t="s">
        <v>1574</v>
      </c>
      <c r="C1319" s="21"/>
      <c r="D1319" s="21"/>
      <c r="E1319" s="21"/>
      <c r="F1319" s="21"/>
      <c r="G1319" s="21"/>
      <c r="H1319" s="21"/>
    </row>
    <row r="1320" spans="1:8" s="4" customFormat="1" x14ac:dyDescent="0.35">
      <c r="A1320" s="20" t="s">
        <v>1575</v>
      </c>
      <c r="B1320" s="20" t="s">
        <v>1576</v>
      </c>
      <c r="C1320" s="21"/>
      <c r="D1320" s="21"/>
      <c r="E1320" s="21"/>
      <c r="F1320" s="21"/>
      <c r="G1320" s="21"/>
      <c r="H1320" s="21"/>
    </row>
    <row r="1321" spans="1:8" s="4" customFormat="1" x14ac:dyDescent="0.35">
      <c r="A1321" s="20" t="s">
        <v>1578</v>
      </c>
      <c r="B1321" s="20" t="s">
        <v>1579</v>
      </c>
      <c r="C1321" s="21"/>
      <c r="D1321" s="21"/>
      <c r="E1321" s="21"/>
      <c r="F1321" s="21"/>
      <c r="G1321" s="21"/>
      <c r="H1321" s="21"/>
    </row>
    <row r="1322" spans="1:8" s="4" customFormat="1" x14ac:dyDescent="0.35">
      <c r="A1322" s="20" t="s">
        <v>1580</v>
      </c>
      <c r="B1322" s="20" t="s">
        <v>1581</v>
      </c>
      <c r="C1322" s="21"/>
      <c r="D1322" s="21"/>
      <c r="E1322" s="21"/>
      <c r="F1322" s="21"/>
      <c r="G1322" s="21"/>
      <c r="H1322" s="21"/>
    </row>
    <row r="1323" spans="1:8" s="4" customFormat="1" x14ac:dyDescent="0.35">
      <c r="A1323" s="20" t="s">
        <v>1582</v>
      </c>
      <c r="B1323" s="20" t="s">
        <v>1583</v>
      </c>
      <c r="C1323" s="21"/>
      <c r="D1323" s="21"/>
      <c r="E1323" s="21"/>
      <c r="F1323" s="21"/>
      <c r="G1323" s="21"/>
      <c r="H1323" s="21"/>
    </row>
    <row r="1324" spans="1:8" s="4" customFormat="1" x14ac:dyDescent="0.35">
      <c r="A1324" s="20" t="s">
        <v>1584</v>
      </c>
      <c r="B1324" s="20" t="s">
        <v>1585</v>
      </c>
      <c r="C1324" s="21"/>
      <c r="D1324" s="21"/>
      <c r="E1324" s="21"/>
      <c r="F1324" s="21"/>
      <c r="G1324" s="21"/>
      <c r="H1324" s="21"/>
    </row>
    <row r="1325" spans="1:8" s="4" customFormat="1" x14ac:dyDescent="0.35">
      <c r="A1325" s="20" t="s">
        <v>1586</v>
      </c>
      <c r="B1325" s="20" t="s">
        <v>1587</v>
      </c>
      <c r="C1325" s="21"/>
      <c r="D1325" s="21"/>
      <c r="E1325" s="21"/>
      <c r="F1325" s="21"/>
      <c r="G1325" s="21"/>
      <c r="H1325" s="21"/>
    </row>
    <row r="1326" spans="1:8" s="4" customFormat="1" x14ac:dyDescent="0.35">
      <c r="A1326" s="20" t="s">
        <v>1589</v>
      </c>
      <c r="B1326" s="20" t="s">
        <v>1590</v>
      </c>
      <c r="C1326" s="21"/>
      <c r="D1326" s="21"/>
      <c r="E1326" s="21"/>
      <c r="F1326" s="21"/>
      <c r="G1326" s="21"/>
      <c r="H1326" s="21"/>
    </row>
    <row r="1327" spans="1:8" s="4" customFormat="1" x14ac:dyDescent="0.35">
      <c r="A1327" s="20" t="s">
        <v>1591</v>
      </c>
      <c r="B1327" s="20" t="s">
        <v>1592</v>
      </c>
      <c r="C1327" s="21"/>
      <c r="D1327" s="21"/>
      <c r="E1327" s="21"/>
      <c r="F1327" s="21"/>
      <c r="G1327" s="21"/>
      <c r="H1327" s="21"/>
    </row>
    <row r="1328" spans="1:8" s="4" customFormat="1" x14ac:dyDescent="0.35">
      <c r="A1328" s="20" t="s">
        <v>1593</v>
      </c>
      <c r="B1328" s="20" t="s">
        <v>1594</v>
      </c>
      <c r="C1328" s="21"/>
      <c r="D1328" s="21"/>
      <c r="E1328" s="21"/>
      <c r="F1328" s="21"/>
      <c r="G1328" s="21"/>
      <c r="H1328" s="21"/>
    </row>
    <row r="1329" spans="1:8" s="4" customFormat="1" x14ac:dyDescent="0.35">
      <c r="A1329" s="20" t="s">
        <v>1595</v>
      </c>
      <c r="B1329" s="20" t="s">
        <v>1596</v>
      </c>
      <c r="C1329" s="21"/>
      <c r="D1329" s="21"/>
      <c r="E1329" s="21"/>
      <c r="F1329" s="21"/>
      <c r="G1329" s="21"/>
      <c r="H1329" s="21"/>
    </row>
    <row r="1330" spans="1:8" s="4" customFormat="1" x14ac:dyDescent="0.35">
      <c r="A1330" s="20" t="s">
        <v>1597</v>
      </c>
      <c r="B1330" s="20" t="s">
        <v>1598</v>
      </c>
      <c r="C1330" s="21"/>
      <c r="D1330" s="21"/>
      <c r="E1330" s="21"/>
      <c r="F1330" s="21"/>
      <c r="G1330" s="21"/>
      <c r="H1330" s="21"/>
    </row>
    <row r="1331" spans="1:8" s="4" customFormat="1" x14ac:dyDescent="0.35">
      <c r="A1331" s="20" t="s">
        <v>1599</v>
      </c>
      <c r="B1331" s="20" t="s">
        <v>1600</v>
      </c>
      <c r="C1331" s="21"/>
      <c r="D1331" s="21"/>
      <c r="E1331" s="21"/>
      <c r="F1331" s="21"/>
      <c r="G1331" s="21"/>
      <c r="H1331" s="21"/>
    </row>
    <row r="1332" spans="1:8" s="4" customFormat="1" x14ac:dyDescent="0.35">
      <c r="A1332" s="20" t="s">
        <v>1601</v>
      </c>
      <c r="B1332" s="20" t="s">
        <v>1602</v>
      </c>
      <c r="C1332" s="21"/>
      <c r="D1332" s="21"/>
      <c r="E1332" s="21"/>
      <c r="F1332" s="21"/>
      <c r="G1332" s="21"/>
      <c r="H1332" s="21"/>
    </row>
    <row r="1333" spans="1:8" s="4" customFormat="1" x14ac:dyDescent="0.35">
      <c r="A1333" s="20" t="s">
        <v>1603</v>
      </c>
      <c r="B1333" s="20" t="s">
        <v>1604</v>
      </c>
      <c r="C1333" s="21"/>
      <c r="D1333" s="21"/>
      <c r="E1333" s="21"/>
      <c r="F1333" s="21"/>
      <c r="G1333" s="21"/>
      <c r="H1333" s="21"/>
    </row>
    <row r="1334" spans="1:8" s="4" customFormat="1" x14ac:dyDescent="0.35">
      <c r="A1334" s="20" t="s">
        <v>1607</v>
      </c>
      <c r="B1334" s="20" t="s">
        <v>1608</v>
      </c>
      <c r="C1334" s="21"/>
      <c r="D1334" s="21"/>
      <c r="E1334" s="21"/>
      <c r="F1334" s="21"/>
      <c r="G1334" s="21"/>
      <c r="H1334" s="21"/>
    </row>
    <row r="1335" spans="1:8" s="4" customFormat="1" x14ac:dyDescent="0.35">
      <c r="A1335" s="20" t="s">
        <v>1610</v>
      </c>
      <c r="B1335" s="20" t="s">
        <v>1611</v>
      </c>
      <c r="C1335" s="21"/>
      <c r="D1335" s="21"/>
      <c r="E1335" s="21"/>
      <c r="F1335" s="21"/>
      <c r="G1335" s="21"/>
      <c r="H1335" s="21"/>
    </row>
    <row r="1336" spans="1:8" s="4" customFormat="1" x14ac:dyDescent="0.35">
      <c r="A1336" s="20" t="s">
        <v>1612</v>
      </c>
      <c r="B1336" s="20" t="s">
        <v>1613</v>
      </c>
      <c r="C1336" s="21"/>
      <c r="D1336" s="21"/>
      <c r="E1336" s="21"/>
      <c r="F1336" s="21"/>
      <c r="G1336" s="21"/>
      <c r="H1336" s="21"/>
    </row>
    <row r="1337" spans="1:8" s="4" customFormat="1" x14ac:dyDescent="0.35">
      <c r="A1337" s="20" t="s">
        <v>1615</v>
      </c>
      <c r="B1337" s="20" t="s">
        <v>1616</v>
      </c>
      <c r="C1337" s="21"/>
      <c r="D1337" s="21"/>
      <c r="E1337" s="21"/>
      <c r="F1337" s="21"/>
      <c r="G1337" s="21"/>
      <c r="H1337" s="21"/>
    </row>
    <row r="1338" spans="1:8" s="4" customFormat="1" x14ac:dyDescent="0.35">
      <c r="A1338" s="20" t="s">
        <v>1617</v>
      </c>
      <c r="B1338" s="20" t="s">
        <v>1618</v>
      </c>
      <c r="C1338" s="21"/>
      <c r="D1338" s="21"/>
      <c r="E1338" s="21"/>
      <c r="F1338" s="21"/>
      <c r="G1338" s="21"/>
      <c r="H1338" s="21"/>
    </row>
    <row r="1339" spans="1:8" s="4" customFormat="1" x14ac:dyDescent="0.35">
      <c r="A1339" s="20" t="s">
        <v>1619</v>
      </c>
      <c r="B1339" s="20" t="s">
        <v>1620</v>
      </c>
      <c r="C1339" s="21"/>
      <c r="D1339" s="21"/>
      <c r="E1339" s="21"/>
      <c r="F1339" s="21"/>
      <c r="G1339" s="21"/>
      <c r="H1339" s="21"/>
    </row>
    <row r="1340" spans="1:8" s="4" customFormat="1" x14ac:dyDescent="0.35">
      <c r="A1340" s="20" t="s">
        <v>1622</v>
      </c>
      <c r="B1340" s="20" t="s">
        <v>1623</v>
      </c>
      <c r="C1340" s="21"/>
      <c r="D1340" s="21"/>
      <c r="E1340" s="21"/>
      <c r="F1340" s="21"/>
      <c r="G1340" s="21"/>
      <c r="H1340" s="21"/>
    </row>
    <row r="1341" spans="1:8" s="4" customFormat="1" x14ac:dyDescent="0.35">
      <c r="A1341" s="20" t="s">
        <v>1624</v>
      </c>
      <c r="B1341" s="20" t="s">
        <v>1625</v>
      </c>
      <c r="C1341" s="21"/>
      <c r="D1341" s="21"/>
      <c r="E1341" s="21"/>
      <c r="F1341" s="21"/>
      <c r="G1341" s="21"/>
      <c r="H1341" s="21"/>
    </row>
    <row r="1342" spans="1:8" s="4" customFormat="1" x14ac:dyDescent="0.35">
      <c r="A1342" s="20" t="s">
        <v>1626</v>
      </c>
      <c r="B1342" s="20" t="s">
        <v>1627</v>
      </c>
      <c r="C1342" s="21"/>
      <c r="D1342" s="21"/>
      <c r="E1342" s="21"/>
      <c r="F1342" s="21"/>
      <c r="G1342" s="21"/>
      <c r="H1342" s="21"/>
    </row>
    <row r="1343" spans="1:8" s="4" customFormat="1" x14ac:dyDescent="0.35">
      <c r="A1343" s="20" t="s">
        <v>1628</v>
      </c>
      <c r="B1343" s="20" t="s">
        <v>1629</v>
      </c>
      <c r="C1343" s="21"/>
      <c r="D1343" s="21"/>
      <c r="E1343" s="21"/>
      <c r="F1343" s="21"/>
      <c r="G1343" s="21"/>
      <c r="H1343" s="21"/>
    </row>
    <row r="1344" spans="1:8" s="4" customFormat="1" x14ac:dyDescent="0.35">
      <c r="A1344" s="20" t="s">
        <v>1630</v>
      </c>
      <c r="B1344" s="20" t="s">
        <v>1631</v>
      </c>
      <c r="C1344" s="21"/>
      <c r="D1344" s="21"/>
      <c r="E1344" s="21"/>
      <c r="F1344" s="21"/>
      <c r="G1344" s="21"/>
      <c r="H1344" s="21"/>
    </row>
    <row r="1345" spans="1:8" s="4" customFormat="1" x14ac:dyDescent="0.35">
      <c r="A1345" s="20" t="s">
        <v>1632</v>
      </c>
      <c r="B1345" s="20" t="s">
        <v>1633</v>
      </c>
      <c r="C1345" s="21"/>
      <c r="D1345" s="21"/>
      <c r="E1345" s="21"/>
      <c r="F1345" s="21"/>
      <c r="G1345" s="21"/>
      <c r="H1345" s="21"/>
    </row>
    <row r="1346" spans="1:8" s="4" customFormat="1" x14ac:dyDescent="0.35">
      <c r="A1346" s="20" t="s">
        <v>1634</v>
      </c>
      <c r="B1346" s="20" t="s">
        <v>1635</v>
      </c>
      <c r="C1346" s="21"/>
      <c r="D1346" s="21"/>
      <c r="E1346" s="21"/>
      <c r="F1346" s="21"/>
      <c r="G1346" s="21"/>
      <c r="H1346" s="21"/>
    </row>
    <row r="1347" spans="1:8" s="4" customFormat="1" x14ac:dyDescent="0.35">
      <c r="A1347" s="20" t="s">
        <v>1636</v>
      </c>
      <c r="B1347" s="20" t="s">
        <v>1637</v>
      </c>
      <c r="C1347" s="21"/>
      <c r="D1347" s="21"/>
      <c r="E1347" s="21"/>
      <c r="F1347" s="21"/>
      <c r="G1347" s="21"/>
      <c r="H1347" s="21"/>
    </row>
    <row r="1348" spans="1:8" s="4" customFormat="1" x14ac:dyDescent="0.35">
      <c r="A1348" s="20" t="s">
        <v>1638</v>
      </c>
      <c r="B1348" s="24" t="s">
        <v>1639</v>
      </c>
      <c r="C1348" s="21"/>
      <c r="D1348" s="21"/>
      <c r="E1348" s="21"/>
      <c r="F1348" s="21"/>
      <c r="G1348" s="21"/>
      <c r="H1348" s="21"/>
    </row>
    <row r="1349" spans="1:8" s="4" customFormat="1" x14ac:dyDescent="0.35">
      <c r="A1349" s="20" t="s">
        <v>1641</v>
      </c>
      <c r="B1349" s="20" t="s">
        <v>1642</v>
      </c>
      <c r="C1349" s="21"/>
      <c r="D1349" s="21"/>
      <c r="E1349" s="21"/>
      <c r="F1349" s="21"/>
      <c r="G1349" s="21"/>
      <c r="H1349" s="21"/>
    </row>
    <row r="1350" spans="1:8" s="4" customFormat="1" x14ac:dyDescent="0.35">
      <c r="A1350" s="20" t="s">
        <v>1644</v>
      </c>
      <c r="B1350" s="20" t="s">
        <v>1645</v>
      </c>
      <c r="C1350" s="21"/>
      <c r="D1350" s="21"/>
      <c r="E1350" s="21"/>
      <c r="F1350" s="21"/>
      <c r="G1350" s="21"/>
      <c r="H1350" s="21"/>
    </row>
    <row r="1351" spans="1:8" s="4" customFormat="1" x14ac:dyDescent="0.35">
      <c r="A1351" s="20" t="s">
        <v>1646</v>
      </c>
      <c r="B1351" s="20" t="s">
        <v>1647</v>
      </c>
      <c r="C1351" s="21"/>
      <c r="D1351" s="21"/>
      <c r="E1351" s="21"/>
      <c r="F1351" s="21"/>
      <c r="G1351" s="21"/>
      <c r="H1351" s="21"/>
    </row>
    <row r="1352" spans="1:8" s="4" customFormat="1" x14ac:dyDescent="0.35">
      <c r="A1352" s="20" t="s">
        <v>1649</v>
      </c>
      <c r="B1352" s="20" t="s">
        <v>1650</v>
      </c>
      <c r="C1352" s="21"/>
      <c r="D1352" s="21"/>
      <c r="E1352" s="21"/>
      <c r="F1352" s="21"/>
      <c r="G1352" s="21"/>
      <c r="H1352" s="21"/>
    </row>
    <row r="1353" spans="1:8" s="4" customFormat="1" x14ac:dyDescent="0.35">
      <c r="A1353" s="20" t="s">
        <v>1652</v>
      </c>
      <c r="B1353" s="20" t="s">
        <v>1653</v>
      </c>
      <c r="C1353" s="21"/>
      <c r="D1353" s="21"/>
      <c r="E1353" s="21"/>
      <c r="F1353" s="21"/>
      <c r="G1353" s="21"/>
      <c r="H1353" s="21"/>
    </row>
    <row r="1354" spans="1:8" s="4" customFormat="1" x14ac:dyDescent="0.35">
      <c r="A1354" s="20" t="s">
        <v>1660</v>
      </c>
      <c r="B1354" s="20" t="s">
        <v>1661</v>
      </c>
      <c r="C1354" s="21"/>
      <c r="D1354" s="21"/>
      <c r="E1354" s="21"/>
      <c r="F1354" s="21"/>
      <c r="G1354" s="21"/>
      <c r="H1354" s="21"/>
    </row>
    <row r="1355" spans="1:8" s="4" customFormat="1" x14ac:dyDescent="0.35">
      <c r="A1355" s="20" t="s">
        <v>1663</v>
      </c>
      <c r="B1355" s="20" t="s">
        <v>1664</v>
      </c>
      <c r="C1355" s="21"/>
      <c r="D1355" s="21"/>
      <c r="E1355" s="21"/>
      <c r="F1355" s="21"/>
      <c r="G1355" s="21"/>
      <c r="H1355" s="21"/>
    </row>
    <row r="1356" spans="1:8" s="4" customFormat="1" x14ac:dyDescent="0.35">
      <c r="A1356" s="20" t="s">
        <v>1666</v>
      </c>
      <c r="B1356" s="20" t="s">
        <v>1667</v>
      </c>
      <c r="C1356" s="21"/>
      <c r="D1356" s="21"/>
      <c r="E1356" s="21"/>
      <c r="F1356" s="21"/>
      <c r="G1356" s="21"/>
      <c r="H1356" s="21"/>
    </row>
    <row r="1357" spans="1:8" s="4" customFormat="1" x14ac:dyDescent="0.35">
      <c r="A1357" s="20" t="s">
        <v>1672</v>
      </c>
      <c r="B1357" s="20" t="s">
        <v>1673</v>
      </c>
      <c r="C1357" s="21"/>
      <c r="D1357" s="21"/>
      <c r="E1357" s="21"/>
      <c r="F1357" s="21"/>
      <c r="G1357" s="21"/>
      <c r="H1357" s="21"/>
    </row>
    <row r="1358" spans="1:8" s="4" customFormat="1" x14ac:dyDescent="0.35">
      <c r="A1358" s="20" t="s">
        <v>1674</v>
      </c>
      <c r="B1358" s="20" t="s">
        <v>1675</v>
      </c>
      <c r="C1358" s="21"/>
      <c r="D1358" s="21"/>
      <c r="E1358" s="21"/>
      <c r="F1358" s="21"/>
      <c r="G1358" s="21"/>
      <c r="H1358" s="21"/>
    </row>
    <row r="1359" spans="1:8" s="4" customFormat="1" x14ac:dyDescent="0.35">
      <c r="A1359" s="20" t="s">
        <v>1678</v>
      </c>
      <c r="B1359" s="20" t="s">
        <v>1679</v>
      </c>
      <c r="C1359" s="21"/>
      <c r="D1359" s="21"/>
      <c r="E1359" s="21"/>
      <c r="F1359" s="21"/>
      <c r="G1359" s="21"/>
      <c r="H1359" s="21"/>
    </row>
    <row r="1360" spans="1:8" s="4" customFormat="1" x14ac:dyDescent="0.35">
      <c r="A1360" s="20" t="s">
        <v>1682</v>
      </c>
      <c r="B1360" s="20" t="s">
        <v>1683</v>
      </c>
      <c r="C1360" s="21"/>
      <c r="D1360" s="21"/>
      <c r="E1360" s="21"/>
      <c r="F1360" s="21"/>
      <c r="G1360" s="21"/>
      <c r="H1360" s="21"/>
    </row>
    <row r="1361" spans="1:8" s="4" customFormat="1" x14ac:dyDescent="0.35">
      <c r="A1361" s="20" t="s">
        <v>1685</v>
      </c>
      <c r="B1361" s="20" t="s">
        <v>1686</v>
      </c>
      <c r="C1361" s="21"/>
      <c r="D1361" s="21"/>
      <c r="E1361" s="21"/>
      <c r="F1361" s="21"/>
      <c r="G1361" s="21"/>
      <c r="H1361" s="21"/>
    </row>
    <row r="1362" spans="1:8" s="4" customFormat="1" x14ac:dyDescent="0.35">
      <c r="A1362" s="20" t="s">
        <v>1688</v>
      </c>
      <c r="B1362" s="20" t="s">
        <v>1689</v>
      </c>
      <c r="C1362" s="21"/>
      <c r="D1362" s="21"/>
      <c r="E1362" s="21"/>
      <c r="F1362" s="21"/>
      <c r="G1362" s="21"/>
      <c r="H1362" s="21"/>
    </row>
    <row r="1363" spans="1:8" s="4" customFormat="1" x14ac:dyDescent="0.35">
      <c r="A1363" s="20" t="s">
        <v>1690</v>
      </c>
      <c r="B1363" s="20" t="s">
        <v>1691</v>
      </c>
      <c r="C1363" s="21"/>
      <c r="D1363" s="21"/>
      <c r="E1363" s="21"/>
      <c r="F1363" s="21"/>
      <c r="G1363" s="21"/>
      <c r="H1363" s="21"/>
    </row>
    <row r="1364" spans="1:8" s="4" customFormat="1" x14ac:dyDescent="0.35">
      <c r="A1364" s="20" t="s">
        <v>1692</v>
      </c>
      <c r="B1364" s="20" t="s">
        <v>1693</v>
      </c>
      <c r="C1364" s="21"/>
      <c r="D1364" s="21"/>
      <c r="E1364" s="21"/>
      <c r="F1364" s="21"/>
      <c r="G1364" s="21"/>
      <c r="H1364" s="21"/>
    </row>
    <row r="1365" spans="1:8" s="4" customFormat="1" x14ac:dyDescent="0.35">
      <c r="A1365" s="20" t="s">
        <v>1699</v>
      </c>
      <c r="B1365" s="20" t="s">
        <v>1700</v>
      </c>
      <c r="C1365" s="21"/>
      <c r="D1365" s="21"/>
      <c r="E1365" s="21"/>
      <c r="F1365" s="21"/>
      <c r="G1365" s="21"/>
      <c r="H1365" s="21"/>
    </row>
    <row r="1366" spans="1:8" s="4" customFormat="1" x14ac:dyDescent="0.35">
      <c r="A1366" s="20" t="s">
        <v>1702</v>
      </c>
      <c r="B1366" s="20" t="s">
        <v>1703</v>
      </c>
      <c r="C1366" s="21"/>
      <c r="D1366" s="21"/>
      <c r="E1366" s="21"/>
      <c r="F1366" s="21"/>
      <c r="G1366" s="21"/>
      <c r="H1366" s="21"/>
    </row>
    <row r="1367" spans="1:8" s="4" customFormat="1" x14ac:dyDescent="0.35">
      <c r="A1367" s="20" t="s">
        <v>1709</v>
      </c>
      <c r="B1367" s="20" t="s">
        <v>1710</v>
      </c>
      <c r="C1367" s="21"/>
      <c r="D1367" s="21"/>
      <c r="E1367" s="21"/>
      <c r="F1367" s="21"/>
      <c r="G1367" s="21"/>
      <c r="H1367" s="21"/>
    </row>
    <row r="1368" spans="1:8" s="4" customFormat="1" x14ac:dyDescent="0.35">
      <c r="A1368" s="20" t="s">
        <v>1715</v>
      </c>
      <c r="B1368" s="20" t="s">
        <v>1716</v>
      </c>
      <c r="C1368" s="21"/>
      <c r="D1368" s="21"/>
      <c r="E1368" s="21"/>
      <c r="F1368" s="21"/>
      <c r="G1368" s="21"/>
      <c r="H1368" s="21"/>
    </row>
    <row r="1369" spans="1:8" s="4" customFormat="1" x14ac:dyDescent="0.35">
      <c r="A1369" s="20" t="s">
        <v>1718</v>
      </c>
      <c r="B1369" s="20" t="s">
        <v>1719</v>
      </c>
      <c r="C1369" s="21"/>
      <c r="D1369" s="21"/>
      <c r="E1369" s="21"/>
      <c r="F1369" s="21"/>
      <c r="G1369" s="21"/>
      <c r="H1369" s="21"/>
    </row>
    <row r="1370" spans="1:8" s="4" customFormat="1" x14ac:dyDescent="0.35">
      <c r="A1370" s="20" t="s">
        <v>1721</v>
      </c>
      <c r="B1370" s="20" t="s">
        <v>1722</v>
      </c>
      <c r="C1370" s="21"/>
      <c r="D1370" s="21"/>
      <c r="E1370" s="21"/>
      <c r="F1370" s="21"/>
      <c r="G1370" s="21"/>
      <c r="H1370" s="21"/>
    </row>
    <row r="1371" spans="1:8" s="4" customFormat="1" x14ac:dyDescent="0.35">
      <c r="A1371" s="20" t="s">
        <v>1723</v>
      </c>
      <c r="B1371" s="20" t="s">
        <v>1724</v>
      </c>
      <c r="C1371" s="21"/>
      <c r="D1371" s="21"/>
      <c r="E1371" s="21"/>
      <c r="F1371" s="21"/>
      <c r="G1371" s="21"/>
      <c r="H1371" s="21"/>
    </row>
    <row r="1372" spans="1:8" s="4" customFormat="1" x14ac:dyDescent="0.35">
      <c r="A1372" s="20" t="s">
        <v>1726</v>
      </c>
      <c r="B1372" s="20" t="s">
        <v>1727</v>
      </c>
      <c r="C1372" s="21"/>
      <c r="D1372" s="21"/>
      <c r="E1372" s="21"/>
      <c r="F1372" s="21"/>
      <c r="G1372" s="21"/>
      <c r="H1372" s="21"/>
    </row>
    <row r="1373" spans="1:8" s="4" customFormat="1" x14ac:dyDescent="0.35">
      <c r="A1373" s="20" t="s">
        <v>1729</v>
      </c>
      <c r="B1373" s="20" t="s">
        <v>1730</v>
      </c>
      <c r="C1373" s="21"/>
      <c r="D1373" s="21"/>
      <c r="E1373" s="21"/>
      <c r="F1373" s="21"/>
      <c r="G1373" s="21"/>
      <c r="H1373" s="21"/>
    </row>
    <row r="1374" spans="1:8" s="4" customFormat="1" x14ac:dyDescent="0.35">
      <c r="A1374" s="20" t="s">
        <v>1732</v>
      </c>
      <c r="B1374" s="20" t="s">
        <v>1733</v>
      </c>
      <c r="C1374" s="21"/>
      <c r="D1374" s="21"/>
      <c r="E1374" s="21"/>
      <c r="F1374" s="21"/>
      <c r="G1374" s="21"/>
      <c r="H1374" s="21"/>
    </row>
    <row r="1375" spans="1:8" s="4" customFormat="1" x14ac:dyDescent="0.35">
      <c r="A1375" s="20" t="s">
        <v>1741</v>
      </c>
      <c r="B1375" s="20" t="s">
        <v>1742</v>
      </c>
      <c r="C1375" s="21"/>
      <c r="D1375" s="21"/>
      <c r="E1375" s="21"/>
      <c r="F1375" s="21"/>
      <c r="G1375" s="21"/>
      <c r="H1375" s="21"/>
    </row>
    <row r="1376" spans="1:8" s="4" customFormat="1" x14ac:dyDescent="0.35">
      <c r="A1376" s="20" t="s">
        <v>1744</v>
      </c>
      <c r="B1376" s="20" t="s">
        <v>1745</v>
      </c>
      <c r="C1376" s="21"/>
      <c r="D1376" s="21"/>
      <c r="E1376" s="21"/>
      <c r="F1376" s="21"/>
      <c r="G1376" s="21"/>
      <c r="H1376" s="21"/>
    </row>
    <row r="1377" spans="1:8" s="4" customFormat="1" x14ac:dyDescent="0.35">
      <c r="A1377" s="20" t="s">
        <v>1746</v>
      </c>
      <c r="B1377" s="20" t="s">
        <v>1747</v>
      </c>
      <c r="C1377" s="21"/>
      <c r="D1377" s="21"/>
      <c r="E1377" s="21"/>
      <c r="F1377" s="21"/>
      <c r="G1377" s="21"/>
      <c r="H1377" s="21"/>
    </row>
    <row r="1378" spans="1:8" s="4" customFormat="1" x14ac:dyDescent="0.35">
      <c r="A1378" s="20" t="s">
        <v>1753</v>
      </c>
      <c r="B1378" s="20" t="s">
        <v>1754</v>
      </c>
      <c r="C1378" s="21"/>
      <c r="D1378" s="21"/>
      <c r="E1378" s="21"/>
      <c r="F1378" s="21"/>
      <c r="G1378" s="21"/>
      <c r="H1378" s="21"/>
    </row>
    <row r="1379" spans="1:8" s="4" customFormat="1" x14ac:dyDescent="0.35">
      <c r="A1379" s="20" t="s">
        <v>1756</v>
      </c>
      <c r="B1379" s="20" t="s">
        <v>1757</v>
      </c>
      <c r="C1379" s="21"/>
      <c r="D1379" s="21"/>
      <c r="E1379" s="21"/>
      <c r="F1379" s="21"/>
      <c r="G1379" s="21"/>
      <c r="H1379" s="21"/>
    </row>
    <row r="1380" spans="1:8" s="4" customFormat="1" x14ac:dyDescent="0.35">
      <c r="A1380" s="20" t="s">
        <v>1760</v>
      </c>
      <c r="B1380" s="20" t="s">
        <v>1761</v>
      </c>
      <c r="C1380" s="21"/>
      <c r="D1380" s="21"/>
      <c r="E1380" s="21"/>
      <c r="F1380" s="21"/>
      <c r="G1380" s="21"/>
      <c r="H1380" s="21"/>
    </row>
    <row r="1381" spans="1:8" s="4" customFormat="1" x14ac:dyDescent="0.35">
      <c r="A1381" s="20" t="s">
        <v>1763</v>
      </c>
      <c r="B1381" s="20" t="s">
        <v>1764</v>
      </c>
      <c r="C1381" s="21"/>
      <c r="D1381" s="21"/>
      <c r="E1381" s="21"/>
      <c r="F1381" s="21"/>
      <c r="G1381" s="21"/>
      <c r="H1381" s="21"/>
    </row>
    <row r="1382" spans="1:8" s="4" customFormat="1" x14ac:dyDescent="0.35">
      <c r="A1382" s="20" t="s">
        <v>1765</v>
      </c>
      <c r="B1382" s="20" t="s">
        <v>1766</v>
      </c>
      <c r="C1382" s="21"/>
      <c r="D1382" s="21"/>
      <c r="E1382" s="21"/>
      <c r="F1382" s="21"/>
      <c r="G1382" s="21"/>
      <c r="H1382" s="21"/>
    </row>
    <row r="1383" spans="1:8" s="4" customFormat="1" x14ac:dyDescent="0.35">
      <c r="A1383" s="20" t="s">
        <v>1768</v>
      </c>
      <c r="B1383" s="20" t="s">
        <v>1769</v>
      </c>
      <c r="C1383" s="21"/>
      <c r="D1383" s="21"/>
      <c r="E1383" s="21"/>
      <c r="F1383" s="21"/>
      <c r="G1383" s="21"/>
      <c r="H1383" s="21"/>
    </row>
    <row r="1384" spans="1:8" s="4" customFormat="1" x14ac:dyDescent="0.35">
      <c r="A1384" s="20" t="s">
        <v>1772</v>
      </c>
      <c r="B1384" s="20" t="s">
        <v>1773</v>
      </c>
      <c r="C1384" s="21"/>
      <c r="D1384" s="21"/>
      <c r="E1384" s="21"/>
      <c r="F1384" s="21"/>
      <c r="G1384" s="21"/>
      <c r="H1384" s="21"/>
    </row>
    <row r="1385" spans="1:8" s="4" customFormat="1" x14ac:dyDescent="0.35">
      <c r="A1385" s="20" t="s">
        <v>1774</v>
      </c>
      <c r="B1385" s="20" t="s">
        <v>1775</v>
      </c>
      <c r="C1385" s="21"/>
      <c r="D1385" s="21"/>
      <c r="E1385" s="21"/>
      <c r="F1385" s="21"/>
      <c r="G1385" s="21"/>
      <c r="H1385" s="21"/>
    </row>
    <row r="1386" spans="1:8" s="4" customFormat="1" x14ac:dyDescent="0.35">
      <c r="A1386" s="20" t="s">
        <v>1777</v>
      </c>
      <c r="B1386" s="20" t="s">
        <v>1778</v>
      </c>
      <c r="C1386" s="21"/>
      <c r="D1386" s="21"/>
      <c r="E1386" s="21"/>
      <c r="F1386" s="21"/>
      <c r="G1386" s="21"/>
      <c r="H1386" s="21"/>
    </row>
    <row r="1387" spans="1:8" s="4" customFormat="1" x14ac:dyDescent="0.35">
      <c r="A1387" s="20" t="s">
        <v>1780</v>
      </c>
      <c r="B1387" s="20" t="s">
        <v>1781</v>
      </c>
      <c r="C1387" s="21"/>
      <c r="D1387" s="21"/>
      <c r="E1387" s="21"/>
      <c r="F1387" s="21"/>
      <c r="G1387" s="21"/>
      <c r="H1387" s="21"/>
    </row>
    <row r="1388" spans="1:8" s="4" customFormat="1" x14ac:dyDescent="0.35">
      <c r="A1388" s="20" t="s">
        <v>1787</v>
      </c>
      <c r="B1388" s="20" t="s">
        <v>1788</v>
      </c>
      <c r="C1388" s="21"/>
      <c r="D1388" s="21"/>
      <c r="E1388" s="21"/>
      <c r="F1388" s="21"/>
      <c r="G1388" s="21"/>
      <c r="H1388" s="21"/>
    </row>
    <row r="1389" spans="1:8" s="4" customFormat="1" x14ac:dyDescent="0.35">
      <c r="A1389" s="20" t="s">
        <v>1790</v>
      </c>
      <c r="B1389" s="20" t="s">
        <v>1791</v>
      </c>
      <c r="C1389" s="21"/>
      <c r="D1389" s="21"/>
      <c r="E1389" s="21"/>
      <c r="F1389" s="21"/>
      <c r="G1389" s="21"/>
      <c r="H1389" s="21"/>
    </row>
    <row r="1390" spans="1:8" s="4" customFormat="1" x14ac:dyDescent="0.35">
      <c r="A1390" s="20" t="s">
        <v>1801</v>
      </c>
      <c r="B1390" s="20" t="s">
        <v>1802</v>
      </c>
      <c r="C1390" s="21"/>
      <c r="D1390" s="21"/>
      <c r="E1390" s="21"/>
      <c r="F1390" s="21"/>
      <c r="G1390" s="21"/>
      <c r="H1390" s="21"/>
    </row>
    <row r="1391" spans="1:8" s="4" customFormat="1" x14ac:dyDescent="0.35">
      <c r="A1391" s="20" t="s">
        <v>1804</v>
      </c>
      <c r="B1391" s="20" t="s">
        <v>1805</v>
      </c>
      <c r="C1391" s="21"/>
      <c r="D1391" s="21"/>
      <c r="E1391" s="21"/>
      <c r="F1391" s="21"/>
      <c r="G1391" s="21"/>
      <c r="H1391" s="21"/>
    </row>
    <row r="1392" spans="1:8" s="4" customFormat="1" x14ac:dyDescent="0.35">
      <c r="A1392" s="20" t="s">
        <v>1808</v>
      </c>
      <c r="B1392" s="20" t="s">
        <v>1809</v>
      </c>
      <c r="C1392" s="21"/>
      <c r="D1392" s="21"/>
      <c r="E1392" s="21"/>
      <c r="F1392" s="21"/>
      <c r="G1392" s="21"/>
      <c r="H1392" s="21"/>
    </row>
    <row r="1393" spans="1:8" s="4" customFormat="1" x14ac:dyDescent="0.35">
      <c r="A1393" s="20" t="s">
        <v>1810</v>
      </c>
      <c r="B1393" s="20" t="s">
        <v>1811</v>
      </c>
      <c r="C1393" s="21"/>
      <c r="D1393" s="21"/>
      <c r="E1393" s="21"/>
      <c r="F1393" s="21"/>
      <c r="G1393" s="21"/>
      <c r="H1393" s="21"/>
    </row>
    <row r="1394" spans="1:8" s="4" customFormat="1" x14ac:dyDescent="0.35">
      <c r="A1394" s="20" t="s">
        <v>1814</v>
      </c>
      <c r="B1394" s="20" t="s">
        <v>1815</v>
      </c>
      <c r="C1394" s="21"/>
      <c r="D1394" s="21"/>
      <c r="E1394" s="21"/>
      <c r="F1394" s="21"/>
      <c r="G1394" s="21"/>
      <c r="H1394" s="21"/>
    </row>
    <row r="1395" spans="1:8" s="4" customFormat="1" x14ac:dyDescent="0.35">
      <c r="A1395" s="20" t="s">
        <v>1816</v>
      </c>
      <c r="B1395" s="20" t="s">
        <v>1817</v>
      </c>
      <c r="C1395" s="21"/>
      <c r="D1395" s="21"/>
      <c r="E1395" s="21"/>
      <c r="F1395" s="21"/>
      <c r="G1395" s="21"/>
      <c r="H1395" s="21"/>
    </row>
    <row r="1396" spans="1:8" s="4" customFormat="1" x14ac:dyDescent="0.35">
      <c r="A1396" s="20" t="s">
        <v>1819</v>
      </c>
      <c r="B1396" s="20" t="s">
        <v>1820</v>
      </c>
      <c r="C1396" s="21"/>
      <c r="D1396" s="21"/>
      <c r="E1396" s="21"/>
      <c r="F1396" s="21"/>
      <c r="G1396" s="21"/>
      <c r="H1396" s="21"/>
    </row>
    <row r="1397" spans="1:8" s="4" customFormat="1" x14ac:dyDescent="0.35">
      <c r="A1397" s="20" t="s">
        <v>1822</v>
      </c>
      <c r="B1397" s="20" t="s">
        <v>1823</v>
      </c>
      <c r="C1397" s="21"/>
      <c r="D1397" s="21"/>
      <c r="E1397" s="21"/>
      <c r="F1397" s="21"/>
      <c r="G1397" s="21"/>
      <c r="H1397" s="21"/>
    </row>
    <row r="1398" spans="1:8" s="4" customFormat="1" x14ac:dyDescent="0.35">
      <c r="A1398" s="20" t="s">
        <v>1837</v>
      </c>
      <c r="B1398" s="20" t="s">
        <v>1838</v>
      </c>
      <c r="C1398" s="21"/>
      <c r="D1398" s="21"/>
      <c r="E1398" s="21"/>
      <c r="F1398" s="21"/>
      <c r="G1398" s="21"/>
      <c r="H1398" s="21"/>
    </row>
    <row r="1399" spans="1:8" s="4" customFormat="1" x14ac:dyDescent="0.35">
      <c r="A1399" s="20" t="s">
        <v>1840</v>
      </c>
      <c r="B1399" s="20" t="s">
        <v>1841</v>
      </c>
      <c r="C1399" s="21"/>
      <c r="D1399" s="21"/>
      <c r="E1399" s="21"/>
      <c r="F1399" s="21"/>
      <c r="G1399" s="21"/>
      <c r="H1399" s="21"/>
    </row>
    <row r="1400" spans="1:8" s="4" customFormat="1" x14ac:dyDescent="0.35">
      <c r="A1400" s="20" t="s">
        <v>1847</v>
      </c>
      <c r="B1400" s="20" t="s">
        <v>1848</v>
      </c>
      <c r="C1400" s="21"/>
      <c r="D1400" s="21"/>
      <c r="E1400" s="21"/>
      <c r="F1400" s="21"/>
      <c r="G1400" s="21"/>
      <c r="H1400" s="21"/>
    </row>
    <row r="1401" spans="1:8" s="4" customFormat="1" x14ac:dyDescent="0.35">
      <c r="A1401" s="20" t="s">
        <v>1849</v>
      </c>
      <c r="B1401" s="20" t="s">
        <v>1850</v>
      </c>
      <c r="C1401" s="21"/>
      <c r="D1401" s="21"/>
      <c r="E1401" s="21"/>
      <c r="F1401" s="21"/>
      <c r="G1401" s="21"/>
      <c r="H1401" s="21"/>
    </row>
    <row r="1402" spans="1:8" s="4" customFormat="1" x14ac:dyDescent="0.35">
      <c r="A1402" s="20" t="s">
        <v>1851</v>
      </c>
      <c r="B1402" s="20" t="s">
        <v>1852</v>
      </c>
      <c r="C1402" s="21"/>
      <c r="D1402" s="21"/>
      <c r="E1402" s="21"/>
      <c r="F1402" s="21"/>
      <c r="G1402" s="21"/>
      <c r="H1402" s="21"/>
    </row>
    <row r="1403" spans="1:8" s="4" customFormat="1" x14ac:dyDescent="0.35">
      <c r="A1403" s="20" t="s">
        <v>1854</v>
      </c>
      <c r="B1403" s="20" t="s">
        <v>1855</v>
      </c>
      <c r="C1403" s="21"/>
      <c r="D1403" s="21"/>
      <c r="E1403" s="21"/>
      <c r="F1403" s="21"/>
      <c r="G1403" s="21"/>
      <c r="H1403" s="21"/>
    </row>
    <row r="1404" spans="1:8" s="4" customFormat="1" x14ac:dyDescent="0.35">
      <c r="A1404" s="20" t="s">
        <v>1856</v>
      </c>
      <c r="B1404" s="20" t="s">
        <v>1857</v>
      </c>
      <c r="C1404" s="21"/>
      <c r="D1404" s="21"/>
      <c r="E1404" s="21"/>
      <c r="F1404" s="21"/>
      <c r="G1404" s="21"/>
      <c r="H1404" s="21"/>
    </row>
    <row r="1405" spans="1:8" s="4" customFormat="1" x14ac:dyDescent="0.35">
      <c r="A1405" s="20" t="s">
        <v>1858</v>
      </c>
      <c r="B1405" s="20" t="s">
        <v>1859</v>
      </c>
      <c r="C1405" s="21"/>
      <c r="D1405" s="21"/>
      <c r="E1405" s="21"/>
      <c r="F1405" s="21"/>
      <c r="G1405" s="21"/>
      <c r="H1405" s="21"/>
    </row>
    <row r="1406" spans="1:8" s="4" customFormat="1" x14ac:dyDescent="0.35">
      <c r="A1406" s="20" t="s">
        <v>1861</v>
      </c>
      <c r="B1406" s="20" t="s">
        <v>1862</v>
      </c>
      <c r="C1406" s="21"/>
      <c r="D1406" s="21"/>
      <c r="E1406" s="21"/>
      <c r="F1406" s="21"/>
      <c r="G1406" s="21"/>
      <c r="H1406" s="21"/>
    </row>
    <row r="1407" spans="1:8" s="4" customFormat="1" x14ac:dyDescent="0.35">
      <c r="A1407" s="20" t="s">
        <v>1865</v>
      </c>
      <c r="B1407" s="20" t="s">
        <v>1866</v>
      </c>
      <c r="C1407" s="21"/>
      <c r="D1407" s="21"/>
      <c r="E1407" s="21"/>
      <c r="F1407" s="21"/>
      <c r="G1407" s="21"/>
      <c r="H1407" s="21"/>
    </row>
    <row r="1408" spans="1:8" s="4" customFormat="1" x14ac:dyDescent="0.35">
      <c r="A1408" s="20" t="s">
        <v>1869</v>
      </c>
      <c r="B1408" s="20" t="s">
        <v>1870</v>
      </c>
      <c r="C1408" s="21"/>
      <c r="D1408" s="21"/>
      <c r="E1408" s="21"/>
      <c r="F1408" s="21"/>
      <c r="G1408" s="21"/>
      <c r="H1408" s="21"/>
    </row>
    <row r="1409" spans="1:8" s="4" customFormat="1" x14ac:dyDescent="0.35">
      <c r="A1409" s="20" t="s">
        <v>1871</v>
      </c>
      <c r="B1409" s="20" t="s">
        <v>1872</v>
      </c>
      <c r="C1409" s="21"/>
      <c r="D1409" s="21"/>
      <c r="E1409" s="21"/>
      <c r="F1409" s="21"/>
      <c r="G1409" s="21"/>
      <c r="H1409" s="21"/>
    </row>
    <row r="1410" spans="1:8" s="4" customFormat="1" x14ac:dyDescent="0.35">
      <c r="A1410" s="20" t="s">
        <v>1875</v>
      </c>
      <c r="B1410" s="20" t="s">
        <v>1876</v>
      </c>
      <c r="C1410" s="21"/>
      <c r="D1410" s="21"/>
      <c r="E1410" s="21"/>
      <c r="F1410" s="21"/>
      <c r="G1410" s="21"/>
      <c r="H1410" s="21"/>
    </row>
    <row r="1411" spans="1:8" s="4" customFormat="1" x14ac:dyDescent="0.35">
      <c r="A1411" s="20" t="s">
        <v>1878</v>
      </c>
      <c r="B1411" s="20" t="s">
        <v>1879</v>
      </c>
      <c r="C1411" s="21"/>
      <c r="D1411" s="21"/>
      <c r="E1411" s="21"/>
      <c r="F1411" s="21"/>
      <c r="G1411" s="21"/>
      <c r="H1411" s="21"/>
    </row>
    <row r="1412" spans="1:8" s="4" customFormat="1" x14ac:dyDescent="0.35">
      <c r="A1412" s="20" t="s">
        <v>1882</v>
      </c>
      <c r="B1412" s="20" t="s">
        <v>1883</v>
      </c>
      <c r="C1412" s="21"/>
      <c r="D1412" s="21"/>
      <c r="E1412" s="21"/>
      <c r="F1412" s="21"/>
      <c r="G1412" s="21"/>
      <c r="H1412" s="21"/>
    </row>
    <row r="1413" spans="1:8" s="4" customFormat="1" x14ac:dyDescent="0.35">
      <c r="A1413" s="20" t="s">
        <v>1885</v>
      </c>
      <c r="B1413" s="20" t="s">
        <v>1886</v>
      </c>
      <c r="C1413" s="21"/>
      <c r="D1413" s="21"/>
      <c r="E1413" s="21"/>
      <c r="F1413" s="21"/>
      <c r="G1413" s="21"/>
      <c r="H1413" s="21"/>
    </row>
    <row r="1414" spans="1:8" s="4" customFormat="1" x14ac:dyDescent="0.35">
      <c r="A1414" s="20" t="s">
        <v>1889</v>
      </c>
      <c r="B1414" s="20" t="s">
        <v>1890</v>
      </c>
      <c r="C1414" s="21"/>
      <c r="D1414" s="21"/>
      <c r="E1414" s="21"/>
      <c r="F1414" s="21"/>
      <c r="G1414" s="21"/>
      <c r="H1414" s="21"/>
    </row>
    <row r="1415" spans="1:8" s="4" customFormat="1" x14ac:dyDescent="0.35">
      <c r="A1415" s="20" t="s">
        <v>1892</v>
      </c>
      <c r="B1415" s="20" t="s">
        <v>1893</v>
      </c>
      <c r="C1415" s="21"/>
      <c r="D1415" s="21"/>
      <c r="E1415" s="21"/>
      <c r="F1415" s="21"/>
      <c r="G1415" s="21"/>
      <c r="H1415" s="21"/>
    </row>
    <row r="1416" spans="1:8" s="4" customFormat="1" x14ac:dyDescent="0.35">
      <c r="A1416" s="20" t="s">
        <v>1895</v>
      </c>
      <c r="B1416" s="20" t="s">
        <v>1896</v>
      </c>
      <c r="C1416" s="21"/>
      <c r="D1416" s="21"/>
      <c r="E1416" s="21"/>
      <c r="F1416" s="21"/>
      <c r="G1416" s="21"/>
      <c r="H1416" s="21"/>
    </row>
    <row r="1417" spans="1:8" s="4" customFormat="1" x14ac:dyDescent="0.35">
      <c r="A1417" s="20" t="s">
        <v>1897</v>
      </c>
      <c r="B1417" s="20" t="s">
        <v>1898</v>
      </c>
      <c r="C1417" s="21"/>
      <c r="D1417" s="21"/>
      <c r="E1417" s="21"/>
      <c r="F1417" s="21"/>
      <c r="G1417" s="21"/>
      <c r="H1417" s="21"/>
    </row>
    <row r="1418" spans="1:8" s="4" customFormat="1" x14ac:dyDescent="0.35">
      <c r="A1418" s="20" t="s">
        <v>1899</v>
      </c>
      <c r="B1418" s="20" t="s">
        <v>1900</v>
      </c>
      <c r="C1418" s="21"/>
      <c r="D1418" s="21"/>
      <c r="E1418" s="21"/>
      <c r="F1418" s="21"/>
      <c r="G1418" s="21"/>
      <c r="H1418" s="21"/>
    </row>
    <row r="1419" spans="1:8" s="4" customFormat="1" x14ac:dyDescent="0.35">
      <c r="A1419" s="20" t="s">
        <v>1901</v>
      </c>
      <c r="B1419" s="20" t="s">
        <v>1902</v>
      </c>
      <c r="C1419" s="21"/>
      <c r="D1419" s="21"/>
      <c r="E1419" s="21"/>
      <c r="F1419" s="21"/>
      <c r="G1419" s="21"/>
      <c r="H1419" s="21"/>
    </row>
    <row r="1420" spans="1:8" s="4" customFormat="1" x14ac:dyDescent="0.35">
      <c r="A1420" s="20" t="s">
        <v>1903</v>
      </c>
      <c r="B1420" s="20" t="s">
        <v>1904</v>
      </c>
      <c r="C1420" s="21"/>
      <c r="D1420" s="21"/>
      <c r="E1420" s="21"/>
      <c r="F1420" s="21"/>
      <c r="G1420" s="21"/>
      <c r="H1420" s="21"/>
    </row>
    <row r="1421" spans="1:8" s="4" customFormat="1" x14ac:dyDescent="0.35">
      <c r="A1421" s="20" t="s">
        <v>1906</v>
      </c>
      <c r="B1421" s="20" t="s">
        <v>1907</v>
      </c>
      <c r="C1421" s="21"/>
      <c r="D1421" s="21"/>
      <c r="E1421" s="21"/>
      <c r="F1421" s="21"/>
      <c r="G1421" s="21"/>
      <c r="H1421" s="21"/>
    </row>
    <row r="1422" spans="1:8" s="4" customFormat="1" x14ac:dyDescent="0.35">
      <c r="A1422" s="20" t="s">
        <v>1909</v>
      </c>
      <c r="B1422" s="20" t="s">
        <v>1910</v>
      </c>
      <c r="C1422" s="21"/>
      <c r="D1422" s="21"/>
      <c r="E1422" s="21"/>
      <c r="F1422" s="21"/>
      <c r="G1422" s="21"/>
      <c r="H1422" s="21"/>
    </row>
    <row r="1423" spans="1:8" s="4" customFormat="1" x14ac:dyDescent="0.35">
      <c r="A1423" s="20" t="s">
        <v>1912</v>
      </c>
      <c r="B1423" s="20" t="s">
        <v>1913</v>
      </c>
      <c r="C1423" s="21"/>
      <c r="D1423" s="21"/>
      <c r="E1423" s="21"/>
      <c r="F1423" s="21"/>
      <c r="G1423" s="21"/>
      <c r="H1423" s="21"/>
    </row>
    <row r="1424" spans="1:8" s="4" customFormat="1" x14ac:dyDescent="0.35">
      <c r="A1424" s="20" t="s">
        <v>1915</v>
      </c>
      <c r="B1424" s="20" t="s">
        <v>1916</v>
      </c>
      <c r="C1424" s="21"/>
      <c r="D1424" s="21"/>
      <c r="E1424" s="21"/>
      <c r="F1424" s="21"/>
      <c r="G1424" s="21"/>
      <c r="H1424" s="21"/>
    </row>
    <row r="1425" spans="1:8" s="4" customFormat="1" x14ac:dyDescent="0.35">
      <c r="A1425" s="20" t="s">
        <v>1919</v>
      </c>
      <c r="B1425" s="20" t="s">
        <v>1920</v>
      </c>
      <c r="C1425" s="21"/>
      <c r="D1425" s="21"/>
      <c r="E1425" s="21"/>
      <c r="F1425" s="21"/>
      <c r="G1425" s="21"/>
      <c r="H1425" s="21"/>
    </row>
    <row r="1426" spans="1:8" s="4" customFormat="1" x14ac:dyDescent="0.35">
      <c r="A1426" s="20" t="s">
        <v>1921</v>
      </c>
      <c r="B1426" s="20" t="s">
        <v>1922</v>
      </c>
      <c r="C1426" s="21"/>
      <c r="D1426" s="21"/>
      <c r="E1426" s="21"/>
      <c r="F1426" s="21"/>
      <c r="G1426" s="21"/>
      <c r="H1426" s="21"/>
    </row>
    <row r="1427" spans="1:8" s="4" customFormat="1" x14ac:dyDescent="0.35">
      <c r="A1427" s="20" t="s">
        <v>1924</v>
      </c>
      <c r="B1427" s="20" t="s">
        <v>1925</v>
      </c>
      <c r="C1427" s="21"/>
      <c r="D1427" s="21"/>
      <c r="E1427" s="21"/>
      <c r="F1427" s="21"/>
      <c r="G1427" s="21"/>
      <c r="H1427" s="21"/>
    </row>
    <row r="1428" spans="1:8" s="4" customFormat="1" x14ac:dyDescent="0.35">
      <c r="A1428" s="20" t="s">
        <v>1926</v>
      </c>
      <c r="B1428" s="20" t="s">
        <v>1927</v>
      </c>
      <c r="C1428" s="21"/>
      <c r="D1428" s="21"/>
      <c r="E1428" s="21"/>
      <c r="F1428" s="21"/>
      <c r="G1428" s="21"/>
      <c r="H1428" s="21"/>
    </row>
    <row r="1429" spans="1:8" s="4" customFormat="1" x14ac:dyDescent="0.35">
      <c r="A1429" s="20" t="s">
        <v>1928</v>
      </c>
      <c r="B1429" s="20" t="s">
        <v>1929</v>
      </c>
      <c r="C1429" s="21"/>
      <c r="D1429" s="21"/>
      <c r="E1429" s="21"/>
      <c r="F1429" s="21"/>
      <c r="G1429" s="21"/>
      <c r="H1429" s="21"/>
    </row>
    <row r="1430" spans="1:8" s="4" customFormat="1" x14ac:dyDescent="0.35">
      <c r="A1430" s="20" t="s">
        <v>1932</v>
      </c>
      <c r="B1430" s="20" t="s">
        <v>1933</v>
      </c>
      <c r="C1430" s="21"/>
      <c r="D1430" s="21"/>
      <c r="E1430" s="21"/>
      <c r="F1430" s="21"/>
      <c r="G1430" s="21"/>
      <c r="H1430" s="21"/>
    </row>
    <row r="1431" spans="1:8" s="4" customFormat="1" x14ac:dyDescent="0.35">
      <c r="A1431" s="20" t="s">
        <v>1935</v>
      </c>
      <c r="B1431" s="20" t="s">
        <v>1936</v>
      </c>
      <c r="C1431" s="21"/>
      <c r="D1431" s="21"/>
      <c r="E1431" s="21"/>
      <c r="F1431" s="21"/>
      <c r="G1431" s="21"/>
      <c r="H1431" s="21"/>
    </row>
    <row r="1432" spans="1:8" s="4" customFormat="1" x14ac:dyDescent="0.35">
      <c r="A1432" s="20" t="s">
        <v>1938</v>
      </c>
      <c r="B1432" s="20" t="s">
        <v>1939</v>
      </c>
      <c r="C1432" s="21"/>
      <c r="D1432" s="21"/>
      <c r="E1432" s="21"/>
      <c r="F1432" s="21"/>
      <c r="G1432" s="21"/>
      <c r="H1432" s="21"/>
    </row>
    <row r="1433" spans="1:8" s="4" customFormat="1" x14ac:dyDescent="0.35">
      <c r="A1433" s="20" t="s">
        <v>1943</v>
      </c>
      <c r="B1433" s="24" t="s">
        <v>1944</v>
      </c>
      <c r="C1433" s="21"/>
      <c r="D1433" s="21"/>
      <c r="E1433" s="21"/>
      <c r="F1433" s="21"/>
      <c r="G1433" s="21"/>
      <c r="H1433" s="21"/>
    </row>
    <row r="1434" spans="1:8" s="4" customFormat="1" x14ac:dyDescent="0.35">
      <c r="A1434" s="20" t="s">
        <v>1946</v>
      </c>
      <c r="B1434" s="20" t="s">
        <v>1947</v>
      </c>
      <c r="C1434" s="21"/>
      <c r="D1434" s="21"/>
      <c r="E1434" s="21"/>
      <c r="F1434" s="21"/>
      <c r="G1434" s="21"/>
      <c r="H1434" s="21"/>
    </row>
    <row r="1435" spans="1:8" s="4" customFormat="1" x14ac:dyDescent="0.35">
      <c r="A1435" s="20" t="s">
        <v>1948</v>
      </c>
      <c r="B1435" s="20" t="s">
        <v>1949</v>
      </c>
      <c r="C1435" s="21"/>
      <c r="D1435" s="21"/>
      <c r="E1435" s="21"/>
      <c r="F1435" s="21"/>
      <c r="G1435" s="21"/>
      <c r="H1435" s="21"/>
    </row>
    <row r="1436" spans="1:8" s="4" customFormat="1" x14ac:dyDescent="0.35">
      <c r="A1436" s="20" t="s">
        <v>1951</v>
      </c>
      <c r="B1436" s="20" t="s">
        <v>1952</v>
      </c>
      <c r="C1436" s="21"/>
      <c r="D1436" s="21"/>
      <c r="E1436" s="21"/>
      <c r="F1436" s="21"/>
      <c r="G1436" s="21"/>
      <c r="H1436" s="21"/>
    </row>
    <row r="1437" spans="1:8" s="4" customFormat="1" x14ac:dyDescent="0.35">
      <c r="A1437" s="20" t="s">
        <v>1954</v>
      </c>
      <c r="B1437" s="20" t="s">
        <v>1955</v>
      </c>
      <c r="C1437" s="21"/>
      <c r="D1437" s="21"/>
      <c r="E1437" s="21"/>
      <c r="F1437" s="21"/>
      <c r="G1437" s="21"/>
      <c r="H1437" s="21"/>
    </row>
    <row r="1438" spans="1:8" s="4" customFormat="1" x14ac:dyDescent="0.35">
      <c r="A1438" s="20" t="s">
        <v>1957</v>
      </c>
      <c r="B1438" s="20" t="s">
        <v>1958</v>
      </c>
      <c r="C1438" s="21"/>
      <c r="D1438" s="21"/>
      <c r="E1438" s="21"/>
      <c r="F1438" s="21"/>
      <c r="G1438" s="21"/>
      <c r="H1438" s="21"/>
    </row>
    <row r="1439" spans="1:8" s="4" customFormat="1" x14ac:dyDescent="0.35">
      <c r="A1439" s="20" t="s">
        <v>1960</v>
      </c>
      <c r="B1439" s="20" t="s">
        <v>1961</v>
      </c>
      <c r="C1439" s="21"/>
      <c r="D1439" s="21"/>
      <c r="E1439" s="21"/>
      <c r="F1439" s="21"/>
      <c r="G1439" s="21"/>
      <c r="H1439" s="21"/>
    </row>
    <row r="1440" spans="1:8" s="4" customFormat="1" x14ac:dyDescent="0.35">
      <c r="A1440" s="20" t="s">
        <v>1965</v>
      </c>
      <c r="B1440" s="20" t="s">
        <v>1966</v>
      </c>
      <c r="C1440" s="21"/>
      <c r="D1440" s="21"/>
      <c r="E1440" s="21"/>
      <c r="F1440" s="21"/>
      <c r="G1440" s="21"/>
      <c r="H1440" s="21"/>
    </row>
    <row r="1441" spans="1:8" s="4" customFormat="1" x14ac:dyDescent="0.35">
      <c r="A1441" s="20" t="s">
        <v>1968</v>
      </c>
      <c r="B1441" s="20" t="s">
        <v>1969</v>
      </c>
      <c r="C1441" s="21"/>
      <c r="D1441" s="21"/>
      <c r="E1441" s="21"/>
      <c r="F1441" s="21"/>
      <c r="G1441" s="21"/>
      <c r="H1441" s="21"/>
    </row>
    <row r="1442" spans="1:8" s="4" customFormat="1" x14ac:dyDescent="0.35">
      <c r="A1442" s="20" t="s">
        <v>1972</v>
      </c>
      <c r="B1442" s="20" t="s">
        <v>1973</v>
      </c>
      <c r="C1442" s="21"/>
      <c r="D1442" s="21"/>
      <c r="E1442" s="21"/>
      <c r="F1442" s="21"/>
      <c r="G1442" s="21"/>
      <c r="H1442" s="21"/>
    </row>
    <row r="1443" spans="1:8" s="4" customFormat="1" x14ac:dyDescent="0.35">
      <c r="A1443" s="20" t="s">
        <v>1976</v>
      </c>
      <c r="B1443" s="20" t="s">
        <v>1977</v>
      </c>
      <c r="C1443" s="21"/>
      <c r="D1443" s="21"/>
      <c r="E1443" s="21"/>
      <c r="F1443" s="21"/>
      <c r="G1443" s="21"/>
      <c r="H1443" s="21"/>
    </row>
    <row r="1444" spans="1:8" s="4" customFormat="1" x14ac:dyDescent="0.35">
      <c r="A1444" s="20" t="s">
        <v>1980</v>
      </c>
      <c r="B1444" s="20" t="s">
        <v>1981</v>
      </c>
      <c r="C1444" s="21"/>
      <c r="D1444" s="21"/>
      <c r="E1444" s="21"/>
      <c r="F1444" s="21"/>
      <c r="G1444" s="21"/>
      <c r="H1444" s="21"/>
    </row>
    <row r="1445" spans="1:8" s="4" customFormat="1" x14ac:dyDescent="0.35">
      <c r="A1445" s="20" t="s">
        <v>1983</v>
      </c>
      <c r="B1445" s="20" t="s">
        <v>1984</v>
      </c>
      <c r="C1445" s="21"/>
      <c r="D1445" s="21"/>
      <c r="E1445" s="21"/>
      <c r="F1445" s="21"/>
      <c r="G1445" s="21"/>
      <c r="H1445" s="21"/>
    </row>
    <row r="1446" spans="1:8" s="4" customFormat="1" x14ac:dyDescent="0.35">
      <c r="A1446" s="20" t="s">
        <v>1985</v>
      </c>
      <c r="B1446" s="20" t="s">
        <v>1986</v>
      </c>
      <c r="C1446" s="21"/>
      <c r="D1446" s="21"/>
      <c r="E1446" s="21"/>
      <c r="F1446" s="21"/>
      <c r="G1446" s="21"/>
      <c r="H1446" s="21"/>
    </row>
    <row r="1447" spans="1:8" s="4" customFormat="1" x14ac:dyDescent="0.35">
      <c r="A1447" s="20" t="s">
        <v>1988</v>
      </c>
      <c r="B1447" s="20" t="s">
        <v>1989</v>
      </c>
      <c r="C1447" s="21"/>
      <c r="D1447" s="21"/>
      <c r="E1447" s="21"/>
      <c r="F1447" s="21"/>
      <c r="G1447" s="21"/>
      <c r="H1447" s="21"/>
    </row>
    <row r="1448" spans="1:8" s="4" customFormat="1" x14ac:dyDescent="0.35">
      <c r="A1448" s="20" t="s">
        <v>1991</v>
      </c>
      <c r="B1448" s="20" t="s">
        <v>1992</v>
      </c>
      <c r="C1448" s="21"/>
      <c r="D1448" s="21"/>
      <c r="E1448" s="21"/>
      <c r="F1448" s="21"/>
      <c r="G1448" s="21"/>
      <c r="H1448" s="21"/>
    </row>
    <row r="1449" spans="1:8" s="4" customFormat="1" x14ac:dyDescent="0.35">
      <c r="A1449" s="20" t="s">
        <v>1994</v>
      </c>
      <c r="B1449" s="20" t="s">
        <v>1995</v>
      </c>
      <c r="C1449" s="21"/>
      <c r="D1449" s="21"/>
      <c r="E1449" s="21"/>
      <c r="F1449" s="21"/>
      <c r="G1449" s="21"/>
      <c r="H1449" s="21"/>
    </row>
    <row r="1450" spans="1:8" s="4" customFormat="1" x14ac:dyDescent="0.35">
      <c r="A1450" s="20" t="s">
        <v>1996</v>
      </c>
      <c r="B1450" s="20" t="s">
        <v>1997</v>
      </c>
      <c r="C1450" s="21"/>
      <c r="D1450" s="21"/>
      <c r="E1450" s="21"/>
      <c r="F1450" s="21"/>
      <c r="G1450" s="21"/>
      <c r="H1450" s="21"/>
    </row>
    <row r="1451" spans="1:8" s="4" customFormat="1" x14ac:dyDescent="0.35">
      <c r="A1451" s="20" t="s">
        <v>1998</v>
      </c>
      <c r="B1451" s="20" t="s">
        <v>1999</v>
      </c>
      <c r="C1451" s="21"/>
      <c r="D1451" s="21"/>
      <c r="E1451" s="21"/>
      <c r="F1451" s="21"/>
      <c r="G1451" s="21"/>
      <c r="H1451" s="21"/>
    </row>
    <row r="1452" spans="1:8" s="4" customFormat="1" x14ac:dyDescent="0.35">
      <c r="A1452" s="20" t="s">
        <v>2000</v>
      </c>
      <c r="B1452" s="20" t="s">
        <v>2001</v>
      </c>
      <c r="C1452" s="21"/>
      <c r="D1452" s="21"/>
      <c r="E1452" s="21"/>
      <c r="F1452" s="21"/>
      <c r="G1452" s="21"/>
      <c r="H1452" s="21"/>
    </row>
    <row r="1453" spans="1:8" s="4" customFormat="1" x14ac:dyDescent="0.35">
      <c r="A1453" s="20" t="s">
        <v>2004</v>
      </c>
      <c r="B1453" s="20" t="s">
        <v>2005</v>
      </c>
      <c r="C1453" s="21"/>
      <c r="D1453" s="21"/>
      <c r="E1453" s="21"/>
      <c r="F1453" s="21"/>
      <c r="G1453" s="21"/>
      <c r="H1453" s="21"/>
    </row>
    <row r="1454" spans="1:8" s="4" customFormat="1" x14ac:dyDescent="0.35">
      <c r="A1454" s="20" t="s">
        <v>2006</v>
      </c>
      <c r="B1454" s="20" t="s">
        <v>2007</v>
      </c>
      <c r="C1454" s="21"/>
      <c r="D1454" s="21"/>
      <c r="E1454" s="21"/>
      <c r="F1454" s="21"/>
      <c r="G1454" s="21"/>
      <c r="H1454" s="21"/>
    </row>
    <row r="1455" spans="1:8" s="4" customFormat="1" x14ac:dyDescent="0.35">
      <c r="A1455" s="20" t="s">
        <v>2013</v>
      </c>
      <c r="B1455" s="20" t="s">
        <v>2014</v>
      </c>
      <c r="C1455" s="21"/>
      <c r="D1455" s="21"/>
      <c r="E1455" s="21"/>
      <c r="F1455" s="21"/>
      <c r="G1455" s="21"/>
      <c r="H1455" s="21"/>
    </row>
    <row r="1456" spans="1:8" s="4" customFormat="1" x14ac:dyDescent="0.35">
      <c r="A1456" s="20" t="s">
        <v>2020</v>
      </c>
      <c r="B1456" s="20" t="s">
        <v>2021</v>
      </c>
      <c r="C1456" s="21"/>
      <c r="D1456" s="21"/>
      <c r="E1456" s="21"/>
      <c r="F1456" s="21"/>
      <c r="G1456" s="21"/>
      <c r="H1456" s="21"/>
    </row>
    <row r="1457" spans="1:8" s="4" customFormat="1" x14ac:dyDescent="0.35">
      <c r="A1457" s="20" t="s">
        <v>2022</v>
      </c>
      <c r="B1457" s="20" t="s">
        <v>2023</v>
      </c>
      <c r="C1457" s="21"/>
      <c r="D1457" s="21"/>
      <c r="E1457" s="21"/>
      <c r="F1457" s="21"/>
      <c r="G1457" s="21"/>
      <c r="H1457" s="21"/>
    </row>
    <row r="1458" spans="1:8" s="4" customFormat="1" x14ac:dyDescent="0.35">
      <c r="A1458" s="20" t="s">
        <v>2025</v>
      </c>
      <c r="B1458" s="20" t="s">
        <v>2026</v>
      </c>
      <c r="C1458" s="21"/>
      <c r="D1458" s="21"/>
      <c r="E1458" s="21"/>
      <c r="F1458" s="21"/>
      <c r="G1458" s="21"/>
      <c r="H1458" s="21"/>
    </row>
    <row r="1459" spans="1:8" s="4" customFormat="1" x14ac:dyDescent="0.35">
      <c r="A1459" s="20" t="s">
        <v>2027</v>
      </c>
      <c r="B1459" s="20" t="s">
        <v>2028</v>
      </c>
      <c r="C1459" s="21"/>
      <c r="D1459" s="21"/>
      <c r="E1459" s="21"/>
      <c r="F1459" s="21"/>
      <c r="G1459" s="21"/>
      <c r="H1459" s="21"/>
    </row>
    <row r="1460" spans="1:8" s="4" customFormat="1" x14ac:dyDescent="0.35">
      <c r="A1460" s="20" t="s">
        <v>2034</v>
      </c>
      <c r="B1460" s="20" t="s">
        <v>2035</v>
      </c>
      <c r="C1460" s="21"/>
      <c r="D1460" s="21"/>
      <c r="E1460" s="21"/>
      <c r="F1460" s="21"/>
      <c r="G1460" s="21"/>
      <c r="H1460" s="21"/>
    </row>
    <row r="1461" spans="1:8" s="4" customFormat="1" x14ac:dyDescent="0.35">
      <c r="A1461" s="20" t="s">
        <v>2037</v>
      </c>
      <c r="B1461" s="20" t="s">
        <v>2038</v>
      </c>
      <c r="C1461" s="21"/>
      <c r="D1461" s="21"/>
      <c r="E1461" s="21"/>
      <c r="F1461" s="21"/>
      <c r="G1461" s="21"/>
      <c r="H1461" s="21"/>
    </row>
    <row r="1462" spans="1:8" s="4" customFormat="1" x14ac:dyDescent="0.35">
      <c r="A1462" s="20" t="s">
        <v>2040</v>
      </c>
      <c r="B1462" s="20" t="s">
        <v>2041</v>
      </c>
      <c r="C1462" s="21"/>
      <c r="D1462" s="21"/>
      <c r="E1462" s="21"/>
      <c r="F1462" s="21"/>
      <c r="G1462" s="21"/>
      <c r="H1462" s="21"/>
    </row>
    <row r="1463" spans="1:8" s="4" customFormat="1" x14ac:dyDescent="0.35">
      <c r="A1463" s="20" t="s">
        <v>2042</v>
      </c>
      <c r="B1463" s="20" t="s">
        <v>2043</v>
      </c>
      <c r="C1463" s="21"/>
      <c r="D1463" s="21"/>
      <c r="E1463" s="21"/>
      <c r="F1463" s="21"/>
      <c r="G1463" s="21"/>
      <c r="H1463" s="21"/>
    </row>
    <row r="1464" spans="1:8" s="4" customFormat="1" x14ac:dyDescent="0.35">
      <c r="A1464" s="20" t="s">
        <v>2044</v>
      </c>
      <c r="B1464" s="20" t="s">
        <v>2045</v>
      </c>
      <c r="C1464" s="21"/>
      <c r="D1464" s="21"/>
      <c r="E1464" s="21"/>
      <c r="F1464" s="21"/>
      <c r="G1464" s="21"/>
      <c r="H1464" s="21"/>
    </row>
    <row r="1465" spans="1:8" s="4" customFormat="1" x14ac:dyDescent="0.35">
      <c r="A1465" s="20" t="s">
        <v>2047</v>
      </c>
      <c r="B1465" s="20" t="s">
        <v>2048</v>
      </c>
      <c r="C1465" s="21"/>
      <c r="D1465" s="21"/>
      <c r="E1465" s="21"/>
      <c r="F1465" s="21"/>
      <c r="G1465" s="21"/>
      <c r="H1465" s="21"/>
    </row>
    <row r="1466" spans="1:8" s="4" customFormat="1" x14ac:dyDescent="0.35">
      <c r="A1466" s="20" t="s">
        <v>2049</v>
      </c>
      <c r="B1466" s="20" t="s">
        <v>2050</v>
      </c>
      <c r="C1466" s="21"/>
      <c r="D1466" s="21"/>
      <c r="E1466" s="21"/>
      <c r="F1466" s="21"/>
      <c r="G1466" s="21"/>
      <c r="H1466" s="21"/>
    </row>
    <row r="1467" spans="1:8" s="4" customFormat="1" x14ac:dyDescent="0.35">
      <c r="A1467" s="20" t="s">
        <v>2051</v>
      </c>
      <c r="B1467" s="20" t="s">
        <v>2052</v>
      </c>
      <c r="C1467" s="21"/>
      <c r="D1467" s="21"/>
      <c r="E1467" s="21"/>
      <c r="F1467" s="21"/>
      <c r="G1467" s="21"/>
      <c r="H1467" s="21"/>
    </row>
    <row r="1468" spans="1:8" s="4" customFormat="1" x14ac:dyDescent="0.35">
      <c r="A1468" s="20" t="s">
        <v>2062</v>
      </c>
      <c r="B1468" s="20" t="s">
        <v>2063</v>
      </c>
      <c r="C1468" s="21"/>
      <c r="D1468" s="21"/>
      <c r="E1468" s="21"/>
      <c r="F1468" s="21"/>
      <c r="G1468" s="21"/>
      <c r="H1468" s="21"/>
    </row>
    <row r="1469" spans="1:8" s="4" customFormat="1" x14ac:dyDescent="0.35">
      <c r="A1469" s="20" t="s">
        <v>2064</v>
      </c>
      <c r="B1469" s="20" t="s">
        <v>2065</v>
      </c>
      <c r="C1469" s="21"/>
      <c r="D1469" s="21"/>
      <c r="E1469" s="21"/>
      <c r="F1469" s="21"/>
      <c r="G1469" s="21"/>
      <c r="H1469" s="21"/>
    </row>
    <row r="1470" spans="1:8" s="4" customFormat="1" x14ac:dyDescent="0.35">
      <c r="A1470" s="20" t="s">
        <v>2066</v>
      </c>
      <c r="B1470" s="20" t="s">
        <v>2067</v>
      </c>
      <c r="C1470" s="21"/>
      <c r="D1470" s="21"/>
      <c r="E1470" s="21"/>
      <c r="F1470" s="21"/>
      <c r="G1470" s="21"/>
      <c r="H1470" s="21"/>
    </row>
    <row r="1471" spans="1:8" s="4" customFormat="1" x14ac:dyDescent="0.35">
      <c r="A1471" s="20" t="s">
        <v>2068</v>
      </c>
      <c r="B1471" s="20" t="s">
        <v>2069</v>
      </c>
      <c r="C1471" s="21"/>
      <c r="D1471" s="21"/>
      <c r="E1471" s="21"/>
      <c r="F1471" s="21"/>
      <c r="G1471" s="21"/>
      <c r="H1471" s="21"/>
    </row>
    <row r="1472" spans="1:8" s="4" customFormat="1" x14ac:dyDescent="0.35">
      <c r="A1472" s="20" t="s">
        <v>2071</v>
      </c>
      <c r="B1472" s="20" t="s">
        <v>2072</v>
      </c>
      <c r="C1472" s="21"/>
      <c r="D1472" s="21"/>
      <c r="E1472" s="21"/>
      <c r="F1472" s="21"/>
      <c r="G1472" s="21"/>
      <c r="H1472" s="21"/>
    </row>
    <row r="1473" spans="1:8" s="4" customFormat="1" x14ac:dyDescent="0.35">
      <c r="A1473" s="20" t="s">
        <v>2073</v>
      </c>
      <c r="B1473" s="20" t="s">
        <v>2074</v>
      </c>
      <c r="C1473" s="21"/>
      <c r="D1473" s="21"/>
      <c r="E1473" s="21"/>
      <c r="F1473" s="21"/>
      <c r="G1473" s="21"/>
      <c r="H1473" s="21"/>
    </row>
    <row r="1474" spans="1:8" s="4" customFormat="1" x14ac:dyDescent="0.35">
      <c r="A1474" s="20" t="s">
        <v>2075</v>
      </c>
      <c r="B1474" s="20" t="s">
        <v>2076</v>
      </c>
      <c r="C1474" s="21"/>
      <c r="D1474" s="21"/>
      <c r="E1474" s="21"/>
      <c r="F1474" s="21"/>
      <c r="G1474" s="21"/>
      <c r="H1474" s="21"/>
    </row>
    <row r="1475" spans="1:8" s="4" customFormat="1" x14ac:dyDescent="0.35">
      <c r="A1475" s="20" t="s">
        <v>2078</v>
      </c>
      <c r="B1475" s="20" t="s">
        <v>2079</v>
      </c>
      <c r="C1475" s="21"/>
      <c r="D1475" s="21"/>
      <c r="E1475" s="21"/>
      <c r="F1475" s="21"/>
      <c r="G1475" s="21"/>
      <c r="H1475" s="21"/>
    </row>
    <row r="1476" spans="1:8" s="4" customFormat="1" x14ac:dyDescent="0.35">
      <c r="A1476" s="20" t="s">
        <v>2081</v>
      </c>
      <c r="B1476" s="20" t="s">
        <v>2082</v>
      </c>
      <c r="C1476" s="21"/>
      <c r="D1476" s="21"/>
      <c r="E1476" s="21"/>
      <c r="F1476" s="21"/>
      <c r="G1476" s="21"/>
      <c r="H1476" s="21"/>
    </row>
    <row r="1477" spans="1:8" s="4" customFormat="1" x14ac:dyDescent="0.35">
      <c r="A1477" s="20" t="s">
        <v>2083</v>
      </c>
      <c r="B1477" s="20" t="s">
        <v>2084</v>
      </c>
      <c r="C1477" s="21"/>
      <c r="D1477" s="21"/>
      <c r="E1477" s="21"/>
      <c r="F1477" s="21"/>
      <c r="G1477" s="21"/>
      <c r="H1477" s="21"/>
    </row>
    <row r="1478" spans="1:8" s="4" customFormat="1" x14ac:dyDescent="0.35">
      <c r="A1478" s="20" t="s">
        <v>2085</v>
      </c>
      <c r="B1478" s="20" t="s">
        <v>2086</v>
      </c>
      <c r="C1478" s="21"/>
      <c r="D1478" s="21"/>
      <c r="E1478" s="21"/>
      <c r="F1478" s="21"/>
      <c r="G1478" s="21"/>
      <c r="H1478" s="21"/>
    </row>
    <row r="1479" spans="1:8" s="4" customFormat="1" x14ac:dyDescent="0.35">
      <c r="A1479" s="20" t="s">
        <v>2087</v>
      </c>
      <c r="B1479" s="20" t="s">
        <v>2088</v>
      </c>
      <c r="C1479" s="21"/>
      <c r="D1479" s="21"/>
      <c r="E1479" s="21"/>
      <c r="F1479" s="21"/>
      <c r="G1479" s="21"/>
      <c r="H1479" s="21"/>
    </row>
    <row r="1480" spans="1:8" s="4" customFormat="1" x14ac:dyDescent="0.35">
      <c r="A1480" s="20" t="s">
        <v>2089</v>
      </c>
      <c r="B1480" s="20" t="s">
        <v>2090</v>
      </c>
      <c r="C1480" s="21"/>
      <c r="D1480" s="21"/>
      <c r="E1480" s="21"/>
      <c r="F1480" s="21"/>
      <c r="G1480" s="21"/>
      <c r="H1480" s="21"/>
    </row>
    <row r="1481" spans="1:8" s="4" customFormat="1" x14ac:dyDescent="0.35">
      <c r="A1481" s="20" t="s">
        <v>2092</v>
      </c>
      <c r="B1481" s="20" t="s">
        <v>2093</v>
      </c>
      <c r="C1481" s="21"/>
      <c r="D1481" s="21"/>
      <c r="E1481" s="21"/>
      <c r="F1481" s="21"/>
      <c r="G1481" s="21"/>
      <c r="H1481" s="21"/>
    </row>
    <row r="1482" spans="1:8" s="4" customFormat="1" x14ac:dyDescent="0.35">
      <c r="A1482" s="20" t="s">
        <v>2095</v>
      </c>
      <c r="B1482" s="20" t="s">
        <v>2096</v>
      </c>
      <c r="C1482" s="21"/>
      <c r="D1482" s="21"/>
      <c r="E1482" s="21"/>
      <c r="F1482" s="21"/>
      <c r="G1482" s="21"/>
      <c r="H1482" s="21"/>
    </row>
    <row r="1483" spans="1:8" s="4" customFormat="1" x14ac:dyDescent="0.35">
      <c r="A1483" s="20" t="s">
        <v>2097</v>
      </c>
      <c r="B1483" s="20" t="s">
        <v>2098</v>
      </c>
      <c r="C1483" s="21"/>
      <c r="D1483" s="21"/>
      <c r="E1483" s="21"/>
      <c r="F1483" s="21"/>
      <c r="G1483" s="21"/>
      <c r="H1483" s="21"/>
    </row>
    <row r="1484" spans="1:8" s="4" customFormat="1" x14ac:dyDescent="0.35">
      <c r="A1484" s="20" t="s">
        <v>2101</v>
      </c>
      <c r="B1484" s="20" t="s">
        <v>2102</v>
      </c>
      <c r="C1484" s="21"/>
      <c r="D1484" s="21"/>
      <c r="E1484" s="21"/>
      <c r="F1484" s="21"/>
      <c r="G1484" s="21"/>
      <c r="H1484" s="21"/>
    </row>
    <row r="1485" spans="1:8" s="4" customFormat="1" x14ac:dyDescent="0.35">
      <c r="A1485" s="20" t="s">
        <v>2104</v>
      </c>
      <c r="B1485" s="20" t="s">
        <v>2105</v>
      </c>
      <c r="C1485" s="21"/>
      <c r="D1485" s="21"/>
      <c r="E1485" s="21"/>
      <c r="F1485" s="21"/>
      <c r="G1485" s="21"/>
      <c r="H1485" s="21"/>
    </row>
    <row r="1486" spans="1:8" s="4" customFormat="1" x14ac:dyDescent="0.35">
      <c r="A1486" s="20" t="s">
        <v>2106</v>
      </c>
      <c r="B1486" s="20" t="s">
        <v>2107</v>
      </c>
      <c r="C1486" s="21"/>
      <c r="D1486" s="21"/>
      <c r="E1486" s="21"/>
      <c r="F1486" s="21"/>
      <c r="G1486" s="21"/>
      <c r="H1486" s="21"/>
    </row>
    <row r="1487" spans="1:8" s="4" customFormat="1" x14ac:dyDescent="0.35">
      <c r="A1487" s="20" t="s">
        <v>2108</v>
      </c>
      <c r="B1487" s="20" t="s">
        <v>2109</v>
      </c>
      <c r="C1487" s="21"/>
      <c r="D1487" s="21"/>
      <c r="E1487" s="21"/>
      <c r="F1487" s="21"/>
      <c r="G1487" s="21"/>
      <c r="H1487" s="21"/>
    </row>
    <row r="1488" spans="1:8" s="4" customFormat="1" x14ac:dyDescent="0.35">
      <c r="A1488" s="20" t="s">
        <v>2110</v>
      </c>
      <c r="B1488" s="20" t="s">
        <v>2111</v>
      </c>
      <c r="C1488" s="21"/>
      <c r="D1488" s="21"/>
      <c r="E1488" s="21"/>
      <c r="F1488" s="21"/>
      <c r="G1488" s="21"/>
      <c r="H1488" s="21"/>
    </row>
    <row r="1489" spans="1:8" s="4" customFormat="1" x14ac:dyDescent="0.35">
      <c r="A1489" s="20" t="s">
        <v>2113</v>
      </c>
      <c r="B1489" s="20" t="s">
        <v>2114</v>
      </c>
      <c r="C1489" s="21"/>
      <c r="D1489" s="21"/>
      <c r="E1489" s="21"/>
      <c r="F1489" s="21"/>
      <c r="G1489" s="21"/>
      <c r="H1489" s="21"/>
    </row>
    <row r="1490" spans="1:8" s="4" customFormat="1" x14ac:dyDescent="0.35">
      <c r="A1490" s="20" t="s">
        <v>2116</v>
      </c>
      <c r="B1490" s="20" t="s">
        <v>2117</v>
      </c>
      <c r="C1490" s="21"/>
      <c r="D1490" s="21"/>
      <c r="E1490" s="21"/>
      <c r="F1490" s="21"/>
      <c r="G1490" s="21"/>
      <c r="H1490" s="21"/>
    </row>
    <row r="1491" spans="1:8" s="4" customFormat="1" x14ac:dyDescent="0.35">
      <c r="A1491" s="20" t="s">
        <v>2120</v>
      </c>
      <c r="B1491" s="20" t="s">
        <v>2121</v>
      </c>
      <c r="C1491" s="21"/>
      <c r="D1491" s="21"/>
      <c r="E1491" s="21"/>
      <c r="F1491" s="21"/>
      <c r="G1491" s="21"/>
      <c r="H1491" s="21"/>
    </row>
    <row r="1492" spans="1:8" s="4" customFormat="1" x14ac:dyDescent="0.35">
      <c r="A1492" s="20" t="s">
        <v>2122</v>
      </c>
      <c r="B1492" s="20" t="s">
        <v>2123</v>
      </c>
      <c r="C1492" s="21"/>
      <c r="D1492" s="21"/>
      <c r="E1492" s="21"/>
      <c r="F1492" s="21"/>
      <c r="G1492" s="21"/>
      <c r="H1492" s="21"/>
    </row>
    <row r="1493" spans="1:8" s="4" customFormat="1" x14ac:dyDescent="0.35">
      <c r="A1493" s="20" t="s">
        <v>2126</v>
      </c>
      <c r="B1493" s="20" t="s">
        <v>2127</v>
      </c>
      <c r="C1493" s="21"/>
      <c r="D1493" s="21"/>
      <c r="E1493" s="21"/>
      <c r="F1493" s="21"/>
      <c r="G1493" s="21"/>
      <c r="H1493" s="21"/>
    </row>
    <row r="1494" spans="1:8" s="4" customFormat="1" x14ac:dyDescent="0.35">
      <c r="A1494" s="20" t="s">
        <v>2130</v>
      </c>
      <c r="B1494" s="20" t="s">
        <v>2131</v>
      </c>
      <c r="C1494" s="21"/>
      <c r="D1494" s="21"/>
      <c r="E1494" s="21"/>
      <c r="F1494" s="21"/>
      <c r="G1494" s="21"/>
      <c r="H1494" s="21"/>
    </row>
    <row r="1495" spans="1:8" s="4" customFormat="1" x14ac:dyDescent="0.35">
      <c r="A1495" s="20" t="s">
        <v>2133</v>
      </c>
      <c r="B1495" s="20" t="s">
        <v>2134</v>
      </c>
      <c r="C1495" s="21"/>
      <c r="D1495" s="21"/>
      <c r="E1495" s="21"/>
      <c r="F1495" s="21"/>
      <c r="G1495" s="21"/>
      <c r="H1495" s="21"/>
    </row>
    <row r="1496" spans="1:8" s="4" customFormat="1" x14ac:dyDescent="0.35">
      <c r="A1496" s="20" t="s">
        <v>2139</v>
      </c>
      <c r="B1496" s="20" t="s">
        <v>2140</v>
      </c>
      <c r="C1496" s="21"/>
      <c r="D1496" s="21"/>
      <c r="E1496" s="21"/>
      <c r="F1496" s="21"/>
      <c r="G1496" s="21"/>
      <c r="H1496" s="21"/>
    </row>
    <row r="1497" spans="1:8" s="4" customFormat="1" x14ac:dyDescent="0.35">
      <c r="A1497" s="20" t="s">
        <v>2145</v>
      </c>
      <c r="B1497" s="20" t="s">
        <v>2146</v>
      </c>
      <c r="C1497" s="21"/>
      <c r="D1497" s="21"/>
      <c r="E1497" s="21"/>
      <c r="F1497" s="21"/>
      <c r="G1497" s="21"/>
      <c r="H1497" s="21"/>
    </row>
    <row r="1498" spans="1:8" s="4" customFormat="1" x14ac:dyDescent="0.35">
      <c r="A1498" s="20" t="s">
        <v>2147</v>
      </c>
      <c r="B1498" s="20" t="s">
        <v>2148</v>
      </c>
      <c r="C1498" s="21"/>
      <c r="D1498" s="21"/>
      <c r="E1498" s="21"/>
      <c r="F1498" s="21"/>
      <c r="G1498" s="21"/>
      <c r="H1498" s="21"/>
    </row>
    <row r="1499" spans="1:8" s="4" customFormat="1" x14ac:dyDescent="0.35">
      <c r="A1499" s="20" t="s">
        <v>2150</v>
      </c>
      <c r="B1499" s="20" t="s">
        <v>2151</v>
      </c>
      <c r="C1499" s="21"/>
      <c r="D1499" s="21"/>
      <c r="E1499" s="21"/>
      <c r="F1499" s="21"/>
      <c r="G1499" s="21"/>
      <c r="H1499" s="21"/>
    </row>
    <row r="1500" spans="1:8" s="4" customFormat="1" x14ac:dyDescent="0.35">
      <c r="A1500" s="20" t="s">
        <v>2153</v>
      </c>
      <c r="B1500" s="20" t="s">
        <v>2154</v>
      </c>
      <c r="C1500" s="21"/>
      <c r="D1500" s="21"/>
      <c r="E1500" s="21"/>
      <c r="F1500" s="21"/>
      <c r="G1500" s="21"/>
      <c r="H1500" s="21"/>
    </row>
    <row r="1501" spans="1:8" s="4" customFormat="1" x14ac:dyDescent="0.35">
      <c r="A1501" s="20" t="s">
        <v>2156</v>
      </c>
      <c r="B1501" s="20" t="s">
        <v>2157</v>
      </c>
      <c r="C1501" s="21"/>
      <c r="D1501" s="21"/>
      <c r="E1501" s="21"/>
      <c r="F1501" s="21"/>
      <c r="G1501" s="21"/>
      <c r="H1501" s="23"/>
    </row>
    <row r="1502" spans="1:8" s="4" customFormat="1" x14ac:dyDescent="0.35">
      <c r="A1502" s="20" t="s">
        <v>2166</v>
      </c>
      <c r="B1502" s="20" t="s">
        <v>2167</v>
      </c>
      <c r="C1502" s="21"/>
      <c r="D1502" s="21"/>
      <c r="E1502" s="21"/>
      <c r="F1502" s="21"/>
      <c r="G1502" s="21"/>
      <c r="H1502" s="21"/>
    </row>
    <row r="1503" spans="1:8" s="4" customFormat="1" x14ac:dyDescent="0.35">
      <c r="A1503" s="20" t="s">
        <v>2170</v>
      </c>
      <c r="B1503" s="20" t="s">
        <v>2171</v>
      </c>
      <c r="C1503" s="21"/>
      <c r="D1503" s="21"/>
      <c r="E1503" s="21"/>
      <c r="F1503" s="21"/>
      <c r="G1503" s="21"/>
      <c r="H1503" s="21"/>
    </row>
    <row r="1504" spans="1:8" s="4" customFormat="1" x14ac:dyDescent="0.35">
      <c r="A1504" s="20" t="s">
        <v>2173</v>
      </c>
      <c r="B1504" s="20" t="s">
        <v>2174</v>
      </c>
      <c r="C1504" s="21"/>
      <c r="D1504" s="21"/>
      <c r="E1504" s="21"/>
      <c r="F1504" s="21"/>
      <c r="G1504" s="21"/>
      <c r="H1504" s="21"/>
    </row>
    <row r="1505" spans="1:8" s="4" customFormat="1" x14ac:dyDescent="0.35">
      <c r="A1505" s="20" t="s">
        <v>2179</v>
      </c>
      <c r="B1505" s="20" t="s">
        <v>2180</v>
      </c>
      <c r="C1505" s="21"/>
      <c r="D1505" s="21"/>
      <c r="E1505" s="21"/>
      <c r="F1505" s="21"/>
      <c r="G1505" s="21"/>
      <c r="H1505" s="21"/>
    </row>
    <row r="1506" spans="1:8" s="4" customFormat="1" x14ac:dyDescent="0.35">
      <c r="A1506" s="20" t="s">
        <v>2188</v>
      </c>
      <c r="B1506" s="20" t="s">
        <v>2189</v>
      </c>
      <c r="C1506" s="21"/>
      <c r="D1506" s="21"/>
      <c r="E1506" s="21"/>
      <c r="F1506" s="21"/>
      <c r="G1506" s="21"/>
      <c r="H1506" s="21"/>
    </row>
    <row r="1507" spans="1:8" s="4" customFormat="1" x14ac:dyDescent="0.35">
      <c r="A1507" s="20" t="s">
        <v>2190</v>
      </c>
      <c r="B1507" s="20" t="s">
        <v>2191</v>
      </c>
      <c r="C1507" s="21"/>
      <c r="D1507" s="21"/>
      <c r="E1507" s="21"/>
      <c r="F1507" s="21"/>
      <c r="G1507" s="21"/>
      <c r="H1507" s="21"/>
    </row>
    <row r="1508" spans="1:8" s="4" customFormat="1" x14ac:dyDescent="0.35">
      <c r="A1508" s="20" t="s">
        <v>2192</v>
      </c>
      <c r="B1508" s="20" t="s">
        <v>2193</v>
      </c>
      <c r="C1508" s="21"/>
      <c r="D1508" s="21"/>
      <c r="E1508" s="21"/>
      <c r="F1508" s="21"/>
      <c r="G1508" s="21"/>
      <c r="H1508" s="21"/>
    </row>
    <row r="1509" spans="1:8" s="4" customFormat="1" x14ac:dyDescent="0.35">
      <c r="A1509" s="20" t="s">
        <v>2194</v>
      </c>
      <c r="B1509" s="20" t="s">
        <v>2195</v>
      </c>
      <c r="C1509" s="21"/>
      <c r="D1509" s="21"/>
      <c r="E1509" s="21"/>
      <c r="F1509" s="21"/>
      <c r="G1509" s="21"/>
      <c r="H1509" s="21"/>
    </row>
    <row r="1510" spans="1:8" s="4" customFormat="1" x14ac:dyDescent="0.35">
      <c r="A1510" s="20" t="s">
        <v>2200</v>
      </c>
      <c r="B1510" s="20" t="s">
        <v>2201</v>
      </c>
      <c r="C1510" s="21"/>
      <c r="D1510" s="21"/>
      <c r="E1510" s="21"/>
      <c r="F1510" s="21"/>
      <c r="G1510" s="21"/>
      <c r="H1510" s="21"/>
    </row>
    <row r="1511" spans="1:8" s="4" customFormat="1" x14ac:dyDescent="0.35">
      <c r="A1511" s="20" t="s">
        <v>2207</v>
      </c>
      <c r="B1511" s="20" t="s">
        <v>2208</v>
      </c>
      <c r="C1511" s="21"/>
      <c r="D1511" s="21"/>
      <c r="E1511" s="21"/>
      <c r="F1511" s="21"/>
      <c r="G1511" s="21"/>
      <c r="H1511" s="21"/>
    </row>
    <row r="1512" spans="1:8" s="4" customFormat="1" x14ac:dyDescent="0.35">
      <c r="A1512" s="20" t="s">
        <v>2210</v>
      </c>
      <c r="B1512" s="20" t="s">
        <v>2211</v>
      </c>
      <c r="C1512" s="21"/>
      <c r="D1512" s="21"/>
      <c r="E1512" s="21"/>
      <c r="F1512" s="21"/>
      <c r="G1512" s="21"/>
      <c r="H1512" s="21"/>
    </row>
    <row r="1513" spans="1:8" s="4" customFormat="1" x14ac:dyDescent="0.35">
      <c r="A1513" s="20" t="s">
        <v>2212</v>
      </c>
      <c r="B1513" s="20" t="s">
        <v>2213</v>
      </c>
      <c r="C1513" s="21"/>
      <c r="D1513" s="21"/>
      <c r="E1513" s="21"/>
      <c r="F1513" s="21"/>
      <c r="G1513" s="21"/>
      <c r="H1513" s="21"/>
    </row>
    <row r="1514" spans="1:8" s="4" customFormat="1" x14ac:dyDescent="0.35">
      <c r="A1514" s="20" t="s">
        <v>2214</v>
      </c>
      <c r="B1514" s="20" t="s">
        <v>2215</v>
      </c>
      <c r="C1514" s="21"/>
      <c r="D1514" s="21"/>
      <c r="E1514" s="21"/>
      <c r="F1514" s="21"/>
      <c r="G1514" s="21"/>
      <c r="H1514" s="21"/>
    </row>
    <row r="1515" spans="1:8" s="4" customFormat="1" x14ac:dyDescent="0.35">
      <c r="A1515" s="20" t="s">
        <v>2216</v>
      </c>
      <c r="B1515" s="20" t="s">
        <v>2217</v>
      </c>
      <c r="C1515" s="21"/>
      <c r="D1515" s="21"/>
      <c r="E1515" s="21"/>
      <c r="F1515" s="21"/>
      <c r="G1515" s="21"/>
      <c r="H1515" s="21"/>
    </row>
    <row r="1516" spans="1:8" s="4" customFormat="1" x14ac:dyDescent="0.35">
      <c r="A1516" s="20" t="s">
        <v>2219</v>
      </c>
      <c r="B1516" s="20" t="s">
        <v>2220</v>
      </c>
      <c r="C1516" s="21"/>
      <c r="D1516" s="21"/>
      <c r="E1516" s="21"/>
      <c r="F1516" s="21"/>
      <c r="G1516" s="21"/>
      <c r="H1516" s="21"/>
    </row>
    <row r="1517" spans="1:8" s="4" customFormat="1" x14ac:dyDescent="0.35">
      <c r="A1517" s="20" t="s">
        <v>2221</v>
      </c>
      <c r="B1517" s="20" t="s">
        <v>2222</v>
      </c>
      <c r="C1517" s="21"/>
      <c r="D1517" s="21"/>
      <c r="E1517" s="21"/>
      <c r="F1517" s="21"/>
      <c r="G1517" s="21"/>
      <c r="H1517" s="21"/>
    </row>
    <row r="1518" spans="1:8" s="4" customFormat="1" x14ac:dyDescent="0.35">
      <c r="A1518" s="20" t="s">
        <v>2224</v>
      </c>
      <c r="B1518" s="20" t="s">
        <v>2225</v>
      </c>
      <c r="C1518" s="21"/>
      <c r="D1518" s="21"/>
      <c r="E1518" s="21"/>
      <c r="F1518" s="21"/>
      <c r="G1518" s="21"/>
      <c r="H1518" s="21"/>
    </row>
    <row r="1519" spans="1:8" s="4" customFormat="1" x14ac:dyDescent="0.35">
      <c r="A1519" s="20" t="s">
        <v>2227</v>
      </c>
      <c r="B1519" s="20" t="s">
        <v>2228</v>
      </c>
      <c r="C1519" s="21"/>
      <c r="D1519" s="21"/>
      <c r="E1519" s="21"/>
      <c r="F1519" s="21"/>
      <c r="G1519" s="21"/>
      <c r="H1519" s="21"/>
    </row>
    <row r="1520" spans="1:8" s="4" customFormat="1" x14ac:dyDescent="0.35">
      <c r="A1520" s="20" t="s">
        <v>2230</v>
      </c>
      <c r="B1520" s="20" t="s">
        <v>2231</v>
      </c>
      <c r="C1520" s="21"/>
      <c r="D1520" s="21"/>
      <c r="E1520" s="21"/>
      <c r="F1520" s="21"/>
      <c r="G1520" s="21"/>
      <c r="H1520" s="21"/>
    </row>
    <row r="1521" spans="1:8" s="4" customFormat="1" x14ac:dyDescent="0.35">
      <c r="A1521" s="20" t="s">
        <v>2241</v>
      </c>
      <c r="B1521" s="20" t="s">
        <v>2242</v>
      </c>
      <c r="C1521" s="21"/>
      <c r="D1521" s="21"/>
      <c r="E1521" s="21"/>
      <c r="F1521" s="21"/>
      <c r="G1521" s="21"/>
      <c r="H1521" s="21"/>
    </row>
    <row r="1522" spans="1:8" s="4" customFormat="1" x14ac:dyDescent="0.35">
      <c r="A1522" s="20" t="s">
        <v>2243</v>
      </c>
      <c r="B1522" s="20" t="s">
        <v>2244</v>
      </c>
      <c r="C1522" s="21"/>
      <c r="D1522" s="21"/>
      <c r="E1522" s="21"/>
      <c r="F1522" s="21"/>
      <c r="G1522" s="21"/>
      <c r="H1522" s="21"/>
    </row>
    <row r="1523" spans="1:8" s="4" customFormat="1" x14ac:dyDescent="0.35">
      <c r="A1523" s="20" t="s">
        <v>2245</v>
      </c>
      <c r="B1523" s="20" t="s">
        <v>2246</v>
      </c>
      <c r="C1523" s="21"/>
      <c r="D1523" s="21"/>
      <c r="E1523" s="21"/>
      <c r="F1523" s="21"/>
      <c r="G1523" s="21"/>
      <c r="H1523" s="21"/>
    </row>
    <row r="1524" spans="1:8" s="4" customFormat="1" x14ac:dyDescent="0.35">
      <c r="A1524" s="20" t="s">
        <v>2249</v>
      </c>
      <c r="B1524" s="20" t="s">
        <v>2250</v>
      </c>
      <c r="C1524" s="21"/>
      <c r="D1524" s="21"/>
      <c r="E1524" s="21"/>
      <c r="F1524" s="21"/>
      <c r="G1524" s="21"/>
      <c r="H1524" s="21"/>
    </row>
    <row r="1525" spans="1:8" s="4" customFormat="1" x14ac:dyDescent="0.35">
      <c r="A1525" s="20" t="s">
        <v>2251</v>
      </c>
      <c r="B1525" s="20" t="s">
        <v>2252</v>
      </c>
      <c r="C1525" s="21"/>
      <c r="D1525" s="21"/>
      <c r="E1525" s="21"/>
      <c r="F1525" s="21"/>
      <c r="G1525" s="21"/>
      <c r="H1525" s="21"/>
    </row>
    <row r="1526" spans="1:8" s="4" customFormat="1" x14ac:dyDescent="0.35">
      <c r="A1526" s="20" t="s">
        <v>2253</v>
      </c>
      <c r="B1526" s="20" t="s">
        <v>2254</v>
      </c>
      <c r="C1526" s="21"/>
      <c r="D1526" s="21"/>
      <c r="E1526" s="21"/>
      <c r="F1526" s="21"/>
      <c r="G1526" s="21"/>
      <c r="H1526" s="21"/>
    </row>
    <row r="1527" spans="1:8" s="4" customFormat="1" x14ac:dyDescent="0.35">
      <c r="A1527" s="20" t="s">
        <v>2255</v>
      </c>
      <c r="B1527" s="20" t="s">
        <v>2256</v>
      </c>
      <c r="C1527" s="21"/>
      <c r="D1527" s="21"/>
      <c r="E1527" s="21"/>
      <c r="F1527" s="21"/>
      <c r="G1527" s="21"/>
      <c r="H1527" s="21"/>
    </row>
    <row r="1528" spans="1:8" s="4" customFormat="1" x14ac:dyDescent="0.35">
      <c r="A1528" s="20" t="s">
        <v>2258</v>
      </c>
      <c r="B1528" s="20" t="s">
        <v>2259</v>
      </c>
      <c r="C1528" s="21"/>
      <c r="D1528" s="21"/>
      <c r="E1528" s="21"/>
      <c r="F1528" s="21"/>
      <c r="G1528" s="21"/>
      <c r="H1528" s="21"/>
    </row>
    <row r="1529" spans="1:8" s="4" customFormat="1" x14ac:dyDescent="0.35">
      <c r="A1529" s="20" t="s">
        <v>2260</v>
      </c>
      <c r="B1529" s="20" t="s">
        <v>2261</v>
      </c>
      <c r="C1529" s="21"/>
      <c r="D1529" s="21"/>
      <c r="E1529" s="21"/>
      <c r="F1529" s="21"/>
      <c r="G1529" s="21"/>
      <c r="H1529" s="21"/>
    </row>
    <row r="1530" spans="1:8" s="4" customFormat="1" x14ac:dyDescent="0.35">
      <c r="A1530" s="20" t="s">
        <v>2262</v>
      </c>
      <c r="B1530" s="20" t="s">
        <v>2263</v>
      </c>
      <c r="C1530" s="21"/>
      <c r="D1530" s="21"/>
      <c r="E1530" s="21"/>
      <c r="F1530" s="21"/>
      <c r="G1530" s="21"/>
      <c r="H1530" s="21"/>
    </row>
    <row r="1531" spans="1:8" s="4" customFormat="1" x14ac:dyDescent="0.35">
      <c r="A1531" s="20" t="s">
        <v>2264</v>
      </c>
      <c r="B1531" s="20" t="s">
        <v>2265</v>
      </c>
      <c r="C1531" s="21"/>
      <c r="D1531" s="21"/>
      <c r="E1531" s="21"/>
      <c r="F1531" s="21"/>
      <c r="G1531" s="21"/>
      <c r="H1531" s="21"/>
    </row>
    <row r="1532" spans="1:8" s="4" customFormat="1" x14ac:dyDescent="0.35">
      <c r="A1532" s="20" t="s">
        <v>2266</v>
      </c>
      <c r="B1532" s="20" t="s">
        <v>2267</v>
      </c>
      <c r="C1532" s="21"/>
      <c r="D1532" s="21"/>
      <c r="E1532" s="21"/>
      <c r="F1532" s="21"/>
      <c r="G1532" s="21"/>
      <c r="H1532" s="21"/>
    </row>
    <row r="1533" spans="1:8" s="4" customFormat="1" x14ac:dyDescent="0.35">
      <c r="A1533" s="20" t="s">
        <v>2268</v>
      </c>
      <c r="B1533" s="20" t="s">
        <v>2269</v>
      </c>
      <c r="C1533" s="21"/>
      <c r="D1533" s="21"/>
      <c r="E1533" s="21"/>
      <c r="F1533" s="21"/>
      <c r="G1533" s="21"/>
      <c r="H1533" s="21"/>
    </row>
    <row r="1534" spans="1:8" s="4" customFormat="1" x14ac:dyDescent="0.35">
      <c r="A1534" s="20" t="s">
        <v>2270</v>
      </c>
      <c r="B1534" s="20" t="s">
        <v>2271</v>
      </c>
      <c r="C1534" s="21"/>
      <c r="D1534" s="21"/>
      <c r="E1534" s="21"/>
      <c r="F1534" s="21"/>
      <c r="G1534" s="21"/>
      <c r="H1534" s="21"/>
    </row>
    <row r="1535" spans="1:8" s="4" customFormat="1" x14ac:dyDescent="0.35">
      <c r="A1535" s="20" t="s">
        <v>2274</v>
      </c>
      <c r="B1535" s="20" t="s">
        <v>2275</v>
      </c>
      <c r="C1535" s="21"/>
      <c r="D1535" s="21"/>
      <c r="E1535" s="21"/>
      <c r="F1535" s="21"/>
      <c r="G1535" s="21"/>
      <c r="H1535" s="21"/>
    </row>
    <row r="1536" spans="1:8" s="4" customFormat="1" x14ac:dyDescent="0.35">
      <c r="A1536" s="20" t="s">
        <v>2277</v>
      </c>
      <c r="B1536" s="20" t="s">
        <v>2278</v>
      </c>
      <c r="C1536" s="21"/>
      <c r="D1536" s="21"/>
      <c r="E1536" s="21"/>
      <c r="F1536" s="21"/>
      <c r="G1536" s="21"/>
      <c r="H1536" s="21"/>
    </row>
    <row r="1537" spans="1:8" s="4" customFormat="1" x14ac:dyDescent="0.35">
      <c r="A1537" s="20" t="s">
        <v>2280</v>
      </c>
      <c r="B1537" s="20" t="s">
        <v>2281</v>
      </c>
      <c r="C1537" s="21"/>
      <c r="D1537" s="21"/>
      <c r="E1537" s="21"/>
      <c r="F1537" s="21"/>
      <c r="G1537" s="21"/>
      <c r="H1537" s="21"/>
    </row>
    <row r="1538" spans="1:8" s="4" customFormat="1" x14ac:dyDescent="0.35">
      <c r="A1538" s="20" t="s">
        <v>2287</v>
      </c>
      <c r="B1538" s="20" t="s">
        <v>2288</v>
      </c>
      <c r="C1538" s="21"/>
      <c r="D1538" s="21"/>
      <c r="E1538" s="21"/>
      <c r="F1538" s="21"/>
      <c r="G1538" s="21"/>
      <c r="H1538" s="21"/>
    </row>
    <row r="1539" spans="1:8" s="4" customFormat="1" x14ac:dyDescent="0.35">
      <c r="A1539" s="20" t="s">
        <v>2289</v>
      </c>
      <c r="B1539" s="20" t="s">
        <v>2290</v>
      </c>
      <c r="C1539" s="21"/>
      <c r="D1539" s="21"/>
      <c r="E1539" s="21"/>
      <c r="F1539" s="21"/>
      <c r="G1539" s="21"/>
      <c r="H1539" s="21"/>
    </row>
    <row r="1540" spans="1:8" s="4" customFormat="1" x14ac:dyDescent="0.35">
      <c r="A1540" s="20" t="s">
        <v>2293</v>
      </c>
      <c r="B1540" s="20" t="s">
        <v>2294</v>
      </c>
      <c r="C1540" s="21"/>
      <c r="D1540" s="21"/>
      <c r="E1540" s="21"/>
      <c r="F1540" s="21"/>
      <c r="G1540" s="21"/>
      <c r="H1540" s="21"/>
    </row>
    <row r="1541" spans="1:8" s="4" customFormat="1" x14ac:dyDescent="0.35">
      <c r="A1541" s="20" t="s">
        <v>2296</v>
      </c>
      <c r="B1541" s="20" t="s">
        <v>2297</v>
      </c>
      <c r="C1541" s="21"/>
      <c r="D1541" s="21"/>
      <c r="E1541" s="21"/>
      <c r="F1541" s="21"/>
      <c r="G1541" s="21"/>
      <c r="H1541" s="21"/>
    </row>
    <row r="1542" spans="1:8" s="4" customFormat="1" x14ac:dyDescent="0.35">
      <c r="A1542" s="20" t="s">
        <v>2300</v>
      </c>
      <c r="B1542" s="20" t="s">
        <v>2301</v>
      </c>
      <c r="C1542" s="21"/>
      <c r="D1542" s="21"/>
      <c r="E1542" s="21"/>
      <c r="F1542" s="21"/>
      <c r="G1542" s="21"/>
      <c r="H1542" s="21"/>
    </row>
    <row r="1543" spans="1:8" s="4" customFormat="1" x14ac:dyDescent="0.35">
      <c r="A1543" s="20" t="s">
        <v>2303</v>
      </c>
      <c r="B1543" s="20" t="s">
        <v>2304</v>
      </c>
      <c r="C1543" s="21"/>
      <c r="D1543" s="21"/>
      <c r="E1543" s="21"/>
      <c r="F1543" s="21"/>
      <c r="G1543" s="21"/>
      <c r="H1543" s="21"/>
    </row>
    <row r="1544" spans="1:8" s="4" customFormat="1" x14ac:dyDescent="0.35">
      <c r="A1544" s="20" t="s">
        <v>2306</v>
      </c>
      <c r="B1544" s="20" t="s">
        <v>2307</v>
      </c>
      <c r="C1544" s="21"/>
      <c r="D1544" s="21"/>
      <c r="E1544" s="21"/>
      <c r="F1544" s="21"/>
      <c r="G1544" s="21"/>
      <c r="H1544" s="21"/>
    </row>
    <row r="1545" spans="1:8" s="4" customFormat="1" x14ac:dyDescent="0.35">
      <c r="A1545" s="20" t="s">
        <v>2308</v>
      </c>
      <c r="B1545" s="20" t="s">
        <v>2309</v>
      </c>
      <c r="C1545" s="21"/>
      <c r="D1545" s="21"/>
      <c r="E1545" s="21"/>
      <c r="F1545" s="21"/>
      <c r="G1545" s="21"/>
      <c r="H1545" s="21"/>
    </row>
    <row r="1546" spans="1:8" s="4" customFormat="1" x14ac:dyDescent="0.35">
      <c r="A1546" s="20" t="s">
        <v>2310</v>
      </c>
      <c r="B1546" s="20" t="s">
        <v>2311</v>
      </c>
      <c r="C1546" s="21"/>
      <c r="D1546" s="21"/>
      <c r="E1546" s="21"/>
      <c r="F1546" s="21"/>
      <c r="G1546" s="21"/>
      <c r="H1546" s="21"/>
    </row>
    <row r="1547" spans="1:8" s="4" customFormat="1" x14ac:dyDescent="0.35">
      <c r="A1547" s="20" t="s">
        <v>2312</v>
      </c>
      <c r="B1547" s="20" t="s">
        <v>2313</v>
      </c>
      <c r="C1547" s="21"/>
      <c r="D1547" s="21"/>
      <c r="E1547" s="21"/>
      <c r="F1547" s="21"/>
      <c r="G1547" s="21"/>
      <c r="H1547" s="21"/>
    </row>
    <row r="1548" spans="1:8" s="4" customFormat="1" x14ac:dyDescent="0.35">
      <c r="A1548" s="20" t="s">
        <v>2314</v>
      </c>
      <c r="B1548" s="20" t="s">
        <v>2315</v>
      </c>
      <c r="C1548" s="21"/>
      <c r="D1548" s="21"/>
      <c r="E1548" s="21"/>
      <c r="F1548" s="21"/>
      <c r="G1548" s="21"/>
      <c r="H1548" s="21"/>
    </row>
    <row r="1549" spans="1:8" s="4" customFormat="1" x14ac:dyDescent="0.35">
      <c r="A1549" s="20" t="s">
        <v>2316</v>
      </c>
      <c r="B1549" s="20" t="s">
        <v>2317</v>
      </c>
      <c r="C1549" s="21"/>
      <c r="D1549" s="21"/>
      <c r="E1549" s="21"/>
      <c r="F1549" s="21"/>
      <c r="G1549" s="21"/>
      <c r="H1549" s="21"/>
    </row>
    <row r="1550" spans="1:8" s="4" customFormat="1" x14ac:dyDescent="0.35">
      <c r="A1550" s="20" t="s">
        <v>2319</v>
      </c>
      <c r="B1550" s="20" t="s">
        <v>2320</v>
      </c>
      <c r="C1550" s="21"/>
      <c r="D1550" s="21"/>
      <c r="E1550" s="21"/>
      <c r="F1550" s="21"/>
      <c r="G1550" s="21"/>
      <c r="H1550" s="21"/>
    </row>
    <row r="1551" spans="1:8" s="4" customFormat="1" x14ac:dyDescent="0.35">
      <c r="A1551" s="20" t="s">
        <v>2321</v>
      </c>
      <c r="B1551" s="20" t="s">
        <v>2322</v>
      </c>
      <c r="C1551" s="21"/>
      <c r="D1551" s="21"/>
      <c r="E1551" s="21"/>
      <c r="F1551" s="21"/>
      <c r="G1551" s="21"/>
      <c r="H1551" s="21"/>
    </row>
    <row r="1552" spans="1:8" s="4" customFormat="1" x14ac:dyDescent="0.35">
      <c r="A1552" s="20" t="s">
        <v>2324</v>
      </c>
      <c r="B1552" s="20" t="s">
        <v>2325</v>
      </c>
      <c r="C1552" s="21"/>
      <c r="D1552" s="21"/>
      <c r="E1552" s="21"/>
      <c r="F1552" s="21"/>
      <c r="G1552" s="21"/>
      <c r="H1552" s="21"/>
    </row>
    <row r="1553" spans="1:8" s="4" customFormat="1" x14ac:dyDescent="0.35">
      <c r="A1553" s="20" t="s">
        <v>2326</v>
      </c>
      <c r="B1553" s="20" t="s">
        <v>2327</v>
      </c>
      <c r="C1553" s="21"/>
      <c r="D1553" s="21"/>
      <c r="E1553" s="21"/>
      <c r="F1553" s="21"/>
      <c r="G1553" s="21"/>
      <c r="H1553" s="21"/>
    </row>
    <row r="1554" spans="1:8" s="4" customFormat="1" x14ac:dyDescent="0.35">
      <c r="A1554" s="20" t="s">
        <v>2328</v>
      </c>
      <c r="B1554" s="20" t="s">
        <v>2329</v>
      </c>
      <c r="C1554" s="21"/>
      <c r="D1554" s="21"/>
      <c r="E1554" s="21"/>
      <c r="F1554" s="21"/>
      <c r="G1554" s="21"/>
      <c r="H1554" s="21"/>
    </row>
    <row r="1555" spans="1:8" s="4" customFormat="1" x14ac:dyDescent="0.35">
      <c r="A1555" s="20" t="s">
        <v>2330</v>
      </c>
      <c r="B1555" s="20" t="s">
        <v>2331</v>
      </c>
      <c r="C1555" s="21"/>
      <c r="D1555" s="21"/>
      <c r="E1555" s="21"/>
      <c r="F1555" s="21"/>
      <c r="G1555" s="21"/>
      <c r="H1555" s="21"/>
    </row>
    <row r="1556" spans="1:8" s="4" customFormat="1" x14ac:dyDescent="0.35">
      <c r="A1556" s="20" t="s">
        <v>2333</v>
      </c>
      <c r="B1556" s="20" t="s">
        <v>2334</v>
      </c>
      <c r="C1556" s="21"/>
      <c r="D1556" s="21"/>
      <c r="E1556" s="21"/>
      <c r="F1556" s="21"/>
      <c r="G1556" s="21"/>
      <c r="H1556" s="21"/>
    </row>
    <row r="1557" spans="1:8" s="4" customFormat="1" x14ac:dyDescent="0.35">
      <c r="A1557" s="20" t="s">
        <v>2336</v>
      </c>
      <c r="B1557" s="20" t="s">
        <v>2337</v>
      </c>
      <c r="C1557" s="21"/>
      <c r="D1557" s="21"/>
      <c r="E1557" s="21"/>
      <c r="F1557" s="21"/>
      <c r="G1557" s="21"/>
      <c r="H1557" s="21"/>
    </row>
    <row r="1558" spans="1:8" s="4" customFormat="1" x14ac:dyDescent="0.35">
      <c r="A1558" s="20" t="s">
        <v>2338</v>
      </c>
      <c r="B1558" s="20" t="s">
        <v>2339</v>
      </c>
      <c r="C1558" s="21"/>
      <c r="D1558" s="21"/>
      <c r="E1558" s="21"/>
      <c r="F1558" s="21"/>
      <c r="G1558" s="21"/>
      <c r="H1558" s="21"/>
    </row>
    <row r="1559" spans="1:8" s="4" customFormat="1" x14ac:dyDescent="0.35">
      <c r="A1559" s="20" t="s">
        <v>2342</v>
      </c>
      <c r="B1559" s="20" t="s">
        <v>2343</v>
      </c>
      <c r="C1559" s="21"/>
      <c r="D1559" s="21"/>
      <c r="E1559" s="21"/>
      <c r="F1559" s="21"/>
      <c r="G1559" s="21"/>
      <c r="H1559" s="21"/>
    </row>
    <row r="1560" spans="1:8" s="4" customFormat="1" x14ac:dyDescent="0.35">
      <c r="A1560" s="20" t="s">
        <v>2345</v>
      </c>
      <c r="B1560" s="20" t="s">
        <v>2346</v>
      </c>
      <c r="C1560" s="21"/>
      <c r="D1560" s="21"/>
      <c r="E1560" s="21"/>
      <c r="F1560" s="21"/>
      <c r="G1560" s="21"/>
      <c r="H1560" s="21"/>
    </row>
    <row r="1561" spans="1:8" s="4" customFormat="1" x14ac:dyDescent="0.35">
      <c r="A1561" s="20" t="s">
        <v>2347</v>
      </c>
      <c r="B1561" s="20" t="s">
        <v>2348</v>
      </c>
      <c r="C1561" s="21"/>
      <c r="D1561" s="21"/>
      <c r="E1561" s="21"/>
      <c r="F1561" s="21"/>
      <c r="G1561" s="21"/>
      <c r="H1561" s="21"/>
    </row>
    <row r="1562" spans="1:8" s="4" customFormat="1" x14ac:dyDescent="0.35">
      <c r="A1562" s="20" t="s">
        <v>2349</v>
      </c>
      <c r="B1562" s="20" t="s">
        <v>2350</v>
      </c>
      <c r="C1562" s="21"/>
      <c r="D1562" s="21"/>
      <c r="E1562" s="21"/>
      <c r="F1562" s="21"/>
      <c r="G1562" s="21"/>
      <c r="H1562" s="21"/>
    </row>
    <row r="1563" spans="1:8" s="4" customFormat="1" x14ac:dyDescent="0.35">
      <c r="A1563" s="20" t="s">
        <v>2352</v>
      </c>
      <c r="B1563" s="24" t="s">
        <v>2353</v>
      </c>
      <c r="C1563" s="21"/>
      <c r="D1563" s="21"/>
      <c r="E1563" s="21"/>
      <c r="F1563" s="21"/>
      <c r="G1563" s="21"/>
      <c r="H1563" s="21"/>
    </row>
    <row r="1564" spans="1:8" s="4" customFormat="1" x14ac:dyDescent="0.35">
      <c r="A1564" s="20" t="s">
        <v>2354</v>
      </c>
      <c r="B1564" s="20" t="s">
        <v>2355</v>
      </c>
      <c r="C1564" s="21"/>
      <c r="D1564" s="21"/>
      <c r="E1564" s="21"/>
      <c r="F1564" s="21"/>
      <c r="G1564" s="21"/>
      <c r="H1564" s="21"/>
    </row>
    <row r="1565" spans="1:8" s="4" customFormat="1" x14ac:dyDescent="0.35">
      <c r="A1565" s="20" t="s">
        <v>2356</v>
      </c>
      <c r="B1565" s="20" t="s">
        <v>2357</v>
      </c>
      <c r="C1565" s="21"/>
      <c r="D1565" s="21"/>
      <c r="E1565" s="21"/>
      <c r="F1565" s="21"/>
      <c r="G1565" s="21"/>
      <c r="H1565" s="21"/>
    </row>
    <row r="1566" spans="1:8" s="4" customFormat="1" x14ac:dyDescent="0.35">
      <c r="A1566" s="20" t="s">
        <v>2362</v>
      </c>
      <c r="B1566" s="20" t="s">
        <v>2363</v>
      </c>
      <c r="C1566" s="21"/>
      <c r="D1566" s="21"/>
      <c r="E1566" s="21"/>
      <c r="F1566" s="21"/>
      <c r="G1566" s="21"/>
      <c r="H1566" s="21"/>
    </row>
    <row r="1567" spans="1:8" s="4" customFormat="1" x14ac:dyDescent="0.35">
      <c r="A1567" s="20" t="s">
        <v>2365</v>
      </c>
      <c r="B1567" s="20" t="s">
        <v>2366</v>
      </c>
      <c r="C1567" s="21"/>
      <c r="D1567" s="21"/>
      <c r="E1567" s="21"/>
      <c r="F1567" s="21"/>
      <c r="G1567" s="21"/>
      <c r="H1567" s="21"/>
    </row>
    <row r="1568" spans="1:8" s="4" customFormat="1" x14ac:dyDescent="0.35">
      <c r="A1568" s="20" t="s">
        <v>2372</v>
      </c>
      <c r="B1568" s="20" t="s">
        <v>2373</v>
      </c>
      <c r="C1568" s="21"/>
      <c r="D1568" s="21"/>
      <c r="E1568" s="21"/>
      <c r="F1568" s="21"/>
      <c r="G1568" s="21"/>
      <c r="H1568" s="21"/>
    </row>
    <row r="1569" spans="1:8" s="4" customFormat="1" x14ac:dyDescent="0.35">
      <c r="A1569" s="20" t="s">
        <v>2375</v>
      </c>
      <c r="B1569" s="20" t="s">
        <v>2376</v>
      </c>
      <c r="C1569" s="21"/>
      <c r="D1569" s="21"/>
      <c r="E1569" s="21"/>
      <c r="F1569" s="21"/>
      <c r="G1569" s="21"/>
      <c r="H1569" s="21"/>
    </row>
    <row r="1570" spans="1:8" s="4" customFormat="1" x14ac:dyDescent="0.35">
      <c r="A1570" s="20" t="s">
        <v>2379</v>
      </c>
      <c r="B1570" s="20" t="s">
        <v>2380</v>
      </c>
      <c r="C1570" s="21"/>
      <c r="D1570" s="21"/>
      <c r="E1570" s="21"/>
      <c r="F1570" s="21"/>
      <c r="G1570" s="21"/>
      <c r="H1570" s="21"/>
    </row>
    <row r="1571" spans="1:8" s="4" customFormat="1" x14ac:dyDescent="0.35">
      <c r="A1571" s="20" t="s">
        <v>2383</v>
      </c>
      <c r="B1571" s="20" t="s">
        <v>2384</v>
      </c>
      <c r="C1571" s="21"/>
      <c r="D1571" s="21"/>
      <c r="E1571" s="21"/>
      <c r="F1571" s="21"/>
      <c r="G1571" s="21"/>
      <c r="H1571" s="21"/>
    </row>
    <row r="1572" spans="1:8" s="4" customFormat="1" x14ac:dyDescent="0.35">
      <c r="A1572" s="20" t="s">
        <v>2385</v>
      </c>
      <c r="B1572" s="20" t="s">
        <v>2386</v>
      </c>
      <c r="C1572" s="21"/>
      <c r="D1572" s="21"/>
      <c r="E1572" s="21"/>
      <c r="F1572" s="21"/>
      <c r="G1572" s="21"/>
      <c r="H1572" s="21"/>
    </row>
    <row r="1573" spans="1:8" s="4" customFormat="1" x14ac:dyDescent="0.35">
      <c r="A1573" s="20" t="s">
        <v>2389</v>
      </c>
      <c r="B1573" s="20" t="s">
        <v>2390</v>
      </c>
      <c r="C1573" s="21"/>
      <c r="D1573" s="21"/>
      <c r="E1573" s="21"/>
      <c r="F1573" s="21"/>
      <c r="G1573" s="21"/>
      <c r="H1573" s="21"/>
    </row>
    <row r="1574" spans="1:8" s="4" customFormat="1" x14ac:dyDescent="0.35">
      <c r="A1574" s="20" t="s">
        <v>2393</v>
      </c>
      <c r="B1574" s="20" t="s">
        <v>2394</v>
      </c>
      <c r="C1574" s="21"/>
      <c r="D1574" s="21"/>
      <c r="E1574" s="21"/>
      <c r="F1574" s="21"/>
      <c r="G1574" s="21"/>
      <c r="H1574" s="21"/>
    </row>
    <row r="1575" spans="1:8" s="4" customFormat="1" x14ac:dyDescent="0.35">
      <c r="A1575" s="20" t="s">
        <v>2397</v>
      </c>
      <c r="B1575" s="20" t="s">
        <v>2398</v>
      </c>
      <c r="C1575" s="21"/>
      <c r="D1575" s="21"/>
      <c r="E1575" s="21"/>
      <c r="F1575" s="21"/>
      <c r="G1575" s="21"/>
      <c r="H1575" s="21"/>
    </row>
    <row r="1576" spans="1:8" s="4" customFormat="1" x14ac:dyDescent="0.35">
      <c r="A1576" s="20" t="s">
        <v>2401</v>
      </c>
      <c r="B1576" s="20" t="s">
        <v>2402</v>
      </c>
      <c r="C1576" s="21"/>
      <c r="D1576" s="21"/>
      <c r="E1576" s="21"/>
      <c r="F1576" s="21"/>
      <c r="G1576" s="21"/>
      <c r="H1576" s="21"/>
    </row>
    <row r="1577" spans="1:8" s="4" customFormat="1" x14ac:dyDescent="0.35">
      <c r="A1577" s="20" t="s">
        <v>2405</v>
      </c>
      <c r="B1577" s="20" t="s">
        <v>2406</v>
      </c>
      <c r="C1577" s="21"/>
      <c r="D1577" s="21"/>
      <c r="E1577" s="21"/>
      <c r="F1577" s="21"/>
      <c r="G1577" s="21"/>
      <c r="H1577" s="21"/>
    </row>
    <row r="1578" spans="1:8" s="4" customFormat="1" x14ac:dyDescent="0.35">
      <c r="A1578" s="20" t="s">
        <v>2409</v>
      </c>
      <c r="B1578" s="20" t="s">
        <v>2410</v>
      </c>
      <c r="C1578" s="21"/>
      <c r="D1578" s="21"/>
      <c r="E1578" s="21"/>
      <c r="F1578" s="21"/>
      <c r="G1578" s="21"/>
      <c r="H1578" s="21"/>
    </row>
    <row r="1579" spans="1:8" s="4" customFormat="1" x14ac:dyDescent="0.35">
      <c r="A1579" s="20" t="s">
        <v>2413</v>
      </c>
      <c r="B1579" s="20" t="s">
        <v>2414</v>
      </c>
      <c r="C1579" s="21"/>
      <c r="D1579" s="21"/>
      <c r="E1579" s="21"/>
      <c r="F1579" s="21"/>
      <c r="G1579" s="21"/>
      <c r="H1579" s="21"/>
    </row>
    <row r="1580" spans="1:8" s="4" customFormat="1" x14ac:dyDescent="0.35">
      <c r="A1580" s="20" t="s">
        <v>2417</v>
      </c>
      <c r="B1580" s="20" t="s">
        <v>2418</v>
      </c>
      <c r="C1580" s="21"/>
      <c r="D1580" s="21"/>
      <c r="E1580" s="21"/>
      <c r="F1580" s="21"/>
      <c r="G1580" s="21"/>
      <c r="H1580" s="21"/>
    </row>
    <row r="1581" spans="1:8" s="4" customFormat="1" x14ac:dyDescent="0.35">
      <c r="A1581" s="20" t="s">
        <v>2421</v>
      </c>
      <c r="B1581" s="20" t="s">
        <v>2422</v>
      </c>
      <c r="C1581" s="21"/>
      <c r="D1581" s="21"/>
      <c r="E1581" s="21"/>
      <c r="F1581" s="21"/>
      <c r="G1581" s="21"/>
      <c r="H1581" s="21"/>
    </row>
    <row r="1582" spans="1:8" s="4" customFormat="1" x14ac:dyDescent="0.35">
      <c r="A1582" s="20" t="s">
        <v>2425</v>
      </c>
      <c r="B1582" s="20" t="s">
        <v>2426</v>
      </c>
      <c r="C1582" s="21"/>
      <c r="D1582" s="21"/>
      <c r="E1582" s="21"/>
      <c r="F1582" s="21"/>
      <c r="G1582" s="21"/>
      <c r="H1582" s="21"/>
    </row>
    <row r="1583" spans="1:8" s="4" customFormat="1" x14ac:dyDescent="0.35">
      <c r="A1583" s="20" t="s">
        <v>2429</v>
      </c>
      <c r="B1583" s="20" t="s">
        <v>2430</v>
      </c>
      <c r="C1583" s="21"/>
      <c r="D1583" s="21"/>
      <c r="E1583" s="21"/>
      <c r="F1583" s="21"/>
      <c r="G1583" s="21"/>
      <c r="H1583" s="21"/>
    </row>
    <row r="1584" spans="1:8" s="4" customFormat="1" x14ac:dyDescent="0.35">
      <c r="A1584" s="20" t="s">
        <v>2433</v>
      </c>
      <c r="B1584" s="20" t="s">
        <v>2434</v>
      </c>
      <c r="C1584" s="21"/>
      <c r="D1584" s="21"/>
      <c r="E1584" s="21"/>
      <c r="F1584" s="21"/>
      <c r="G1584" s="21"/>
      <c r="H1584" s="21"/>
    </row>
    <row r="1585" spans="1:8" s="4" customFormat="1" x14ac:dyDescent="0.35">
      <c r="A1585" s="20" t="s">
        <v>2437</v>
      </c>
      <c r="B1585" s="20" t="s">
        <v>2438</v>
      </c>
      <c r="C1585" s="21"/>
      <c r="D1585" s="21"/>
      <c r="E1585" s="21"/>
      <c r="F1585" s="21"/>
      <c r="G1585" s="21"/>
      <c r="H1585" s="21"/>
    </row>
    <row r="1586" spans="1:8" s="4" customFormat="1" x14ac:dyDescent="0.35">
      <c r="A1586" s="20" t="s">
        <v>2441</v>
      </c>
      <c r="B1586" s="20" t="s">
        <v>2442</v>
      </c>
      <c r="C1586" s="21"/>
      <c r="D1586" s="21"/>
      <c r="E1586" s="21"/>
      <c r="F1586" s="21"/>
      <c r="G1586" s="21"/>
      <c r="H1586" s="21"/>
    </row>
    <row r="1587" spans="1:8" s="4" customFormat="1" x14ac:dyDescent="0.35">
      <c r="A1587" s="20" t="s">
        <v>2444</v>
      </c>
      <c r="B1587" s="20" t="s">
        <v>2445</v>
      </c>
      <c r="C1587" s="21"/>
      <c r="D1587" s="21"/>
      <c r="E1587" s="21"/>
      <c r="F1587" s="21"/>
      <c r="G1587" s="21"/>
      <c r="H1587" s="21"/>
    </row>
    <row r="1588" spans="1:8" s="4" customFormat="1" x14ac:dyDescent="0.35">
      <c r="A1588" s="20" t="s">
        <v>2448</v>
      </c>
      <c r="B1588" s="20" t="s">
        <v>2449</v>
      </c>
      <c r="C1588" s="21"/>
      <c r="D1588" s="21"/>
      <c r="E1588" s="21"/>
      <c r="F1588" s="21"/>
      <c r="G1588" s="21"/>
      <c r="H1588" s="21"/>
    </row>
    <row r="1589" spans="1:8" s="4" customFormat="1" x14ac:dyDescent="0.35">
      <c r="A1589" s="20" t="s">
        <v>2452</v>
      </c>
      <c r="B1589" s="20" t="s">
        <v>2453</v>
      </c>
      <c r="C1589" s="21"/>
      <c r="D1589" s="21"/>
      <c r="E1589" s="21"/>
      <c r="F1589" s="21"/>
      <c r="G1589" s="21"/>
      <c r="H1589" s="21"/>
    </row>
    <row r="1590" spans="1:8" s="4" customFormat="1" x14ac:dyDescent="0.35">
      <c r="A1590" s="20" t="s">
        <v>2456</v>
      </c>
      <c r="B1590" s="20" t="s">
        <v>2457</v>
      </c>
      <c r="C1590" s="21"/>
      <c r="D1590" s="21"/>
      <c r="E1590" s="21"/>
      <c r="F1590" s="21"/>
      <c r="G1590" s="21"/>
      <c r="H1590" s="21"/>
    </row>
    <row r="1591" spans="1:8" s="4" customFormat="1" x14ac:dyDescent="0.35">
      <c r="A1591" s="20" t="s">
        <v>2460</v>
      </c>
      <c r="B1591" s="20" t="s">
        <v>2461</v>
      </c>
      <c r="C1591" s="21"/>
      <c r="D1591" s="21"/>
      <c r="E1591" s="21"/>
      <c r="F1591" s="21"/>
      <c r="G1591" s="21"/>
      <c r="H1591" s="21"/>
    </row>
    <row r="1592" spans="1:8" s="4" customFormat="1" x14ac:dyDescent="0.35">
      <c r="A1592" s="20" t="s">
        <v>2464</v>
      </c>
      <c r="B1592" s="20" t="s">
        <v>2465</v>
      </c>
      <c r="C1592" s="21"/>
      <c r="D1592" s="21"/>
      <c r="E1592" s="21"/>
      <c r="F1592" s="21"/>
      <c r="G1592" s="21"/>
      <c r="H1592" s="21"/>
    </row>
    <row r="1593" spans="1:8" s="4" customFormat="1" x14ac:dyDescent="0.35">
      <c r="A1593" s="20" t="s">
        <v>2468</v>
      </c>
      <c r="B1593" s="20" t="s">
        <v>2469</v>
      </c>
      <c r="C1593" s="21"/>
      <c r="D1593" s="21"/>
      <c r="E1593" s="21"/>
      <c r="F1593" s="21"/>
      <c r="G1593" s="21"/>
      <c r="H1593" s="21"/>
    </row>
    <row r="1594" spans="1:8" s="4" customFormat="1" x14ac:dyDescent="0.35">
      <c r="A1594" s="20" t="s">
        <v>2472</v>
      </c>
      <c r="B1594" s="20" t="s">
        <v>2473</v>
      </c>
      <c r="C1594" s="21"/>
      <c r="D1594" s="21"/>
      <c r="E1594" s="21"/>
      <c r="F1594" s="21"/>
      <c r="G1594" s="21"/>
      <c r="H1594" s="21"/>
    </row>
    <row r="1595" spans="1:8" s="4" customFormat="1" x14ac:dyDescent="0.35">
      <c r="A1595" s="20" t="s">
        <v>2480</v>
      </c>
      <c r="B1595" s="20" t="s">
        <v>2481</v>
      </c>
      <c r="C1595" s="21"/>
      <c r="D1595" s="21"/>
      <c r="E1595" s="21"/>
      <c r="F1595" s="21"/>
      <c r="G1595" s="21"/>
      <c r="H1595" s="21"/>
    </row>
    <row r="1596" spans="1:8" s="4" customFormat="1" x14ac:dyDescent="0.35">
      <c r="A1596" s="20" t="s">
        <v>2484</v>
      </c>
      <c r="B1596" s="20" t="s">
        <v>2485</v>
      </c>
      <c r="C1596" s="21"/>
      <c r="D1596" s="21"/>
      <c r="E1596" s="21"/>
      <c r="F1596" s="21"/>
      <c r="G1596" s="21"/>
      <c r="H1596" s="21"/>
    </row>
    <row r="1597" spans="1:8" s="4" customFormat="1" x14ac:dyDescent="0.35">
      <c r="A1597" s="20" t="s">
        <v>2488</v>
      </c>
      <c r="B1597" s="20" t="s">
        <v>2489</v>
      </c>
      <c r="C1597" s="21"/>
      <c r="D1597" s="21"/>
      <c r="E1597" s="21"/>
      <c r="F1597" s="21"/>
      <c r="G1597" s="21"/>
      <c r="H1597" s="21"/>
    </row>
    <row r="1598" spans="1:8" s="4" customFormat="1" x14ac:dyDescent="0.35">
      <c r="A1598" s="20" t="s">
        <v>2492</v>
      </c>
      <c r="B1598" s="20" t="s">
        <v>2493</v>
      </c>
      <c r="C1598" s="21"/>
      <c r="D1598" s="21"/>
      <c r="E1598" s="21"/>
      <c r="F1598" s="21"/>
      <c r="G1598" s="21"/>
      <c r="H1598" s="21"/>
    </row>
    <row r="1599" spans="1:8" s="4" customFormat="1" x14ac:dyDescent="0.35">
      <c r="A1599" s="20" t="s">
        <v>2499</v>
      </c>
      <c r="B1599" s="20" t="s">
        <v>2500</v>
      </c>
      <c r="C1599" s="21"/>
      <c r="D1599" s="21"/>
      <c r="E1599" s="21"/>
      <c r="F1599" s="21"/>
      <c r="G1599" s="21"/>
      <c r="H1599" s="21"/>
    </row>
    <row r="1600" spans="1:8" s="4" customFormat="1" x14ac:dyDescent="0.35">
      <c r="A1600" s="20" t="s">
        <v>88</v>
      </c>
      <c r="B1600" s="20" t="s">
        <v>2501</v>
      </c>
      <c r="C1600" s="21"/>
      <c r="D1600" s="21"/>
      <c r="E1600" s="21"/>
      <c r="F1600" s="21"/>
      <c r="G1600" s="21"/>
      <c r="H1600" s="21"/>
    </row>
    <row r="1601" spans="1:8" s="4" customFormat="1" x14ac:dyDescent="0.35">
      <c r="A1601" s="20" t="s">
        <v>2502</v>
      </c>
      <c r="B1601" s="20" t="s">
        <v>2503</v>
      </c>
      <c r="C1601" s="21"/>
      <c r="D1601" s="21"/>
      <c r="E1601" s="21"/>
      <c r="F1601" s="21"/>
      <c r="G1601" s="21"/>
      <c r="H1601" s="21"/>
    </row>
    <row r="1602" spans="1:8" s="4" customFormat="1" x14ac:dyDescent="0.35">
      <c r="A1602" s="20" t="s">
        <v>2504</v>
      </c>
      <c r="B1602" s="20" t="s">
        <v>2505</v>
      </c>
      <c r="C1602" s="21"/>
      <c r="D1602" s="21"/>
      <c r="E1602" s="21"/>
      <c r="F1602" s="21"/>
      <c r="G1602" s="21"/>
      <c r="H1602" s="21"/>
    </row>
    <row r="1603" spans="1:8" s="4" customFormat="1" x14ac:dyDescent="0.35">
      <c r="A1603" s="20" t="s">
        <v>2507</v>
      </c>
      <c r="B1603" s="20" t="s">
        <v>2508</v>
      </c>
      <c r="C1603" s="21"/>
      <c r="D1603" s="21"/>
      <c r="E1603" s="21"/>
      <c r="F1603" s="21"/>
      <c r="G1603" s="21"/>
      <c r="H1603" s="21"/>
    </row>
    <row r="1604" spans="1:8" s="4" customFormat="1" x14ac:dyDescent="0.35">
      <c r="A1604" s="20" t="s">
        <v>2509</v>
      </c>
      <c r="B1604" s="20" t="s">
        <v>2510</v>
      </c>
      <c r="C1604" s="21"/>
      <c r="D1604" s="21"/>
      <c r="E1604" s="21"/>
      <c r="F1604" s="21"/>
      <c r="G1604" s="21"/>
      <c r="H1604" s="21"/>
    </row>
    <row r="1605" spans="1:8" s="4" customFormat="1" x14ac:dyDescent="0.35">
      <c r="A1605" s="20" t="s">
        <v>2512</v>
      </c>
      <c r="B1605" s="20" t="s">
        <v>2513</v>
      </c>
      <c r="C1605" s="21"/>
      <c r="D1605" s="21"/>
      <c r="E1605" s="21"/>
      <c r="F1605" s="21"/>
      <c r="G1605" s="21"/>
      <c r="H1605" s="21"/>
    </row>
    <row r="1606" spans="1:8" s="4" customFormat="1" x14ac:dyDescent="0.35">
      <c r="A1606" s="20" t="s">
        <v>2514</v>
      </c>
      <c r="B1606" s="20" t="s">
        <v>2515</v>
      </c>
      <c r="C1606" s="21"/>
      <c r="D1606" s="21"/>
      <c r="E1606" s="21"/>
      <c r="F1606" s="21"/>
      <c r="G1606" s="21"/>
      <c r="H1606" s="23"/>
    </row>
    <row r="1607" spans="1:8" s="4" customFormat="1" x14ac:dyDescent="0.35">
      <c r="A1607" s="20" t="s">
        <v>2516</v>
      </c>
      <c r="B1607" s="20" t="s">
        <v>2517</v>
      </c>
      <c r="C1607" s="21"/>
      <c r="D1607" s="21"/>
      <c r="E1607" s="21"/>
      <c r="F1607" s="21"/>
      <c r="G1607" s="21"/>
      <c r="H1607" s="21"/>
    </row>
    <row r="1608" spans="1:8" s="4" customFormat="1" x14ac:dyDescent="0.35">
      <c r="A1608" s="20" t="s">
        <v>2518</v>
      </c>
      <c r="B1608" s="20" t="s">
        <v>2519</v>
      </c>
      <c r="C1608" s="21"/>
      <c r="D1608" s="21"/>
      <c r="E1608" s="21"/>
      <c r="F1608" s="21"/>
      <c r="G1608" s="21"/>
      <c r="H1608" s="21"/>
    </row>
    <row r="1609" spans="1:8" s="4" customFormat="1" x14ac:dyDescent="0.35">
      <c r="A1609" s="20" t="s">
        <v>2521</v>
      </c>
      <c r="B1609" s="20" t="s">
        <v>2522</v>
      </c>
      <c r="C1609" s="21"/>
      <c r="D1609" s="21"/>
      <c r="E1609" s="21"/>
      <c r="F1609" s="21"/>
      <c r="G1609" s="21"/>
      <c r="H1609" s="21"/>
    </row>
    <row r="1610" spans="1:8" s="4" customFormat="1" x14ac:dyDescent="0.35">
      <c r="A1610" s="20" t="s">
        <v>2523</v>
      </c>
      <c r="B1610" s="20" t="s">
        <v>2524</v>
      </c>
      <c r="C1610" s="21"/>
      <c r="D1610" s="21"/>
      <c r="E1610" s="21"/>
      <c r="F1610" s="21"/>
      <c r="G1610" s="21"/>
      <c r="H1610" s="21"/>
    </row>
    <row r="1611" spans="1:8" s="4" customFormat="1" x14ac:dyDescent="0.35">
      <c r="A1611" s="20" t="s">
        <v>2525</v>
      </c>
      <c r="B1611" s="20" t="s">
        <v>2526</v>
      </c>
      <c r="C1611" s="21"/>
      <c r="D1611" s="21"/>
      <c r="E1611" s="21"/>
      <c r="F1611" s="21"/>
      <c r="G1611" s="21"/>
      <c r="H1611" s="21"/>
    </row>
    <row r="1612" spans="1:8" s="4" customFormat="1" x14ac:dyDescent="0.35">
      <c r="A1612" s="20" t="s">
        <v>2527</v>
      </c>
      <c r="B1612" s="20" t="s">
        <v>2528</v>
      </c>
      <c r="C1612" s="21"/>
      <c r="D1612" s="21"/>
      <c r="E1612" s="21"/>
      <c r="F1612" s="21"/>
      <c r="G1612" s="21"/>
      <c r="H1612" s="21"/>
    </row>
    <row r="1613" spans="1:8" s="4" customFormat="1" x14ac:dyDescent="0.35">
      <c r="A1613" s="20" t="s">
        <v>2529</v>
      </c>
      <c r="B1613" s="20" t="s">
        <v>2530</v>
      </c>
      <c r="C1613" s="21"/>
      <c r="D1613" s="21"/>
      <c r="E1613" s="21"/>
      <c r="F1613" s="21"/>
      <c r="G1613" s="21"/>
      <c r="H1613" s="21"/>
    </row>
    <row r="1614" spans="1:8" s="4" customFormat="1" x14ac:dyDescent="0.35">
      <c r="A1614" s="20" t="s">
        <v>2532</v>
      </c>
      <c r="B1614" s="20" t="s">
        <v>2533</v>
      </c>
      <c r="C1614" s="21"/>
      <c r="D1614" s="21"/>
      <c r="E1614" s="21"/>
      <c r="F1614" s="21"/>
      <c r="G1614" s="21"/>
      <c r="H1614" s="21"/>
    </row>
    <row r="1615" spans="1:8" s="4" customFormat="1" x14ac:dyDescent="0.35">
      <c r="A1615" s="20" t="s">
        <v>2534</v>
      </c>
      <c r="B1615" s="20" t="s">
        <v>2535</v>
      </c>
      <c r="C1615" s="21"/>
      <c r="D1615" s="21"/>
      <c r="E1615" s="21"/>
      <c r="F1615" s="21"/>
      <c r="G1615" s="21"/>
      <c r="H1615" s="21"/>
    </row>
    <row r="1616" spans="1:8" s="4" customFormat="1" x14ac:dyDescent="0.35">
      <c r="A1616" s="20" t="s">
        <v>2540</v>
      </c>
      <c r="B1616" s="20" t="s">
        <v>2541</v>
      </c>
      <c r="C1616" s="21"/>
      <c r="D1616" s="21"/>
      <c r="E1616" s="21"/>
      <c r="F1616" s="21"/>
      <c r="G1616" s="21"/>
      <c r="H1616" s="21"/>
    </row>
    <row r="1617" spans="1:8" s="4" customFormat="1" x14ac:dyDescent="0.35">
      <c r="A1617" s="20" t="s">
        <v>2543</v>
      </c>
      <c r="B1617" s="20" t="s">
        <v>2544</v>
      </c>
      <c r="C1617" s="21"/>
      <c r="D1617" s="21"/>
      <c r="E1617" s="21"/>
      <c r="F1617" s="21"/>
      <c r="G1617" s="21"/>
      <c r="H1617" s="21"/>
    </row>
    <row r="1618" spans="1:8" s="4" customFormat="1" x14ac:dyDescent="0.35">
      <c r="A1618" s="20" t="s">
        <v>2545</v>
      </c>
      <c r="B1618" s="20" t="s">
        <v>2546</v>
      </c>
      <c r="C1618" s="21"/>
      <c r="D1618" s="21"/>
      <c r="E1618" s="21"/>
      <c r="F1618" s="21"/>
      <c r="G1618" s="21"/>
      <c r="H1618" s="21"/>
    </row>
    <row r="1619" spans="1:8" s="4" customFormat="1" x14ac:dyDescent="0.35">
      <c r="A1619" s="20" t="s">
        <v>2548</v>
      </c>
      <c r="B1619" s="20" t="s">
        <v>2549</v>
      </c>
      <c r="C1619" s="21"/>
      <c r="D1619" s="21"/>
      <c r="E1619" s="21"/>
      <c r="F1619" s="21"/>
      <c r="G1619" s="21"/>
      <c r="H1619" s="21"/>
    </row>
    <row r="1620" spans="1:8" s="4" customFormat="1" x14ac:dyDescent="0.35">
      <c r="A1620" s="20" t="s">
        <v>2551</v>
      </c>
      <c r="B1620" s="20" t="s">
        <v>2552</v>
      </c>
      <c r="C1620" s="21"/>
      <c r="D1620" s="21"/>
      <c r="E1620" s="21"/>
      <c r="F1620" s="21"/>
      <c r="G1620" s="21"/>
      <c r="H1620" s="21"/>
    </row>
    <row r="1621" spans="1:8" s="4" customFormat="1" x14ac:dyDescent="0.35">
      <c r="A1621" s="20" t="s">
        <v>2555</v>
      </c>
      <c r="B1621" s="20" t="s">
        <v>2556</v>
      </c>
      <c r="C1621" s="21"/>
      <c r="D1621" s="21"/>
      <c r="E1621" s="21"/>
      <c r="F1621" s="21"/>
      <c r="G1621" s="21"/>
      <c r="H1621" s="21"/>
    </row>
    <row r="1622" spans="1:8" s="4" customFormat="1" x14ac:dyDescent="0.35">
      <c r="A1622" s="20" t="s">
        <v>2562</v>
      </c>
      <c r="B1622" s="20" t="s">
        <v>2563</v>
      </c>
      <c r="C1622" s="21"/>
      <c r="D1622" s="21"/>
      <c r="E1622" s="21"/>
      <c r="F1622" s="21"/>
      <c r="G1622" s="21"/>
      <c r="H1622" s="21"/>
    </row>
    <row r="1623" spans="1:8" s="4" customFormat="1" x14ac:dyDescent="0.35">
      <c r="A1623" s="20" t="s">
        <v>2565</v>
      </c>
      <c r="B1623" s="20" t="s">
        <v>2566</v>
      </c>
      <c r="C1623" s="21"/>
      <c r="D1623" s="21"/>
      <c r="E1623" s="21"/>
      <c r="F1623" s="21"/>
      <c r="G1623" s="21"/>
      <c r="H1623" s="21"/>
    </row>
    <row r="1624" spans="1:8" s="4" customFormat="1" x14ac:dyDescent="0.35">
      <c r="A1624" s="20" t="s">
        <v>2572</v>
      </c>
      <c r="B1624" s="20" t="s">
        <v>2573</v>
      </c>
      <c r="C1624" s="21"/>
      <c r="D1624" s="21"/>
      <c r="E1624" s="21"/>
      <c r="F1624" s="23"/>
      <c r="G1624" s="21"/>
      <c r="H1624" s="21"/>
    </row>
    <row r="1625" spans="1:8" s="4" customFormat="1" x14ac:dyDescent="0.35">
      <c r="A1625" s="20" t="s">
        <v>2579</v>
      </c>
      <c r="B1625" s="20" t="s">
        <v>2580</v>
      </c>
      <c r="C1625" s="21"/>
      <c r="D1625" s="21"/>
      <c r="E1625" s="21"/>
      <c r="F1625" s="21"/>
      <c r="G1625" s="21"/>
      <c r="H1625" s="21"/>
    </row>
    <row r="1626" spans="1:8" s="4" customFormat="1" x14ac:dyDescent="0.35">
      <c r="A1626" s="20" t="s">
        <v>2586</v>
      </c>
      <c r="B1626" s="20" t="s">
        <v>2587</v>
      </c>
      <c r="C1626" s="21"/>
      <c r="D1626" s="21"/>
      <c r="E1626" s="21"/>
      <c r="F1626" s="21"/>
      <c r="G1626" s="21"/>
      <c r="H1626" s="21"/>
    </row>
    <row r="1627" spans="1:8" s="4" customFormat="1" x14ac:dyDescent="0.35">
      <c r="A1627" s="20" t="s">
        <v>2589</v>
      </c>
      <c r="B1627" s="20" t="s">
        <v>2590</v>
      </c>
      <c r="C1627" s="21"/>
      <c r="D1627" s="21"/>
      <c r="E1627" s="21"/>
      <c r="F1627" s="21"/>
      <c r="G1627" s="21"/>
      <c r="H1627" s="21"/>
    </row>
    <row r="1628" spans="1:8" s="4" customFormat="1" x14ac:dyDescent="0.35">
      <c r="A1628" s="20" t="s">
        <v>2591</v>
      </c>
      <c r="B1628" s="20" t="s">
        <v>2592</v>
      </c>
      <c r="C1628" s="21"/>
      <c r="D1628" s="21"/>
      <c r="E1628" s="21"/>
      <c r="F1628" s="21"/>
      <c r="G1628" s="21"/>
      <c r="H1628" s="21"/>
    </row>
    <row r="1629" spans="1:8" s="4" customFormat="1" x14ac:dyDescent="0.35">
      <c r="A1629" s="20" t="s">
        <v>2594</v>
      </c>
      <c r="B1629" s="20" t="s">
        <v>2595</v>
      </c>
      <c r="C1629" s="21"/>
      <c r="D1629" s="21"/>
      <c r="E1629" s="21"/>
      <c r="F1629" s="21"/>
      <c r="G1629" s="21"/>
      <c r="H1629" s="21"/>
    </row>
    <row r="1630" spans="1:8" s="4" customFormat="1" x14ac:dyDescent="0.35">
      <c r="A1630" s="20" t="s">
        <v>2597</v>
      </c>
      <c r="B1630" s="20" t="s">
        <v>2598</v>
      </c>
      <c r="C1630" s="21"/>
      <c r="D1630" s="21"/>
      <c r="E1630" s="21"/>
      <c r="F1630" s="21"/>
      <c r="G1630" s="21"/>
      <c r="H1630" s="21"/>
    </row>
    <row r="1631" spans="1:8" s="4" customFormat="1" x14ac:dyDescent="0.35">
      <c r="A1631" s="20" t="s">
        <v>2599</v>
      </c>
      <c r="B1631" s="20" t="s">
        <v>2600</v>
      </c>
      <c r="C1631" s="21"/>
      <c r="D1631" s="21"/>
      <c r="E1631" s="21"/>
      <c r="F1631" s="21"/>
      <c r="G1631" s="21"/>
      <c r="H1631" s="21"/>
    </row>
    <row r="1632" spans="1:8" s="4" customFormat="1" x14ac:dyDescent="0.35">
      <c r="A1632" s="20" t="s">
        <v>2602</v>
      </c>
      <c r="B1632" s="20" t="s">
        <v>2603</v>
      </c>
      <c r="C1632" s="21"/>
      <c r="D1632" s="21"/>
      <c r="E1632" s="21"/>
      <c r="F1632" s="21"/>
      <c r="G1632" s="21"/>
      <c r="H1632" s="21"/>
    </row>
    <row r="1633" spans="1:8" s="4" customFormat="1" x14ac:dyDescent="0.35">
      <c r="A1633" s="20" t="s">
        <v>2612</v>
      </c>
      <c r="B1633" s="20" t="s">
        <v>2613</v>
      </c>
      <c r="C1633" s="21"/>
      <c r="D1633" s="21"/>
      <c r="E1633" s="21"/>
      <c r="F1633" s="21"/>
      <c r="G1633" s="21"/>
      <c r="H1633" s="21"/>
    </row>
    <row r="1634" spans="1:8" s="4" customFormat="1" x14ac:dyDescent="0.35">
      <c r="A1634" s="20" t="s">
        <v>2614</v>
      </c>
      <c r="B1634" s="20" t="s">
        <v>2615</v>
      </c>
      <c r="C1634" s="21"/>
      <c r="D1634" s="21"/>
      <c r="E1634" s="21"/>
      <c r="F1634" s="21"/>
      <c r="G1634" s="21"/>
      <c r="H1634" s="21"/>
    </row>
    <row r="1635" spans="1:8" s="4" customFormat="1" x14ac:dyDescent="0.35">
      <c r="A1635" s="20" t="s">
        <v>2616</v>
      </c>
      <c r="B1635" s="20" t="s">
        <v>2617</v>
      </c>
      <c r="C1635" s="21"/>
      <c r="D1635" s="21"/>
      <c r="E1635" s="21"/>
      <c r="F1635" s="21"/>
      <c r="G1635" s="21"/>
      <c r="H1635" s="21"/>
    </row>
    <row r="1636" spans="1:8" s="4" customFormat="1" x14ac:dyDescent="0.35">
      <c r="A1636" s="20" t="s">
        <v>2620</v>
      </c>
      <c r="B1636" s="20" t="s">
        <v>2621</v>
      </c>
      <c r="C1636" s="21"/>
      <c r="D1636" s="21"/>
      <c r="E1636" s="21"/>
      <c r="F1636" s="21"/>
      <c r="G1636" s="21"/>
      <c r="H1636" s="21"/>
    </row>
    <row r="1637" spans="1:8" s="4" customFormat="1" x14ac:dyDescent="0.35">
      <c r="A1637" s="20" t="s">
        <v>2623</v>
      </c>
      <c r="B1637" s="20" t="s">
        <v>2624</v>
      </c>
      <c r="C1637" s="21"/>
      <c r="D1637" s="21"/>
      <c r="E1637" s="21"/>
      <c r="F1637" s="21"/>
      <c r="G1637" s="21"/>
      <c r="H1637" s="21"/>
    </row>
    <row r="1638" spans="1:8" s="4" customFormat="1" x14ac:dyDescent="0.35">
      <c r="A1638" s="20" t="s">
        <v>2625</v>
      </c>
      <c r="B1638" s="20" t="s">
        <v>2626</v>
      </c>
      <c r="C1638" s="21"/>
      <c r="D1638" s="21"/>
      <c r="E1638" s="21"/>
      <c r="F1638" s="21"/>
      <c r="G1638" s="21"/>
      <c r="H1638" s="21"/>
    </row>
    <row r="1639" spans="1:8" s="4" customFormat="1" x14ac:dyDescent="0.35">
      <c r="A1639" s="20" t="s">
        <v>2628</v>
      </c>
      <c r="B1639" s="20" t="s">
        <v>2629</v>
      </c>
      <c r="C1639" s="21"/>
      <c r="D1639" s="21"/>
      <c r="E1639" s="21"/>
      <c r="F1639" s="21"/>
      <c r="G1639" s="21"/>
      <c r="H1639" s="21"/>
    </row>
    <row r="1640" spans="1:8" s="4" customFormat="1" x14ac:dyDescent="0.35">
      <c r="A1640" s="20" t="s">
        <v>2630</v>
      </c>
      <c r="B1640" s="20" t="s">
        <v>2631</v>
      </c>
      <c r="C1640" s="21"/>
      <c r="D1640" s="21"/>
      <c r="E1640" s="21"/>
      <c r="F1640" s="21"/>
      <c r="G1640" s="21"/>
      <c r="H1640" s="21"/>
    </row>
    <row r="1641" spans="1:8" s="4" customFormat="1" x14ac:dyDescent="0.35">
      <c r="A1641" s="20" t="s">
        <v>2632</v>
      </c>
      <c r="B1641" s="20" t="s">
        <v>2633</v>
      </c>
      <c r="C1641" s="21"/>
      <c r="D1641" s="21"/>
      <c r="E1641" s="21"/>
      <c r="F1641" s="21"/>
      <c r="G1641" s="21"/>
      <c r="H1641" s="21"/>
    </row>
    <row r="1642" spans="1:8" s="4" customFormat="1" x14ac:dyDescent="0.35">
      <c r="A1642" s="20" t="s">
        <v>2634</v>
      </c>
      <c r="B1642" s="20" t="s">
        <v>2635</v>
      </c>
      <c r="C1642" s="21"/>
      <c r="D1642" s="21"/>
      <c r="E1642" s="21"/>
      <c r="F1642" s="21"/>
      <c r="G1642" s="21"/>
      <c r="H1642" s="21"/>
    </row>
    <row r="1643" spans="1:8" s="4" customFormat="1" x14ac:dyDescent="0.35">
      <c r="A1643" s="20" t="s">
        <v>2636</v>
      </c>
      <c r="B1643" s="20" t="s">
        <v>2637</v>
      </c>
      <c r="C1643" s="21"/>
      <c r="D1643" s="21"/>
      <c r="E1643" s="21"/>
      <c r="F1643" s="21"/>
      <c r="G1643" s="21"/>
      <c r="H1643" s="21"/>
    </row>
    <row r="1644" spans="1:8" s="4" customFormat="1" x14ac:dyDescent="0.35">
      <c r="A1644" s="20" t="s">
        <v>2639</v>
      </c>
      <c r="B1644" s="20" t="s">
        <v>2640</v>
      </c>
      <c r="C1644" s="21"/>
      <c r="D1644" s="21"/>
      <c r="E1644" s="21"/>
      <c r="F1644" s="21"/>
      <c r="G1644" s="21"/>
      <c r="H1644" s="21"/>
    </row>
    <row r="1645" spans="1:8" s="4" customFormat="1" x14ac:dyDescent="0.35">
      <c r="A1645" s="20" t="s">
        <v>2641</v>
      </c>
      <c r="B1645" s="20" t="s">
        <v>2642</v>
      </c>
      <c r="C1645" s="21"/>
      <c r="D1645" s="21"/>
      <c r="E1645" s="21"/>
      <c r="F1645" s="21"/>
      <c r="G1645" s="21"/>
      <c r="H1645" s="21"/>
    </row>
    <row r="1646" spans="1:8" s="4" customFormat="1" x14ac:dyDescent="0.35">
      <c r="A1646" s="20" t="s">
        <v>2644</v>
      </c>
      <c r="B1646" s="20" t="s">
        <v>2645</v>
      </c>
      <c r="C1646" s="21"/>
      <c r="D1646" s="21"/>
      <c r="E1646" s="21"/>
      <c r="F1646" s="21"/>
      <c r="G1646" s="21"/>
      <c r="H1646" s="21"/>
    </row>
    <row r="1647" spans="1:8" s="4" customFormat="1" x14ac:dyDescent="0.35">
      <c r="A1647" s="20" t="s">
        <v>2646</v>
      </c>
      <c r="B1647" s="20" t="s">
        <v>2647</v>
      </c>
      <c r="C1647" s="21"/>
      <c r="D1647" s="21"/>
      <c r="E1647" s="21"/>
      <c r="F1647" s="21"/>
      <c r="G1647" s="21"/>
      <c r="H1647" s="21"/>
    </row>
    <row r="1648" spans="1:8" s="4" customFormat="1" x14ac:dyDescent="0.35">
      <c r="A1648" s="20" t="s">
        <v>2649</v>
      </c>
      <c r="B1648" s="20" t="s">
        <v>2650</v>
      </c>
      <c r="C1648" s="21"/>
      <c r="D1648" s="21"/>
      <c r="E1648" s="21"/>
      <c r="F1648" s="21"/>
      <c r="G1648" s="21"/>
      <c r="H1648" s="21"/>
    </row>
    <row r="1649" spans="1:8" s="4" customFormat="1" x14ac:dyDescent="0.35">
      <c r="A1649" s="20" t="s">
        <v>2652</v>
      </c>
      <c r="B1649" s="20" t="s">
        <v>2653</v>
      </c>
      <c r="C1649" s="21"/>
      <c r="D1649" s="21"/>
      <c r="E1649" s="21"/>
      <c r="F1649" s="21"/>
      <c r="G1649" s="21"/>
      <c r="H1649" s="21"/>
    </row>
    <row r="1650" spans="1:8" s="4" customFormat="1" x14ac:dyDescent="0.35">
      <c r="A1650" s="20" t="s">
        <v>2655</v>
      </c>
      <c r="B1650" s="20" t="s">
        <v>2656</v>
      </c>
      <c r="C1650" s="21"/>
      <c r="D1650" s="21"/>
      <c r="E1650" s="21"/>
      <c r="F1650" s="21"/>
      <c r="G1650" s="21"/>
      <c r="H1650" s="21"/>
    </row>
    <row r="1651" spans="1:8" s="4" customFormat="1" x14ac:dyDescent="0.35">
      <c r="A1651" s="20" t="s">
        <v>2657</v>
      </c>
      <c r="B1651" s="20" t="s">
        <v>2658</v>
      </c>
      <c r="C1651" s="21"/>
      <c r="D1651" s="21"/>
      <c r="E1651" s="21"/>
      <c r="F1651" s="21"/>
      <c r="G1651" s="21"/>
      <c r="H1651" s="21"/>
    </row>
    <row r="1652" spans="1:8" s="4" customFormat="1" x14ac:dyDescent="0.35">
      <c r="A1652" s="20" t="s">
        <v>2659</v>
      </c>
      <c r="B1652" s="20" t="s">
        <v>2660</v>
      </c>
      <c r="C1652" s="21"/>
      <c r="D1652" s="21"/>
      <c r="E1652" s="21"/>
      <c r="F1652" s="21"/>
      <c r="G1652" s="21"/>
      <c r="H1652" s="21"/>
    </row>
    <row r="1653" spans="1:8" s="4" customFormat="1" x14ac:dyDescent="0.35">
      <c r="A1653" s="20" t="s">
        <v>2662</v>
      </c>
      <c r="B1653" s="20" t="s">
        <v>2663</v>
      </c>
      <c r="C1653" s="21"/>
      <c r="D1653" s="21"/>
      <c r="E1653" s="21"/>
      <c r="F1653" s="21"/>
      <c r="G1653" s="21"/>
      <c r="H1653" s="21"/>
    </row>
    <row r="1654" spans="1:8" s="4" customFormat="1" x14ac:dyDescent="0.35">
      <c r="A1654" s="20" t="s">
        <v>2665</v>
      </c>
      <c r="B1654" s="20" t="s">
        <v>2666</v>
      </c>
      <c r="C1654" s="21"/>
      <c r="D1654" s="21"/>
      <c r="E1654" s="21"/>
      <c r="F1654" s="21"/>
      <c r="G1654" s="21"/>
      <c r="H1654" s="21"/>
    </row>
    <row r="1655" spans="1:8" s="4" customFormat="1" x14ac:dyDescent="0.35">
      <c r="A1655" s="20" t="s">
        <v>2668</v>
      </c>
      <c r="B1655" s="20" t="s">
        <v>2669</v>
      </c>
      <c r="C1655" s="21"/>
      <c r="D1655" s="21"/>
      <c r="E1655" s="21"/>
      <c r="F1655" s="21"/>
      <c r="G1655" s="21"/>
      <c r="H1655" s="21"/>
    </row>
    <row r="1656" spans="1:8" s="4" customFormat="1" x14ac:dyDescent="0.35">
      <c r="A1656" s="20" t="s">
        <v>2675</v>
      </c>
      <c r="B1656" s="20" t="s">
        <v>2676</v>
      </c>
      <c r="C1656" s="21"/>
      <c r="D1656" s="21"/>
      <c r="E1656" s="21"/>
      <c r="F1656" s="21"/>
      <c r="G1656" s="21"/>
      <c r="H1656" s="21"/>
    </row>
    <row r="1657" spans="1:8" s="4" customFormat="1" x14ac:dyDescent="0.35">
      <c r="A1657" s="20" t="s">
        <v>2677</v>
      </c>
      <c r="B1657" s="20" t="s">
        <v>2678</v>
      </c>
      <c r="C1657" s="21"/>
      <c r="D1657" s="21"/>
      <c r="E1657" s="21"/>
      <c r="F1657" s="21"/>
      <c r="G1657" s="21"/>
      <c r="H1657" s="21"/>
    </row>
    <row r="1658" spans="1:8" s="4" customFormat="1" x14ac:dyDescent="0.35">
      <c r="A1658" s="20" t="s">
        <v>2680</v>
      </c>
      <c r="B1658" s="20" t="s">
        <v>2681</v>
      </c>
      <c r="C1658" s="21"/>
      <c r="D1658" s="21"/>
      <c r="E1658" s="21"/>
      <c r="F1658" s="21"/>
      <c r="G1658" s="21"/>
      <c r="H1658" s="21"/>
    </row>
    <row r="1659" spans="1:8" s="4" customFormat="1" x14ac:dyDescent="0.35">
      <c r="A1659" s="20" t="s">
        <v>2683</v>
      </c>
      <c r="B1659" s="20" t="s">
        <v>2684</v>
      </c>
      <c r="C1659" s="21"/>
      <c r="D1659" s="21"/>
      <c r="E1659" s="21"/>
      <c r="F1659" s="21"/>
      <c r="G1659" s="21"/>
      <c r="H1659" s="21"/>
    </row>
    <row r="1660" spans="1:8" s="4" customFormat="1" x14ac:dyDescent="0.35">
      <c r="A1660" s="20" t="s">
        <v>2685</v>
      </c>
      <c r="B1660" s="20" t="s">
        <v>2686</v>
      </c>
      <c r="C1660" s="21"/>
      <c r="D1660" s="21"/>
      <c r="E1660" s="21"/>
      <c r="F1660" s="21"/>
      <c r="G1660" s="21"/>
      <c r="H1660" s="21"/>
    </row>
    <row r="1661" spans="1:8" s="4" customFormat="1" x14ac:dyDescent="0.35">
      <c r="A1661" s="20" t="s">
        <v>2690</v>
      </c>
      <c r="B1661" s="20" t="s">
        <v>2691</v>
      </c>
      <c r="C1661" s="21"/>
      <c r="D1661" s="21"/>
      <c r="E1661" s="21"/>
      <c r="F1661" s="21"/>
      <c r="G1661" s="21"/>
      <c r="H1661" s="21"/>
    </row>
    <row r="1662" spans="1:8" s="4" customFormat="1" x14ac:dyDescent="0.35">
      <c r="A1662" s="20" t="s">
        <v>2692</v>
      </c>
      <c r="B1662" s="20" t="s">
        <v>2693</v>
      </c>
      <c r="C1662" s="21"/>
      <c r="D1662" s="21"/>
      <c r="E1662" s="21"/>
      <c r="F1662" s="21"/>
      <c r="G1662" s="21"/>
      <c r="H1662" s="21"/>
    </row>
    <row r="1663" spans="1:8" s="4" customFormat="1" x14ac:dyDescent="0.35">
      <c r="A1663" s="20" t="s">
        <v>2694</v>
      </c>
      <c r="B1663" s="20" t="s">
        <v>2695</v>
      </c>
      <c r="C1663" s="21"/>
      <c r="D1663" s="21"/>
      <c r="E1663" s="21"/>
      <c r="F1663" s="21"/>
      <c r="G1663" s="21"/>
      <c r="H1663" s="21"/>
    </row>
    <row r="1664" spans="1:8" s="4" customFormat="1" x14ac:dyDescent="0.35">
      <c r="A1664" s="20" t="s">
        <v>2698</v>
      </c>
      <c r="B1664" s="20" t="s">
        <v>2699</v>
      </c>
      <c r="C1664" s="21"/>
      <c r="D1664" s="21"/>
      <c r="E1664" s="21"/>
      <c r="F1664" s="21"/>
      <c r="G1664" s="21"/>
      <c r="H1664" s="21"/>
    </row>
    <row r="1665" spans="1:8" s="4" customFormat="1" x14ac:dyDescent="0.35">
      <c r="A1665" s="20" t="s">
        <v>2700</v>
      </c>
      <c r="B1665" s="20" t="s">
        <v>2701</v>
      </c>
      <c r="C1665" s="21"/>
      <c r="D1665" s="21"/>
      <c r="E1665" s="21"/>
      <c r="F1665" s="21"/>
      <c r="G1665" s="21"/>
      <c r="H1665" s="21"/>
    </row>
    <row r="1666" spans="1:8" s="4" customFormat="1" x14ac:dyDescent="0.35">
      <c r="A1666" s="20" t="s">
        <v>2703</v>
      </c>
      <c r="B1666" s="20" t="s">
        <v>2704</v>
      </c>
      <c r="C1666" s="21"/>
      <c r="D1666" s="21"/>
      <c r="E1666" s="21"/>
      <c r="F1666" s="21"/>
      <c r="G1666" s="21"/>
      <c r="H1666" s="21"/>
    </row>
    <row r="1667" spans="1:8" s="4" customFormat="1" x14ac:dyDescent="0.35">
      <c r="A1667" s="20" t="s">
        <v>2706</v>
      </c>
      <c r="B1667" s="20" t="s">
        <v>2707</v>
      </c>
      <c r="C1667" s="21"/>
      <c r="D1667" s="21"/>
      <c r="E1667" s="21"/>
      <c r="F1667" s="21"/>
      <c r="G1667" s="21"/>
      <c r="H1667" s="21"/>
    </row>
    <row r="1668" spans="1:8" s="4" customFormat="1" x14ac:dyDescent="0.35">
      <c r="A1668" s="20" t="s">
        <v>2708</v>
      </c>
      <c r="B1668" s="20" t="s">
        <v>2709</v>
      </c>
      <c r="C1668" s="21"/>
      <c r="D1668" s="21"/>
      <c r="E1668" s="21"/>
      <c r="F1668" s="21"/>
      <c r="G1668" s="21"/>
      <c r="H1668" s="21"/>
    </row>
    <row r="1669" spans="1:8" s="4" customFormat="1" x14ac:dyDescent="0.35">
      <c r="A1669" s="20" t="s">
        <v>2710</v>
      </c>
      <c r="B1669" s="20" t="s">
        <v>2711</v>
      </c>
      <c r="C1669" s="21"/>
      <c r="D1669" s="21"/>
      <c r="E1669" s="21"/>
      <c r="F1669" s="21"/>
      <c r="G1669" s="21"/>
      <c r="H1669" s="21"/>
    </row>
    <row r="1670" spans="1:8" s="4" customFormat="1" x14ac:dyDescent="0.35">
      <c r="A1670" s="20" t="s">
        <v>2713</v>
      </c>
      <c r="B1670" s="20" t="s">
        <v>2714</v>
      </c>
      <c r="C1670" s="21"/>
      <c r="D1670" s="21"/>
      <c r="E1670" s="21"/>
      <c r="F1670" s="21"/>
      <c r="G1670" s="21"/>
      <c r="H1670" s="21"/>
    </row>
    <row r="1671" spans="1:8" s="4" customFormat="1" x14ac:dyDescent="0.35">
      <c r="A1671" s="20" t="s">
        <v>2715</v>
      </c>
      <c r="B1671" s="20" t="s">
        <v>2716</v>
      </c>
      <c r="C1671" s="21"/>
      <c r="D1671" s="21"/>
      <c r="E1671" s="21"/>
      <c r="F1671" s="21"/>
      <c r="G1671" s="21"/>
      <c r="H1671" s="21"/>
    </row>
    <row r="1672" spans="1:8" s="4" customFormat="1" x14ac:dyDescent="0.35">
      <c r="A1672" s="20" t="s">
        <v>2718</v>
      </c>
      <c r="B1672" s="20" t="s">
        <v>2719</v>
      </c>
      <c r="C1672" s="21"/>
      <c r="D1672" s="21"/>
      <c r="E1672" s="21"/>
      <c r="F1672" s="21"/>
      <c r="G1672" s="21"/>
      <c r="H1672" s="21"/>
    </row>
    <row r="1673" spans="1:8" s="4" customFormat="1" x14ac:dyDescent="0.35">
      <c r="A1673" s="20" t="s">
        <v>2721</v>
      </c>
      <c r="B1673" s="20" t="s">
        <v>2722</v>
      </c>
      <c r="C1673" s="21"/>
      <c r="D1673" s="21"/>
      <c r="E1673" s="21"/>
      <c r="F1673" s="21"/>
      <c r="G1673" s="21"/>
      <c r="H1673" s="21"/>
    </row>
    <row r="1674" spans="1:8" s="4" customFormat="1" x14ac:dyDescent="0.35">
      <c r="A1674" s="20" t="s">
        <v>2724</v>
      </c>
      <c r="B1674" s="20" t="s">
        <v>2725</v>
      </c>
      <c r="C1674" s="21"/>
      <c r="D1674" s="21"/>
      <c r="E1674" s="21"/>
      <c r="F1674" s="21"/>
      <c r="G1674" s="21"/>
      <c r="H1674" s="21"/>
    </row>
    <row r="1675" spans="1:8" s="4" customFormat="1" x14ac:dyDescent="0.35">
      <c r="A1675" s="20" t="s">
        <v>2726</v>
      </c>
      <c r="B1675" s="20" t="s">
        <v>2727</v>
      </c>
      <c r="C1675" s="21"/>
      <c r="D1675" s="21"/>
      <c r="E1675" s="21"/>
      <c r="F1675" s="21"/>
      <c r="G1675" s="21"/>
      <c r="H1675" s="21"/>
    </row>
    <row r="1676" spans="1:8" s="4" customFormat="1" x14ac:dyDescent="0.35">
      <c r="A1676" s="20" t="s">
        <v>2729</v>
      </c>
      <c r="B1676" s="20" t="s">
        <v>2730</v>
      </c>
      <c r="C1676" s="21"/>
      <c r="D1676" s="21"/>
      <c r="E1676" s="21"/>
      <c r="F1676" s="21"/>
      <c r="G1676" s="21"/>
      <c r="H1676" s="21"/>
    </row>
    <row r="1677" spans="1:8" s="4" customFormat="1" x14ac:dyDescent="0.35">
      <c r="A1677" s="20" t="s">
        <v>2731</v>
      </c>
      <c r="B1677" s="20" t="s">
        <v>2732</v>
      </c>
      <c r="C1677" s="21"/>
      <c r="D1677" s="21"/>
      <c r="E1677" s="21"/>
      <c r="F1677" s="21"/>
      <c r="G1677" s="21"/>
      <c r="H1677" s="21"/>
    </row>
    <row r="1678" spans="1:8" s="4" customFormat="1" x14ac:dyDescent="0.35">
      <c r="A1678" s="20" t="s">
        <v>2733</v>
      </c>
      <c r="B1678" s="20" t="s">
        <v>2734</v>
      </c>
      <c r="C1678" s="21"/>
      <c r="D1678" s="21"/>
      <c r="E1678" s="21"/>
      <c r="F1678" s="21"/>
      <c r="G1678" s="21"/>
      <c r="H1678" s="21"/>
    </row>
    <row r="1679" spans="1:8" s="4" customFormat="1" x14ac:dyDescent="0.35">
      <c r="A1679" s="20" t="s">
        <v>2736</v>
      </c>
      <c r="B1679" s="20" t="s">
        <v>2737</v>
      </c>
      <c r="C1679" s="21"/>
      <c r="D1679" s="21"/>
      <c r="E1679" s="21"/>
      <c r="F1679" s="21"/>
      <c r="G1679" s="21"/>
      <c r="H1679" s="21"/>
    </row>
    <row r="1680" spans="1:8" s="4" customFormat="1" x14ac:dyDescent="0.35">
      <c r="A1680" s="20" t="s">
        <v>2738</v>
      </c>
      <c r="B1680" s="20" t="s">
        <v>2739</v>
      </c>
      <c r="C1680" s="21"/>
      <c r="D1680" s="21"/>
      <c r="E1680" s="21"/>
      <c r="F1680" s="21"/>
      <c r="G1680" s="21"/>
      <c r="H1680" s="21"/>
    </row>
    <row r="1681" spans="1:8" s="4" customFormat="1" x14ac:dyDescent="0.35">
      <c r="A1681" s="20" t="s">
        <v>2741</v>
      </c>
      <c r="B1681" s="20" t="s">
        <v>2742</v>
      </c>
      <c r="C1681" s="21"/>
      <c r="D1681" s="21"/>
      <c r="E1681" s="21"/>
      <c r="F1681" s="21"/>
      <c r="G1681" s="21"/>
      <c r="H1681" s="21"/>
    </row>
    <row r="1682" spans="1:8" s="4" customFormat="1" x14ac:dyDescent="0.35">
      <c r="A1682" s="20" t="s">
        <v>2743</v>
      </c>
      <c r="B1682" s="20" t="s">
        <v>2744</v>
      </c>
      <c r="C1682" s="21"/>
      <c r="D1682" s="21"/>
      <c r="E1682" s="21"/>
      <c r="F1682" s="21"/>
      <c r="G1682" s="21"/>
      <c r="H1682" s="21"/>
    </row>
    <row r="1683" spans="1:8" s="4" customFormat="1" x14ac:dyDescent="0.35">
      <c r="A1683" s="20" t="s">
        <v>2745</v>
      </c>
      <c r="B1683" s="20" t="s">
        <v>2746</v>
      </c>
      <c r="C1683" s="21"/>
      <c r="D1683" s="21"/>
      <c r="E1683" s="21"/>
      <c r="F1683" s="21"/>
      <c r="G1683" s="21"/>
      <c r="H1683" s="21"/>
    </row>
    <row r="1684" spans="1:8" s="4" customFormat="1" x14ac:dyDescent="0.35">
      <c r="A1684" s="20" t="s">
        <v>2748</v>
      </c>
      <c r="B1684" s="20" t="s">
        <v>2749</v>
      </c>
      <c r="C1684" s="21"/>
      <c r="D1684" s="21"/>
      <c r="E1684" s="21"/>
      <c r="F1684" s="21"/>
      <c r="G1684" s="21"/>
      <c r="H1684" s="21"/>
    </row>
    <row r="1685" spans="1:8" s="4" customFormat="1" x14ac:dyDescent="0.35">
      <c r="A1685" s="20" t="s">
        <v>2751</v>
      </c>
      <c r="B1685" s="20" t="s">
        <v>2752</v>
      </c>
      <c r="C1685" s="21"/>
      <c r="D1685" s="21"/>
      <c r="E1685" s="21"/>
      <c r="F1685" s="21"/>
      <c r="G1685" s="21"/>
      <c r="H1685" s="21"/>
    </row>
    <row r="1686" spans="1:8" s="4" customFormat="1" x14ac:dyDescent="0.35">
      <c r="A1686" s="20" t="s">
        <v>2753</v>
      </c>
      <c r="B1686" s="20" t="s">
        <v>2754</v>
      </c>
      <c r="C1686" s="21"/>
      <c r="D1686" s="21"/>
      <c r="E1686" s="21"/>
      <c r="F1686" s="21"/>
      <c r="G1686" s="21"/>
      <c r="H1686" s="21"/>
    </row>
    <row r="1687" spans="1:8" s="4" customFormat="1" x14ac:dyDescent="0.35">
      <c r="A1687" s="20" t="s">
        <v>2756</v>
      </c>
      <c r="B1687" s="20" t="s">
        <v>2757</v>
      </c>
      <c r="C1687" s="21"/>
      <c r="D1687" s="21"/>
      <c r="E1687" s="21"/>
      <c r="F1687" s="21"/>
      <c r="G1687" s="21"/>
      <c r="H1687" s="21"/>
    </row>
    <row r="1688" spans="1:8" s="4" customFormat="1" x14ac:dyDescent="0.35">
      <c r="A1688" s="20" t="s">
        <v>2760</v>
      </c>
      <c r="B1688" s="20" t="s">
        <v>2761</v>
      </c>
      <c r="C1688" s="21"/>
      <c r="D1688" s="21"/>
      <c r="E1688" s="21"/>
      <c r="F1688" s="21"/>
      <c r="G1688" s="21"/>
      <c r="H1688" s="21"/>
    </row>
    <row r="1689" spans="1:8" s="4" customFormat="1" x14ac:dyDescent="0.35">
      <c r="A1689" s="20" t="s">
        <v>2763</v>
      </c>
      <c r="B1689" s="20" t="s">
        <v>2764</v>
      </c>
      <c r="C1689" s="21"/>
      <c r="D1689" s="21"/>
      <c r="E1689" s="21"/>
      <c r="F1689" s="21"/>
      <c r="G1689" s="21"/>
      <c r="H1689" s="21"/>
    </row>
    <row r="1690" spans="1:8" s="4" customFormat="1" x14ac:dyDescent="0.35">
      <c r="A1690" s="20" t="s">
        <v>2766</v>
      </c>
      <c r="B1690" s="20" t="s">
        <v>2767</v>
      </c>
      <c r="C1690" s="21"/>
      <c r="D1690" s="21"/>
      <c r="E1690" s="21"/>
      <c r="F1690" s="21"/>
      <c r="G1690" s="21"/>
      <c r="H1690" s="21"/>
    </row>
    <row r="1691" spans="1:8" s="4" customFormat="1" x14ac:dyDescent="0.35">
      <c r="A1691" s="20" t="s">
        <v>2770</v>
      </c>
      <c r="B1691" s="20" t="s">
        <v>2771</v>
      </c>
      <c r="C1691" s="21"/>
      <c r="D1691" s="21"/>
      <c r="E1691" s="21"/>
      <c r="F1691" s="21"/>
      <c r="G1691" s="21"/>
      <c r="H1691" s="21"/>
    </row>
    <row r="1692" spans="1:8" s="4" customFormat="1" x14ac:dyDescent="0.35">
      <c r="A1692" s="20" t="s">
        <v>2773</v>
      </c>
      <c r="B1692" s="20" t="s">
        <v>2774</v>
      </c>
      <c r="C1692" s="21"/>
      <c r="D1692" s="21"/>
      <c r="E1692" s="21"/>
      <c r="F1692" s="21"/>
      <c r="G1692" s="21"/>
      <c r="H1692" s="21"/>
    </row>
    <row r="1693" spans="1:8" s="4" customFormat="1" x14ac:dyDescent="0.35">
      <c r="A1693" s="20" t="s">
        <v>2777</v>
      </c>
      <c r="B1693" s="20" t="s">
        <v>2778</v>
      </c>
      <c r="C1693" s="21"/>
      <c r="D1693" s="21"/>
      <c r="E1693" s="21"/>
      <c r="F1693" s="21"/>
      <c r="G1693" s="21"/>
      <c r="H1693" s="21"/>
    </row>
    <row r="1694" spans="1:8" s="4" customFormat="1" x14ac:dyDescent="0.35">
      <c r="A1694" s="20" t="s">
        <v>2780</v>
      </c>
      <c r="B1694" s="20" t="s">
        <v>2781</v>
      </c>
      <c r="C1694" s="21"/>
      <c r="D1694" s="21"/>
      <c r="E1694" s="21"/>
      <c r="F1694" s="21"/>
      <c r="G1694" s="21"/>
      <c r="H1694" s="21"/>
    </row>
    <row r="1695" spans="1:8" s="4" customFormat="1" x14ac:dyDescent="0.35">
      <c r="A1695" s="20" t="s">
        <v>2783</v>
      </c>
      <c r="B1695" s="20" t="s">
        <v>2784</v>
      </c>
      <c r="C1695" s="21"/>
      <c r="D1695" s="21"/>
      <c r="E1695" s="21"/>
      <c r="F1695" s="21"/>
      <c r="G1695" s="21"/>
      <c r="H1695" s="21"/>
    </row>
    <row r="1696" spans="1:8" s="4" customFormat="1" x14ac:dyDescent="0.35">
      <c r="A1696" s="20" t="s">
        <v>2785</v>
      </c>
      <c r="B1696" s="20" t="s">
        <v>2786</v>
      </c>
      <c r="C1696" s="21"/>
      <c r="D1696" s="21"/>
      <c r="E1696" s="21"/>
      <c r="F1696" s="21"/>
      <c r="G1696" s="21"/>
      <c r="H1696" s="21"/>
    </row>
    <row r="1697" spans="1:8" s="4" customFormat="1" x14ac:dyDescent="0.35">
      <c r="A1697" s="20" t="s">
        <v>2787</v>
      </c>
      <c r="B1697" s="20" t="s">
        <v>2788</v>
      </c>
      <c r="C1697" s="21"/>
      <c r="D1697" s="21"/>
      <c r="E1697" s="21"/>
      <c r="F1697" s="21"/>
      <c r="G1697" s="21"/>
      <c r="H1697" s="21"/>
    </row>
    <row r="1698" spans="1:8" s="4" customFormat="1" x14ac:dyDescent="0.35">
      <c r="A1698" s="20" t="s">
        <v>2790</v>
      </c>
      <c r="B1698" s="20" t="s">
        <v>2791</v>
      </c>
      <c r="C1698" s="21"/>
      <c r="D1698" s="21"/>
      <c r="E1698" s="21"/>
      <c r="F1698" s="21"/>
      <c r="G1698" s="21"/>
      <c r="H1698" s="21"/>
    </row>
    <row r="1699" spans="1:8" s="4" customFormat="1" x14ac:dyDescent="0.35">
      <c r="A1699" s="20" t="s">
        <v>2792</v>
      </c>
      <c r="B1699" s="20" t="s">
        <v>2793</v>
      </c>
      <c r="C1699" s="21"/>
      <c r="D1699" s="21"/>
      <c r="E1699" s="21"/>
      <c r="F1699" s="21"/>
      <c r="G1699" s="21"/>
      <c r="H1699" s="21"/>
    </row>
    <row r="1700" spans="1:8" s="4" customFormat="1" x14ac:dyDescent="0.35">
      <c r="A1700" s="20" t="s">
        <v>2795</v>
      </c>
      <c r="B1700" s="20" t="s">
        <v>2796</v>
      </c>
      <c r="C1700" s="21"/>
      <c r="D1700" s="21"/>
      <c r="E1700" s="21"/>
      <c r="F1700" s="21"/>
      <c r="G1700" s="21"/>
      <c r="H1700" s="21"/>
    </row>
    <row r="1701" spans="1:8" s="4" customFormat="1" x14ac:dyDescent="0.35">
      <c r="A1701" s="20" t="s">
        <v>2798</v>
      </c>
      <c r="B1701" s="20" t="s">
        <v>2799</v>
      </c>
      <c r="C1701" s="21"/>
      <c r="D1701" s="21"/>
      <c r="E1701" s="21"/>
      <c r="F1701" s="21"/>
      <c r="G1701" s="21"/>
      <c r="H1701" s="21"/>
    </row>
    <row r="1702" spans="1:8" s="4" customFormat="1" x14ac:dyDescent="0.35">
      <c r="A1702" s="20" t="s">
        <v>2800</v>
      </c>
      <c r="B1702" s="20" t="s">
        <v>2801</v>
      </c>
      <c r="C1702" s="21"/>
      <c r="D1702" s="21"/>
      <c r="E1702" s="21"/>
      <c r="F1702" s="21"/>
      <c r="G1702" s="21"/>
      <c r="H1702" s="21"/>
    </row>
    <row r="1703" spans="1:8" s="4" customFormat="1" x14ac:dyDescent="0.35">
      <c r="A1703" s="20" t="s">
        <v>2802</v>
      </c>
      <c r="B1703" s="20" t="s">
        <v>2803</v>
      </c>
      <c r="C1703" s="21"/>
      <c r="D1703" s="21"/>
      <c r="E1703" s="21"/>
      <c r="F1703" s="21"/>
      <c r="G1703" s="21"/>
      <c r="H1703" s="21"/>
    </row>
    <row r="1704" spans="1:8" s="4" customFormat="1" x14ac:dyDescent="0.35">
      <c r="A1704" s="20" t="s">
        <v>2807</v>
      </c>
      <c r="B1704" s="20" t="s">
        <v>2808</v>
      </c>
      <c r="C1704" s="21"/>
      <c r="D1704" s="21"/>
      <c r="E1704" s="21"/>
      <c r="F1704" s="21"/>
      <c r="G1704" s="21"/>
      <c r="H1704" s="21"/>
    </row>
    <row r="1705" spans="1:8" s="4" customFormat="1" x14ac:dyDescent="0.35">
      <c r="A1705" s="20" t="s">
        <v>2809</v>
      </c>
      <c r="B1705" s="20" t="s">
        <v>2810</v>
      </c>
      <c r="C1705" s="21"/>
      <c r="D1705" s="21"/>
      <c r="E1705" s="21"/>
      <c r="F1705" s="21"/>
      <c r="G1705" s="21"/>
      <c r="H1705" s="21"/>
    </row>
    <row r="1706" spans="1:8" s="4" customFormat="1" x14ac:dyDescent="0.35">
      <c r="A1706" s="20" t="s">
        <v>2811</v>
      </c>
      <c r="B1706" s="20" t="s">
        <v>2812</v>
      </c>
      <c r="C1706" s="21"/>
      <c r="D1706" s="21"/>
      <c r="E1706" s="21"/>
      <c r="F1706" s="21"/>
      <c r="G1706" s="21"/>
      <c r="H1706" s="21"/>
    </row>
    <row r="1707" spans="1:8" s="4" customFormat="1" x14ac:dyDescent="0.35">
      <c r="A1707" s="20" t="s">
        <v>2815</v>
      </c>
      <c r="B1707" s="20" t="s">
        <v>2816</v>
      </c>
      <c r="C1707" s="21"/>
      <c r="D1707" s="21"/>
      <c r="E1707" s="21"/>
      <c r="F1707" s="21"/>
      <c r="G1707" s="21"/>
      <c r="H1707" s="21"/>
    </row>
    <row r="1708" spans="1:8" s="4" customFormat="1" x14ac:dyDescent="0.35">
      <c r="A1708" s="20" t="s">
        <v>2821</v>
      </c>
      <c r="B1708" s="20" t="s">
        <v>2822</v>
      </c>
      <c r="C1708" s="21"/>
      <c r="D1708" s="21"/>
      <c r="E1708" s="21"/>
      <c r="F1708" s="21"/>
      <c r="G1708" s="21"/>
      <c r="H1708" s="21"/>
    </row>
    <row r="1709" spans="1:8" s="4" customFormat="1" x14ac:dyDescent="0.35">
      <c r="A1709" s="20" t="s">
        <v>2823</v>
      </c>
      <c r="B1709" s="20" t="s">
        <v>2824</v>
      </c>
      <c r="C1709" s="21"/>
      <c r="D1709" s="21"/>
      <c r="E1709" s="21"/>
      <c r="F1709" s="21"/>
      <c r="G1709" s="21"/>
      <c r="H1709" s="21"/>
    </row>
    <row r="1710" spans="1:8" s="4" customFormat="1" x14ac:dyDescent="0.35">
      <c r="A1710" s="20" t="s">
        <v>2833</v>
      </c>
      <c r="B1710" s="20" t="s">
        <v>2834</v>
      </c>
      <c r="C1710" s="21"/>
      <c r="D1710" s="21"/>
      <c r="E1710" s="21"/>
      <c r="F1710" s="21"/>
      <c r="G1710" s="21"/>
      <c r="H1710" s="21"/>
    </row>
    <row r="1711" spans="1:8" s="4" customFormat="1" x14ac:dyDescent="0.35">
      <c r="A1711" s="20" t="s">
        <v>2836</v>
      </c>
      <c r="B1711" s="20" t="s">
        <v>2837</v>
      </c>
      <c r="C1711" s="21"/>
      <c r="D1711" s="21"/>
      <c r="E1711" s="21"/>
      <c r="F1711" s="21"/>
      <c r="G1711" s="21"/>
      <c r="H1711" s="21"/>
    </row>
    <row r="1712" spans="1:8" s="4" customFormat="1" x14ac:dyDescent="0.35">
      <c r="A1712" s="20" t="s">
        <v>2839</v>
      </c>
      <c r="B1712" s="20" t="s">
        <v>2840</v>
      </c>
      <c r="C1712" s="21"/>
      <c r="D1712" s="21"/>
      <c r="E1712" s="21"/>
      <c r="F1712" s="21"/>
      <c r="G1712" s="21"/>
      <c r="H1712" s="21"/>
    </row>
    <row r="1713" spans="1:8" s="4" customFormat="1" x14ac:dyDescent="0.35">
      <c r="A1713" s="20" t="s">
        <v>2841</v>
      </c>
      <c r="B1713" s="20" t="s">
        <v>2842</v>
      </c>
      <c r="C1713" s="21"/>
      <c r="D1713" s="21"/>
      <c r="E1713" s="21"/>
      <c r="F1713" s="21"/>
      <c r="G1713" s="21"/>
      <c r="H1713" s="21"/>
    </row>
    <row r="1714" spans="1:8" s="4" customFormat="1" x14ac:dyDescent="0.35">
      <c r="A1714" s="20" t="s">
        <v>2843</v>
      </c>
      <c r="B1714" s="20" t="s">
        <v>2844</v>
      </c>
      <c r="C1714" s="21"/>
      <c r="D1714" s="21"/>
      <c r="E1714" s="21"/>
      <c r="F1714" s="21"/>
      <c r="G1714" s="21"/>
      <c r="H1714" s="21"/>
    </row>
    <row r="1715" spans="1:8" s="4" customFormat="1" x14ac:dyDescent="0.35">
      <c r="A1715" s="20" t="s">
        <v>2845</v>
      </c>
      <c r="B1715" s="20" t="s">
        <v>2846</v>
      </c>
      <c r="C1715" s="21"/>
      <c r="D1715" s="21"/>
      <c r="E1715" s="21"/>
      <c r="F1715" s="21"/>
      <c r="G1715" s="21"/>
      <c r="H1715" s="21"/>
    </row>
    <row r="1716" spans="1:8" s="4" customFormat="1" x14ac:dyDescent="0.35">
      <c r="A1716" s="20" t="s">
        <v>2847</v>
      </c>
      <c r="B1716" s="20" t="s">
        <v>2848</v>
      </c>
      <c r="C1716" s="21"/>
      <c r="D1716" s="21"/>
      <c r="E1716" s="21"/>
      <c r="F1716" s="21"/>
      <c r="G1716" s="21"/>
      <c r="H1716" s="21"/>
    </row>
    <row r="1717" spans="1:8" s="4" customFormat="1" x14ac:dyDescent="0.35">
      <c r="A1717" s="20" t="s">
        <v>2853</v>
      </c>
      <c r="B1717" s="20" t="s">
        <v>2854</v>
      </c>
      <c r="C1717" s="21"/>
      <c r="D1717" s="21"/>
      <c r="E1717" s="21"/>
      <c r="F1717" s="21"/>
      <c r="G1717" s="21"/>
      <c r="H1717" s="21"/>
    </row>
    <row r="1718" spans="1:8" s="4" customFormat="1" x14ac:dyDescent="0.35">
      <c r="A1718" s="20" t="s">
        <v>2855</v>
      </c>
      <c r="B1718" s="20" t="s">
        <v>2856</v>
      </c>
      <c r="C1718" s="21"/>
      <c r="D1718" s="21"/>
      <c r="E1718" s="21"/>
      <c r="F1718" s="21"/>
      <c r="G1718" s="21"/>
      <c r="H1718" s="21"/>
    </row>
    <row r="1719" spans="1:8" s="4" customFormat="1" x14ac:dyDescent="0.35">
      <c r="A1719" s="20" t="s">
        <v>2858</v>
      </c>
      <c r="B1719" s="20" t="s">
        <v>2859</v>
      </c>
      <c r="C1719" s="21"/>
      <c r="D1719" s="21"/>
      <c r="E1719" s="21"/>
      <c r="F1719" s="21"/>
      <c r="G1719" s="21"/>
      <c r="H1719" s="21"/>
    </row>
    <row r="1720" spans="1:8" s="4" customFormat="1" x14ac:dyDescent="0.35">
      <c r="A1720" s="20" t="s">
        <v>2861</v>
      </c>
      <c r="B1720" s="20" t="s">
        <v>2862</v>
      </c>
      <c r="C1720" s="21"/>
      <c r="D1720" s="21"/>
      <c r="E1720" s="21"/>
      <c r="F1720" s="21"/>
      <c r="G1720" s="21"/>
      <c r="H1720" s="21"/>
    </row>
    <row r="1721" spans="1:8" s="4" customFormat="1" x14ac:dyDescent="0.35">
      <c r="A1721" s="20" t="s">
        <v>2864</v>
      </c>
      <c r="B1721" s="20" t="s">
        <v>2865</v>
      </c>
      <c r="C1721" s="21"/>
      <c r="D1721" s="21"/>
      <c r="E1721" s="21"/>
      <c r="F1721" s="21"/>
      <c r="G1721" s="21"/>
      <c r="H1721" s="21"/>
    </row>
    <row r="1722" spans="1:8" s="4" customFormat="1" x14ac:dyDescent="0.35">
      <c r="A1722" s="20" t="s">
        <v>2867</v>
      </c>
      <c r="B1722" s="20" t="s">
        <v>2868</v>
      </c>
      <c r="C1722" s="21"/>
      <c r="D1722" s="21"/>
      <c r="E1722" s="21"/>
      <c r="F1722" s="21"/>
      <c r="G1722" s="21"/>
      <c r="H1722" s="21"/>
    </row>
    <row r="1723" spans="1:8" s="4" customFormat="1" x14ac:dyDescent="0.35">
      <c r="A1723" s="20" t="s">
        <v>2870</v>
      </c>
      <c r="B1723" s="20" t="s">
        <v>2871</v>
      </c>
      <c r="C1723" s="21"/>
      <c r="D1723" s="21"/>
      <c r="E1723" s="21"/>
      <c r="F1723" s="21"/>
      <c r="G1723" s="21"/>
      <c r="H1723" s="21"/>
    </row>
    <row r="1724" spans="1:8" s="4" customFormat="1" x14ac:dyDescent="0.35">
      <c r="A1724" s="20" t="s">
        <v>2873</v>
      </c>
      <c r="B1724" s="20" t="s">
        <v>2874</v>
      </c>
      <c r="C1724" s="21"/>
      <c r="D1724" s="21"/>
      <c r="E1724" s="21"/>
      <c r="F1724" s="21"/>
      <c r="G1724" s="21"/>
      <c r="H1724" s="21"/>
    </row>
    <row r="1725" spans="1:8" s="4" customFormat="1" x14ac:dyDescent="0.35">
      <c r="A1725" s="20" t="s">
        <v>2876</v>
      </c>
      <c r="B1725" s="20" t="s">
        <v>2877</v>
      </c>
      <c r="C1725" s="21"/>
      <c r="D1725" s="21"/>
      <c r="E1725" s="21"/>
      <c r="F1725" s="21"/>
      <c r="G1725" s="21"/>
      <c r="H1725" s="21"/>
    </row>
    <row r="1726" spans="1:8" s="4" customFormat="1" x14ac:dyDescent="0.35">
      <c r="A1726" s="20" t="s">
        <v>2880</v>
      </c>
      <c r="B1726" s="20" t="s">
        <v>2881</v>
      </c>
      <c r="C1726" s="21"/>
      <c r="D1726" s="21"/>
      <c r="E1726" s="21"/>
      <c r="F1726" s="21"/>
      <c r="G1726" s="21"/>
      <c r="H1726" s="21"/>
    </row>
    <row r="1727" spans="1:8" s="4" customFormat="1" x14ac:dyDescent="0.35">
      <c r="A1727" s="20" t="s">
        <v>2882</v>
      </c>
      <c r="B1727" s="20" t="s">
        <v>2883</v>
      </c>
      <c r="C1727" s="21"/>
      <c r="D1727" s="21"/>
      <c r="E1727" s="21"/>
      <c r="F1727" s="21"/>
      <c r="G1727" s="21"/>
      <c r="H1727" s="21"/>
    </row>
    <row r="1728" spans="1:8" s="4" customFormat="1" x14ac:dyDescent="0.35">
      <c r="A1728" s="20" t="s">
        <v>2884</v>
      </c>
      <c r="B1728" s="20" t="s">
        <v>2885</v>
      </c>
      <c r="C1728" s="21"/>
      <c r="D1728" s="21"/>
      <c r="E1728" s="21"/>
      <c r="F1728" s="21"/>
      <c r="G1728" s="21"/>
      <c r="H1728" s="21"/>
    </row>
    <row r="1729" spans="1:8" s="4" customFormat="1" x14ac:dyDescent="0.35">
      <c r="A1729" s="20" t="s">
        <v>2886</v>
      </c>
      <c r="B1729" s="20" t="s">
        <v>2887</v>
      </c>
      <c r="C1729" s="21"/>
      <c r="D1729" s="21"/>
      <c r="E1729" s="21"/>
      <c r="F1729" s="21"/>
      <c r="G1729" s="21"/>
      <c r="H1729" s="21"/>
    </row>
    <row r="1730" spans="1:8" s="4" customFormat="1" x14ac:dyDescent="0.35">
      <c r="A1730" s="20" t="s">
        <v>2888</v>
      </c>
      <c r="B1730" s="20" t="s">
        <v>2889</v>
      </c>
      <c r="C1730" s="21"/>
      <c r="D1730" s="21"/>
      <c r="E1730" s="21"/>
      <c r="F1730" s="21"/>
      <c r="G1730" s="21"/>
      <c r="H1730" s="21"/>
    </row>
    <row r="1731" spans="1:8" s="4" customFormat="1" x14ac:dyDescent="0.35">
      <c r="A1731" s="20" t="s">
        <v>2891</v>
      </c>
      <c r="B1731" s="20" t="s">
        <v>2892</v>
      </c>
      <c r="C1731" s="21"/>
      <c r="D1731" s="21"/>
      <c r="E1731" s="21"/>
      <c r="F1731" s="21"/>
      <c r="G1731" s="21"/>
      <c r="H1731" s="21"/>
    </row>
    <row r="1732" spans="1:8" s="4" customFormat="1" x14ac:dyDescent="0.35">
      <c r="A1732" s="20" t="s">
        <v>2894</v>
      </c>
      <c r="B1732" s="20" t="s">
        <v>2895</v>
      </c>
      <c r="C1732" s="21"/>
      <c r="D1732" s="21"/>
      <c r="E1732" s="21"/>
      <c r="F1732" s="21"/>
      <c r="G1732" s="21"/>
      <c r="H1732" s="21"/>
    </row>
    <row r="1733" spans="1:8" s="4" customFormat="1" x14ac:dyDescent="0.35">
      <c r="A1733" s="20" t="s">
        <v>2896</v>
      </c>
      <c r="B1733" s="20" t="s">
        <v>2897</v>
      </c>
      <c r="C1733" s="21"/>
      <c r="D1733" s="21"/>
      <c r="E1733" s="21"/>
      <c r="F1733" s="21"/>
      <c r="G1733" s="21"/>
      <c r="H1733" s="21"/>
    </row>
    <row r="1734" spans="1:8" s="4" customFormat="1" x14ac:dyDescent="0.35">
      <c r="A1734" s="20" t="s">
        <v>2900</v>
      </c>
      <c r="B1734" s="20" t="s">
        <v>2901</v>
      </c>
      <c r="C1734" s="21"/>
      <c r="D1734" s="21"/>
      <c r="E1734" s="21"/>
      <c r="F1734" s="21"/>
      <c r="G1734" s="21"/>
      <c r="H1734" s="21"/>
    </row>
    <row r="1735" spans="1:8" s="4" customFormat="1" x14ac:dyDescent="0.35">
      <c r="A1735" s="20" t="s">
        <v>2904</v>
      </c>
      <c r="B1735" s="20" t="s">
        <v>2905</v>
      </c>
      <c r="C1735" s="21"/>
      <c r="D1735" s="21"/>
      <c r="E1735" s="21"/>
      <c r="F1735" s="21"/>
      <c r="G1735" s="21"/>
      <c r="H1735" s="21"/>
    </row>
    <row r="1736" spans="1:8" s="4" customFormat="1" x14ac:dyDescent="0.35">
      <c r="A1736" s="20" t="s">
        <v>2907</v>
      </c>
      <c r="B1736" s="20" t="s">
        <v>2908</v>
      </c>
      <c r="C1736" s="21"/>
      <c r="D1736" s="21"/>
      <c r="E1736" s="21"/>
      <c r="F1736" s="21"/>
      <c r="G1736" s="21"/>
      <c r="H1736" s="21"/>
    </row>
    <row r="1737" spans="1:8" s="4" customFormat="1" x14ac:dyDescent="0.35">
      <c r="A1737" s="20" t="s">
        <v>2910</v>
      </c>
      <c r="B1737" s="20" t="s">
        <v>2911</v>
      </c>
      <c r="C1737" s="21"/>
      <c r="D1737" s="21"/>
      <c r="E1737" s="21"/>
      <c r="F1737" s="21"/>
      <c r="G1737" s="21"/>
      <c r="H1737" s="21"/>
    </row>
    <row r="1738" spans="1:8" s="4" customFormat="1" x14ac:dyDescent="0.35">
      <c r="A1738" s="20" t="s">
        <v>2912</v>
      </c>
      <c r="B1738" s="20" t="s">
        <v>2913</v>
      </c>
      <c r="C1738" s="21"/>
      <c r="D1738" s="21"/>
      <c r="E1738" s="21"/>
      <c r="F1738" s="21"/>
      <c r="G1738" s="21"/>
      <c r="H1738" s="21"/>
    </row>
    <row r="1739" spans="1:8" s="4" customFormat="1" x14ac:dyDescent="0.35">
      <c r="A1739" s="20" t="s">
        <v>2916</v>
      </c>
      <c r="B1739" s="20" t="s">
        <v>2917</v>
      </c>
      <c r="C1739" s="21"/>
      <c r="D1739" s="21"/>
      <c r="E1739" s="21"/>
      <c r="F1739" s="21"/>
      <c r="G1739" s="21"/>
      <c r="H1739" s="21"/>
    </row>
    <row r="1740" spans="1:8" s="4" customFormat="1" x14ac:dyDescent="0.35">
      <c r="A1740" s="20" t="s">
        <v>2919</v>
      </c>
      <c r="B1740" s="20" t="s">
        <v>2920</v>
      </c>
      <c r="C1740" s="21"/>
      <c r="D1740" s="21"/>
      <c r="E1740" s="21"/>
      <c r="F1740" s="21"/>
      <c r="G1740" s="21"/>
      <c r="H1740" s="21"/>
    </row>
    <row r="1741" spans="1:8" s="4" customFormat="1" x14ac:dyDescent="0.35">
      <c r="A1741" s="20" t="s">
        <v>2923</v>
      </c>
      <c r="B1741" s="20" t="s">
        <v>2924</v>
      </c>
      <c r="C1741" s="21"/>
      <c r="D1741" s="21"/>
      <c r="E1741" s="21"/>
      <c r="F1741" s="21"/>
      <c r="G1741" s="21"/>
      <c r="H1741" s="21"/>
    </row>
    <row r="1742" spans="1:8" s="4" customFormat="1" x14ac:dyDescent="0.35">
      <c r="A1742" s="20" t="s">
        <v>2927</v>
      </c>
      <c r="B1742" s="20" t="s">
        <v>2928</v>
      </c>
      <c r="C1742" s="21"/>
      <c r="D1742" s="21"/>
      <c r="E1742" s="21"/>
      <c r="F1742" s="21"/>
      <c r="G1742" s="21"/>
      <c r="H1742" s="21"/>
    </row>
    <row r="1743" spans="1:8" s="4" customFormat="1" x14ac:dyDescent="0.35">
      <c r="A1743" s="20" t="s">
        <v>2930</v>
      </c>
      <c r="B1743" s="24" t="s">
        <v>2931</v>
      </c>
      <c r="C1743" s="21"/>
      <c r="D1743" s="21"/>
      <c r="E1743" s="21"/>
      <c r="F1743" s="21"/>
      <c r="G1743" s="21"/>
      <c r="H1743" s="21"/>
    </row>
    <row r="1744" spans="1:8" s="4" customFormat="1" x14ac:dyDescent="0.35">
      <c r="A1744" s="20" t="s">
        <v>2934</v>
      </c>
      <c r="B1744" s="20" t="s">
        <v>2935</v>
      </c>
      <c r="C1744" s="21"/>
      <c r="D1744" s="21"/>
      <c r="E1744" s="21"/>
      <c r="F1744" s="21"/>
      <c r="G1744" s="21"/>
      <c r="H1744" s="21"/>
    </row>
    <row r="1745" spans="1:8" s="4" customFormat="1" x14ac:dyDescent="0.35">
      <c r="A1745" s="20" t="s">
        <v>2937</v>
      </c>
      <c r="B1745" s="20" t="s">
        <v>2938</v>
      </c>
      <c r="C1745" s="21"/>
      <c r="D1745" s="21"/>
      <c r="E1745" s="21"/>
      <c r="F1745" s="21"/>
      <c r="G1745" s="21"/>
      <c r="H1745" s="21"/>
    </row>
    <row r="1746" spans="1:8" s="4" customFormat="1" x14ac:dyDescent="0.35">
      <c r="A1746" s="20" t="s">
        <v>2940</v>
      </c>
      <c r="B1746" s="20" t="s">
        <v>2941</v>
      </c>
      <c r="C1746" s="21"/>
      <c r="D1746" s="21"/>
      <c r="E1746" s="21"/>
      <c r="F1746" s="21"/>
      <c r="G1746" s="21"/>
      <c r="H1746" s="21"/>
    </row>
    <row r="1747" spans="1:8" s="4" customFormat="1" x14ac:dyDescent="0.35">
      <c r="A1747" s="20" t="s">
        <v>2944</v>
      </c>
      <c r="B1747" s="20" t="s">
        <v>2945</v>
      </c>
      <c r="C1747" s="21"/>
      <c r="D1747" s="21"/>
      <c r="E1747" s="21"/>
      <c r="F1747" s="21"/>
      <c r="G1747" s="21"/>
      <c r="H1747" s="21"/>
    </row>
    <row r="1748" spans="1:8" s="4" customFormat="1" x14ac:dyDescent="0.35">
      <c r="A1748" s="20" t="s">
        <v>2946</v>
      </c>
      <c r="B1748" s="20" t="s">
        <v>2947</v>
      </c>
      <c r="C1748" s="21"/>
      <c r="D1748" s="21"/>
      <c r="E1748" s="21"/>
      <c r="F1748" s="21"/>
      <c r="G1748" s="21"/>
      <c r="H1748" s="21"/>
    </row>
    <row r="1749" spans="1:8" s="4" customFormat="1" x14ac:dyDescent="0.35">
      <c r="A1749" s="20" t="s">
        <v>2949</v>
      </c>
      <c r="B1749" s="20" t="s">
        <v>2950</v>
      </c>
      <c r="C1749" s="21"/>
      <c r="D1749" s="21"/>
      <c r="E1749" s="21"/>
      <c r="F1749" s="21"/>
      <c r="G1749" s="21"/>
      <c r="H1749" s="21"/>
    </row>
    <row r="1750" spans="1:8" s="4" customFormat="1" x14ac:dyDescent="0.35">
      <c r="A1750" s="20" t="s">
        <v>2951</v>
      </c>
      <c r="B1750" s="20" t="s">
        <v>2952</v>
      </c>
      <c r="C1750" s="21"/>
      <c r="D1750" s="21"/>
      <c r="E1750" s="21"/>
      <c r="F1750" s="21"/>
      <c r="G1750" s="21"/>
      <c r="H1750" s="21"/>
    </row>
    <row r="1751" spans="1:8" s="4" customFormat="1" x14ac:dyDescent="0.35">
      <c r="A1751" s="20" t="s">
        <v>2954</v>
      </c>
      <c r="B1751" s="20" t="s">
        <v>2955</v>
      </c>
      <c r="C1751" s="21"/>
      <c r="D1751" s="21"/>
      <c r="E1751" s="21"/>
      <c r="F1751" s="21"/>
      <c r="G1751" s="21"/>
      <c r="H1751" s="21"/>
    </row>
    <row r="1752" spans="1:8" s="4" customFormat="1" x14ac:dyDescent="0.35">
      <c r="A1752" s="20" t="s">
        <v>2956</v>
      </c>
      <c r="B1752" s="20" t="s">
        <v>2957</v>
      </c>
      <c r="C1752" s="21"/>
      <c r="D1752" s="21"/>
      <c r="E1752" s="21"/>
      <c r="F1752" s="21"/>
      <c r="G1752" s="21"/>
      <c r="H1752" s="21"/>
    </row>
    <row r="1753" spans="1:8" s="4" customFormat="1" x14ac:dyDescent="0.35">
      <c r="A1753" s="20" t="s">
        <v>2958</v>
      </c>
      <c r="B1753" s="20" t="s">
        <v>2959</v>
      </c>
      <c r="C1753" s="21"/>
      <c r="D1753" s="21"/>
      <c r="E1753" s="21"/>
      <c r="F1753" s="21"/>
      <c r="G1753" s="21"/>
      <c r="H1753" s="21"/>
    </row>
    <row r="1754" spans="1:8" s="4" customFormat="1" x14ac:dyDescent="0.35">
      <c r="A1754" s="20" t="s">
        <v>2961</v>
      </c>
      <c r="B1754" s="20" t="s">
        <v>2962</v>
      </c>
      <c r="C1754" s="21"/>
      <c r="D1754" s="21"/>
      <c r="E1754" s="21"/>
      <c r="F1754" s="21"/>
      <c r="G1754" s="21"/>
      <c r="H1754" s="21"/>
    </row>
    <row r="1755" spans="1:8" s="4" customFormat="1" x14ac:dyDescent="0.35">
      <c r="A1755" s="20" t="s">
        <v>2963</v>
      </c>
      <c r="B1755" s="20" t="s">
        <v>2964</v>
      </c>
      <c r="C1755" s="21"/>
      <c r="D1755" s="21"/>
      <c r="E1755" s="21"/>
      <c r="F1755" s="21"/>
      <c r="G1755" s="21"/>
      <c r="H1755" s="21"/>
    </row>
    <row r="1756" spans="1:8" s="4" customFormat="1" x14ac:dyDescent="0.35">
      <c r="A1756" s="20" t="s">
        <v>2965</v>
      </c>
      <c r="B1756" s="20" t="s">
        <v>2966</v>
      </c>
      <c r="C1756" s="21"/>
      <c r="D1756" s="21"/>
      <c r="E1756" s="21"/>
      <c r="F1756" s="21"/>
      <c r="G1756" s="21"/>
      <c r="H1756" s="21"/>
    </row>
    <row r="1757" spans="1:8" s="4" customFormat="1" x14ac:dyDescent="0.35">
      <c r="A1757" s="20" t="s">
        <v>2968</v>
      </c>
      <c r="B1757" s="20" t="s">
        <v>2969</v>
      </c>
      <c r="C1757" s="21"/>
      <c r="D1757" s="21"/>
      <c r="E1757" s="21"/>
      <c r="F1757" s="21"/>
      <c r="G1757" s="21"/>
      <c r="H1757" s="21"/>
    </row>
    <row r="1758" spans="1:8" s="4" customFormat="1" x14ac:dyDescent="0.35">
      <c r="A1758" s="20" t="s">
        <v>2971</v>
      </c>
      <c r="B1758" s="20" t="s">
        <v>2972</v>
      </c>
      <c r="C1758" s="21"/>
      <c r="D1758" s="21"/>
      <c r="E1758" s="21"/>
      <c r="F1758" s="21"/>
      <c r="G1758" s="21"/>
      <c r="H1758" s="21"/>
    </row>
    <row r="1759" spans="1:8" s="4" customFormat="1" x14ac:dyDescent="0.35">
      <c r="A1759" s="20" t="s">
        <v>2973</v>
      </c>
      <c r="B1759" s="20" t="s">
        <v>2974</v>
      </c>
      <c r="C1759" s="21"/>
      <c r="D1759" s="21"/>
      <c r="E1759" s="21"/>
      <c r="F1759" s="21"/>
      <c r="G1759" s="21"/>
      <c r="H1759" s="21"/>
    </row>
    <row r="1760" spans="1:8" s="4" customFormat="1" x14ac:dyDescent="0.35">
      <c r="A1760" s="20" t="s">
        <v>2976</v>
      </c>
      <c r="B1760" s="20" t="s">
        <v>2977</v>
      </c>
      <c r="C1760" s="21"/>
      <c r="D1760" s="21"/>
      <c r="E1760" s="21"/>
      <c r="F1760" s="21"/>
      <c r="G1760" s="21"/>
      <c r="H1760" s="21"/>
    </row>
    <row r="1761" spans="1:8" s="4" customFormat="1" x14ac:dyDescent="0.35">
      <c r="A1761" s="20" t="s">
        <v>2979</v>
      </c>
      <c r="B1761" s="20" t="s">
        <v>2980</v>
      </c>
      <c r="C1761" s="21"/>
      <c r="D1761" s="21"/>
      <c r="E1761" s="21"/>
      <c r="F1761" s="21"/>
      <c r="G1761" s="21"/>
      <c r="H1761" s="21"/>
    </row>
    <row r="1762" spans="1:8" s="4" customFormat="1" x14ac:dyDescent="0.35">
      <c r="A1762" s="20" t="s">
        <v>2982</v>
      </c>
      <c r="B1762" s="20" t="s">
        <v>2983</v>
      </c>
      <c r="C1762" s="21"/>
      <c r="D1762" s="21"/>
      <c r="E1762" s="21"/>
      <c r="F1762" s="21"/>
      <c r="G1762" s="21"/>
      <c r="H1762" s="21"/>
    </row>
    <row r="1763" spans="1:8" s="4" customFormat="1" x14ac:dyDescent="0.35">
      <c r="A1763" s="20" t="s">
        <v>2985</v>
      </c>
      <c r="B1763" s="20" t="s">
        <v>2986</v>
      </c>
      <c r="C1763" s="21"/>
      <c r="D1763" s="21"/>
      <c r="E1763" s="21"/>
      <c r="F1763" s="21"/>
      <c r="G1763" s="21"/>
      <c r="H1763" s="21"/>
    </row>
    <row r="1764" spans="1:8" s="4" customFormat="1" x14ac:dyDescent="0.35">
      <c r="A1764" s="20" t="s">
        <v>2989</v>
      </c>
      <c r="B1764" s="20" t="s">
        <v>2990</v>
      </c>
      <c r="C1764" s="21"/>
      <c r="D1764" s="21"/>
      <c r="E1764" s="21"/>
      <c r="F1764" s="21"/>
      <c r="G1764" s="21"/>
      <c r="H1764" s="21"/>
    </row>
    <row r="1765" spans="1:8" s="4" customFormat="1" x14ac:dyDescent="0.35">
      <c r="A1765" s="20" t="s">
        <v>2992</v>
      </c>
      <c r="B1765" s="20" t="s">
        <v>2993</v>
      </c>
      <c r="C1765" s="21"/>
      <c r="D1765" s="21"/>
      <c r="E1765" s="21"/>
      <c r="F1765" s="21"/>
      <c r="G1765" s="21"/>
      <c r="H1765" s="21"/>
    </row>
    <row r="1766" spans="1:8" s="4" customFormat="1" x14ac:dyDescent="0.35">
      <c r="A1766" s="20" t="s">
        <v>2995</v>
      </c>
      <c r="B1766" s="20" t="s">
        <v>2996</v>
      </c>
      <c r="C1766" s="21"/>
      <c r="D1766" s="21"/>
      <c r="E1766" s="21"/>
      <c r="F1766" s="21"/>
      <c r="G1766" s="21"/>
      <c r="H1766" s="21"/>
    </row>
    <row r="1767" spans="1:8" s="4" customFormat="1" x14ac:dyDescent="0.35">
      <c r="A1767" s="20" t="s">
        <v>2998</v>
      </c>
      <c r="B1767" s="20" t="s">
        <v>2999</v>
      </c>
      <c r="C1767" s="21"/>
      <c r="D1767" s="21"/>
      <c r="E1767" s="21"/>
      <c r="F1767" s="21"/>
      <c r="G1767" s="21"/>
      <c r="H1767" s="21"/>
    </row>
    <row r="1768" spans="1:8" s="4" customFormat="1" x14ac:dyDescent="0.35">
      <c r="A1768" s="20" t="s">
        <v>3001</v>
      </c>
      <c r="B1768" s="20" t="s">
        <v>3002</v>
      </c>
      <c r="C1768" s="21"/>
      <c r="D1768" s="21"/>
      <c r="E1768" s="21"/>
      <c r="F1768" s="21"/>
      <c r="G1768" s="21"/>
      <c r="H1768" s="21"/>
    </row>
    <row r="1769" spans="1:8" s="4" customFormat="1" x14ac:dyDescent="0.35">
      <c r="A1769" s="20" t="s">
        <v>3005</v>
      </c>
      <c r="B1769" s="20" t="s">
        <v>3006</v>
      </c>
      <c r="C1769" s="21"/>
      <c r="D1769" s="21"/>
      <c r="E1769" s="21"/>
      <c r="F1769" s="21"/>
      <c r="G1769" s="21"/>
      <c r="H1769" s="21"/>
    </row>
    <row r="1770" spans="1:8" s="4" customFormat="1" x14ac:dyDescent="0.35">
      <c r="A1770" s="20" t="s">
        <v>3012</v>
      </c>
      <c r="B1770" s="20" t="s">
        <v>3013</v>
      </c>
      <c r="C1770" s="21"/>
      <c r="D1770" s="21"/>
      <c r="E1770" s="21"/>
      <c r="F1770" s="21"/>
      <c r="G1770" s="21"/>
      <c r="H1770" s="21"/>
    </row>
    <row r="1771" spans="1:8" s="4" customFormat="1" x14ac:dyDescent="0.35">
      <c r="A1771" s="20" t="s">
        <v>3014</v>
      </c>
      <c r="B1771" s="20" t="s">
        <v>3015</v>
      </c>
      <c r="C1771" s="21"/>
      <c r="D1771" s="21"/>
      <c r="E1771" s="21"/>
      <c r="F1771" s="21"/>
      <c r="G1771" s="21"/>
      <c r="H1771" s="21"/>
    </row>
    <row r="1772" spans="1:8" s="4" customFormat="1" x14ac:dyDescent="0.35">
      <c r="A1772" s="20" t="s">
        <v>3018</v>
      </c>
      <c r="B1772" s="20" t="s">
        <v>3019</v>
      </c>
      <c r="C1772" s="21"/>
      <c r="D1772" s="21"/>
      <c r="E1772" s="21"/>
      <c r="F1772" s="21"/>
      <c r="G1772" s="21"/>
      <c r="H1772" s="21"/>
    </row>
    <row r="1773" spans="1:8" s="4" customFormat="1" x14ac:dyDescent="0.35">
      <c r="A1773" s="20" t="s">
        <v>3020</v>
      </c>
      <c r="B1773" s="20" t="s">
        <v>3021</v>
      </c>
      <c r="C1773" s="21"/>
      <c r="D1773" s="21"/>
      <c r="E1773" s="21"/>
      <c r="F1773" s="21"/>
      <c r="G1773" s="21"/>
      <c r="H1773" s="21"/>
    </row>
    <row r="1774" spans="1:8" s="4" customFormat="1" x14ac:dyDescent="0.35">
      <c r="A1774" s="20" t="s">
        <v>3023</v>
      </c>
      <c r="B1774" s="20" t="s">
        <v>3024</v>
      </c>
      <c r="C1774" s="21"/>
      <c r="D1774" s="21"/>
      <c r="E1774" s="21"/>
      <c r="F1774" s="21"/>
      <c r="G1774" s="21"/>
      <c r="H1774" s="21"/>
    </row>
    <row r="1775" spans="1:8" s="4" customFormat="1" x14ac:dyDescent="0.35">
      <c r="A1775" s="20" t="s">
        <v>3025</v>
      </c>
      <c r="B1775" s="20" t="s">
        <v>3026</v>
      </c>
      <c r="C1775" s="21"/>
      <c r="D1775" s="21"/>
      <c r="E1775" s="21"/>
      <c r="F1775" s="21"/>
      <c r="G1775" s="21"/>
      <c r="H1775" s="21"/>
    </row>
    <row r="1776" spans="1:8" s="4" customFormat="1" x14ac:dyDescent="0.35">
      <c r="A1776" s="20" t="s">
        <v>3029</v>
      </c>
      <c r="B1776" s="20" t="s">
        <v>3030</v>
      </c>
      <c r="C1776" s="21"/>
      <c r="D1776" s="21"/>
      <c r="E1776" s="21"/>
      <c r="F1776" s="21"/>
      <c r="G1776" s="21"/>
      <c r="H1776" s="21"/>
    </row>
    <row r="1777" spans="1:8" s="4" customFormat="1" x14ac:dyDescent="0.35">
      <c r="A1777" s="20" t="s">
        <v>3041</v>
      </c>
      <c r="B1777" s="20" t="s">
        <v>3042</v>
      </c>
      <c r="C1777" s="21"/>
      <c r="D1777" s="21"/>
      <c r="E1777" s="21"/>
      <c r="F1777" s="21"/>
      <c r="G1777" s="21"/>
      <c r="H1777" s="21"/>
    </row>
    <row r="1778" spans="1:8" s="4" customFormat="1" x14ac:dyDescent="0.35">
      <c r="A1778" s="20" t="s">
        <v>3043</v>
      </c>
      <c r="B1778" s="20" t="s">
        <v>3044</v>
      </c>
      <c r="C1778" s="21"/>
      <c r="D1778" s="21"/>
      <c r="E1778" s="21"/>
      <c r="F1778" s="21"/>
      <c r="G1778" s="21"/>
      <c r="H1778" s="21"/>
    </row>
    <row r="1779" spans="1:8" s="4" customFormat="1" x14ac:dyDescent="0.35">
      <c r="A1779" s="20" t="s">
        <v>3046</v>
      </c>
      <c r="B1779" s="20" t="s">
        <v>3047</v>
      </c>
      <c r="C1779" s="21"/>
      <c r="D1779" s="21"/>
      <c r="E1779" s="21"/>
      <c r="F1779" s="21"/>
      <c r="G1779" s="21"/>
      <c r="H1779" s="21"/>
    </row>
    <row r="1780" spans="1:8" s="4" customFormat="1" x14ac:dyDescent="0.35">
      <c r="A1780" s="20" t="s">
        <v>3048</v>
      </c>
      <c r="B1780" s="20" t="s">
        <v>3049</v>
      </c>
      <c r="C1780" s="21"/>
      <c r="D1780" s="21"/>
      <c r="E1780" s="21"/>
      <c r="F1780" s="21"/>
      <c r="G1780" s="21"/>
      <c r="H1780" s="21"/>
    </row>
    <row r="1781" spans="1:8" s="4" customFormat="1" x14ac:dyDescent="0.35">
      <c r="A1781" s="20" t="s">
        <v>3051</v>
      </c>
      <c r="B1781" s="20" t="s">
        <v>3052</v>
      </c>
      <c r="C1781" s="21"/>
      <c r="D1781" s="21"/>
      <c r="E1781" s="21"/>
      <c r="F1781" s="21"/>
      <c r="G1781" s="21"/>
      <c r="H1781" s="21"/>
    </row>
    <row r="1782" spans="1:8" s="4" customFormat="1" x14ac:dyDescent="0.35">
      <c r="A1782" s="20" t="s">
        <v>3054</v>
      </c>
      <c r="B1782" s="20" t="s">
        <v>3055</v>
      </c>
      <c r="C1782" s="21"/>
      <c r="D1782" s="21"/>
      <c r="E1782" s="21"/>
      <c r="F1782" s="21"/>
      <c r="G1782" s="21"/>
      <c r="H1782" s="21"/>
    </row>
    <row r="1783" spans="1:8" s="4" customFormat="1" x14ac:dyDescent="0.35">
      <c r="A1783" s="20" t="s">
        <v>3056</v>
      </c>
      <c r="B1783" s="20" t="s">
        <v>3057</v>
      </c>
      <c r="C1783" s="21"/>
      <c r="D1783" s="21"/>
      <c r="E1783" s="21"/>
      <c r="F1783" s="21"/>
      <c r="G1783" s="21"/>
      <c r="H1783" s="21"/>
    </row>
    <row r="1784" spans="1:8" s="4" customFormat="1" x14ac:dyDescent="0.35">
      <c r="A1784" s="20" t="s">
        <v>3059</v>
      </c>
      <c r="B1784" s="20" t="s">
        <v>3060</v>
      </c>
      <c r="C1784" s="21"/>
      <c r="D1784" s="21"/>
      <c r="E1784" s="21"/>
      <c r="F1784" s="21"/>
      <c r="G1784" s="21"/>
      <c r="H1784" s="21"/>
    </row>
    <row r="1785" spans="1:8" s="4" customFormat="1" x14ac:dyDescent="0.35">
      <c r="A1785" s="20" t="s">
        <v>3061</v>
      </c>
      <c r="B1785" s="20" t="s">
        <v>3062</v>
      </c>
      <c r="C1785" s="21"/>
      <c r="D1785" s="21"/>
      <c r="E1785" s="21"/>
      <c r="F1785" s="21"/>
      <c r="G1785" s="21"/>
      <c r="H1785" s="21"/>
    </row>
    <row r="1786" spans="1:8" s="4" customFormat="1" x14ac:dyDescent="0.35">
      <c r="A1786" s="20" t="s">
        <v>3063</v>
      </c>
      <c r="B1786" s="20" t="s">
        <v>3064</v>
      </c>
      <c r="C1786" s="21"/>
      <c r="D1786" s="21"/>
      <c r="E1786" s="21"/>
      <c r="F1786" s="21"/>
      <c r="G1786" s="21"/>
      <c r="H1786" s="21"/>
    </row>
    <row r="1787" spans="1:8" s="4" customFormat="1" x14ac:dyDescent="0.35">
      <c r="A1787" s="20" t="s">
        <v>3065</v>
      </c>
      <c r="B1787" s="20" t="s">
        <v>3066</v>
      </c>
      <c r="C1787" s="21"/>
      <c r="D1787" s="21"/>
      <c r="E1787" s="21"/>
      <c r="F1787" s="21"/>
      <c r="G1787" s="21"/>
      <c r="H1787" s="21"/>
    </row>
    <row r="1788" spans="1:8" s="4" customFormat="1" x14ac:dyDescent="0.35">
      <c r="A1788" s="20" t="s">
        <v>3067</v>
      </c>
      <c r="B1788" s="20" t="s">
        <v>3068</v>
      </c>
      <c r="C1788" s="21"/>
      <c r="D1788" s="21"/>
      <c r="E1788" s="21"/>
      <c r="F1788" s="21"/>
      <c r="G1788" s="21"/>
      <c r="H1788" s="21"/>
    </row>
    <row r="1789" spans="1:8" s="4" customFormat="1" x14ac:dyDescent="0.35">
      <c r="A1789" s="20" t="s">
        <v>3069</v>
      </c>
      <c r="B1789" s="20" t="s">
        <v>3070</v>
      </c>
      <c r="C1789" s="21"/>
      <c r="D1789" s="21"/>
      <c r="E1789" s="21"/>
      <c r="F1789" s="21"/>
      <c r="G1789" s="21"/>
      <c r="H1789" s="21"/>
    </row>
    <row r="1790" spans="1:8" s="4" customFormat="1" x14ac:dyDescent="0.35">
      <c r="A1790" s="20" t="s">
        <v>3072</v>
      </c>
      <c r="B1790" s="20" t="s">
        <v>3073</v>
      </c>
      <c r="C1790" s="21"/>
      <c r="D1790" s="21"/>
      <c r="E1790" s="21"/>
      <c r="F1790" s="21"/>
      <c r="G1790" s="21"/>
      <c r="H1790" s="21"/>
    </row>
    <row r="1791" spans="1:8" s="4" customFormat="1" x14ac:dyDescent="0.35">
      <c r="A1791" s="20" t="s">
        <v>3074</v>
      </c>
      <c r="B1791" s="20" t="s">
        <v>3075</v>
      </c>
      <c r="C1791" s="21"/>
      <c r="D1791" s="21"/>
      <c r="E1791" s="21"/>
      <c r="F1791" s="21"/>
      <c r="G1791" s="21"/>
      <c r="H1791" s="21"/>
    </row>
    <row r="1792" spans="1:8" s="4" customFormat="1" x14ac:dyDescent="0.35">
      <c r="A1792" s="20" t="s">
        <v>3076</v>
      </c>
      <c r="B1792" s="20" t="s">
        <v>3077</v>
      </c>
      <c r="C1792" s="21"/>
      <c r="D1792" s="21"/>
      <c r="E1792" s="21"/>
      <c r="F1792" s="21"/>
      <c r="G1792" s="21"/>
      <c r="H1792" s="21"/>
    </row>
    <row r="1793" spans="1:8" s="4" customFormat="1" x14ac:dyDescent="0.35">
      <c r="A1793" s="20" t="s">
        <v>3078</v>
      </c>
      <c r="B1793" s="20" t="s">
        <v>3079</v>
      </c>
      <c r="C1793" s="21"/>
      <c r="D1793" s="21"/>
      <c r="E1793" s="21"/>
      <c r="F1793" s="21"/>
      <c r="G1793" s="21"/>
      <c r="H1793" s="21"/>
    </row>
    <row r="1794" spans="1:8" s="4" customFormat="1" x14ac:dyDescent="0.35">
      <c r="A1794" s="20" t="s">
        <v>3080</v>
      </c>
      <c r="B1794" s="20" t="s">
        <v>3081</v>
      </c>
      <c r="C1794" s="21"/>
      <c r="D1794" s="21"/>
      <c r="E1794" s="21"/>
      <c r="F1794" s="21"/>
      <c r="G1794" s="21"/>
      <c r="H1794" s="21"/>
    </row>
    <row r="1795" spans="1:8" s="4" customFormat="1" x14ac:dyDescent="0.35">
      <c r="A1795" s="20" t="s">
        <v>3082</v>
      </c>
      <c r="B1795" s="20" t="s">
        <v>3083</v>
      </c>
      <c r="C1795" s="21"/>
      <c r="D1795" s="21"/>
      <c r="E1795" s="21"/>
      <c r="F1795" s="21"/>
      <c r="G1795" s="21"/>
      <c r="H1795" s="21"/>
    </row>
    <row r="1796" spans="1:8" s="4" customFormat="1" x14ac:dyDescent="0.35">
      <c r="A1796" s="20" t="s">
        <v>3084</v>
      </c>
      <c r="B1796" s="20" t="s">
        <v>3085</v>
      </c>
      <c r="C1796" s="21"/>
      <c r="D1796" s="21"/>
      <c r="E1796" s="21"/>
      <c r="F1796" s="21"/>
      <c r="G1796" s="21"/>
      <c r="H1796" s="21"/>
    </row>
    <row r="1797" spans="1:8" s="4" customFormat="1" x14ac:dyDescent="0.35">
      <c r="A1797" s="20" t="s">
        <v>3086</v>
      </c>
      <c r="B1797" s="20" t="s">
        <v>3087</v>
      </c>
      <c r="C1797" s="21"/>
      <c r="D1797" s="21"/>
      <c r="E1797" s="21"/>
      <c r="F1797" s="21"/>
      <c r="G1797" s="21"/>
      <c r="H1797" s="21"/>
    </row>
    <row r="1798" spans="1:8" s="4" customFormat="1" x14ac:dyDescent="0.35">
      <c r="A1798" s="20" t="s">
        <v>3089</v>
      </c>
      <c r="B1798" s="20" t="s">
        <v>3090</v>
      </c>
      <c r="C1798" s="21"/>
      <c r="D1798" s="21"/>
      <c r="E1798" s="21"/>
      <c r="F1798" s="21"/>
      <c r="G1798" s="21"/>
      <c r="H1798" s="21"/>
    </row>
    <row r="1799" spans="1:8" s="4" customFormat="1" x14ac:dyDescent="0.35">
      <c r="A1799" s="20" t="s">
        <v>3092</v>
      </c>
      <c r="B1799" s="20" t="s">
        <v>3093</v>
      </c>
      <c r="C1799" s="21"/>
      <c r="D1799" s="21"/>
      <c r="E1799" s="21"/>
      <c r="F1799" s="21"/>
      <c r="G1799" s="21"/>
      <c r="H1799" s="21"/>
    </row>
    <row r="1800" spans="1:8" s="4" customFormat="1" x14ac:dyDescent="0.35">
      <c r="A1800" s="20" t="s">
        <v>3094</v>
      </c>
      <c r="B1800" s="20" t="s">
        <v>3095</v>
      </c>
      <c r="C1800" s="21"/>
      <c r="D1800" s="21"/>
      <c r="E1800" s="21"/>
      <c r="F1800" s="21"/>
      <c r="G1800" s="21"/>
      <c r="H1800" s="21"/>
    </row>
    <row r="1801" spans="1:8" s="4" customFormat="1" x14ac:dyDescent="0.35">
      <c r="A1801" s="20" t="s">
        <v>3096</v>
      </c>
      <c r="B1801" s="20" t="s">
        <v>3097</v>
      </c>
      <c r="C1801" s="21"/>
      <c r="D1801" s="21"/>
      <c r="E1801" s="21"/>
      <c r="F1801" s="21"/>
      <c r="G1801" s="21"/>
      <c r="H1801" s="21"/>
    </row>
    <row r="1802" spans="1:8" s="4" customFormat="1" x14ac:dyDescent="0.35">
      <c r="A1802" s="20" t="s">
        <v>3100</v>
      </c>
      <c r="B1802" s="20" t="s">
        <v>3101</v>
      </c>
      <c r="C1802" s="21"/>
      <c r="D1802" s="21"/>
      <c r="E1802" s="21"/>
      <c r="F1802" s="21"/>
      <c r="G1802" s="21"/>
      <c r="H1802" s="21"/>
    </row>
    <row r="1803" spans="1:8" s="4" customFormat="1" x14ac:dyDescent="0.35">
      <c r="A1803" s="20" t="s">
        <v>3103</v>
      </c>
      <c r="B1803" s="20" t="s">
        <v>3104</v>
      </c>
      <c r="C1803" s="21"/>
      <c r="D1803" s="21"/>
      <c r="E1803" s="21"/>
      <c r="F1803" s="21"/>
      <c r="G1803" s="21"/>
      <c r="H1803" s="21"/>
    </row>
    <row r="1804" spans="1:8" s="4" customFormat="1" x14ac:dyDescent="0.35">
      <c r="A1804" s="20" t="s">
        <v>3106</v>
      </c>
      <c r="B1804" s="20" t="s">
        <v>3107</v>
      </c>
      <c r="C1804" s="21"/>
      <c r="D1804" s="21"/>
      <c r="E1804" s="21"/>
      <c r="F1804" s="21"/>
      <c r="G1804" s="21"/>
      <c r="H1804" s="21"/>
    </row>
    <row r="1805" spans="1:8" s="4" customFormat="1" x14ac:dyDescent="0.35">
      <c r="A1805" s="20" t="s">
        <v>3108</v>
      </c>
      <c r="B1805" s="20" t="s">
        <v>3109</v>
      </c>
      <c r="C1805" s="21"/>
      <c r="D1805" s="21"/>
      <c r="E1805" s="21"/>
      <c r="F1805" s="21"/>
      <c r="G1805" s="21"/>
      <c r="H1805" s="21"/>
    </row>
    <row r="1806" spans="1:8" s="4" customFormat="1" x14ac:dyDescent="0.35">
      <c r="A1806" s="20" t="s">
        <v>3110</v>
      </c>
      <c r="B1806" s="20" t="s">
        <v>3111</v>
      </c>
      <c r="C1806" s="21"/>
      <c r="D1806" s="21"/>
      <c r="E1806" s="21"/>
      <c r="F1806" s="21"/>
      <c r="G1806" s="21"/>
      <c r="H1806" s="21"/>
    </row>
    <row r="1807" spans="1:8" s="4" customFormat="1" x14ac:dyDescent="0.35">
      <c r="A1807" s="20" t="s">
        <v>3112</v>
      </c>
      <c r="B1807" s="20" t="s">
        <v>3113</v>
      </c>
      <c r="C1807" s="21"/>
      <c r="D1807" s="21"/>
      <c r="E1807" s="21"/>
      <c r="F1807" s="21"/>
      <c r="G1807" s="21"/>
      <c r="H1807" s="21"/>
    </row>
    <row r="1808" spans="1:8" s="4" customFormat="1" x14ac:dyDescent="0.35">
      <c r="A1808" s="20" t="s">
        <v>3114</v>
      </c>
      <c r="B1808" s="20" t="s">
        <v>3115</v>
      </c>
      <c r="C1808" s="21"/>
      <c r="D1808" s="21"/>
      <c r="E1808" s="21"/>
      <c r="F1808" s="21"/>
      <c r="G1808" s="21"/>
      <c r="H1808" s="21"/>
    </row>
    <row r="1809" spans="1:8" s="4" customFormat="1" x14ac:dyDescent="0.35">
      <c r="A1809" s="20" t="s">
        <v>3116</v>
      </c>
      <c r="B1809" s="20" t="s">
        <v>3117</v>
      </c>
      <c r="C1809" s="21"/>
      <c r="D1809" s="21"/>
      <c r="E1809" s="21"/>
      <c r="F1809" s="21"/>
      <c r="G1809" s="21"/>
      <c r="H1809" s="21"/>
    </row>
    <row r="1810" spans="1:8" s="4" customFormat="1" x14ac:dyDescent="0.35">
      <c r="A1810" s="20" t="s">
        <v>3118</v>
      </c>
      <c r="B1810" s="20" t="s">
        <v>3119</v>
      </c>
      <c r="C1810" s="21"/>
      <c r="D1810" s="21"/>
      <c r="E1810" s="21"/>
      <c r="F1810" s="21"/>
      <c r="G1810" s="21"/>
      <c r="H1810" s="21"/>
    </row>
    <row r="1811" spans="1:8" s="4" customFormat="1" x14ac:dyDescent="0.35">
      <c r="A1811" s="20" t="s">
        <v>3121</v>
      </c>
      <c r="B1811" s="20" t="s">
        <v>3122</v>
      </c>
      <c r="C1811" s="21"/>
      <c r="D1811" s="21"/>
      <c r="E1811" s="21"/>
      <c r="F1811" s="21"/>
      <c r="G1811" s="21"/>
      <c r="H1811" s="21"/>
    </row>
    <row r="1812" spans="1:8" s="4" customFormat="1" x14ac:dyDescent="0.35">
      <c r="A1812" s="20" t="s">
        <v>3124</v>
      </c>
      <c r="B1812" s="20" t="s">
        <v>3125</v>
      </c>
      <c r="C1812" s="21"/>
      <c r="D1812" s="21"/>
      <c r="E1812" s="21"/>
      <c r="F1812" s="21"/>
      <c r="G1812" s="21"/>
      <c r="H1812" s="21"/>
    </row>
    <row r="1813" spans="1:8" s="4" customFormat="1" x14ac:dyDescent="0.35">
      <c r="A1813" s="20" t="s">
        <v>3126</v>
      </c>
      <c r="B1813" s="20" t="s">
        <v>3127</v>
      </c>
      <c r="C1813" s="21"/>
      <c r="D1813" s="21"/>
      <c r="E1813" s="21"/>
      <c r="F1813" s="21"/>
      <c r="G1813" s="21"/>
      <c r="H1813" s="21"/>
    </row>
    <row r="1814" spans="1:8" s="4" customFormat="1" x14ac:dyDescent="0.35">
      <c r="A1814" s="20" t="s">
        <v>3129</v>
      </c>
      <c r="B1814" s="20" t="s">
        <v>3130</v>
      </c>
      <c r="C1814" s="21"/>
      <c r="D1814" s="21"/>
      <c r="E1814" s="21"/>
      <c r="F1814" s="21"/>
      <c r="G1814" s="21"/>
      <c r="H1814" s="21"/>
    </row>
    <row r="1815" spans="1:8" s="4" customFormat="1" x14ac:dyDescent="0.35">
      <c r="A1815" s="20" t="s">
        <v>3131</v>
      </c>
      <c r="B1815" s="20" t="s">
        <v>3132</v>
      </c>
      <c r="C1815" s="21"/>
      <c r="D1815" s="21"/>
      <c r="E1815" s="21"/>
      <c r="F1815" s="21"/>
      <c r="G1815" s="21"/>
      <c r="H1815" s="21"/>
    </row>
    <row r="1816" spans="1:8" s="4" customFormat="1" x14ac:dyDescent="0.35">
      <c r="A1816" s="20" t="s">
        <v>3133</v>
      </c>
      <c r="B1816" s="20" t="s">
        <v>3134</v>
      </c>
      <c r="C1816" s="21"/>
      <c r="D1816" s="21"/>
      <c r="E1816" s="21"/>
      <c r="F1816" s="21"/>
      <c r="G1816" s="21"/>
      <c r="H1816" s="21"/>
    </row>
    <row r="1817" spans="1:8" s="4" customFormat="1" x14ac:dyDescent="0.35">
      <c r="A1817" s="20" t="s">
        <v>3136</v>
      </c>
      <c r="B1817" s="20" t="s">
        <v>3137</v>
      </c>
      <c r="C1817" s="21"/>
      <c r="D1817" s="21"/>
      <c r="E1817" s="21"/>
      <c r="F1817" s="21"/>
      <c r="G1817" s="21"/>
      <c r="H1817" s="21"/>
    </row>
    <row r="1818" spans="1:8" s="4" customFormat="1" x14ac:dyDescent="0.35">
      <c r="A1818" s="20" t="s">
        <v>3139</v>
      </c>
      <c r="B1818" s="20" t="s">
        <v>3140</v>
      </c>
      <c r="C1818" s="21"/>
      <c r="D1818" s="21"/>
      <c r="E1818" s="21"/>
      <c r="F1818" s="21"/>
      <c r="G1818" s="21"/>
      <c r="H1818" s="21"/>
    </row>
    <row r="1819" spans="1:8" s="4" customFormat="1" x14ac:dyDescent="0.35">
      <c r="A1819" s="20" t="s">
        <v>3141</v>
      </c>
      <c r="B1819" s="20" t="s">
        <v>3142</v>
      </c>
      <c r="C1819" s="21"/>
      <c r="D1819" s="21"/>
      <c r="E1819" s="21"/>
      <c r="F1819" s="21"/>
      <c r="G1819" s="21"/>
      <c r="H1819" s="21"/>
    </row>
    <row r="1820" spans="1:8" s="4" customFormat="1" x14ac:dyDescent="0.35">
      <c r="A1820" s="20" t="s">
        <v>3143</v>
      </c>
      <c r="B1820" s="20" t="s">
        <v>3144</v>
      </c>
      <c r="C1820" s="21"/>
      <c r="D1820" s="21"/>
      <c r="E1820" s="21"/>
      <c r="F1820" s="21"/>
      <c r="G1820" s="21"/>
      <c r="H1820" s="21"/>
    </row>
    <row r="1821" spans="1:8" s="4" customFormat="1" x14ac:dyDescent="0.35">
      <c r="A1821" s="20" t="s">
        <v>3145</v>
      </c>
      <c r="B1821" s="20" t="s">
        <v>3146</v>
      </c>
      <c r="C1821" s="21"/>
      <c r="D1821" s="21"/>
      <c r="E1821" s="21"/>
      <c r="F1821" s="21"/>
      <c r="G1821" s="21"/>
      <c r="H1821" s="21"/>
    </row>
    <row r="1822" spans="1:8" s="4" customFormat="1" x14ac:dyDescent="0.35">
      <c r="A1822" s="20" t="s">
        <v>3147</v>
      </c>
      <c r="B1822" s="20" t="s">
        <v>3148</v>
      </c>
      <c r="C1822" s="21"/>
      <c r="D1822" s="21"/>
      <c r="E1822" s="21"/>
      <c r="F1822" s="21"/>
      <c r="G1822" s="21"/>
      <c r="H1822" s="21"/>
    </row>
    <row r="1823" spans="1:8" s="4" customFormat="1" x14ac:dyDescent="0.35">
      <c r="A1823" s="20" t="s">
        <v>3150</v>
      </c>
      <c r="B1823" s="20" t="s">
        <v>3151</v>
      </c>
      <c r="C1823" s="21"/>
      <c r="D1823" s="21"/>
      <c r="E1823" s="21"/>
      <c r="F1823" s="21"/>
      <c r="G1823" s="21"/>
      <c r="H1823" s="21"/>
    </row>
    <row r="1824" spans="1:8" s="4" customFormat="1" x14ac:dyDescent="0.35">
      <c r="A1824" s="20" t="s">
        <v>3152</v>
      </c>
      <c r="B1824" s="20" t="s">
        <v>3153</v>
      </c>
      <c r="C1824" s="21"/>
      <c r="D1824" s="21"/>
      <c r="E1824" s="21"/>
      <c r="F1824" s="21"/>
      <c r="G1824" s="21"/>
      <c r="H1824" s="21"/>
    </row>
    <row r="1825" spans="1:8" s="4" customFormat="1" x14ac:dyDescent="0.35">
      <c r="A1825" s="20" t="s">
        <v>3154</v>
      </c>
      <c r="B1825" s="20" t="s">
        <v>3155</v>
      </c>
      <c r="C1825" s="21"/>
      <c r="D1825" s="21"/>
      <c r="E1825" s="21"/>
      <c r="F1825" s="21"/>
      <c r="G1825" s="21"/>
      <c r="H1825" s="21"/>
    </row>
    <row r="1826" spans="1:8" s="4" customFormat="1" x14ac:dyDescent="0.35">
      <c r="A1826" s="20" t="s">
        <v>3156</v>
      </c>
      <c r="B1826" s="20" t="s">
        <v>3157</v>
      </c>
      <c r="C1826" s="21"/>
      <c r="D1826" s="21"/>
      <c r="E1826" s="21"/>
      <c r="F1826" s="21"/>
      <c r="G1826" s="21"/>
      <c r="H1826" s="21"/>
    </row>
    <row r="1827" spans="1:8" s="4" customFormat="1" x14ac:dyDescent="0.35">
      <c r="A1827" s="20" t="s">
        <v>3159</v>
      </c>
      <c r="B1827" s="20" t="s">
        <v>3160</v>
      </c>
      <c r="C1827" s="21"/>
      <c r="D1827" s="21"/>
      <c r="E1827" s="21"/>
      <c r="F1827" s="21"/>
      <c r="G1827" s="21"/>
      <c r="H1827" s="21"/>
    </row>
    <row r="1828" spans="1:8" s="4" customFormat="1" x14ac:dyDescent="0.35">
      <c r="A1828" s="20" t="s">
        <v>3161</v>
      </c>
      <c r="B1828" s="20" t="s">
        <v>3162</v>
      </c>
      <c r="C1828" s="21"/>
      <c r="D1828" s="21"/>
      <c r="E1828" s="21"/>
      <c r="F1828" s="21"/>
      <c r="G1828" s="21"/>
      <c r="H1828" s="21"/>
    </row>
    <row r="1829" spans="1:8" s="4" customFormat="1" x14ac:dyDescent="0.35">
      <c r="A1829" s="20" t="s">
        <v>235</v>
      </c>
      <c r="B1829" s="20" t="s">
        <v>3163</v>
      </c>
      <c r="C1829" s="21"/>
      <c r="D1829" s="21"/>
      <c r="E1829" s="21"/>
      <c r="F1829" s="21"/>
      <c r="G1829" s="21"/>
      <c r="H1829" s="21"/>
    </row>
    <row r="1830" spans="1:8" s="4" customFormat="1" x14ac:dyDescent="0.35">
      <c r="A1830" s="20" t="s">
        <v>3164</v>
      </c>
      <c r="B1830" s="20" t="s">
        <v>3165</v>
      </c>
      <c r="C1830" s="21"/>
      <c r="D1830" s="21"/>
      <c r="E1830" s="21"/>
      <c r="F1830" s="21"/>
      <c r="G1830" s="21"/>
      <c r="H1830" s="21"/>
    </row>
    <row r="1831" spans="1:8" s="4" customFormat="1" x14ac:dyDescent="0.35">
      <c r="A1831" s="20" t="s">
        <v>3168</v>
      </c>
      <c r="B1831" s="20" t="s">
        <v>3169</v>
      </c>
      <c r="C1831" s="21"/>
      <c r="D1831" s="21"/>
      <c r="E1831" s="21"/>
      <c r="F1831" s="21"/>
      <c r="G1831" s="21"/>
      <c r="H1831" s="21"/>
    </row>
    <row r="1832" spans="1:8" s="4" customFormat="1" x14ac:dyDescent="0.35">
      <c r="A1832" s="20" t="s">
        <v>3170</v>
      </c>
      <c r="B1832" s="20" t="s">
        <v>3171</v>
      </c>
      <c r="C1832" s="21"/>
      <c r="D1832" s="21"/>
      <c r="E1832" s="21"/>
      <c r="F1832" s="21"/>
      <c r="G1832" s="21"/>
      <c r="H1832" s="21"/>
    </row>
    <row r="1833" spans="1:8" s="4" customFormat="1" x14ac:dyDescent="0.35">
      <c r="A1833" s="20" t="s">
        <v>3172</v>
      </c>
      <c r="B1833" s="20" t="s">
        <v>3173</v>
      </c>
      <c r="C1833" s="21"/>
      <c r="D1833" s="21"/>
      <c r="E1833" s="21"/>
      <c r="F1833" s="21"/>
      <c r="G1833" s="21"/>
      <c r="H1833" s="21"/>
    </row>
    <row r="1834" spans="1:8" s="4" customFormat="1" x14ac:dyDescent="0.35">
      <c r="A1834" s="20" t="s">
        <v>3175</v>
      </c>
      <c r="B1834" s="20" t="s">
        <v>3176</v>
      </c>
      <c r="C1834" s="21"/>
      <c r="D1834" s="21"/>
      <c r="E1834" s="21"/>
      <c r="F1834" s="21"/>
      <c r="G1834" s="21"/>
      <c r="H1834" s="21"/>
    </row>
    <row r="1835" spans="1:8" s="4" customFormat="1" x14ac:dyDescent="0.35">
      <c r="A1835" s="20" t="s">
        <v>3177</v>
      </c>
      <c r="B1835" s="20" t="s">
        <v>3178</v>
      </c>
      <c r="C1835" s="21"/>
      <c r="D1835" s="21"/>
      <c r="E1835" s="21"/>
      <c r="F1835" s="21"/>
      <c r="G1835" s="21"/>
      <c r="H1835" s="21"/>
    </row>
    <row r="1836" spans="1:8" s="4" customFormat="1" x14ac:dyDescent="0.35">
      <c r="A1836" s="20" t="s">
        <v>3179</v>
      </c>
      <c r="B1836" s="20" t="s">
        <v>3180</v>
      </c>
      <c r="C1836" s="21"/>
      <c r="D1836" s="21"/>
      <c r="E1836" s="21"/>
      <c r="F1836" s="21"/>
      <c r="G1836" s="21"/>
      <c r="H1836" s="21"/>
    </row>
    <row r="1837" spans="1:8" s="4" customFormat="1" x14ac:dyDescent="0.35">
      <c r="A1837" s="20" t="s">
        <v>3181</v>
      </c>
      <c r="B1837" s="20" t="s">
        <v>3182</v>
      </c>
      <c r="C1837" s="21"/>
      <c r="D1837" s="21"/>
      <c r="E1837" s="21"/>
      <c r="F1837" s="21"/>
      <c r="G1837" s="21"/>
      <c r="H1837" s="21"/>
    </row>
    <row r="1838" spans="1:8" s="4" customFormat="1" x14ac:dyDescent="0.35">
      <c r="A1838" s="20" t="s">
        <v>3183</v>
      </c>
      <c r="B1838" s="20" t="s">
        <v>3184</v>
      </c>
      <c r="C1838" s="21"/>
      <c r="D1838" s="21"/>
      <c r="E1838" s="21"/>
      <c r="F1838" s="21"/>
      <c r="G1838" s="21"/>
      <c r="H1838" s="21"/>
    </row>
    <row r="1839" spans="1:8" s="4" customFormat="1" x14ac:dyDescent="0.35">
      <c r="A1839" s="20" t="s">
        <v>3185</v>
      </c>
      <c r="B1839" s="20" t="s">
        <v>3186</v>
      </c>
      <c r="C1839" s="21"/>
      <c r="D1839" s="21"/>
      <c r="E1839" s="21"/>
      <c r="F1839" s="21"/>
      <c r="G1839" s="21"/>
      <c r="H1839" s="21"/>
    </row>
    <row r="1840" spans="1:8" s="4" customFormat="1" x14ac:dyDescent="0.35">
      <c r="A1840" s="20" t="s">
        <v>3187</v>
      </c>
      <c r="B1840" s="20" t="s">
        <v>3188</v>
      </c>
      <c r="C1840" s="21"/>
      <c r="D1840" s="21"/>
      <c r="E1840" s="21"/>
      <c r="F1840" s="21"/>
      <c r="G1840" s="21"/>
      <c r="H1840" s="21"/>
    </row>
    <row r="1841" spans="1:8" s="4" customFormat="1" x14ac:dyDescent="0.35">
      <c r="A1841" s="20" t="s">
        <v>3150</v>
      </c>
      <c r="B1841" s="20" t="s">
        <v>3189</v>
      </c>
      <c r="C1841" s="21"/>
      <c r="D1841" s="21"/>
      <c r="E1841" s="21"/>
      <c r="F1841" s="21"/>
      <c r="G1841" s="21"/>
      <c r="H1841" s="21"/>
    </row>
    <row r="1842" spans="1:8" s="4" customFormat="1" x14ac:dyDescent="0.35">
      <c r="A1842" s="20" t="s">
        <v>3190</v>
      </c>
      <c r="B1842" s="20" t="s">
        <v>3191</v>
      </c>
      <c r="C1842" s="21"/>
      <c r="D1842" s="21"/>
      <c r="E1842" s="21"/>
      <c r="F1842" s="21"/>
      <c r="G1842" s="21"/>
      <c r="H1842" s="21"/>
    </row>
    <row r="1843" spans="1:8" s="4" customFormat="1" x14ac:dyDescent="0.35">
      <c r="A1843" s="20" t="s">
        <v>3192</v>
      </c>
      <c r="B1843" s="20" t="s">
        <v>3193</v>
      </c>
      <c r="C1843" s="21"/>
      <c r="D1843" s="21"/>
      <c r="E1843" s="21"/>
      <c r="F1843" s="21"/>
      <c r="G1843" s="21"/>
      <c r="H1843" s="21"/>
    </row>
    <row r="1844" spans="1:8" s="4" customFormat="1" x14ac:dyDescent="0.35">
      <c r="A1844" s="20" t="s">
        <v>3198</v>
      </c>
      <c r="B1844" s="20" t="s">
        <v>3199</v>
      </c>
      <c r="C1844" s="21"/>
      <c r="D1844" s="21"/>
      <c r="E1844" s="21"/>
      <c r="F1844" s="21"/>
      <c r="G1844" s="21"/>
      <c r="H1844" s="21"/>
    </row>
    <row r="1845" spans="1:8" s="4" customFormat="1" x14ac:dyDescent="0.35">
      <c r="A1845" s="20" t="s">
        <v>1366</v>
      </c>
      <c r="B1845" s="20" t="s">
        <v>3200</v>
      </c>
      <c r="C1845" s="21"/>
      <c r="D1845" s="21"/>
      <c r="E1845" s="21"/>
      <c r="F1845" s="21"/>
      <c r="G1845" s="21"/>
      <c r="H1845" s="21"/>
    </row>
    <row r="1846" spans="1:8" s="4" customFormat="1" x14ac:dyDescent="0.35">
      <c r="A1846" s="20" t="s">
        <v>3185</v>
      </c>
      <c r="B1846" s="20" t="s">
        <v>3201</v>
      </c>
      <c r="C1846" s="21"/>
      <c r="D1846" s="21"/>
      <c r="E1846" s="21"/>
      <c r="F1846" s="21"/>
      <c r="G1846" s="21"/>
      <c r="H1846" s="21"/>
    </row>
    <row r="1847" spans="1:8" s="4" customFormat="1" x14ac:dyDescent="0.35">
      <c r="A1847" s="20" t="s">
        <v>3203</v>
      </c>
      <c r="B1847" s="20" t="s">
        <v>3204</v>
      </c>
      <c r="C1847" s="21"/>
      <c r="D1847" s="21"/>
      <c r="E1847" s="21"/>
      <c r="F1847" s="21"/>
      <c r="G1847" s="21"/>
      <c r="H1847" s="21"/>
    </row>
    <row r="1848" spans="1:8" s="4" customFormat="1" x14ac:dyDescent="0.35">
      <c r="A1848" s="20" t="s">
        <v>3205</v>
      </c>
      <c r="B1848" s="20" t="s">
        <v>3206</v>
      </c>
      <c r="C1848" s="21"/>
      <c r="D1848" s="21"/>
      <c r="E1848" s="21"/>
      <c r="F1848" s="21"/>
      <c r="G1848" s="21"/>
      <c r="H1848" s="21"/>
    </row>
    <row r="1849" spans="1:8" s="4" customFormat="1" x14ac:dyDescent="0.35">
      <c r="A1849" s="20" t="s">
        <v>3207</v>
      </c>
      <c r="B1849" s="20" t="s">
        <v>3208</v>
      </c>
      <c r="C1849" s="21"/>
      <c r="D1849" s="21"/>
      <c r="E1849" s="21"/>
      <c r="F1849" s="21"/>
      <c r="G1849" s="21"/>
      <c r="H1849" s="21"/>
    </row>
    <row r="1850" spans="1:8" s="4" customFormat="1" x14ac:dyDescent="0.35">
      <c r="A1850" s="20" t="s">
        <v>3213</v>
      </c>
      <c r="B1850" s="20" t="s">
        <v>3214</v>
      </c>
      <c r="C1850" s="21"/>
      <c r="D1850" s="21"/>
      <c r="E1850" s="21"/>
      <c r="F1850" s="21"/>
      <c r="G1850" s="21"/>
      <c r="H1850" s="21"/>
    </row>
    <row r="1851" spans="1:8" s="4" customFormat="1" x14ac:dyDescent="0.35">
      <c r="A1851" s="20" t="s">
        <v>3215</v>
      </c>
      <c r="B1851" s="20" t="s">
        <v>3216</v>
      </c>
      <c r="C1851" s="21"/>
      <c r="D1851" s="21"/>
      <c r="E1851" s="21"/>
      <c r="F1851" s="21"/>
      <c r="G1851" s="21"/>
      <c r="H1851" s="21"/>
    </row>
    <row r="1852" spans="1:8" s="4" customFormat="1" x14ac:dyDescent="0.35">
      <c r="A1852" s="20" t="s">
        <v>3217</v>
      </c>
      <c r="B1852" s="20" t="s">
        <v>3218</v>
      </c>
      <c r="C1852" s="21"/>
      <c r="D1852" s="21"/>
      <c r="E1852" s="21"/>
      <c r="F1852" s="21"/>
      <c r="G1852" s="21"/>
      <c r="H1852" s="21"/>
    </row>
    <row r="1853" spans="1:8" s="4" customFormat="1" x14ac:dyDescent="0.35">
      <c r="A1853" s="20" t="s">
        <v>3220</v>
      </c>
      <c r="B1853" s="20" t="s">
        <v>3221</v>
      </c>
      <c r="C1853" s="21"/>
      <c r="D1853" s="21"/>
      <c r="E1853" s="21"/>
      <c r="F1853" s="21"/>
      <c r="G1853" s="21"/>
      <c r="H1853" s="21"/>
    </row>
    <row r="1854" spans="1:8" s="4" customFormat="1" x14ac:dyDescent="0.35">
      <c r="A1854" s="20" t="s">
        <v>3223</v>
      </c>
      <c r="B1854" s="20" t="s">
        <v>3224</v>
      </c>
      <c r="C1854" s="21"/>
      <c r="D1854" s="21"/>
      <c r="E1854" s="21"/>
      <c r="F1854" s="21"/>
      <c r="G1854" s="21"/>
      <c r="H1854" s="21"/>
    </row>
    <row r="1855" spans="1:8" s="4" customFormat="1" x14ac:dyDescent="0.35">
      <c r="A1855" s="20" t="s">
        <v>3225</v>
      </c>
      <c r="B1855" s="20" t="s">
        <v>3226</v>
      </c>
      <c r="C1855" s="21"/>
      <c r="D1855" s="21"/>
      <c r="E1855" s="21"/>
      <c r="F1855" s="21"/>
      <c r="G1855" s="21"/>
      <c r="H1855" s="21"/>
    </row>
    <row r="1856" spans="1:8" s="4" customFormat="1" x14ac:dyDescent="0.35">
      <c r="A1856" s="20" t="s">
        <v>3227</v>
      </c>
      <c r="B1856" s="20" t="s">
        <v>3228</v>
      </c>
      <c r="C1856" s="21"/>
      <c r="D1856" s="21"/>
      <c r="E1856" s="21"/>
      <c r="F1856" s="21"/>
      <c r="G1856" s="21"/>
      <c r="H1856" s="21"/>
    </row>
    <row r="1857" spans="1:8" s="4" customFormat="1" x14ac:dyDescent="0.35">
      <c r="A1857" s="20" t="s">
        <v>3229</v>
      </c>
      <c r="B1857" s="20" t="s">
        <v>3230</v>
      </c>
      <c r="C1857" s="21"/>
      <c r="D1857" s="21"/>
      <c r="E1857" s="21"/>
      <c r="F1857" s="21"/>
      <c r="G1857" s="21"/>
      <c r="H1857" s="21"/>
    </row>
    <row r="1858" spans="1:8" s="4" customFormat="1" x14ac:dyDescent="0.35">
      <c r="A1858" s="20" t="s">
        <v>1366</v>
      </c>
      <c r="B1858" s="20" t="s">
        <v>3231</v>
      </c>
      <c r="C1858" s="21"/>
      <c r="D1858" s="21"/>
      <c r="E1858" s="21"/>
      <c r="F1858" s="21"/>
      <c r="G1858" s="21"/>
      <c r="H1858" s="21"/>
    </row>
    <row r="1859" spans="1:8" s="4" customFormat="1" x14ac:dyDescent="0.35">
      <c r="A1859" s="20" t="s">
        <v>3232</v>
      </c>
      <c r="B1859" s="20" t="s">
        <v>3233</v>
      </c>
      <c r="C1859" s="21"/>
      <c r="D1859" s="21"/>
      <c r="E1859" s="21"/>
      <c r="F1859" s="21"/>
      <c r="G1859" s="21"/>
      <c r="H1859" s="21"/>
    </row>
    <row r="1860" spans="1:8" s="4" customFormat="1" x14ac:dyDescent="0.35">
      <c r="A1860" s="20" t="s">
        <v>3234</v>
      </c>
      <c r="B1860" s="20" t="s">
        <v>3235</v>
      </c>
      <c r="C1860" s="21"/>
      <c r="D1860" s="21"/>
      <c r="E1860" s="21"/>
      <c r="F1860" s="21"/>
      <c r="G1860" s="21"/>
      <c r="H1860" s="21"/>
    </row>
    <row r="1861" spans="1:8" s="4" customFormat="1" x14ac:dyDescent="0.35">
      <c r="A1861" s="20" t="s">
        <v>3241</v>
      </c>
      <c r="B1861" s="20" t="s">
        <v>3242</v>
      </c>
      <c r="C1861" s="21"/>
      <c r="D1861" s="21"/>
      <c r="E1861" s="21"/>
      <c r="F1861" s="21"/>
      <c r="G1861" s="21"/>
      <c r="H1861" s="21"/>
    </row>
    <row r="1862" spans="1:8" s="4" customFormat="1" x14ac:dyDescent="0.35">
      <c r="A1862" s="20" t="s">
        <v>3244</v>
      </c>
      <c r="B1862" s="20" t="s">
        <v>3245</v>
      </c>
      <c r="C1862" s="21"/>
      <c r="D1862" s="21"/>
      <c r="E1862" s="21"/>
      <c r="F1862" s="21"/>
      <c r="G1862" s="21"/>
      <c r="H1862" s="21"/>
    </row>
    <row r="1863" spans="1:8" s="4" customFormat="1" x14ac:dyDescent="0.35">
      <c r="A1863" s="20" t="s">
        <v>3247</v>
      </c>
      <c r="B1863" s="20" t="s">
        <v>3248</v>
      </c>
      <c r="C1863" s="21"/>
      <c r="D1863" s="21"/>
      <c r="E1863" s="21"/>
      <c r="F1863" s="21"/>
      <c r="G1863" s="21"/>
      <c r="H1863" s="21"/>
    </row>
    <row r="1864" spans="1:8" s="4" customFormat="1" x14ac:dyDescent="0.35">
      <c r="A1864" s="20" t="s">
        <v>3255</v>
      </c>
      <c r="B1864" s="20" t="s">
        <v>3256</v>
      </c>
      <c r="C1864" s="21"/>
      <c r="D1864" s="21"/>
      <c r="E1864" s="21"/>
      <c r="F1864" s="21"/>
      <c r="G1864" s="21"/>
      <c r="H1864" s="21"/>
    </row>
    <row r="1865" spans="1:8" s="4" customFormat="1" x14ac:dyDescent="0.35">
      <c r="A1865" s="20" t="s">
        <v>3257</v>
      </c>
      <c r="B1865" s="20" t="s">
        <v>3258</v>
      </c>
      <c r="C1865" s="21"/>
      <c r="D1865" s="21"/>
      <c r="E1865" s="21"/>
      <c r="F1865" s="21"/>
      <c r="G1865" s="21"/>
      <c r="H1865" s="21"/>
    </row>
    <row r="1866" spans="1:8" s="4" customFormat="1" x14ac:dyDescent="0.35">
      <c r="A1866" s="20" t="s">
        <v>3263</v>
      </c>
      <c r="B1866" s="20" t="s">
        <v>3264</v>
      </c>
      <c r="C1866" s="21"/>
      <c r="D1866" s="21"/>
      <c r="E1866" s="21"/>
      <c r="F1866" s="21"/>
      <c r="G1866" s="21"/>
      <c r="H1866" s="21"/>
    </row>
    <row r="1867" spans="1:8" s="4" customFormat="1" x14ac:dyDescent="0.35">
      <c r="A1867" s="20" t="s">
        <v>3265</v>
      </c>
      <c r="B1867" s="20" t="s">
        <v>3266</v>
      </c>
      <c r="C1867" s="21"/>
      <c r="D1867" s="21"/>
      <c r="E1867" s="21"/>
      <c r="F1867" s="21"/>
      <c r="G1867" s="21"/>
      <c r="H1867" s="21"/>
    </row>
    <row r="1868" spans="1:8" s="4" customFormat="1" x14ac:dyDescent="0.35">
      <c r="A1868" s="20" t="s">
        <v>3268</v>
      </c>
      <c r="B1868" s="20" t="s">
        <v>3269</v>
      </c>
      <c r="C1868" s="21"/>
      <c r="D1868" s="21"/>
      <c r="E1868" s="21"/>
      <c r="F1868" s="21"/>
      <c r="G1868" s="21"/>
      <c r="H1868" s="21"/>
    </row>
    <row r="1869" spans="1:8" s="4" customFormat="1" x14ac:dyDescent="0.35">
      <c r="A1869" s="20" t="s">
        <v>3271</v>
      </c>
      <c r="B1869" s="20" t="s">
        <v>3272</v>
      </c>
      <c r="C1869" s="21"/>
      <c r="D1869" s="21"/>
      <c r="E1869" s="21"/>
      <c r="F1869" s="21"/>
      <c r="G1869" s="21"/>
      <c r="H1869" s="21"/>
    </row>
    <row r="1870" spans="1:8" s="4" customFormat="1" x14ac:dyDescent="0.35">
      <c r="A1870" s="20" t="s">
        <v>3281</v>
      </c>
      <c r="B1870" s="20" t="s">
        <v>3282</v>
      </c>
      <c r="C1870" s="21"/>
      <c r="D1870" s="21"/>
      <c r="E1870" s="21"/>
      <c r="F1870" s="21"/>
      <c r="G1870" s="21"/>
      <c r="H1870" s="21"/>
    </row>
    <row r="1871" spans="1:8" s="4" customFormat="1" x14ac:dyDescent="0.35">
      <c r="A1871" s="20" t="s">
        <v>3284</v>
      </c>
      <c r="B1871" s="20" t="s">
        <v>3285</v>
      </c>
      <c r="C1871" s="21"/>
      <c r="D1871" s="21"/>
      <c r="E1871" s="21"/>
      <c r="F1871" s="21"/>
      <c r="G1871" s="21"/>
      <c r="H1871" s="21"/>
    </row>
    <row r="1872" spans="1:8" s="4" customFormat="1" x14ac:dyDescent="0.35">
      <c r="A1872" s="20" t="s">
        <v>3288</v>
      </c>
      <c r="B1872" s="20" t="s">
        <v>3289</v>
      </c>
      <c r="C1872" s="21"/>
      <c r="D1872" s="21"/>
      <c r="E1872" s="21"/>
      <c r="F1872" s="21"/>
      <c r="G1872" s="21"/>
      <c r="H1872" s="21"/>
    </row>
    <row r="1873" spans="1:8" s="4" customFormat="1" x14ac:dyDescent="0.35">
      <c r="A1873" s="20" t="s">
        <v>3291</v>
      </c>
      <c r="B1873" s="20" t="s">
        <v>3292</v>
      </c>
      <c r="C1873" s="21"/>
      <c r="D1873" s="21"/>
      <c r="E1873" s="21"/>
      <c r="F1873" s="21"/>
      <c r="G1873" s="21"/>
      <c r="H1873" s="21"/>
    </row>
    <row r="1874" spans="1:8" s="4" customFormat="1" x14ac:dyDescent="0.35">
      <c r="A1874" s="20" t="s">
        <v>3293</v>
      </c>
      <c r="B1874" s="20" t="s">
        <v>3294</v>
      </c>
      <c r="C1874" s="21"/>
      <c r="D1874" s="21"/>
      <c r="E1874" s="21"/>
      <c r="F1874" s="21"/>
      <c r="G1874" s="21"/>
      <c r="H1874" s="21"/>
    </row>
    <row r="1875" spans="1:8" s="4" customFormat="1" x14ac:dyDescent="0.35">
      <c r="A1875" s="20" t="s">
        <v>3295</v>
      </c>
      <c r="B1875" s="20" t="s">
        <v>3296</v>
      </c>
      <c r="C1875" s="21"/>
      <c r="D1875" s="21"/>
      <c r="E1875" s="21"/>
      <c r="F1875" s="21"/>
      <c r="G1875" s="21"/>
      <c r="H1875" s="21"/>
    </row>
    <row r="1876" spans="1:8" s="4" customFormat="1" x14ac:dyDescent="0.35">
      <c r="A1876" s="20" t="s">
        <v>3302</v>
      </c>
      <c r="B1876" s="20" t="s">
        <v>3303</v>
      </c>
      <c r="C1876" s="21"/>
      <c r="D1876" s="21"/>
      <c r="E1876" s="21"/>
      <c r="F1876" s="21"/>
      <c r="G1876" s="21"/>
      <c r="H1876" s="21"/>
    </row>
    <row r="1877" spans="1:8" s="4" customFormat="1" x14ac:dyDescent="0.35">
      <c r="A1877" s="20" t="s">
        <v>3305</v>
      </c>
      <c r="B1877" s="20" t="s">
        <v>3306</v>
      </c>
      <c r="C1877" s="21"/>
      <c r="D1877" s="21"/>
      <c r="E1877" s="21"/>
      <c r="F1877" s="21"/>
      <c r="G1877" s="21"/>
      <c r="H1877" s="21"/>
    </row>
    <row r="1878" spans="1:8" s="4" customFormat="1" x14ac:dyDescent="0.35">
      <c r="A1878" s="20" t="s">
        <v>3307</v>
      </c>
      <c r="B1878" s="20" t="s">
        <v>3308</v>
      </c>
      <c r="C1878" s="21"/>
      <c r="D1878" s="21"/>
      <c r="E1878" s="21"/>
      <c r="F1878" s="21"/>
      <c r="G1878" s="21"/>
      <c r="H1878" s="21"/>
    </row>
    <row r="1879" spans="1:8" s="4" customFormat="1" x14ac:dyDescent="0.35">
      <c r="A1879" s="20" t="s">
        <v>3309</v>
      </c>
      <c r="B1879" s="20" t="s">
        <v>3310</v>
      </c>
      <c r="C1879" s="21"/>
      <c r="D1879" s="21"/>
      <c r="E1879" s="21"/>
      <c r="F1879" s="21"/>
      <c r="G1879" s="21"/>
      <c r="H1879" s="21"/>
    </row>
    <row r="1880" spans="1:8" s="4" customFormat="1" x14ac:dyDescent="0.35">
      <c r="A1880" s="20" t="s">
        <v>3312</v>
      </c>
      <c r="B1880" s="20" t="s">
        <v>3313</v>
      </c>
      <c r="C1880" s="21"/>
      <c r="D1880" s="21"/>
      <c r="E1880" s="21"/>
      <c r="F1880" s="21"/>
      <c r="G1880" s="21"/>
      <c r="H1880" s="21"/>
    </row>
    <row r="1881" spans="1:8" s="4" customFormat="1" x14ac:dyDescent="0.35">
      <c r="A1881" s="20" t="s">
        <v>3314</v>
      </c>
      <c r="B1881" s="20" t="s">
        <v>3315</v>
      </c>
      <c r="C1881" s="21"/>
      <c r="D1881" s="21"/>
      <c r="E1881" s="21"/>
      <c r="F1881" s="21"/>
      <c r="G1881" s="21"/>
      <c r="H1881" s="21"/>
    </row>
    <row r="1882" spans="1:8" s="4" customFormat="1" x14ac:dyDescent="0.35">
      <c r="A1882" s="20" t="s">
        <v>3316</v>
      </c>
      <c r="B1882" s="20" t="s">
        <v>3317</v>
      </c>
      <c r="C1882" s="21"/>
      <c r="D1882" s="21"/>
      <c r="E1882" s="21"/>
      <c r="F1882" s="21"/>
      <c r="G1882" s="21"/>
      <c r="H1882" s="21"/>
    </row>
    <row r="1883" spans="1:8" s="4" customFormat="1" x14ac:dyDescent="0.35">
      <c r="A1883" s="20" t="s">
        <v>3322</v>
      </c>
      <c r="B1883" s="20" t="s">
        <v>3323</v>
      </c>
      <c r="C1883" s="21"/>
      <c r="D1883" s="21"/>
      <c r="E1883" s="21"/>
      <c r="F1883" s="21"/>
      <c r="G1883" s="21"/>
      <c r="H1883" s="21"/>
    </row>
    <row r="1884" spans="1:8" s="4" customFormat="1" x14ac:dyDescent="0.35">
      <c r="A1884" s="20" t="s">
        <v>3324</v>
      </c>
      <c r="B1884" s="20" t="s">
        <v>3325</v>
      </c>
      <c r="C1884" s="21"/>
      <c r="D1884" s="21"/>
      <c r="E1884" s="21"/>
      <c r="F1884" s="21"/>
      <c r="G1884" s="21"/>
      <c r="H1884" s="21"/>
    </row>
    <row r="1885" spans="1:8" s="4" customFormat="1" x14ac:dyDescent="0.35">
      <c r="A1885" s="20" t="s">
        <v>3327</v>
      </c>
      <c r="B1885" s="20" t="s">
        <v>3328</v>
      </c>
      <c r="C1885" s="21"/>
      <c r="D1885" s="21"/>
      <c r="E1885" s="21"/>
      <c r="F1885" s="21"/>
      <c r="G1885" s="21"/>
      <c r="H1885" s="21"/>
    </row>
    <row r="1886" spans="1:8" s="4" customFormat="1" x14ac:dyDescent="0.35">
      <c r="A1886" s="20" t="s">
        <v>3329</v>
      </c>
      <c r="B1886" s="20" t="s">
        <v>3330</v>
      </c>
      <c r="C1886" s="21"/>
      <c r="D1886" s="21"/>
      <c r="E1886" s="21"/>
      <c r="F1886" s="21"/>
      <c r="G1886" s="21"/>
      <c r="H1886" s="21"/>
    </row>
    <row r="1887" spans="1:8" s="4" customFormat="1" x14ac:dyDescent="0.35">
      <c r="A1887" s="20" t="s">
        <v>3334</v>
      </c>
      <c r="B1887" s="20" t="s">
        <v>3335</v>
      </c>
      <c r="C1887" s="21"/>
      <c r="D1887" s="21"/>
      <c r="E1887" s="21"/>
      <c r="F1887" s="21"/>
      <c r="G1887" s="21"/>
      <c r="H1887" s="21"/>
    </row>
    <row r="1888" spans="1:8" s="4" customFormat="1" x14ac:dyDescent="0.35">
      <c r="A1888" s="20" t="s">
        <v>3338</v>
      </c>
      <c r="B1888" s="20" t="s">
        <v>3339</v>
      </c>
      <c r="C1888" s="21"/>
      <c r="D1888" s="21"/>
      <c r="E1888" s="21"/>
      <c r="F1888" s="21"/>
      <c r="G1888" s="21"/>
      <c r="H1888" s="21"/>
    </row>
    <row r="1889" spans="1:8" s="4" customFormat="1" x14ac:dyDescent="0.35">
      <c r="A1889" s="20" t="s">
        <v>3344</v>
      </c>
      <c r="B1889" s="20" t="s">
        <v>3345</v>
      </c>
      <c r="C1889" s="21"/>
      <c r="D1889" s="21"/>
      <c r="E1889" s="21"/>
      <c r="F1889" s="21"/>
      <c r="G1889" s="21"/>
      <c r="H1889" s="21"/>
    </row>
    <row r="1890" spans="1:8" s="4" customFormat="1" x14ac:dyDescent="0.35">
      <c r="A1890" s="20" t="s">
        <v>3347</v>
      </c>
      <c r="B1890" s="20" t="s">
        <v>3348</v>
      </c>
      <c r="C1890" s="21"/>
      <c r="D1890" s="21"/>
      <c r="E1890" s="21"/>
      <c r="F1890" s="21"/>
      <c r="G1890" s="21"/>
      <c r="H1890" s="21"/>
    </row>
    <row r="1891" spans="1:8" s="4" customFormat="1" x14ac:dyDescent="0.35">
      <c r="A1891" s="20" t="s">
        <v>3349</v>
      </c>
      <c r="B1891" s="20" t="s">
        <v>3350</v>
      </c>
      <c r="C1891" s="21"/>
      <c r="D1891" s="21"/>
      <c r="E1891" s="21"/>
      <c r="F1891" s="21"/>
      <c r="G1891" s="21"/>
      <c r="H1891" s="21"/>
    </row>
    <row r="1892" spans="1:8" s="4" customFormat="1" x14ac:dyDescent="0.35">
      <c r="A1892" s="20" t="s">
        <v>3352</v>
      </c>
      <c r="B1892" s="20" t="s">
        <v>3353</v>
      </c>
      <c r="C1892" s="21"/>
      <c r="D1892" s="21"/>
      <c r="E1892" s="21"/>
      <c r="F1892" s="21"/>
      <c r="G1892" s="21"/>
      <c r="H1892" s="21"/>
    </row>
    <row r="1893" spans="1:8" s="4" customFormat="1" x14ac:dyDescent="0.35">
      <c r="A1893" s="20" t="s">
        <v>3354</v>
      </c>
      <c r="B1893" s="20" t="s">
        <v>3355</v>
      </c>
      <c r="C1893" s="21"/>
      <c r="D1893" s="21"/>
      <c r="E1893" s="21"/>
      <c r="F1893" s="21"/>
      <c r="G1893" s="21"/>
      <c r="H1893" s="21"/>
    </row>
    <row r="1894" spans="1:8" s="4" customFormat="1" x14ac:dyDescent="0.35">
      <c r="A1894" s="20" t="s">
        <v>3357</v>
      </c>
      <c r="B1894" s="20" t="s">
        <v>3358</v>
      </c>
      <c r="C1894" s="21"/>
      <c r="D1894" s="21"/>
      <c r="E1894" s="21"/>
      <c r="F1894" s="21"/>
      <c r="G1894" s="21"/>
      <c r="H1894" s="21"/>
    </row>
    <row r="1895" spans="1:8" s="4" customFormat="1" x14ac:dyDescent="0.35">
      <c r="A1895" s="20" t="s">
        <v>3361</v>
      </c>
      <c r="B1895" s="20" t="s">
        <v>3362</v>
      </c>
      <c r="C1895" s="21"/>
      <c r="D1895" s="21"/>
      <c r="E1895" s="21"/>
      <c r="F1895" s="21"/>
      <c r="G1895" s="21"/>
      <c r="H1895" s="21"/>
    </row>
    <row r="1896" spans="1:8" s="4" customFormat="1" x14ac:dyDescent="0.35">
      <c r="A1896" s="20" t="s">
        <v>3363</v>
      </c>
      <c r="B1896" s="20" t="s">
        <v>3364</v>
      </c>
      <c r="C1896" s="21"/>
      <c r="D1896" s="21"/>
      <c r="E1896" s="21"/>
      <c r="F1896" s="21"/>
      <c r="G1896" s="21"/>
      <c r="H1896" s="21"/>
    </row>
    <row r="1897" spans="1:8" s="4" customFormat="1" x14ac:dyDescent="0.35">
      <c r="A1897" s="20" t="s">
        <v>3370</v>
      </c>
      <c r="B1897" s="20" t="s">
        <v>3371</v>
      </c>
      <c r="C1897" s="21"/>
      <c r="D1897" s="21"/>
      <c r="E1897" s="21"/>
      <c r="F1897" s="21"/>
      <c r="G1897" s="21"/>
      <c r="H1897" s="21"/>
    </row>
    <row r="1898" spans="1:8" s="4" customFormat="1" x14ac:dyDescent="0.35">
      <c r="A1898" s="20" t="s">
        <v>3373</v>
      </c>
      <c r="B1898" s="20" t="s">
        <v>3374</v>
      </c>
      <c r="C1898" s="21"/>
      <c r="D1898" s="21"/>
      <c r="E1898" s="21"/>
      <c r="F1898" s="21"/>
      <c r="G1898" s="21"/>
      <c r="H1898" s="21"/>
    </row>
    <row r="1899" spans="1:8" s="4" customFormat="1" x14ac:dyDescent="0.35">
      <c r="A1899" s="20" t="s">
        <v>3376</v>
      </c>
      <c r="B1899" s="20" t="s">
        <v>3377</v>
      </c>
      <c r="C1899" s="21"/>
      <c r="D1899" s="21"/>
      <c r="E1899" s="21"/>
      <c r="F1899" s="21"/>
      <c r="G1899" s="21"/>
      <c r="H1899" s="21"/>
    </row>
    <row r="1900" spans="1:8" s="4" customFormat="1" x14ac:dyDescent="0.35">
      <c r="A1900" s="20" t="s">
        <v>3380</v>
      </c>
      <c r="B1900" s="20" t="s">
        <v>3381</v>
      </c>
      <c r="C1900" s="21"/>
      <c r="D1900" s="21"/>
      <c r="E1900" s="21"/>
      <c r="F1900" s="21"/>
      <c r="G1900" s="21"/>
      <c r="H1900" s="21"/>
    </row>
    <row r="1901" spans="1:8" s="4" customFormat="1" x14ac:dyDescent="0.35">
      <c r="A1901" s="20" t="s">
        <v>3382</v>
      </c>
      <c r="B1901" s="20" t="s">
        <v>3383</v>
      </c>
      <c r="C1901" s="21"/>
      <c r="D1901" s="21"/>
      <c r="E1901" s="21"/>
      <c r="F1901" s="21"/>
      <c r="G1901" s="21"/>
      <c r="H1901" s="21"/>
    </row>
    <row r="1902" spans="1:8" s="4" customFormat="1" x14ac:dyDescent="0.35">
      <c r="A1902" s="20" t="s">
        <v>3385</v>
      </c>
      <c r="B1902" s="20" t="s">
        <v>3386</v>
      </c>
      <c r="C1902" s="21"/>
      <c r="D1902" s="21"/>
      <c r="E1902" s="21"/>
      <c r="F1902" s="21"/>
      <c r="G1902" s="21"/>
      <c r="H1902" s="21"/>
    </row>
    <row r="1903" spans="1:8" s="4" customFormat="1" x14ac:dyDescent="0.35">
      <c r="A1903" s="20" t="s">
        <v>3387</v>
      </c>
      <c r="B1903" s="20" t="s">
        <v>3388</v>
      </c>
      <c r="C1903" s="21"/>
      <c r="D1903" s="21"/>
      <c r="E1903" s="21"/>
      <c r="F1903" s="21"/>
      <c r="G1903" s="21"/>
      <c r="H1903" s="21"/>
    </row>
    <row r="1904" spans="1:8" s="4" customFormat="1" x14ac:dyDescent="0.35">
      <c r="A1904" s="20" t="s">
        <v>3389</v>
      </c>
      <c r="B1904" s="20" t="s">
        <v>3390</v>
      </c>
      <c r="C1904" s="21"/>
      <c r="D1904" s="21"/>
      <c r="E1904" s="21"/>
      <c r="F1904" s="21"/>
      <c r="G1904" s="21"/>
      <c r="H1904" s="21"/>
    </row>
    <row r="1905" spans="1:8" s="4" customFormat="1" x14ac:dyDescent="0.35">
      <c r="A1905" s="20" t="s">
        <v>3394</v>
      </c>
      <c r="B1905" s="20" t="s">
        <v>3395</v>
      </c>
      <c r="C1905" s="21"/>
      <c r="D1905" s="21"/>
      <c r="E1905" s="21"/>
      <c r="F1905" s="21"/>
      <c r="G1905" s="21"/>
      <c r="H1905" s="21"/>
    </row>
    <row r="1906" spans="1:8" s="4" customFormat="1" x14ac:dyDescent="0.35">
      <c r="A1906" s="20" t="s">
        <v>3396</v>
      </c>
      <c r="B1906" s="20" t="s">
        <v>3397</v>
      </c>
      <c r="C1906" s="21"/>
      <c r="D1906" s="21"/>
      <c r="E1906" s="21"/>
      <c r="F1906" s="21"/>
      <c r="G1906" s="21"/>
      <c r="H1906" s="21"/>
    </row>
    <row r="1907" spans="1:8" s="4" customFormat="1" x14ac:dyDescent="0.35">
      <c r="A1907" s="20" t="s">
        <v>3398</v>
      </c>
      <c r="B1907" s="20" t="s">
        <v>3399</v>
      </c>
      <c r="C1907" s="21"/>
      <c r="D1907" s="21"/>
      <c r="E1907" s="21"/>
      <c r="F1907" s="21"/>
      <c r="G1907" s="21"/>
      <c r="H1907" s="21"/>
    </row>
    <row r="1908" spans="1:8" s="4" customFormat="1" x14ac:dyDescent="0.35">
      <c r="A1908" s="20" t="s">
        <v>3401</v>
      </c>
      <c r="B1908" s="20" t="s">
        <v>3402</v>
      </c>
      <c r="C1908" s="21"/>
      <c r="D1908" s="21"/>
      <c r="E1908" s="21"/>
      <c r="F1908" s="21"/>
      <c r="G1908" s="21"/>
      <c r="H1908" s="21"/>
    </row>
    <row r="1909" spans="1:8" s="4" customFormat="1" x14ac:dyDescent="0.35">
      <c r="A1909" s="20" t="s">
        <v>3412</v>
      </c>
      <c r="B1909" s="20" t="s">
        <v>3413</v>
      </c>
      <c r="C1909" s="21"/>
      <c r="D1909" s="21"/>
      <c r="E1909" s="21"/>
      <c r="F1909" s="21"/>
      <c r="G1909" s="21"/>
      <c r="H1909" s="21"/>
    </row>
    <row r="1910" spans="1:8" s="4" customFormat="1" x14ac:dyDescent="0.35">
      <c r="A1910" s="20" t="s">
        <v>3415</v>
      </c>
      <c r="B1910" s="20" t="s">
        <v>3416</v>
      </c>
      <c r="C1910" s="21"/>
      <c r="D1910" s="21"/>
      <c r="E1910" s="21"/>
      <c r="F1910" s="21"/>
      <c r="G1910" s="21"/>
      <c r="H1910" s="21"/>
    </row>
    <row r="1911" spans="1:8" s="4" customFormat="1" x14ac:dyDescent="0.35">
      <c r="A1911" s="20" t="s">
        <v>3422</v>
      </c>
      <c r="B1911" s="20" t="s">
        <v>3423</v>
      </c>
      <c r="C1911" s="21"/>
      <c r="D1911" s="21"/>
      <c r="E1911" s="21"/>
      <c r="F1911" s="21"/>
      <c r="G1911" s="21"/>
      <c r="H1911" s="21"/>
    </row>
    <row r="1912" spans="1:8" s="4" customFormat="1" x14ac:dyDescent="0.35">
      <c r="A1912" s="20" t="s">
        <v>3425</v>
      </c>
      <c r="B1912" s="20" t="s">
        <v>3426</v>
      </c>
      <c r="C1912" s="21"/>
      <c r="D1912" s="21"/>
      <c r="E1912" s="21"/>
      <c r="F1912" s="21"/>
      <c r="G1912" s="21"/>
      <c r="H1912" s="21"/>
    </row>
    <row r="1913" spans="1:8" s="4" customFormat="1" x14ac:dyDescent="0.35">
      <c r="A1913" s="20" t="s">
        <v>3428</v>
      </c>
      <c r="B1913" s="20" t="s">
        <v>3429</v>
      </c>
      <c r="C1913" s="21"/>
      <c r="D1913" s="21"/>
      <c r="E1913" s="21"/>
      <c r="F1913" s="21"/>
      <c r="G1913" s="21"/>
      <c r="H1913" s="21"/>
    </row>
    <row r="1914" spans="1:8" s="4" customFormat="1" x14ac:dyDescent="0.35">
      <c r="A1914" s="20" t="s">
        <v>3435</v>
      </c>
      <c r="B1914" s="20" t="s">
        <v>3436</v>
      </c>
      <c r="C1914" s="21"/>
      <c r="D1914" s="21"/>
      <c r="E1914" s="21"/>
      <c r="F1914" s="21"/>
      <c r="G1914" s="21"/>
      <c r="H1914" s="21"/>
    </row>
    <row r="1915" spans="1:8" s="4" customFormat="1" x14ac:dyDescent="0.35">
      <c r="A1915" s="20" t="s">
        <v>3438</v>
      </c>
      <c r="B1915" s="20" t="s">
        <v>3439</v>
      </c>
      <c r="C1915" s="21"/>
      <c r="D1915" s="21"/>
      <c r="E1915" s="21"/>
      <c r="F1915" s="21"/>
      <c r="G1915" s="21"/>
      <c r="H1915" s="21"/>
    </row>
    <row r="1916" spans="1:8" s="4" customFormat="1" x14ac:dyDescent="0.35">
      <c r="A1916" s="20" t="s">
        <v>3449</v>
      </c>
      <c r="B1916" s="20" t="s">
        <v>3450</v>
      </c>
      <c r="C1916" s="21"/>
      <c r="D1916" s="21"/>
      <c r="E1916" s="21"/>
      <c r="F1916" s="21"/>
      <c r="G1916" s="21"/>
      <c r="H1916" s="21"/>
    </row>
    <row r="1917" spans="1:8" s="4" customFormat="1" x14ac:dyDescent="0.35">
      <c r="A1917" s="20" t="s">
        <v>3453</v>
      </c>
      <c r="B1917" s="20" t="s">
        <v>3454</v>
      </c>
      <c r="C1917" s="21"/>
      <c r="D1917" s="21"/>
      <c r="E1917" s="21"/>
      <c r="F1917" s="21"/>
      <c r="G1917" s="21"/>
      <c r="H1917" s="21"/>
    </row>
    <row r="1918" spans="1:8" s="4" customFormat="1" x14ac:dyDescent="0.35">
      <c r="A1918" s="20" t="s">
        <v>3456</v>
      </c>
      <c r="B1918" s="20" t="s">
        <v>3457</v>
      </c>
      <c r="C1918" s="21"/>
      <c r="D1918" s="21"/>
      <c r="E1918" s="21"/>
      <c r="F1918" s="21"/>
      <c r="G1918" s="21"/>
      <c r="H1918" s="21"/>
    </row>
    <row r="1919" spans="1:8" s="4" customFormat="1" x14ac:dyDescent="0.35">
      <c r="A1919" s="20" t="s">
        <v>3458</v>
      </c>
      <c r="B1919" s="20" t="s">
        <v>3459</v>
      </c>
      <c r="C1919" s="21"/>
      <c r="D1919" s="21"/>
      <c r="E1919" s="21"/>
      <c r="F1919" s="21"/>
      <c r="G1919" s="21"/>
      <c r="H1919" s="21"/>
    </row>
    <row r="1920" spans="1:8" s="4" customFormat="1" x14ac:dyDescent="0.35">
      <c r="A1920" s="20" t="s">
        <v>3460</v>
      </c>
      <c r="B1920" s="20" t="s">
        <v>3461</v>
      </c>
      <c r="C1920" s="21"/>
      <c r="D1920" s="21"/>
      <c r="E1920" s="21"/>
      <c r="F1920" s="21"/>
      <c r="G1920" s="21"/>
      <c r="H1920" s="21"/>
    </row>
    <row r="1921" spans="1:8" s="4" customFormat="1" x14ac:dyDescent="0.35">
      <c r="A1921" s="20" t="s">
        <v>3464</v>
      </c>
      <c r="B1921" s="20" t="s">
        <v>3465</v>
      </c>
      <c r="C1921" s="21"/>
      <c r="D1921" s="21"/>
      <c r="E1921" s="21"/>
      <c r="F1921" s="21"/>
      <c r="G1921" s="21"/>
      <c r="H1921" s="21"/>
    </row>
    <row r="1922" spans="1:8" s="4" customFormat="1" x14ac:dyDescent="0.35">
      <c r="A1922" s="20" t="s">
        <v>3468</v>
      </c>
      <c r="B1922" s="20" t="s">
        <v>3469</v>
      </c>
      <c r="C1922" s="21"/>
      <c r="D1922" s="21"/>
      <c r="E1922" s="21"/>
      <c r="F1922" s="21"/>
      <c r="G1922" s="21"/>
      <c r="H1922" s="21"/>
    </row>
    <row r="1923" spans="1:8" s="4" customFormat="1" x14ac:dyDescent="0.35">
      <c r="A1923" s="20" t="s">
        <v>3472</v>
      </c>
      <c r="B1923" s="20" t="s">
        <v>3473</v>
      </c>
      <c r="C1923" s="21"/>
      <c r="D1923" s="21"/>
      <c r="E1923" s="21"/>
      <c r="F1923" s="21"/>
      <c r="G1923" s="21"/>
      <c r="H1923" s="21"/>
    </row>
    <row r="1924" spans="1:8" s="4" customFormat="1" x14ac:dyDescent="0.35">
      <c r="A1924" s="20" t="s">
        <v>3476</v>
      </c>
      <c r="B1924" s="20" t="s">
        <v>3477</v>
      </c>
      <c r="C1924" s="21"/>
      <c r="D1924" s="21"/>
      <c r="E1924" s="21"/>
      <c r="F1924" s="21"/>
      <c r="G1924" s="21"/>
      <c r="H1924" s="21"/>
    </row>
    <row r="1925" spans="1:8" s="4" customFormat="1" x14ac:dyDescent="0.35">
      <c r="A1925" s="20" t="s">
        <v>3478</v>
      </c>
      <c r="B1925" s="20" t="s">
        <v>3479</v>
      </c>
      <c r="C1925" s="21"/>
      <c r="D1925" s="21"/>
      <c r="E1925" s="21"/>
      <c r="F1925" s="21"/>
      <c r="G1925" s="21"/>
      <c r="H1925" s="21"/>
    </row>
    <row r="1926" spans="1:8" s="4" customFormat="1" x14ac:dyDescent="0.35">
      <c r="A1926" s="20" t="s">
        <v>3482</v>
      </c>
      <c r="B1926" s="20" t="s">
        <v>3483</v>
      </c>
      <c r="C1926" s="21"/>
      <c r="D1926" s="21"/>
      <c r="E1926" s="21"/>
      <c r="F1926" s="21"/>
      <c r="G1926" s="21"/>
      <c r="H1926" s="21"/>
    </row>
    <row r="1927" spans="1:8" s="4" customFormat="1" x14ac:dyDescent="0.35">
      <c r="A1927" s="20" t="s">
        <v>3485</v>
      </c>
      <c r="B1927" s="20" t="s">
        <v>3486</v>
      </c>
      <c r="C1927" s="21"/>
      <c r="D1927" s="21"/>
      <c r="E1927" s="21"/>
      <c r="F1927" s="21"/>
      <c r="G1927" s="21"/>
      <c r="H1927" s="21"/>
    </row>
    <row r="1928" spans="1:8" s="4" customFormat="1" x14ac:dyDescent="0.35">
      <c r="A1928" s="20" t="s">
        <v>3488</v>
      </c>
      <c r="B1928" s="20" t="s">
        <v>3489</v>
      </c>
      <c r="C1928" s="21"/>
      <c r="D1928" s="21"/>
      <c r="E1928" s="21"/>
      <c r="F1928" s="21"/>
      <c r="G1928" s="21"/>
      <c r="H1928" s="21"/>
    </row>
    <row r="1929" spans="1:8" s="4" customFormat="1" x14ac:dyDescent="0.35">
      <c r="A1929" s="20" t="s">
        <v>3490</v>
      </c>
      <c r="B1929" s="20" t="s">
        <v>3491</v>
      </c>
      <c r="C1929" s="21"/>
      <c r="D1929" s="21"/>
      <c r="E1929" s="21"/>
      <c r="F1929" s="21"/>
      <c r="G1929" s="21"/>
      <c r="H1929" s="21"/>
    </row>
    <row r="1930" spans="1:8" s="4" customFormat="1" x14ac:dyDescent="0.35">
      <c r="A1930" s="20" t="s">
        <v>3492</v>
      </c>
      <c r="B1930" s="20" t="s">
        <v>3493</v>
      </c>
      <c r="C1930" s="21"/>
      <c r="D1930" s="21"/>
      <c r="E1930" s="21"/>
      <c r="F1930" s="21"/>
      <c r="G1930" s="21"/>
      <c r="H1930" s="21"/>
    </row>
    <row r="1931" spans="1:8" s="4" customFormat="1" x14ac:dyDescent="0.35">
      <c r="A1931" s="20" t="s">
        <v>3494</v>
      </c>
      <c r="B1931" s="20" t="s">
        <v>3495</v>
      </c>
      <c r="C1931" s="21"/>
      <c r="D1931" s="21"/>
      <c r="E1931" s="21"/>
      <c r="F1931" s="21"/>
      <c r="G1931" s="21"/>
      <c r="H1931" s="21"/>
    </row>
    <row r="1932" spans="1:8" s="4" customFormat="1" x14ac:dyDescent="0.35">
      <c r="A1932" s="20" t="s">
        <v>3496</v>
      </c>
      <c r="B1932" s="20" t="s">
        <v>3497</v>
      </c>
      <c r="C1932" s="21"/>
      <c r="D1932" s="21"/>
      <c r="E1932" s="21"/>
      <c r="F1932" s="21"/>
      <c r="G1932" s="21"/>
      <c r="H1932" s="21"/>
    </row>
    <row r="1933" spans="1:8" s="4" customFormat="1" x14ac:dyDescent="0.35">
      <c r="A1933" s="20" t="s">
        <v>3499</v>
      </c>
      <c r="B1933" s="20" t="s">
        <v>3500</v>
      </c>
      <c r="C1933" s="21"/>
      <c r="D1933" s="21"/>
      <c r="E1933" s="21"/>
      <c r="F1933" s="21"/>
      <c r="G1933" s="21"/>
      <c r="H1933" s="21"/>
    </row>
    <row r="1934" spans="1:8" s="4" customFormat="1" x14ac:dyDescent="0.35">
      <c r="A1934" s="20" t="s">
        <v>3503</v>
      </c>
      <c r="B1934" s="20" t="s">
        <v>3504</v>
      </c>
      <c r="C1934" s="21"/>
      <c r="D1934" s="21"/>
      <c r="E1934" s="21"/>
      <c r="F1934" s="21"/>
      <c r="G1934" s="21"/>
      <c r="H1934" s="21"/>
    </row>
    <row r="1935" spans="1:8" s="4" customFormat="1" x14ac:dyDescent="0.35">
      <c r="A1935" s="20" t="s">
        <v>3507</v>
      </c>
      <c r="B1935" s="20" t="s">
        <v>3508</v>
      </c>
      <c r="C1935" s="21"/>
      <c r="D1935" s="21"/>
      <c r="E1935" s="21"/>
      <c r="F1935" s="21"/>
      <c r="G1935" s="21"/>
      <c r="H1935" s="21"/>
    </row>
    <row r="1936" spans="1:8" s="4" customFormat="1" x14ac:dyDescent="0.35">
      <c r="A1936" s="20" t="s">
        <v>3509</v>
      </c>
      <c r="B1936" s="20" t="s">
        <v>3510</v>
      </c>
      <c r="C1936" s="21"/>
      <c r="D1936" s="21"/>
      <c r="E1936" s="21"/>
      <c r="F1936" s="21"/>
      <c r="G1936" s="21"/>
      <c r="H1936" s="21"/>
    </row>
    <row r="1937" spans="1:8" s="4" customFormat="1" x14ac:dyDescent="0.35">
      <c r="A1937" s="20" t="s">
        <v>3511</v>
      </c>
      <c r="B1937" s="20" t="s">
        <v>3512</v>
      </c>
      <c r="C1937" s="21"/>
      <c r="D1937" s="21"/>
      <c r="E1937" s="21"/>
      <c r="F1937" s="21"/>
      <c r="G1937" s="21"/>
      <c r="H1937" s="21"/>
    </row>
    <row r="1938" spans="1:8" s="4" customFormat="1" x14ac:dyDescent="0.35">
      <c r="A1938" s="20" t="s">
        <v>3143</v>
      </c>
      <c r="B1938" s="20" t="s">
        <v>3513</v>
      </c>
      <c r="C1938" s="21"/>
      <c r="D1938" s="21"/>
      <c r="E1938" s="21"/>
      <c r="F1938" s="21"/>
      <c r="G1938" s="21"/>
      <c r="H1938" s="21"/>
    </row>
    <row r="1939" spans="1:8" s="4" customFormat="1" x14ac:dyDescent="0.35">
      <c r="A1939" s="20" t="s">
        <v>3516</v>
      </c>
      <c r="B1939" s="20" t="s">
        <v>3517</v>
      </c>
      <c r="C1939" s="21"/>
      <c r="D1939" s="21"/>
      <c r="E1939" s="21"/>
      <c r="F1939" s="21"/>
      <c r="G1939" s="21"/>
      <c r="H1939" s="21"/>
    </row>
    <row r="1940" spans="1:8" s="4" customFormat="1" x14ac:dyDescent="0.35">
      <c r="A1940" s="20" t="s">
        <v>3520</v>
      </c>
      <c r="B1940" s="20" t="s">
        <v>3521</v>
      </c>
      <c r="C1940" s="21"/>
      <c r="D1940" s="21"/>
      <c r="E1940" s="21"/>
      <c r="F1940" s="21"/>
      <c r="G1940" s="21"/>
      <c r="H1940" s="21"/>
    </row>
    <row r="1941" spans="1:8" s="4" customFormat="1" x14ac:dyDescent="0.35">
      <c r="A1941" s="20" t="s">
        <v>3523</v>
      </c>
      <c r="B1941" s="20" t="s">
        <v>3524</v>
      </c>
      <c r="C1941" s="21"/>
      <c r="D1941" s="21"/>
      <c r="E1941" s="21"/>
      <c r="F1941" s="21"/>
      <c r="G1941" s="21"/>
      <c r="H1941" s="21"/>
    </row>
    <row r="1942" spans="1:8" s="4" customFormat="1" x14ac:dyDescent="0.35">
      <c r="A1942" s="20" t="s">
        <v>3527</v>
      </c>
      <c r="B1942" s="20" t="s">
        <v>3528</v>
      </c>
      <c r="C1942" s="21"/>
      <c r="D1942" s="21"/>
      <c r="E1942" s="21"/>
      <c r="F1942" s="21"/>
      <c r="G1942" s="21"/>
      <c r="H1942" s="21"/>
    </row>
    <row r="1943" spans="1:8" s="4" customFormat="1" x14ac:dyDescent="0.35">
      <c r="A1943" s="20" t="s">
        <v>3531</v>
      </c>
      <c r="B1943" s="20" t="s">
        <v>3532</v>
      </c>
      <c r="C1943" s="21"/>
      <c r="D1943" s="21"/>
      <c r="E1943" s="21"/>
      <c r="F1943" s="21"/>
      <c r="G1943" s="21"/>
      <c r="H1943" s="21"/>
    </row>
    <row r="1944" spans="1:8" s="4" customFormat="1" x14ac:dyDescent="0.35">
      <c r="A1944" s="20" t="s">
        <v>3537</v>
      </c>
      <c r="B1944" s="20" t="s">
        <v>3538</v>
      </c>
      <c r="C1944" s="21"/>
      <c r="D1944" s="21"/>
      <c r="E1944" s="21"/>
      <c r="F1944" s="21"/>
      <c r="G1944" s="21"/>
      <c r="H1944" s="21"/>
    </row>
    <row r="1945" spans="1:8" s="4" customFormat="1" x14ac:dyDescent="0.35">
      <c r="A1945" s="20" t="s">
        <v>3551</v>
      </c>
      <c r="B1945" s="20" t="s">
        <v>3552</v>
      </c>
      <c r="C1945" s="21"/>
      <c r="D1945" s="21"/>
      <c r="E1945" s="21"/>
      <c r="F1945" s="21"/>
      <c r="G1945" s="21"/>
      <c r="H1945" s="21"/>
    </row>
    <row r="1946" spans="1:8" s="4" customFormat="1" x14ac:dyDescent="0.35">
      <c r="A1946" s="20" t="s">
        <v>3553</v>
      </c>
      <c r="B1946" s="20" t="s">
        <v>3554</v>
      </c>
      <c r="C1946" s="21"/>
      <c r="D1946" s="21"/>
      <c r="E1946" s="21"/>
      <c r="F1946" s="21"/>
      <c r="G1946" s="21"/>
      <c r="H1946" s="21"/>
    </row>
    <row r="1947" spans="1:8" s="4" customFormat="1" x14ac:dyDescent="0.35">
      <c r="A1947" s="20" t="s">
        <v>3555</v>
      </c>
      <c r="B1947" s="20" t="s">
        <v>3556</v>
      </c>
      <c r="C1947" s="21"/>
      <c r="D1947" s="21"/>
      <c r="E1947" s="21"/>
      <c r="F1947" s="21"/>
      <c r="G1947" s="21"/>
      <c r="H1947" s="21"/>
    </row>
    <row r="1948" spans="1:8" s="4" customFormat="1" x14ac:dyDescent="0.35">
      <c r="A1948" s="20" t="s">
        <v>3562</v>
      </c>
      <c r="B1948" s="20" t="s">
        <v>3563</v>
      </c>
      <c r="C1948" s="21"/>
      <c r="D1948" s="21"/>
      <c r="E1948" s="21"/>
      <c r="F1948" s="21"/>
      <c r="G1948" s="21"/>
      <c r="H1948" s="21"/>
    </row>
    <row r="1949" spans="1:8" s="4" customFormat="1" x14ac:dyDescent="0.35">
      <c r="A1949" s="20" t="s">
        <v>3564</v>
      </c>
      <c r="B1949" s="20" t="s">
        <v>3565</v>
      </c>
      <c r="C1949" s="21"/>
      <c r="D1949" s="21"/>
      <c r="E1949" s="21"/>
      <c r="F1949" s="21"/>
      <c r="G1949" s="21"/>
      <c r="H1949" s="21"/>
    </row>
    <row r="1950" spans="1:8" s="4" customFormat="1" x14ac:dyDescent="0.35">
      <c r="A1950" s="20" t="s">
        <v>3567</v>
      </c>
      <c r="B1950" s="20" t="s">
        <v>3568</v>
      </c>
      <c r="C1950" s="21"/>
      <c r="D1950" s="21"/>
      <c r="E1950" s="21"/>
      <c r="F1950" s="21"/>
      <c r="G1950" s="21"/>
      <c r="H1950" s="21"/>
    </row>
    <row r="1951" spans="1:8" s="4" customFormat="1" x14ac:dyDescent="0.35">
      <c r="A1951" s="20" t="s">
        <v>3569</v>
      </c>
      <c r="B1951" s="20" t="s">
        <v>3570</v>
      </c>
      <c r="C1951" s="21"/>
      <c r="D1951" s="21"/>
      <c r="E1951" s="21"/>
      <c r="F1951" s="21"/>
      <c r="G1951" s="21"/>
      <c r="H1951" s="21"/>
    </row>
    <row r="1952" spans="1:8" s="4" customFormat="1" x14ac:dyDescent="0.35">
      <c r="A1952" s="20" t="s">
        <v>3571</v>
      </c>
      <c r="B1952" s="20" t="s">
        <v>3572</v>
      </c>
      <c r="C1952" s="21"/>
      <c r="D1952" s="21"/>
      <c r="E1952" s="21"/>
      <c r="F1952" s="21"/>
      <c r="G1952" s="21"/>
      <c r="H1952" s="21"/>
    </row>
    <row r="1953" spans="1:8" s="4" customFormat="1" x14ac:dyDescent="0.35">
      <c r="A1953" s="20" t="s">
        <v>3574</v>
      </c>
      <c r="B1953" s="20" t="s">
        <v>3575</v>
      </c>
      <c r="C1953" s="21"/>
      <c r="D1953" s="21"/>
      <c r="E1953" s="21"/>
      <c r="F1953" s="21"/>
      <c r="G1953" s="21"/>
      <c r="H1953" s="21"/>
    </row>
    <row r="1954" spans="1:8" s="4" customFormat="1" x14ac:dyDescent="0.35">
      <c r="A1954" s="20" t="s">
        <v>3577</v>
      </c>
      <c r="B1954" s="20" t="s">
        <v>3578</v>
      </c>
      <c r="C1954" s="21"/>
      <c r="D1954" s="21"/>
      <c r="E1954" s="21"/>
      <c r="F1954" s="21"/>
      <c r="G1954" s="21"/>
      <c r="H1954" s="21"/>
    </row>
    <row r="1955" spans="1:8" s="4" customFormat="1" x14ac:dyDescent="0.35">
      <c r="A1955" s="20" t="s">
        <v>3580</v>
      </c>
      <c r="B1955" s="20" t="s">
        <v>3581</v>
      </c>
      <c r="C1955" s="21"/>
      <c r="D1955" s="21"/>
      <c r="E1955" s="21"/>
      <c r="F1955" s="21"/>
      <c r="G1955" s="21"/>
      <c r="H1955" s="21"/>
    </row>
    <row r="1956" spans="1:8" s="4" customFormat="1" x14ac:dyDescent="0.35">
      <c r="A1956" s="20" t="s">
        <v>3584</v>
      </c>
      <c r="B1956" s="20" t="s">
        <v>3585</v>
      </c>
      <c r="C1956" s="21"/>
      <c r="D1956" s="21"/>
      <c r="E1956" s="21"/>
      <c r="F1956" s="21"/>
      <c r="G1956" s="21"/>
      <c r="H1956" s="21"/>
    </row>
    <row r="1957" spans="1:8" s="4" customFormat="1" x14ac:dyDescent="0.35">
      <c r="A1957" s="20" t="s">
        <v>3588</v>
      </c>
      <c r="B1957" s="20" t="s">
        <v>3589</v>
      </c>
      <c r="C1957" s="21"/>
      <c r="D1957" s="21"/>
      <c r="E1957" s="21"/>
      <c r="F1957" s="21"/>
      <c r="G1957" s="21"/>
      <c r="H1957" s="21"/>
    </row>
    <row r="1958" spans="1:8" s="4" customFormat="1" x14ac:dyDescent="0.35">
      <c r="A1958" s="20" t="s">
        <v>3591</v>
      </c>
      <c r="B1958" s="20" t="s">
        <v>3592</v>
      </c>
      <c r="C1958" s="21"/>
      <c r="D1958" s="21"/>
      <c r="E1958" s="21"/>
      <c r="F1958" s="21"/>
      <c r="G1958" s="21"/>
      <c r="H1958" s="21"/>
    </row>
    <row r="1959" spans="1:8" s="4" customFormat="1" x14ac:dyDescent="0.35">
      <c r="A1959" s="20" t="s">
        <v>3597</v>
      </c>
      <c r="B1959" s="20" t="s">
        <v>3598</v>
      </c>
      <c r="C1959" s="21"/>
      <c r="D1959" s="21"/>
      <c r="E1959" s="21"/>
      <c r="F1959" s="21"/>
      <c r="G1959" s="21"/>
      <c r="H1959" s="21"/>
    </row>
    <row r="1960" spans="1:8" s="4" customFormat="1" x14ac:dyDescent="0.35">
      <c r="A1960" s="20" t="s">
        <v>3599</v>
      </c>
      <c r="B1960" s="20" t="s">
        <v>3600</v>
      </c>
      <c r="C1960" s="21"/>
      <c r="D1960" s="21"/>
      <c r="E1960" s="21"/>
      <c r="F1960" s="21"/>
      <c r="G1960" s="21"/>
      <c r="H1960" s="21"/>
    </row>
    <row r="1961" spans="1:8" s="4" customFormat="1" x14ac:dyDescent="0.35">
      <c r="A1961" s="20" t="s">
        <v>3605</v>
      </c>
      <c r="B1961" s="20" t="s">
        <v>3606</v>
      </c>
      <c r="C1961" s="21"/>
      <c r="D1961" s="21"/>
      <c r="E1961" s="21"/>
      <c r="F1961" s="21"/>
      <c r="G1961" s="21"/>
      <c r="H1961" s="21"/>
    </row>
    <row r="1962" spans="1:8" s="4" customFormat="1" x14ac:dyDescent="0.35">
      <c r="A1962" s="20" t="s">
        <v>3619</v>
      </c>
      <c r="B1962" s="20" t="s">
        <v>3620</v>
      </c>
      <c r="C1962" s="21"/>
      <c r="D1962" s="21"/>
      <c r="E1962" s="21"/>
      <c r="F1962" s="21"/>
      <c r="G1962" s="21"/>
      <c r="H1962" s="21"/>
    </row>
    <row r="1963" spans="1:8" s="4" customFormat="1" x14ac:dyDescent="0.35">
      <c r="A1963" s="20" t="s">
        <v>3623</v>
      </c>
      <c r="B1963" s="20" t="s">
        <v>3624</v>
      </c>
      <c r="C1963" s="21"/>
      <c r="D1963" s="21"/>
      <c r="E1963" s="21"/>
      <c r="F1963" s="21"/>
      <c r="G1963" s="21"/>
      <c r="H1963" s="21"/>
    </row>
    <row r="1964" spans="1:8" s="4" customFormat="1" x14ac:dyDescent="0.35">
      <c r="A1964" s="20" t="s">
        <v>3626</v>
      </c>
      <c r="B1964" s="20" t="s">
        <v>3627</v>
      </c>
      <c r="C1964" s="21"/>
      <c r="D1964" s="21"/>
      <c r="E1964" s="21"/>
      <c r="F1964" s="21"/>
      <c r="G1964" s="21"/>
      <c r="H1964" s="21"/>
    </row>
    <row r="1965" spans="1:8" s="4" customFormat="1" x14ac:dyDescent="0.35">
      <c r="A1965" s="20" t="s">
        <v>3628</v>
      </c>
      <c r="B1965" s="20" t="s">
        <v>3629</v>
      </c>
      <c r="C1965" s="21"/>
      <c r="D1965" s="21"/>
      <c r="E1965" s="21"/>
      <c r="F1965" s="21"/>
      <c r="G1965" s="21"/>
      <c r="H1965" s="21"/>
    </row>
    <row r="1966" spans="1:8" s="4" customFormat="1" x14ac:dyDescent="0.35">
      <c r="A1966" s="20" t="s">
        <v>3631</v>
      </c>
      <c r="B1966" s="20" t="s">
        <v>3632</v>
      </c>
      <c r="C1966" s="21"/>
      <c r="D1966" s="21"/>
      <c r="E1966" s="21"/>
      <c r="F1966" s="21"/>
      <c r="G1966" s="21"/>
      <c r="H1966" s="21"/>
    </row>
    <row r="1967" spans="1:8" s="4" customFormat="1" x14ac:dyDescent="0.35">
      <c r="A1967" s="20" t="s">
        <v>3633</v>
      </c>
      <c r="B1967" s="20" t="s">
        <v>3634</v>
      </c>
      <c r="C1967" s="21"/>
      <c r="D1967" s="21"/>
      <c r="E1967" s="21"/>
      <c r="F1967" s="21"/>
      <c r="G1967" s="21"/>
      <c r="H1967" s="21"/>
    </row>
    <row r="1968" spans="1:8" s="4" customFormat="1" x14ac:dyDescent="0.35">
      <c r="A1968" s="20" t="s">
        <v>3635</v>
      </c>
      <c r="B1968" s="20" t="s">
        <v>3636</v>
      </c>
      <c r="C1968" s="21"/>
      <c r="D1968" s="21"/>
      <c r="E1968" s="21"/>
      <c r="F1968" s="21"/>
      <c r="G1968" s="21"/>
      <c r="H1968" s="21"/>
    </row>
    <row r="1969" spans="1:8" s="4" customFormat="1" x14ac:dyDescent="0.35">
      <c r="A1969" s="20" t="s">
        <v>3642</v>
      </c>
      <c r="B1969" s="20" t="s">
        <v>3643</v>
      </c>
      <c r="C1969" s="21"/>
      <c r="D1969" s="21"/>
      <c r="E1969" s="21"/>
      <c r="F1969" s="21"/>
      <c r="G1969" s="21"/>
      <c r="H1969" s="21"/>
    </row>
    <row r="1970" spans="1:8" s="4" customFormat="1" x14ac:dyDescent="0.35">
      <c r="A1970" s="20" t="s">
        <v>3644</v>
      </c>
      <c r="B1970" s="24" t="s">
        <v>3645</v>
      </c>
      <c r="C1970" s="21"/>
      <c r="D1970" s="21"/>
      <c r="E1970" s="21"/>
      <c r="F1970" s="21"/>
      <c r="G1970" s="21"/>
      <c r="H1970" s="21"/>
    </row>
    <row r="1971" spans="1:8" s="4" customFormat="1" x14ac:dyDescent="0.35">
      <c r="A1971" s="20" t="s">
        <v>3648</v>
      </c>
      <c r="B1971" s="20" t="s">
        <v>3649</v>
      </c>
      <c r="C1971" s="21"/>
      <c r="D1971" s="21"/>
      <c r="E1971" s="21"/>
      <c r="F1971" s="21"/>
      <c r="G1971" s="21"/>
      <c r="H1971" s="21"/>
    </row>
    <row r="1972" spans="1:8" s="4" customFormat="1" x14ac:dyDescent="0.35">
      <c r="A1972" s="20" t="s">
        <v>3650</v>
      </c>
      <c r="B1972" s="20" t="s">
        <v>3651</v>
      </c>
      <c r="C1972" s="21"/>
      <c r="D1972" s="21"/>
      <c r="E1972" s="21"/>
      <c r="F1972" s="21"/>
      <c r="G1972" s="21"/>
      <c r="H1972" s="21"/>
    </row>
    <row r="1973" spans="1:8" s="4" customFormat="1" x14ac:dyDescent="0.35">
      <c r="A1973" s="20" t="s">
        <v>3652</v>
      </c>
      <c r="B1973" s="20" t="s">
        <v>3653</v>
      </c>
      <c r="C1973" s="21"/>
      <c r="D1973" s="21"/>
      <c r="E1973" s="21"/>
      <c r="F1973" s="21"/>
      <c r="G1973" s="21"/>
      <c r="H1973" s="21"/>
    </row>
    <row r="1974" spans="1:8" s="4" customFormat="1" x14ac:dyDescent="0.35">
      <c r="A1974" s="20" t="s">
        <v>3655</v>
      </c>
      <c r="B1974" s="20" t="s">
        <v>3656</v>
      </c>
      <c r="C1974" s="21"/>
      <c r="D1974" s="21"/>
      <c r="E1974" s="21"/>
      <c r="F1974" s="21"/>
      <c r="G1974" s="21"/>
      <c r="H1974" s="21"/>
    </row>
    <row r="1975" spans="1:8" s="4" customFormat="1" x14ac:dyDescent="0.35">
      <c r="A1975" s="20" t="s">
        <v>3665</v>
      </c>
      <c r="B1975" s="20" t="s">
        <v>3666</v>
      </c>
      <c r="C1975" s="21"/>
      <c r="D1975" s="21"/>
      <c r="E1975" s="21"/>
      <c r="F1975" s="21"/>
      <c r="G1975" s="21"/>
      <c r="H1975" s="21"/>
    </row>
    <row r="1976" spans="1:8" s="4" customFormat="1" x14ac:dyDescent="0.35">
      <c r="A1976" s="20" t="s">
        <v>3667</v>
      </c>
      <c r="B1976" s="20" t="s">
        <v>3668</v>
      </c>
      <c r="C1976" s="21"/>
      <c r="D1976" s="21"/>
      <c r="E1976" s="21"/>
      <c r="F1976" s="21"/>
      <c r="G1976" s="21"/>
      <c r="H1976" s="21"/>
    </row>
    <row r="1977" spans="1:8" s="4" customFormat="1" x14ac:dyDescent="0.35">
      <c r="A1977" s="20" t="s">
        <v>3673</v>
      </c>
      <c r="B1977" s="20" t="s">
        <v>3674</v>
      </c>
      <c r="C1977" s="21"/>
      <c r="D1977" s="21"/>
      <c r="E1977" s="21"/>
      <c r="F1977" s="21"/>
      <c r="G1977" s="21"/>
      <c r="H1977" s="21"/>
    </row>
    <row r="1978" spans="1:8" s="4" customFormat="1" x14ac:dyDescent="0.35">
      <c r="A1978" s="20" t="s">
        <v>3677</v>
      </c>
      <c r="B1978" s="20" t="s">
        <v>3678</v>
      </c>
      <c r="C1978" s="21"/>
      <c r="D1978" s="21"/>
      <c r="E1978" s="21"/>
      <c r="F1978" s="21"/>
      <c r="G1978" s="21"/>
      <c r="H1978" s="21"/>
    </row>
    <row r="1979" spans="1:8" s="4" customFormat="1" x14ac:dyDescent="0.35">
      <c r="A1979" s="20" t="s">
        <v>3680</v>
      </c>
      <c r="B1979" s="20" t="s">
        <v>3681</v>
      </c>
      <c r="C1979" s="21"/>
      <c r="D1979" s="21"/>
      <c r="E1979" s="21"/>
      <c r="F1979" s="21"/>
      <c r="G1979" s="21"/>
      <c r="H1979" s="21"/>
    </row>
    <row r="1980" spans="1:8" s="4" customFormat="1" x14ac:dyDescent="0.35">
      <c r="A1980" s="20" t="s">
        <v>3682</v>
      </c>
      <c r="B1980" s="20" t="s">
        <v>3683</v>
      </c>
      <c r="C1980" s="21"/>
      <c r="D1980" s="21"/>
      <c r="E1980" s="21"/>
      <c r="F1980" s="21"/>
      <c r="G1980" s="21"/>
      <c r="H1980" s="21"/>
    </row>
    <row r="1981" spans="1:8" s="4" customFormat="1" x14ac:dyDescent="0.35">
      <c r="A1981" s="20" t="s">
        <v>3684</v>
      </c>
      <c r="B1981" s="20" t="s">
        <v>3685</v>
      </c>
      <c r="C1981" s="21"/>
      <c r="D1981" s="21"/>
      <c r="E1981" s="21"/>
      <c r="F1981" s="21"/>
      <c r="G1981" s="21"/>
      <c r="H1981" s="21"/>
    </row>
    <row r="1982" spans="1:8" s="4" customFormat="1" x14ac:dyDescent="0.35">
      <c r="A1982" s="20" t="s">
        <v>3697</v>
      </c>
      <c r="B1982" s="20" t="s">
        <v>3698</v>
      </c>
      <c r="C1982" s="21"/>
      <c r="D1982" s="21"/>
      <c r="E1982" s="21"/>
      <c r="F1982" s="21"/>
      <c r="G1982" s="21"/>
      <c r="H1982" s="21"/>
    </row>
    <row r="1983" spans="1:8" s="4" customFormat="1" x14ac:dyDescent="0.35">
      <c r="A1983" s="20" t="s">
        <v>3704</v>
      </c>
      <c r="B1983" s="20" t="s">
        <v>3705</v>
      </c>
      <c r="C1983" s="21"/>
      <c r="D1983" s="21"/>
      <c r="E1983" s="21"/>
      <c r="F1983" s="21"/>
      <c r="G1983" s="21"/>
      <c r="H1983" s="21"/>
    </row>
    <row r="1984" spans="1:8" s="4" customFormat="1" x14ac:dyDescent="0.35">
      <c r="A1984" s="20" t="s">
        <v>3711</v>
      </c>
      <c r="B1984" s="20" t="s">
        <v>3712</v>
      </c>
      <c r="C1984" s="21"/>
      <c r="D1984" s="21"/>
      <c r="E1984" s="21"/>
      <c r="F1984" s="21"/>
      <c r="G1984" s="21"/>
      <c r="H1984" s="21"/>
    </row>
    <row r="1985" spans="1:8" s="4" customFormat="1" x14ac:dyDescent="0.35">
      <c r="A1985" s="20" t="s">
        <v>3717</v>
      </c>
      <c r="B1985" s="20" t="s">
        <v>3718</v>
      </c>
      <c r="C1985" s="21"/>
      <c r="D1985" s="21"/>
      <c r="E1985" s="21"/>
      <c r="F1985" s="21"/>
      <c r="G1985" s="21"/>
      <c r="H1985" s="21"/>
    </row>
    <row r="1986" spans="1:8" s="4" customFormat="1" x14ac:dyDescent="0.35">
      <c r="A1986" s="20" t="s">
        <v>3721</v>
      </c>
      <c r="B1986" s="20" t="s">
        <v>3722</v>
      </c>
      <c r="C1986" s="21"/>
      <c r="D1986" s="21"/>
      <c r="E1986" s="21"/>
      <c r="F1986" s="21"/>
      <c r="G1986" s="21"/>
      <c r="H1986" s="21"/>
    </row>
    <row r="1987" spans="1:8" s="4" customFormat="1" x14ac:dyDescent="0.35">
      <c r="A1987" s="20" t="s">
        <v>3725</v>
      </c>
      <c r="B1987" s="20" t="s">
        <v>3726</v>
      </c>
      <c r="C1987" s="21"/>
      <c r="D1987" s="21"/>
      <c r="E1987" s="21"/>
      <c r="F1987" s="21"/>
      <c r="G1987" s="21"/>
      <c r="H1987" s="21"/>
    </row>
    <row r="1988" spans="1:8" s="4" customFormat="1" x14ac:dyDescent="0.35">
      <c r="A1988" s="20" t="s">
        <v>3728</v>
      </c>
      <c r="B1988" s="20" t="s">
        <v>3729</v>
      </c>
      <c r="C1988" s="21"/>
      <c r="D1988" s="21"/>
      <c r="E1988" s="21"/>
      <c r="F1988" s="21"/>
      <c r="G1988" s="21"/>
      <c r="H1988" s="21"/>
    </row>
    <row r="1989" spans="1:8" s="4" customFormat="1" x14ac:dyDescent="0.35">
      <c r="A1989" s="20" t="s">
        <v>3731</v>
      </c>
      <c r="B1989" s="20" t="s">
        <v>3732</v>
      </c>
      <c r="C1989" s="21"/>
      <c r="D1989" s="21"/>
      <c r="E1989" s="21"/>
      <c r="F1989" s="21"/>
      <c r="G1989" s="21"/>
      <c r="H1989" s="21"/>
    </row>
    <row r="1990" spans="1:8" s="4" customFormat="1" x14ac:dyDescent="0.35">
      <c r="A1990" s="20" t="s">
        <v>3735</v>
      </c>
      <c r="B1990" s="20" t="s">
        <v>3736</v>
      </c>
      <c r="C1990" s="21"/>
      <c r="D1990" s="21"/>
      <c r="E1990" s="21"/>
      <c r="F1990" s="21"/>
      <c r="G1990" s="21"/>
      <c r="H1990" s="21"/>
    </row>
    <row r="1991" spans="1:8" s="4" customFormat="1" x14ac:dyDescent="0.35">
      <c r="A1991" s="20" t="s">
        <v>3737</v>
      </c>
      <c r="B1991" s="20" t="s">
        <v>3738</v>
      </c>
      <c r="C1991" s="21"/>
      <c r="D1991" s="21"/>
      <c r="E1991" s="21"/>
      <c r="F1991" s="21"/>
      <c r="G1991" s="21"/>
      <c r="H1991" s="21"/>
    </row>
    <row r="1992" spans="1:8" s="4" customFormat="1" x14ac:dyDescent="0.35">
      <c r="A1992" s="20" t="s">
        <v>3744</v>
      </c>
      <c r="B1992" s="20" t="s">
        <v>3745</v>
      </c>
      <c r="C1992" s="21"/>
      <c r="D1992" s="21"/>
      <c r="E1992" s="21"/>
      <c r="F1992" s="21"/>
      <c r="G1992" s="21"/>
      <c r="H1992" s="21"/>
    </row>
    <row r="1993" spans="1:8" s="4" customFormat="1" x14ac:dyDescent="0.35">
      <c r="A1993" s="20" t="s">
        <v>3746</v>
      </c>
      <c r="B1993" s="20" t="s">
        <v>3747</v>
      </c>
      <c r="C1993" s="21"/>
      <c r="D1993" s="21"/>
      <c r="E1993" s="21"/>
      <c r="F1993" s="21"/>
      <c r="G1993" s="21"/>
      <c r="H1993" s="21"/>
    </row>
    <row r="1994" spans="1:8" s="4" customFormat="1" x14ac:dyDescent="0.35">
      <c r="A1994" s="20" t="s">
        <v>3763</v>
      </c>
      <c r="B1994" s="20" t="s">
        <v>3764</v>
      </c>
      <c r="C1994" s="21"/>
      <c r="D1994" s="21"/>
      <c r="E1994" s="21"/>
      <c r="F1994" s="21"/>
      <c r="G1994" s="21"/>
      <c r="H1994" s="21"/>
    </row>
    <row r="1995" spans="1:8" s="4" customFormat="1" x14ac:dyDescent="0.35">
      <c r="A1995" s="20" t="s">
        <v>3766</v>
      </c>
      <c r="B1995" s="20" t="s">
        <v>3767</v>
      </c>
      <c r="C1995" s="21"/>
      <c r="D1995" s="21"/>
      <c r="E1995" s="21"/>
      <c r="F1995" s="21"/>
      <c r="G1995" s="21"/>
      <c r="H1995" s="21"/>
    </row>
    <row r="1996" spans="1:8" s="4" customFormat="1" x14ac:dyDescent="0.35">
      <c r="A1996" s="20" t="s">
        <v>3768</v>
      </c>
      <c r="B1996" s="20" t="s">
        <v>3769</v>
      </c>
      <c r="C1996" s="21"/>
      <c r="D1996" s="21"/>
      <c r="E1996" s="21"/>
      <c r="F1996" s="21"/>
      <c r="G1996" s="21"/>
      <c r="H1996" s="21"/>
    </row>
    <row r="1997" spans="1:8" s="4" customFormat="1" x14ac:dyDescent="0.35">
      <c r="A1997" s="20" t="s">
        <v>3770</v>
      </c>
      <c r="B1997" s="20" t="s">
        <v>3771</v>
      </c>
      <c r="C1997" s="21"/>
      <c r="D1997" s="21"/>
      <c r="E1997" s="21"/>
      <c r="F1997" s="21"/>
      <c r="G1997" s="21"/>
      <c r="H1997" s="21"/>
    </row>
    <row r="1998" spans="1:8" s="4" customFormat="1" x14ac:dyDescent="0.35">
      <c r="A1998" s="20" t="s">
        <v>3777</v>
      </c>
      <c r="B1998" s="20" t="s">
        <v>3778</v>
      </c>
      <c r="C1998" s="21"/>
      <c r="D1998" s="21"/>
      <c r="E1998" s="21"/>
      <c r="F1998" s="21"/>
      <c r="G1998" s="21"/>
      <c r="H1998" s="21"/>
    </row>
    <row r="1999" spans="1:8" s="4" customFormat="1" x14ac:dyDescent="0.35">
      <c r="A1999" s="20" t="s">
        <v>3783</v>
      </c>
      <c r="B1999" s="20" t="s">
        <v>3784</v>
      </c>
      <c r="C1999" s="21"/>
      <c r="D1999" s="21"/>
      <c r="E1999" s="21"/>
      <c r="F1999" s="21"/>
      <c r="G1999" s="21"/>
      <c r="H1999" s="21"/>
    </row>
    <row r="2000" spans="1:8" s="4" customFormat="1" x14ac:dyDescent="0.35">
      <c r="A2000" s="20" t="s">
        <v>3786</v>
      </c>
      <c r="B2000" s="20" t="s">
        <v>3787</v>
      </c>
      <c r="C2000" s="21"/>
      <c r="D2000" s="21"/>
      <c r="E2000" s="21"/>
      <c r="F2000" s="21"/>
      <c r="G2000" s="21"/>
      <c r="H2000" s="21"/>
    </row>
    <row r="2001" spans="1:8" s="4" customFormat="1" x14ac:dyDescent="0.35">
      <c r="A2001" s="20" t="s">
        <v>3792</v>
      </c>
      <c r="B2001" s="20" t="s">
        <v>3793</v>
      </c>
      <c r="C2001" s="21"/>
      <c r="D2001" s="21"/>
      <c r="E2001" s="21"/>
      <c r="F2001" s="21"/>
      <c r="G2001" s="21"/>
      <c r="H2001" s="21"/>
    </row>
    <row r="2002" spans="1:8" s="4" customFormat="1" x14ac:dyDescent="0.35">
      <c r="A2002" s="20" t="s">
        <v>3804</v>
      </c>
      <c r="B2002" s="20" t="s">
        <v>3805</v>
      </c>
      <c r="C2002" s="21"/>
      <c r="D2002" s="21"/>
      <c r="E2002" s="21"/>
      <c r="F2002" s="21"/>
      <c r="G2002" s="21"/>
      <c r="H2002" s="21"/>
    </row>
    <row r="2003" spans="1:8" s="4" customFormat="1" x14ac:dyDescent="0.35">
      <c r="A2003" s="20" t="s">
        <v>3819</v>
      </c>
      <c r="B2003" s="20" t="s">
        <v>3820</v>
      </c>
      <c r="C2003" s="21"/>
      <c r="D2003" s="21"/>
      <c r="E2003" s="21"/>
      <c r="F2003" s="21"/>
      <c r="G2003" s="21"/>
      <c r="H2003" s="21"/>
    </row>
    <row r="2004" spans="1:8" s="4" customFormat="1" x14ac:dyDescent="0.35">
      <c r="A2004" s="20" t="s">
        <v>3823</v>
      </c>
      <c r="B2004" s="20" t="s">
        <v>3824</v>
      </c>
      <c r="C2004" s="21"/>
      <c r="D2004" s="21"/>
      <c r="E2004" s="21"/>
      <c r="F2004" s="21"/>
      <c r="G2004" s="21"/>
      <c r="H2004" s="21"/>
    </row>
    <row r="2005" spans="1:8" s="4" customFormat="1" x14ac:dyDescent="0.35">
      <c r="A2005" s="20" t="s">
        <v>3827</v>
      </c>
      <c r="B2005" s="20" t="s">
        <v>3828</v>
      </c>
      <c r="C2005" s="21"/>
      <c r="D2005" s="21"/>
      <c r="E2005" s="21"/>
      <c r="F2005" s="21"/>
      <c r="G2005" s="21"/>
      <c r="H2005" s="21"/>
    </row>
    <row r="2006" spans="1:8" s="4" customFormat="1" x14ac:dyDescent="0.35">
      <c r="A2006" s="20" t="s">
        <v>3829</v>
      </c>
      <c r="B2006" s="20" t="s">
        <v>3830</v>
      </c>
      <c r="C2006" s="21"/>
      <c r="D2006" s="21"/>
      <c r="E2006" s="21"/>
      <c r="F2006" s="21"/>
      <c r="G2006" s="21"/>
      <c r="H2006" s="21"/>
    </row>
    <row r="2007" spans="1:8" s="4" customFormat="1" x14ac:dyDescent="0.35">
      <c r="A2007" s="20" t="s">
        <v>3831</v>
      </c>
      <c r="B2007" s="20" t="s">
        <v>3832</v>
      </c>
      <c r="C2007" s="21"/>
      <c r="D2007" s="21"/>
      <c r="E2007" s="21"/>
      <c r="F2007" s="21"/>
      <c r="G2007" s="21"/>
      <c r="H2007" s="21"/>
    </row>
    <row r="2008" spans="1:8" s="4" customFormat="1" x14ac:dyDescent="0.35">
      <c r="A2008" s="20" t="s">
        <v>3833</v>
      </c>
      <c r="B2008" s="20" t="s">
        <v>3834</v>
      </c>
      <c r="C2008" s="21"/>
      <c r="D2008" s="21"/>
      <c r="E2008" s="21"/>
      <c r="F2008" s="21"/>
      <c r="G2008" s="21"/>
      <c r="H2008" s="21"/>
    </row>
    <row r="2009" spans="1:8" s="4" customFormat="1" x14ac:dyDescent="0.35">
      <c r="A2009" s="20" t="s">
        <v>3836</v>
      </c>
      <c r="B2009" s="20" t="s">
        <v>3837</v>
      </c>
      <c r="C2009" s="21"/>
      <c r="D2009" s="21"/>
      <c r="E2009" s="21"/>
      <c r="F2009" s="21"/>
      <c r="G2009" s="21"/>
      <c r="H2009" s="21"/>
    </row>
    <row r="2010" spans="1:8" s="4" customFormat="1" x14ac:dyDescent="0.35">
      <c r="A2010" s="20" t="s">
        <v>3839</v>
      </c>
      <c r="B2010" s="20" t="s">
        <v>3840</v>
      </c>
      <c r="C2010" s="21"/>
      <c r="D2010" s="21"/>
      <c r="E2010" s="21"/>
      <c r="F2010" s="21"/>
      <c r="G2010" s="21"/>
      <c r="H2010" s="21"/>
    </row>
    <row r="2011" spans="1:8" s="4" customFormat="1" x14ac:dyDescent="0.35">
      <c r="A2011" s="20" t="s">
        <v>3842</v>
      </c>
      <c r="B2011" s="20" t="s">
        <v>3843</v>
      </c>
      <c r="C2011" s="21"/>
      <c r="D2011" s="21"/>
      <c r="E2011" s="21"/>
      <c r="F2011" s="21"/>
      <c r="G2011" s="21"/>
      <c r="H2011" s="21"/>
    </row>
    <row r="2012" spans="1:8" s="4" customFormat="1" x14ac:dyDescent="0.35">
      <c r="A2012" s="20" t="s">
        <v>3846</v>
      </c>
      <c r="B2012" s="20" t="s">
        <v>3847</v>
      </c>
      <c r="C2012" s="21"/>
      <c r="D2012" s="21"/>
      <c r="E2012" s="21"/>
      <c r="F2012" s="21"/>
      <c r="G2012" s="21"/>
      <c r="H2012" s="21"/>
    </row>
    <row r="2013" spans="1:8" s="4" customFormat="1" x14ac:dyDescent="0.35">
      <c r="A2013" s="20" t="s">
        <v>3848</v>
      </c>
      <c r="B2013" s="20" t="s">
        <v>3849</v>
      </c>
      <c r="C2013" s="21"/>
      <c r="D2013" s="21"/>
      <c r="E2013" s="21"/>
      <c r="F2013" s="21"/>
      <c r="G2013" s="21"/>
      <c r="H2013" s="21"/>
    </row>
    <row r="2014" spans="1:8" s="4" customFormat="1" x14ac:dyDescent="0.35">
      <c r="A2014" s="20" t="s">
        <v>3850</v>
      </c>
      <c r="B2014" s="20" t="s">
        <v>3851</v>
      </c>
      <c r="C2014" s="21"/>
      <c r="D2014" s="21"/>
      <c r="E2014" s="21"/>
      <c r="F2014" s="21"/>
      <c r="G2014" s="21"/>
      <c r="H2014" s="21"/>
    </row>
    <row r="2015" spans="1:8" s="4" customFormat="1" x14ac:dyDescent="0.35">
      <c r="A2015" s="20" t="s">
        <v>3853</v>
      </c>
      <c r="B2015" s="20" t="s">
        <v>3854</v>
      </c>
      <c r="C2015" s="21"/>
      <c r="D2015" s="21"/>
      <c r="E2015" s="21"/>
      <c r="F2015" s="21"/>
      <c r="G2015" s="21"/>
      <c r="H2015" s="21"/>
    </row>
    <row r="2016" spans="1:8" s="4" customFormat="1" x14ac:dyDescent="0.35">
      <c r="A2016" s="20" t="s">
        <v>3855</v>
      </c>
      <c r="B2016" s="20" t="s">
        <v>3856</v>
      </c>
      <c r="C2016" s="21"/>
      <c r="D2016" s="21"/>
      <c r="E2016" s="21"/>
      <c r="F2016" s="21"/>
      <c r="G2016" s="21"/>
      <c r="H2016" s="21"/>
    </row>
    <row r="2017" spans="1:8" s="4" customFormat="1" x14ac:dyDescent="0.35">
      <c r="A2017" s="20" t="s">
        <v>3865</v>
      </c>
      <c r="B2017" s="20" t="s">
        <v>3866</v>
      </c>
      <c r="C2017" s="21"/>
      <c r="D2017" s="21"/>
      <c r="E2017" s="21"/>
      <c r="F2017" s="21"/>
      <c r="G2017" s="21"/>
      <c r="H2017" s="21"/>
    </row>
    <row r="2018" spans="1:8" s="4" customFormat="1" x14ac:dyDescent="0.35">
      <c r="A2018" s="20" t="s">
        <v>3867</v>
      </c>
      <c r="B2018" s="20" t="s">
        <v>3868</v>
      </c>
      <c r="C2018" s="21"/>
      <c r="D2018" s="21"/>
      <c r="E2018" s="21"/>
      <c r="F2018" s="21"/>
      <c r="G2018" s="21"/>
      <c r="H2018" s="21"/>
    </row>
    <row r="2019" spans="1:8" s="4" customFormat="1" x14ac:dyDescent="0.35">
      <c r="A2019" s="20" t="s">
        <v>3869</v>
      </c>
      <c r="B2019" s="20" t="s">
        <v>3870</v>
      </c>
      <c r="C2019" s="21"/>
      <c r="D2019" s="21"/>
      <c r="E2019" s="21"/>
      <c r="F2019" s="21"/>
      <c r="G2019" s="21"/>
      <c r="H2019" s="21"/>
    </row>
    <row r="2020" spans="1:8" s="4" customFormat="1" x14ac:dyDescent="0.35">
      <c r="A2020" s="20" t="s">
        <v>3872</v>
      </c>
      <c r="B2020" s="20" t="s">
        <v>3873</v>
      </c>
      <c r="C2020" s="21"/>
      <c r="D2020" s="21"/>
      <c r="E2020" s="21"/>
      <c r="F2020" s="21"/>
      <c r="G2020" s="21"/>
      <c r="H2020" s="21"/>
    </row>
    <row r="2021" spans="1:8" s="4" customFormat="1" x14ac:dyDescent="0.35">
      <c r="A2021" s="20" t="s">
        <v>3874</v>
      </c>
      <c r="B2021" s="20" t="s">
        <v>3875</v>
      </c>
      <c r="C2021" s="21"/>
      <c r="D2021" s="21"/>
      <c r="E2021" s="21"/>
      <c r="F2021" s="21"/>
      <c r="G2021" s="21"/>
      <c r="H2021" s="21"/>
    </row>
    <row r="2022" spans="1:8" s="4" customFormat="1" x14ac:dyDescent="0.35">
      <c r="A2022" s="20" t="s">
        <v>3877</v>
      </c>
      <c r="B2022" s="20" t="s">
        <v>3878</v>
      </c>
      <c r="C2022" s="21"/>
      <c r="D2022" s="21"/>
      <c r="E2022" s="21"/>
      <c r="F2022" s="21"/>
      <c r="G2022" s="21"/>
      <c r="H2022" s="21"/>
    </row>
    <row r="2023" spans="1:8" s="4" customFormat="1" x14ac:dyDescent="0.35">
      <c r="A2023" s="20" t="s">
        <v>3880</v>
      </c>
      <c r="B2023" s="20" t="s">
        <v>3881</v>
      </c>
      <c r="C2023" s="21"/>
      <c r="D2023" s="21"/>
      <c r="E2023" s="21"/>
      <c r="F2023" s="21"/>
      <c r="G2023" s="21"/>
      <c r="H2023" s="21"/>
    </row>
    <row r="2024" spans="1:8" s="4" customFormat="1" x14ac:dyDescent="0.35">
      <c r="A2024" s="20" t="s">
        <v>3882</v>
      </c>
      <c r="B2024" s="20" t="s">
        <v>3883</v>
      </c>
      <c r="C2024" s="21"/>
      <c r="D2024" s="21"/>
      <c r="E2024" s="21"/>
      <c r="F2024" s="21"/>
      <c r="G2024" s="21"/>
      <c r="H2024" s="21"/>
    </row>
    <row r="2025" spans="1:8" s="4" customFormat="1" x14ac:dyDescent="0.35">
      <c r="A2025" s="20" t="s">
        <v>3885</v>
      </c>
      <c r="B2025" s="20" t="s">
        <v>3886</v>
      </c>
      <c r="C2025" s="21"/>
      <c r="D2025" s="21"/>
      <c r="E2025" s="21"/>
      <c r="F2025" s="21"/>
      <c r="G2025" s="21"/>
      <c r="H2025" s="21"/>
    </row>
    <row r="2026" spans="1:8" s="4" customFormat="1" x14ac:dyDescent="0.35">
      <c r="A2026" s="20" t="s">
        <v>3888</v>
      </c>
      <c r="B2026" s="20" t="s">
        <v>3889</v>
      </c>
      <c r="C2026" s="21"/>
      <c r="D2026" s="21"/>
      <c r="E2026" s="21"/>
      <c r="F2026" s="21"/>
      <c r="G2026" s="21"/>
      <c r="H2026" s="21"/>
    </row>
    <row r="2027" spans="1:8" s="4" customFormat="1" x14ac:dyDescent="0.35">
      <c r="A2027" s="20" t="s">
        <v>3895</v>
      </c>
      <c r="B2027" s="20" t="s">
        <v>3896</v>
      </c>
      <c r="C2027" s="21"/>
      <c r="D2027" s="21"/>
      <c r="E2027" s="21"/>
      <c r="F2027" s="21"/>
      <c r="G2027" s="21"/>
      <c r="H2027" s="21"/>
    </row>
    <row r="2028" spans="1:8" s="4" customFormat="1" x14ac:dyDescent="0.35">
      <c r="A2028" s="20" t="s">
        <v>3901</v>
      </c>
      <c r="B2028" s="20" t="s">
        <v>3902</v>
      </c>
      <c r="C2028" s="21"/>
      <c r="D2028" s="21"/>
      <c r="E2028" s="21"/>
      <c r="F2028" s="21"/>
      <c r="G2028" s="21"/>
      <c r="H2028" s="21"/>
    </row>
    <row r="2029" spans="1:8" s="4" customFormat="1" x14ac:dyDescent="0.35">
      <c r="A2029" s="20" t="s">
        <v>3904</v>
      </c>
      <c r="B2029" s="20" t="s">
        <v>3905</v>
      </c>
      <c r="C2029" s="21"/>
      <c r="D2029" s="21"/>
      <c r="E2029" s="21"/>
      <c r="F2029" s="21"/>
      <c r="G2029" s="21"/>
      <c r="H2029" s="21"/>
    </row>
    <row r="2030" spans="1:8" s="4" customFormat="1" x14ac:dyDescent="0.35">
      <c r="A2030" s="20" t="s">
        <v>3907</v>
      </c>
      <c r="B2030" s="20" t="s">
        <v>3908</v>
      </c>
      <c r="C2030" s="21"/>
      <c r="D2030" s="21"/>
      <c r="E2030" s="21"/>
      <c r="F2030" s="21"/>
      <c r="G2030" s="21"/>
      <c r="H2030" s="21"/>
    </row>
    <row r="2031" spans="1:8" s="4" customFormat="1" x14ac:dyDescent="0.35">
      <c r="A2031" s="20" t="s">
        <v>3929</v>
      </c>
      <c r="B2031" s="20" t="s">
        <v>3930</v>
      </c>
      <c r="C2031" s="21"/>
      <c r="D2031" s="21"/>
      <c r="E2031" s="21"/>
      <c r="F2031" s="21"/>
      <c r="G2031" s="21"/>
      <c r="H2031" s="21"/>
    </row>
    <row r="2032" spans="1:8" s="4" customFormat="1" x14ac:dyDescent="0.35">
      <c r="A2032" s="20" t="s">
        <v>3931</v>
      </c>
      <c r="B2032" s="20" t="s">
        <v>3932</v>
      </c>
      <c r="C2032" s="21"/>
      <c r="D2032" s="21"/>
      <c r="E2032" s="21"/>
      <c r="F2032" s="21"/>
      <c r="G2032" s="21"/>
      <c r="H2032" s="21"/>
    </row>
    <row r="2033" spans="1:8" s="4" customFormat="1" x14ac:dyDescent="0.35">
      <c r="A2033" s="20" t="s">
        <v>3937</v>
      </c>
      <c r="B2033" s="20" t="s">
        <v>3938</v>
      </c>
      <c r="C2033" s="21"/>
      <c r="D2033" s="21"/>
      <c r="E2033" s="21"/>
      <c r="F2033" s="21"/>
      <c r="G2033" s="21"/>
      <c r="H2033" s="21"/>
    </row>
    <row r="2034" spans="1:8" s="4" customFormat="1" x14ac:dyDescent="0.35">
      <c r="A2034" s="20" t="s">
        <v>3940</v>
      </c>
      <c r="B2034" s="20" t="s">
        <v>3941</v>
      </c>
      <c r="C2034" s="21"/>
      <c r="D2034" s="21"/>
      <c r="E2034" s="21"/>
      <c r="F2034" s="21"/>
      <c r="G2034" s="21"/>
      <c r="H2034" s="21"/>
    </row>
    <row r="2035" spans="1:8" s="4" customFormat="1" x14ac:dyDescent="0.35">
      <c r="A2035" s="20" t="s">
        <v>3942</v>
      </c>
      <c r="B2035" s="20" t="s">
        <v>3943</v>
      </c>
      <c r="C2035" s="21"/>
      <c r="D2035" s="21"/>
      <c r="E2035" s="21"/>
      <c r="F2035" s="21"/>
      <c r="G2035" s="21"/>
      <c r="H2035" s="21"/>
    </row>
    <row r="2036" spans="1:8" s="4" customFormat="1" x14ac:dyDescent="0.35">
      <c r="A2036" s="20" t="s">
        <v>3949</v>
      </c>
      <c r="B2036" s="20" t="s">
        <v>3950</v>
      </c>
      <c r="C2036" s="21"/>
      <c r="D2036" s="21"/>
      <c r="E2036" s="21"/>
      <c r="F2036" s="21"/>
      <c r="G2036" s="21"/>
      <c r="H2036" s="21"/>
    </row>
    <row r="2037" spans="1:8" s="4" customFormat="1" x14ac:dyDescent="0.35">
      <c r="A2037" s="20" t="s">
        <v>3951</v>
      </c>
      <c r="B2037" s="20" t="s">
        <v>3952</v>
      </c>
      <c r="C2037" s="21"/>
      <c r="D2037" s="21"/>
      <c r="E2037" s="21"/>
      <c r="F2037" s="21"/>
      <c r="G2037" s="21"/>
      <c r="H2037" s="21"/>
    </row>
    <row r="2038" spans="1:8" s="4" customFormat="1" x14ac:dyDescent="0.35">
      <c r="A2038" s="20" t="s">
        <v>3954</v>
      </c>
      <c r="B2038" s="20" t="s">
        <v>3955</v>
      </c>
      <c r="C2038" s="21"/>
      <c r="D2038" s="21"/>
      <c r="E2038" s="21"/>
      <c r="F2038" s="21"/>
      <c r="G2038" s="21"/>
      <c r="H2038" s="21"/>
    </row>
    <row r="2039" spans="1:8" s="4" customFormat="1" x14ac:dyDescent="0.35">
      <c r="A2039" s="20" t="s">
        <v>3957</v>
      </c>
      <c r="B2039" s="20" t="s">
        <v>3958</v>
      </c>
      <c r="C2039" s="21"/>
      <c r="D2039" s="21"/>
      <c r="E2039" s="21"/>
      <c r="F2039" s="21"/>
      <c r="G2039" s="21"/>
      <c r="H2039" s="21"/>
    </row>
    <row r="2040" spans="1:8" s="4" customFormat="1" x14ac:dyDescent="0.35">
      <c r="A2040" s="20" t="s">
        <v>3960</v>
      </c>
      <c r="B2040" s="20" t="s">
        <v>3961</v>
      </c>
      <c r="C2040" s="21"/>
      <c r="D2040" s="21"/>
      <c r="E2040" s="21"/>
      <c r="F2040" s="21"/>
      <c r="G2040" s="21"/>
      <c r="H2040" s="21"/>
    </row>
    <row r="2041" spans="1:8" s="4" customFormat="1" x14ac:dyDescent="0.35">
      <c r="A2041" s="20" t="s">
        <v>3962</v>
      </c>
      <c r="B2041" s="20" t="s">
        <v>3963</v>
      </c>
      <c r="C2041" s="21"/>
      <c r="D2041" s="21"/>
      <c r="E2041" s="21"/>
      <c r="F2041" s="21"/>
      <c r="G2041" s="21"/>
      <c r="H2041" s="21"/>
    </row>
    <row r="2042" spans="1:8" s="4" customFormat="1" x14ac:dyDescent="0.35">
      <c r="A2042" s="20" t="s">
        <v>3965</v>
      </c>
      <c r="B2042" s="20" t="s">
        <v>3966</v>
      </c>
      <c r="C2042" s="21"/>
      <c r="D2042" s="21"/>
      <c r="E2042" s="21"/>
      <c r="F2042" s="21"/>
      <c r="G2042" s="21"/>
      <c r="H2042" s="21"/>
    </row>
    <row r="2043" spans="1:8" s="4" customFormat="1" x14ac:dyDescent="0.35">
      <c r="A2043" s="20" t="s">
        <v>3967</v>
      </c>
      <c r="B2043" s="20" t="s">
        <v>3968</v>
      </c>
      <c r="C2043" s="21"/>
      <c r="D2043" s="21"/>
      <c r="E2043" s="21"/>
      <c r="F2043" s="21"/>
      <c r="G2043" s="21"/>
      <c r="H2043" s="21"/>
    </row>
    <row r="2044" spans="1:8" s="4" customFormat="1" x14ac:dyDescent="0.35">
      <c r="A2044" s="20" t="s">
        <v>3969</v>
      </c>
      <c r="B2044" s="20" t="s">
        <v>3970</v>
      </c>
      <c r="C2044" s="21"/>
      <c r="D2044" s="21"/>
      <c r="E2044" s="21"/>
      <c r="F2044" s="21"/>
      <c r="G2044" s="21"/>
      <c r="H2044" s="21"/>
    </row>
    <row r="2045" spans="1:8" s="4" customFormat="1" x14ac:dyDescent="0.35">
      <c r="A2045" s="20" t="s">
        <v>3972</v>
      </c>
      <c r="B2045" s="20" t="s">
        <v>3973</v>
      </c>
      <c r="C2045" s="21"/>
      <c r="D2045" s="21"/>
      <c r="E2045" s="21"/>
      <c r="F2045" s="21"/>
      <c r="G2045" s="21"/>
      <c r="H2045" s="21"/>
    </row>
    <row r="2046" spans="1:8" s="4" customFormat="1" x14ac:dyDescent="0.35">
      <c r="A2046" s="20" t="s">
        <v>3975</v>
      </c>
      <c r="B2046" s="20" t="s">
        <v>3976</v>
      </c>
      <c r="C2046" s="21"/>
      <c r="D2046" s="21"/>
      <c r="E2046" s="21"/>
      <c r="F2046" s="21"/>
      <c r="G2046" s="21"/>
      <c r="H2046" s="21"/>
    </row>
    <row r="2047" spans="1:8" s="4" customFormat="1" x14ac:dyDescent="0.35">
      <c r="A2047" s="20" t="s">
        <v>3977</v>
      </c>
      <c r="B2047" s="20" t="s">
        <v>3978</v>
      </c>
      <c r="C2047" s="21"/>
      <c r="D2047" s="21"/>
      <c r="E2047" s="21"/>
      <c r="F2047" s="21"/>
      <c r="G2047" s="21"/>
      <c r="H2047" s="21"/>
    </row>
    <row r="2048" spans="1:8" s="4" customFormat="1" x14ac:dyDescent="0.35">
      <c r="A2048" s="20" t="s">
        <v>3984</v>
      </c>
      <c r="B2048" s="20" t="s">
        <v>3985</v>
      </c>
      <c r="C2048" s="21"/>
      <c r="D2048" s="21"/>
      <c r="E2048" s="21"/>
      <c r="F2048" s="21"/>
      <c r="G2048" s="21"/>
      <c r="H2048" s="21"/>
    </row>
    <row r="2049" spans="1:8" s="4" customFormat="1" x14ac:dyDescent="0.35">
      <c r="A2049" s="20" t="s">
        <v>3986</v>
      </c>
      <c r="B2049" s="20" t="s">
        <v>3987</v>
      </c>
      <c r="C2049" s="21"/>
      <c r="D2049" s="21"/>
      <c r="E2049" s="21"/>
      <c r="F2049" s="21"/>
      <c r="G2049" s="21"/>
      <c r="H2049" s="21"/>
    </row>
    <row r="2050" spans="1:8" s="4" customFormat="1" x14ac:dyDescent="0.35">
      <c r="A2050" s="20" t="s">
        <v>3988</v>
      </c>
      <c r="B2050" s="20" t="s">
        <v>3989</v>
      </c>
      <c r="C2050" s="21"/>
      <c r="D2050" s="21"/>
      <c r="E2050" s="21"/>
      <c r="F2050" s="21"/>
      <c r="G2050" s="21"/>
      <c r="H2050" s="21"/>
    </row>
    <row r="2051" spans="1:8" s="4" customFormat="1" x14ac:dyDescent="0.35">
      <c r="A2051" s="20" t="s">
        <v>3990</v>
      </c>
      <c r="B2051" s="20" t="s">
        <v>3991</v>
      </c>
      <c r="C2051" s="21"/>
      <c r="D2051" s="21"/>
      <c r="E2051" s="21"/>
      <c r="F2051" s="21"/>
      <c r="G2051" s="21"/>
      <c r="H2051" s="21"/>
    </row>
    <row r="2052" spans="1:8" s="4" customFormat="1" x14ac:dyDescent="0.35">
      <c r="A2052" s="20" t="s">
        <v>3993</v>
      </c>
      <c r="B2052" s="20" t="s">
        <v>3994</v>
      </c>
      <c r="C2052" s="21"/>
      <c r="D2052" s="21"/>
      <c r="E2052" s="21"/>
      <c r="F2052" s="21"/>
      <c r="G2052" s="21"/>
      <c r="H2052" s="21"/>
    </row>
    <row r="2053" spans="1:8" s="4" customFormat="1" x14ac:dyDescent="0.35">
      <c r="A2053" s="20" t="s">
        <v>3995</v>
      </c>
      <c r="B2053" s="20" t="s">
        <v>3996</v>
      </c>
      <c r="C2053" s="21"/>
      <c r="D2053" s="21"/>
      <c r="E2053" s="21"/>
      <c r="F2053" s="21"/>
      <c r="G2053" s="21"/>
      <c r="H2053" s="21"/>
    </row>
    <row r="2054" spans="1:8" s="4" customFormat="1" x14ac:dyDescent="0.35">
      <c r="A2054" s="20" t="s">
        <v>3998</v>
      </c>
      <c r="B2054" s="20" t="s">
        <v>3999</v>
      </c>
      <c r="C2054" s="21"/>
      <c r="D2054" s="21"/>
      <c r="E2054" s="21"/>
      <c r="F2054" s="21"/>
      <c r="G2054" s="21"/>
      <c r="H2054" s="21"/>
    </row>
    <row r="2055" spans="1:8" s="4" customFormat="1" x14ac:dyDescent="0.35">
      <c r="A2055" s="20" t="s">
        <v>4002</v>
      </c>
      <c r="B2055" s="20" t="s">
        <v>4003</v>
      </c>
      <c r="C2055" s="21"/>
      <c r="D2055" s="21"/>
      <c r="E2055" s="21"/>
      <c r="F2055" s="21"/>
      <c r="G2055" s="21"/>
      <c r="H2055" s="21"/>
    </row>
    <row r="2056" spans="1:8" s="4" customFormat="1" x14ac:dyDescent="0.35">
      <c r="A2056" s="20" t="s">
        <v>4005</v>
      </c>
      <c r="B2056" s="20" t="s">
        <v>4006</v>
      </c>
      <c r="C2056" s="21"/>
      <c r="D2056" s="21"/>
      <c r="E2056" s="21"/>
      <c r="F2056" s="21"/>
      <c r="G2056" s="21"/>
      <c r="H2056" s="21"/>
    </row>
    <row r="2057" spans="1:8" s="4" customFormat="1" x14ac:dyDescent="0.35">
      <c r="A2057" s="20" t="s">
        <v>4008</v>
      </c>
      <c r="B2057" s="20" t="s">
        <v>4009</v>
      </c>
      <c r="C2057" s="21"/>
      <c r="D2057" s="21"/>
      <c r="E2057" s="21"/>
      <c r="F2057" s="21"/>
      <c r="G2057" s="21"/>
      <c r="H2057" s="21"/>
    </row>
    <row r="2058" spans="1:8" s="4" customFormat="1" x14ac:dyDescent="0.35">
      <c r="A2058" s="20" t="s">
        <v>4013</v>
      </c>
      <c r="B2058" s="20" t="s">
        <v>4014</v>
      </c>
      <c r="C2058" s="21"/>
      <c r="D2058" s="21"/>
      <c r="E2058" s="21"/>
      <c r="F2058" s="21"/>
      <c r="G2058" s="21"/>
      <c r="H2058" s="21"/>
    </row>
    <row r="2059" spans="1:8" s="4" customFormat="1" x14ac:dyDescent="0.35">
      <c r="A2059" s="20" t="s">
        <v>4015</v>
      </c>
      <c r="B2059" s="20" t="s">
        <v>4016</v>
      </c>
      <c r="C2059" s="21"/>
      <c r="D2059" s="21"/>
      <c r="E2059" s="21"/>
      <c r="F2059" s="21"/>
      <c r="G2059" s="21"/>
      <c r="H2059" s="21"/>
    </row>
    <row r="2060" spans="1:8" s="4" customFormat="1" x14ac:dyDescent="0.35">
      <c r="A2060" s="20" t="s">
        <v>4017</v>
      </c>
      <c r="B2060" s="20" t="s">
        <v>4018</v>
      </c>
      <c r="C2060" s="21"/>
      <c r="D2060" s="21"/>
      <c r="E2060" s="21"/>
      <c r="F2060" s="21"/>
      <c r="G2060" s="21"/>
      <c r="H2060" s="21"/>
    </row>
    <row r="2061" spans="1:8" s="4" customFormat="1" x14ac:dyDescent="0.35">
      <c r="A2061" s="20" t="s">
        <v>4020</v>
      </c>
      <c r="B2061" s="20" t="s">
        <v>4021</v>
      </c>
      <c r="C2061" s="21"/>
      <c r="D2061" s="21"/>
      <c r="E2061" s="21"/>
      <c r="F2061" s="21"/>
      <c r="G2061" s="21"/>
      <c r="H2061" s="21"/>
    </row>
    <row r="2062" spans="1:8" s="4" customFormat="1" x14ac:dyDescent="0.35">
      <c r="A2062" s="20" t="s">
        <v>4023</v>
      </c>
      <c r="B2062" s="20" t="s">
        <v>4024</v>
      </c>
      <c r="C2062" s="21"/>
      <c r="D2062" s="21"/>
      <c r="E2062" s="21"/>
      <c r="F2062" s="21"/>
      <c r="G2062" s="21"/>
      <c r="H2062" s="21"/>
    </row>
    <row r="2063" spans="1:8" s="4" customFormat="1" x14ac:dyDescent="0.35">
      <c r="A2063" s="20" t="s">
        <v>4027</v>
      </c>
      <c r="B2063" s="20" t="s">
        <v>4028</v>
      </c>
      <c r="C2063" s="21"/>
      <c r="D2063" s="21"/>
      <c r="E2063" s="21"/>
      <c r="F2063" s="21"/>
      <c r="G2063" s="21"/>
      <c r="H2063" s="21"/>
    </row>
    <row r="2064" spans="1:8" s="4" customFormat="1" x14ac:dyDescent="0.35">
      <c r="A2064" s="20" t="s">
        <v>4034</v>
      </c>
      <c r="B2064" s="20" t="s">
        <v>4035</v>
      </c>
      <c r="C2064" s="21"/>
      <c r="D2064" s="21"/>
      <c r="E2064" s="21"/>
      <c r="F2064" s="21"/>
      <c r="G2064" s="21"/>
      <c r="H2064" s="21"/>
    </row>
    <row r="2065" spans="1:8" s="4" customFormat="1" x14ac:dyDescent="0.35">
      <c r="A2065" s="20" t="s">
        <v>4037</v>
      </c>
      <c r="B2065" s="20" t="s">
        <v>4038</v>
      </c>
      <c r="C2065" s="21"/>
      <c r="D2065" s="21"/>
      <c r="E2065" s="21"/>
      <c r="F2065" s="21"/>
      <c r="G2065" s="21"/>
      <c r="H2065" s="21"/>
    </row>
    <row r="2066" spans="1:8" s="4" customFormat="1" x14ac:dyDescent="0.35">
      <c r="A2066" s="20" t="s">
        <v>1366</v>
      </c>
      <c r="B2066" s="20" t="s">
        <v>4039</v>
      </c>
      <c r="C2066" s="21"/>
      <c r="D2066" s="21"/>
      <c r="E2066" s="21"/>
      <c r="F2066" s="21"/>
      <c r="G2066" s="21"/>
      <c r="H2066" s="21"/>
    </row>
    <row r="2067" spans="1:8" s="4" customFormat="1" x14ac:dyDescent="0.35">
      <c r="A2067" s="20" t="s">
        <v>4042</v>
      </c>
      <c r="B2067" s="20" t="s">
        <v>4043</v>
      </c>
      <c r="C2067" s="21"/>
      <c r="D2067" s="21"/>
      <c r="E2067" s="21"/>
      <c r="F2067" s="21"/>
      <c r="G2067" s="21"/>
      <c r="H2067" s="21"/>
    </row>
    <row r="2068" spans="1:8" s="4" customFormat="1" x14ac:dyDescent="0.35">
      <c r="A2068" s="20" t="s">
        <v>4046</v>
      </c>
      <c r="B2068" s="20" t="s">
        <v>4047</v>
      </c>
      <c r="C2068" s="21"/>
      <c r="D2068" s="21"/>
      <c r="E2068" s="21"/>
      <c r="F2068" s="21"/>
      <c r="G2068" s="21"/>
      <c r="H2068" s="21"/>
    </row>
    <row r="2069" spans="1:8" s="4" customFormat="1" x14ac:dyDescent="0.35">
      <c r="A2069" s="20" t="s">
        <v>4050</v>
      </c>
      <c r="B2069" s="20" t="s">
        <v>4051</v>
      </c>
      <c r="C2069" s="21"/>
      <c r="D2069" s="21"/>
      <c r="E2069" s="21"/>
      <c r="F2069" s="21"/>
      <c r="G2069" s="21"/>
      <c r="H2069" s="21"/>
    </row>
    <row r="2070" spans="1:8" s="4" customFormat="1" x14ac:dyDescent="0.35">
      <c r="A2070" s="20" t="s">
        <v>4054</v>
      </c>
      <c r="B2070" s="20" t="s">
        <v>4055</v>
      </c>
      <c r="C2070" s="21"/>
      <c r="D2070" s="21"/>
      <c r="E2070" s="21"/>
      <c r="F2070" s="21"/>
      <c r="G2070" s="21"/>
      <c r="H2070" s="21"/>
    </row>
    <row r="2071" spans="1:8" s="4" customFormat="1" x14ac:dyDescent="0.35">
      <c r="A2071" s="20" t="s">
        <v>4058</v>
      </c>
      <c r="B2071" s="20" t="s">
        <v>4059</v>
      </c>
      <c r="C2071" s="21"/>
      <c r="D2071" s="21"/>
      <c r="E2071" s="21"/>
      <c r="F2071" s="21"/>
      <c r="G2071" s="21"/>
      <c r="H2071" s="21"/>
    </row>
    <row r="2072" spans="1:8" s="4" customFormat="1" x14ac:dyDescent="0.35">
      <c r="A2072" s="20" t="s">
        <v>4062</v>
      </c>
      <c r="B2072" s="20" t="s">
        <v>4063</v>
      </c>
      <c r="C2072" s="21"/>
      <c r="D2072" s="21"/>
      <c r="E2072" s="21"/>
      <c r="F2072" s="21"/>
      <c r="G2072" s="21"/>
      <c r="H2072" s="21"/>
    </row>
    <row r="2073" spans="1:8" s="4" customFormat="1" x14ac:dyDescent="0.35">
      <c r="A2073" s="20" t="s">
        <v>4066</v>
      </c>
      <c r="B2073" s="20" t="s">
        <v>4067</v>
      </c>
      <c r="C2073" s="21"/>
      <c r="D2073" s="21"/>
      <c r="E2073" s="21"/>
      <c r="F2073" s="21"/>
      <c r="G2073" s="21"/>
      <c r="H2073" s="21"/>
    </row>
    <row r="2074" spans="1:8" s="4" customFormat="1" x14ac:dyDescent="0.35">
      <c r="A2074" s="20" t="s">
        <v>4069</v>
      </c>
      <c r="B2074" s="20" t="s">
        <v>4070</v>
      </c>
      <c r="C2074" s="21"/>
      <c r="D2074" s="21"/>
      <c r="E2074" s="21"/>
      <c r="F2074" s="21"/>
      <c r="G2074" s="21"/>
      <c r="H2074" s="21"/>
    </row>
    <row r="2075" spans="1:8" s="4" customFormat="1" x14ac:dyDescent="0.35">
      <c r="A2075" s="20" t="s">
        <v>4071</v>
      </c>
      <c r="B2075" s="20" t="s">
        <v>4072</v>
      </c>
      <c r="C2075" s="21"/>
      <c r="D2075" s="21"/>
      <c r="E2075" s="21"/>
      <c r="F2075" s="21"/>
      <c r="G2075" s="21"/>
      <c r="H2075" s="21"/>
    </row>
    <row r="2076" spans="1:8" s="4" customFormat="1" x14ac:dyDescent="0.35">
      <c r="A2076" s="20" t="s">
        <v>4073</v>
      </c>
      <c r="B2076" s="20" t="s">
        <v>4074</v>
      </c>
      <c r="C2076" s="21"/>
      <c r="D2076" s="21"/>
      <c r="E2076" s="21"/>
      <c r="F2076" s="21"/>
      <c r="G2076" s="21"/>
      <c r="H2076" s="21"/>
    </row>
    <row r="2077" spans="1:8" s="4" customFormat="1" x14ac:dyDescent="0.35">
      <c r="A2077" s="20" t="s">
        <v>4075</v>
      </c>
      <c r="B2077" s="20" t="s">
        <v>4076</v>
      </c>
      <c r="C2077" s="21"/>
      <c r="D2077" s="21"/>
      <c r="E2077" s="21"/>
      <c r="F2077" s="21"/>
      <c r="G2077" s="21"/>
      <c r="H2077" s="21"/>
    </row>
    <row r="2078" spans="1:8" s="4" customFormat="1" x14ac:dyDescent="0.35">
      <c r="A2078" s="20" t="s">
        <v>4078</v>
      </c>
      <c r="B2078" s="20" t="s">
        <v>4079</v>
      </c>
      <c r="C2078" s="21"/>
      <c r="D2078" s="21"/>
      <c r="E2078" s="21"/>
      <c r="F2078" s="21"/>
      <c r="G2078" s="21"/>
      <c r="H2078" s="21"/>
    </row>
    <row r="2079" spans="1:8" s="4" customFormat="1" x14ac:dyDescent="0.35">
      <c r="A2079" s="20" t="s">
        <v>4080</v>
      </c>
      <c r="B2079" s="20" t="s">
        <v>4081</v>
      </c>
      <c r="C2079" s="21"/>
      <c r="D2079" s="21"/>
      <c r="E2079" s="21"/>
      <c r="F2079" s="21"/>
      <c r="G2079" s="21"/>
      <c r="H2079" s="21"/>
    </row>
    <row r="2080" spans="1:8" s="4" customFormat="1" x14ac:dyDescent="0.35">
      <c r="A2080" s="20" t="s">
        <v>4082</v>
      </c>
      <c r="B2080" s="20" t="s">
        <v>4083</v>
      </c>
      <c r="C2080" s="21"/>
      <c r="D2080" s="21"/>
      <c r="E2080" s="21"/>
      <c r="F2080" s="21"/>
      <c r="G2080" s="21"/>
      <c r="H2080" s="21"/>
    </row>
    <row r="2081" spans="1:8" s="4" customFormat="1" x14ac:dyDescent="0.35">
      <c r="A2081" s="20" t="s">
        <v>4085</v>
      </c>
      <c r="B2081" s="20" t="s">
        <v>4086</v>
      </c>
      <c r="C2081" s="21"/>
      <c r="D2081" s="21"/>
      <c r="E2081" s="21"/>
      <c r="F2081" s="21"/>
      <c r="G2081" s="21"/>
      <c r="H2081" s="21"/>
    </row>
    <row r="2082" spans="1:8" s="4" customFormat="1" x14ac:dyDescent="0.35">
      <c r="A2082" s="20" t="s">
        <v>4088</v>
      </c>
      <c r="B2082" s="20" t="s">
        <v>4089</v>
      </c>
      <c r="C2082" s="21"/>
      <c r="D2082" s="21"/>
      <c r="E2082" s="21"/>
      <c r="F2082" s="21"/>
      <c r="G2082" s="21"/>
      <c r="H2082" s="21"/>
    </row>
    <row r="2083" spans="1:8" s="4" customFormat="1" x14ac:dyDescent="0.35">
      <c r="A2083" s="20" t="s">
        <v>4091</v>
      </c>
      <c r="B2083" s="20" t="s">
        <v>4092</v>
      </c>
      <c r="C2083" s="21"/>
      <c r="D2083" s="21"/>
      <c r="E2083" s="21"/>
      <c r="F2083" s="21"/>
      <c r="G2083" s="21"/>
      <c r="H2083" s="21"/>
    </row>
    <row r="2084" spans="1:8" s="4" customFormat="1" x14ac:dyDescent="0.35">
      <c r="A2084" s="20" t="s">
        <v>4093</v>
      </c>
      <c r="B2084" s="20" t="s">
        <v>4094</v>
      </c>
      <c r="C2084" s="21"/>
      <c r="D2084" s="21"/>
      <c r="E2084" s="21"/>
      <c r="F2084" s="21"/>
      <c r="G2084" s="21"/>
      <c r="H2084" s="21"/>
    </row>
    <row r="2085" spans="1:8" s="4" customFormat="1" x14ac:dyDescent="0.35">
      <c r="A2085" s="20" t="s">
        <v>4099</v>
      </c>
      <c r="B2085" s="20" t="s">
        <v>4100</v>
      </c>
      <c r="C2085" s="21"/>
      <c r="D2085" s="21"/>
      <c r="E2085" s="21"/>
      <c r="F2085" s="21"/>
      <c r="G2085" s="21"/>
      <c r="H2085" s="21"/>
    </row>
    <row r="2086" spans="1:8" s="4" customFormat="1" x14ac:dyDescent="0.35">
      <c r="A2086" s="20" t="s">
        <v>4101</v>
      </c>
      <c r="B2086" s="20" t="s">
        <v>4102</v>
      </c>
      <c r="C2086" s="21"/>
      <c r="D2086" s="21"/>
      <c r="E2086" s="21"/>
      <c r="F2086" s="21"/>
      <c r="G2086" s="21"/>
      <c r="H2086" s="21"/>
    </row>
    <row r="2087" spans="1:8" s="4" customFormat="1" x14ac:dyDescent="0.35">
      <c r="A2087" s="20" t="s">
        <v>4108</v>
      </c>
      <c r="B2087" s="20" t="s">
        <v>4109</v>
      </c>
      <c r="C2087" s="21"/>
      <c r="D2087" s="21"/>
      <c r="E2087" s="21"/>
      <c r="F2087" s="21"/>
      <c r="G2087" s="21"/>
      <c r="H2087" s="21"/>
    </row>
    <row r="2088" spans="1:8" s="4" customFormat="1" x14ac:dyDescent="0.35">
      <c r="A2088" s="20" t="s">
        <v>4115</v>
      </c>
      <c r="B2088" s="20" t="s">
        <v>4116</v>
      </c>
      <c r="C2088" s="21"/>
      <c r="D2088" s="21"/>
      <c r="E2088" s="21"/>
      <c r="F2088" s="21"/>
      <c r="G2088" s="21"/>
      <c r="H2088" s="21"/>
    </row>
    <row r="2089" spans="1:8" s="4" customFormat="1" x14ac:dyDescent="0.35">
      <c r="A2089" s="20" t="s">
        <v>4118</v>
      </c>
      <c r="B2089" s="20" t="s">
        <v>4119</v>
      </c>
      <c r="C2089" s="21"/>
      <c r="D2089" s="21"/>
      <c r="E2089" s="21"/>
      <c r="F2089" s="21"/>
      <c r="G2089" s="21"/>
      <c r="H2089" s="21"/>
    </row>
    <row r="2090" spans="1:8" s="4" customFormat="1" x14ac:dyDescent="0.35">
      <c r="A2090" s="20" t="s">
        <v>4121</v>
      </c>
      <c r="B2090" s="20" t="s">
        <v>4122</v>
      </c>
      <c r="C2090" s="21"/>
      <c r="D2090" s="21"/>
      <c r="E2090" s="21"/>
      <c r="F2090" s="21"/>
      <c r="G2090" s="21"/>
      <c r="H2090" s="21"/>
    </row>
    <row r="2091" spans="1:8" s="4" customFormat="1" x14ac:dyDescent="0.35">
      <c r="A2091" s="20" t="s">
        <v>4128</v>
      </c>
      <c r="B2091" s="20" t="s">
        <v>4129</v>
      </c>
      <c r="C2091" s="21"/>
      <c r="D2091" s="21"/>
      <c r="E2091" s="21"/>
      <c r="F2091" s="21"/>
      <c r="G2091" s="21"/>
      <c r="H2091" s="21"/>
    </row>
    <row r="2092" spans="1:8" s="4" customFormat="1" x14ac:dyDescent="0.35">
      <c r="A2092" s="20" t="s">
        <v>4132</v>
      </c>
      <c r="B2092" s="20" t="s">
        <v>4133</v>
      </c>
      <c r="C2092" s="21"/>
      <c r="D2092" s="21"/>
      <c r="E2092" s="21"/>
      <c r="F2092" s="21"/>
      <c r="G2092" s="21"/>
      <c r="H2092" s="21"/>
    </row>
    <row r="2093" spans="1:8" s="4" customFormat="1" x14ac:dyDescent="0.35">
      <c r="A2093" s="20" t="s">
        <v>4136</v>
      </c>
      <c r="B2093" s="20" t="s">
        <v>4137</v>
      </c>
      <c r="C2093" s="21"/>
      <c r="D2093" s="21"/>
      <c r="E2093" s="21"/>
      <c r="F2093" s="21"/>
      <c r="G2093" s="21"/>
      <c r="H2093" s="21"/>
    </row>
    <row r="2094" spans="1:8" s="4" customFormat="1" x14ac:dyDescent="0.35">
      <c r="A2094" s="20" t="s">
        <v>4139</v>
      </c>
      <c r="B2094" s="20" t="s">
        <v>4140</v>
      </c>
      <c r="C2094" s="21"/>
      <c r="D2094" s="21"/>
      <c r="E2094" s="21"/>
      <c r="F2094" s="21"/>
      <c r="G2094" s="21"/>
      <c r="H2094" s="21"/>
    </row>
    <row r="2095" spans="1:8" s="4" customFormat="1" x14ac:dyDescent="0.35">
      <c r="A2095" s="20" t="s">
        <v>4142</v>
      </c>
      <c r="B2095" s="20" t="s">
        <v>4143</v>
      </c>
      <c r="C2095" s="21"/>
      <c r="D2095" s="21"/>
      <c r="E2095" s="21"/>
      <c r="F2095" s="21"/>
      <c r="G2095" s="21"/>
      <c r="H2095" s="21"/>
    </row>
    <row r="2096" spans="1:8" s="4" customFormat="1" x14ac:dyDescent="0.35">
      <c r="A2096" s="20" t="s">
        <v>4144</v>
      </c>
      <c r="B2096" s="20" t="s">
        <v>4145</v>
      </c>
      <c r="C2096" s="21"/>
      <c r="D2096" s="21"/>
      <c r="E2096" s="21"/>
      <c r="F2096" s="21"/>
      <c r="G2096" s="21"/>
      <c r="H2096" s="21"/>
    </row>
    <row r="2097" spans="1:13" s="4" customFormat="1" x14ac:dyDescent="0.35">
      <c r="A2097" s="20" t="s">
        <v>4147</v>
      </c>
      <c r="B2097" s="20" t="s">
        <v>4148</v>
      </c>
      <c r="C2097" s="21"/>
      <c r="D2097" s="21"/>
      <c r="E2097" s="21"/>
      <c r="F2097" s="21"/>
      <c r="G2097" s="21"/>
      <c r="H2097" s="21"/>
    </row>
    <row r="2098" spans="1:13" s="4" customFormat="1" x14ac:dyDescent="0.35">
      <c r="A2098" s="20" t="s">
        <v>4150</v>
      </c>
      <c r="B2098" s="20" t="s">
        <v>4151</v>
      </c>
      <c r="C2098" s="21"/>
      <c r="D2098" s="21"/>
      <c r="E2098" s="21"/>
      <c r="F2098" s="21"/>
      <c r="G2098" s="21"/>
      <c r="H2098" s="21"/>
    </row>
    <row r="2099" spans="1:13" s="4" customFormat="1" x14ac:dyDescent="0.35">
      <c r="A2099" s="20" t="s">
        <v>4152</v>
      </c>
      <c r="B2099" s="20" t="s">
        <v>4153</v>
      </c>
      <c r="C2099" s="21"/>
      <c r="D2099" s="21"/>
      <c r="E2099" s="21"/>
      <c r="F2099" s="21"/>
      <c r="G2099" s="21"/>
      <c r="H2099" s="21"/>
    </row>
    <row r="2100" spans="1:13" s="4" customFormat="1" x14ac:dyDescent="0.35">
      <c r="A2100" s="20" t="s">
        <v>4154</v>
      </c>
      <c r="B2100" s="20" t="s">
        <v>4155</v>
      </c>
      <c r="C2100" s="21"/>
      <c r="D2100" s="21"/>
      <c r="E2100" s="21"/>
      <c r="F2100" s="21"/>
      <c r="G2100" s="21"/>
      <c r="H2100" s="21"/>
    </row>
    <row r="2101" spans="1:13" s="4" customFormat="1" x14ac:dyDescent="0.35">
      <c r="A2101" s="20" t="s">
        <v>4157</v>
      </c>
      <c r="B2101" s="20" t="s">
        <v>4158</v>
      </c>
      <c r="C2101" s="21"/>
      <c r="D2101" s="21"/>
      <c r="E2101" s="21"/>
      <c r="F2101" s="21"/>
      <c r="G2101" s="21"/>
      <c r="H2101" s="21"/>
    </row>
    <row r="2102" spans="1:13" s="4" customFormat="1" x14ac:dyDescent="0.35">
      <c r="A2102" s="20" t="s">
        <v>4160</v>
      </c>
      <c r="B2102" s="20" t="s">
        <v>4161</v>
      </c>
      <c r="C2102" s="21"/>
      <c r="D2102" s="21"/>
      <c r="E2102" s="21"/>
      <c r="F2102" s="21"/>
      <c r="G2102" s="21"/>
      <c r="H2102" s="21"/>
    </row>
    <row r="2103" spans="1:13" s="4" customFormat="1" x14ac:dyDescent="0.35">
      <c r="A2103" s="20" t="s">
        <v>4163</v>
      </c>
      <c r="B2103" s="20" t="s">
        <v>4164</v>
      </c>
      <c r="C2103" s="21"/>
      <c r="D2103" s="21"/>
      <c r="E2103" s="21"/>
      <c r="F2103" s="21"/>
      <c r="G2103" s="21"/>
      <c r="H2103" s="21"/>
    </row>
    <row r="2104" spans="1:13" s="4" customFormat="1" x14ac:dyDescent="0.35">
      <c r="A2104" s="20" t="s">
        <v>4165</v>
      </c>
      <c r="B2104" s="20" t="s">
        <v>4166</v>
      </c>
      <c r="C2104" s="21"/>
      <c r="D2104" s="21"/>
      <c r="E2104" s="21"/>
      <c r="F2104" s="21"/>
      <c r="G2104" s="21"/>
      <c r="H2104" s="21"/>
    </row>
    <row r="2105" spans="1:13" x14ac:dyDescent="0.35">
      <c r="A2105" s="20" t="s">
        <v>4167</v>
      </c>
      <c r="B2105" s="20" t="s">
        <v>4168</v>
      </c>
      <c r="C2105" s="21"/>
      <c r="D2105" s="21"/>
      <c r="E2105" s="21"/>
      <c r="F2105" s="21"/>
      <c r="G2105" s="21"/>
      <c r="H2105" s="21"/>
    </row>
    <row r="2106" spans="1:13" x14ac:dyDescent="0.35">
      <c r="A2106" s="20" t="s">
        <v>4171</v>
      </c>
      <c r="B2106" s="20" t="s">
        <v>4172</v>
      </c>
      <c r="C2106" s="21"/>
      <c r="D2106" s="21"/>
      <c r="E2106" s="21"/>
      <c r="F2106" s="21"/>
      <c r="G2106" s="21"/>
      <c r="H2106" s="21"/>
      <c r="I2106" s="4"/>
      <c r="J2106" s="4"/>
      <c r="K2106" s="4"/>
      <c r="L2106" s="4"/>
      <c r="M2106" s="4"/>
    </row>
    <row r="2107" spans="1:13" x14ac:dyDescent="0.35">
      <c r="A2107" s="20" t="s">
        <v>4173</v>
      </c>
      <c r="B2107" s="20" t="s">
        <v>4174</v>
      </c>
      <c r="C2107" s="21"/>
      <c r="D2107" s="21"/>
      <c r="E2107" s="21"/>
      <c r="F2107" s="21"/>
      <c r="G2107" s="21"/>
      <c r="H2107" s="21"/>
      <c r="I2107" s="4"/>
      <c r="J2107" s="4"/>
      <c r="K2107" s="4"/>
      <c r="L2107" s="4"/>
      <c r="M2107" s="4"/>
    </row>
    <row r="2108" spans="1:13" x14ac:dyDescent="0.35">
      <c r="A2108" s="20" t="s">
        <v>4176</v>
      </c>
      <c r="B2108" s="20" t="s">
        <v>4177</v>
      </c>
      <c r="C2108" s="21"/>
      <c r="D2108" s="21"/>
      <c r="E2108" s="21"/>
      <c r="F2108" s="21"/>
      <c r="G2108" s="21"/>
      <c r="H2108" s="21"/>
      <c r="I2108" s="4"/>
      <c r="J2108" s="4"/>
      <c r="K2108" s="4"/>
      <c r="L2108" s="4"/>
      <c r="M2108" s="4"/>
    </row>
    <row r="2109" spans="1:13" x14ac:dyDescent="0.35">
      <c r="A2109" s="20" t="s">
        <v>4182</v>
      </c>
      <c r="B2109" s="20" t="s">
        <v>4183</v>
      </c>
      <c r="C2109" s="21"/>
      <c r="D2109" s="21"/>
      <c r="E2109" s="21"/>
      <c r="F2109" s="21"/>
      <c r="G2109" s="21"/>
      <c r="H2109" s="21"/>
      <c r="I2109" s="4"/>
      <c r="J2109" s="4"/>
      <c r="K2109" s="4"/>
      <c r="L2109" s="4"/>
      <c r="M2109" s="4"/>
    </row>
    <row r="2110" spans="1:13" x14ac:dyDescent="0.35">
      <c r="A2110" s="20" t="s">
        <v>4186</v>
      </c>
      <c r="B2110" s="20" t="s">
        <v>4187</v>
      </c>
      <c r="C2110" s="21"/>
      <c r="D2110" s="21"/>
      <c r="E2110" s="21"/>
      <c r="F2110" s="21"/>
      <c r="G2110" s="21"/>
      <c r="H2110" s="21"/>
      <c r="I2110" s="4"/>
      <c r="J2110" s="4"/>
      <c r="K2110" s="4"/>
      <c r="L2110" s="4"/>
      <c r="M2110" s="4"/>
    </row>
    <row r="2111" spans="1:13" x14ac:dyDescent="0.35">
      <c r="A2111" s="20" t="s">
        <v>4188</v>
      </c>
      <c r="B2111" s="20" t="s">
        <v>4189</v>
      </c>
      <c r="C2111" s="21"/>
      <c r="D2111" s="21"/>
      <c r="E2111" s="21"/>
      <c r="F2111" s="21"/>
      <c r="G2111" s="21"/>
      <c r="H2111" s="21"/>
      <c r="I2111" s="4"/>
      <c r="J2111" s="4"/>
      <c r="K2111" s="4"/>
      <c r="L2111" s="4"/>
      <c r="M2111" s="4"/>
    </row>
    <row r="2112" spans="1:13" x14ac:dyDescent="0.35">
      <c r="A2112" s="20" t="s">
        <v>4191</v>
      </c>
      <c r="B2112" s="20" t="s">
        <v>4192</v>
      </c>
      <c r="C2112" s="21"/>
      <c r="D2112" s="21"/>
      <c r="E2112" s="21"/>
      <c r="F2112" s="21"/>
      <c r="G2112" s="21"/>
      <c r="H2112" s="21"/>
      <c r="I2112" s="4"/>
      <c r="J2112" s="4"/>
      <c r="K2112" s="4"/>
      <c r="L2112" s="4"/>
      <c r="M2112" s="4"/>
    </row>
    <row r="2113" spans="1:13" x14ac:dyDescent="0.35">
      <c r="A2113" s="20" t="s">
        <v>4193</v>
      </c>
      <c r="B2113" s="20" t="s">
        <v>4194</v>
      </c>
      <c r="C2113" s="21"/>
      <c r="D2113" s="21"/>
      <c r="E2113" s="21"/>
      <c r="F2113" s="21"/>
      <c r="G2113" s="21"/>
      <c r="H2113" s="21"/>
      <c r="I2113" s="4"/>
      <c r="J2113" s="4"/>
      <c r="K2113" s="4"/>
      <c r="L2113" s="4"/>
      <c r="M2113" s="4"/>
    </row>
    <row r="2114" spans="1:13" x14ac:dyDescent="0.35">
      <c r="A2114" s="20" t="s">
        <v>4196</v>
      </c>
      <c r="B2114" s="20" t="s">
        <v>4197</v>
      </c>
      <c r="C2114" s="21"/>
      <c r="D2114" s="21"/>
      <c r="E2114" s="21"/>
      <c r="F2114" s="21"/>
      <c r="G2114" s="21"/>
      <c r="H2114" s="21"/>
      <c r="I2114" s="4"/>
      <c r="J2114" s="4"/>
      <c r="K2114" s="4"/>
      <c r="L2114" s="4"/>
      <c r="M2114" s="4"/>
    </row>
    <row r="2115" spans="1:13" x14ac:dyDescent="0.35">
      <c r="A2115" s="20" t="s">
        <v>4198</v>
      </c>
      <c r="B2115" s="20" t="s">
        <v>4199</v>
      </c>
      <c r="C2115" s="21"/>
      <c r="D2115" s="21"/>
      <c r="E2115" s="21"/>
      <c r="F2115" s="21"/>
      <c r="G2115" s="21"/>
      <c r="H2115" s="21"/>
      <c r="I2115" s="4"/>
      <c r="J2115" s="4"/>
      <c r="K2115" s="4"/>
      <c r="L2115" s="4"/>
      <c r="M2115" s="4"/>
    </row>
    <row r="2116" spans="1:13" x14ac:dyDescent="0.35">
      <c r="A2116" s="20" t="s">
        <v>4200</v>
      </c>
      <c r="B2116" s="20" t="s">
        <v>4201</v>
      </c>
      <c r="C2116" s="21"/>
      <c r="D2116" s="21"/>
      <c r="E2116" s="21"/>
      <c r="F2116" s="21"/>
      <c r="G2116" s="21"/>
      <c r="H2116" s="21"/>
      <c r="I2116" s="4"/>
      <c r="J2116" s="4"/>
      <c r="K2116" s="4"/>
      <c r="L2116" s="4"/>
      <c r="M2116" s="4"/>
    </row>
    <row r="2117" spans="1:13" x14ac:dyDescent="0.35">
      <c r="A2117" s="20" t="s">
        <v>4202</v>
      </c>
      <c r="B2117" s="20" t="s">
        <v>4203</v>
      </c>
      <c r="C2117" s="21"/>
      <c r="D2117" s="21"/>
      <c r="E2117" s="21"/>
      <c r="F2117" s="21"/>
      <c r="G2117" s="21"/>
      <c r="H2117" s="21"/>
      <c r="I2117" s="4"/>
      <c r="J2117" s="4"/>
      <c r="K2117" s="4"/>
      <c r="L2117" s="4"/>
      <c r="M2117" s="4"/>
    </row>
    <row r="2118" spans="1:13" x14ac:dyDescent="0.35">
      <c r="A2118" s="20" t="s">
        <v>4204</v>
      </c>
      <c r="B2118" s="20" t="s">
        <v>4205</v>
      </c>
      <c r="C2118" s="21"/>
      <c r="D2118" s="21"/>
      <c r="E2118" s="21"/>
      <c r="F2118" s="21"/>
      <c r="G2118" s="21"/>
      <c r="H2118" s="21"/>
      <c r="I2118" s="4"/>
      <c r="J2118" s="4"/>
      <c r="K2118" s="4"/>
      <c r="L2118" s="4"/>
      <c r="M2118" s="4"/>
    </row>
    <row r="2119" spans="1:13" x14ac:dyDescent="0.35">
      <c r="A2119" s="20" t="s">
        <v>4206</v>
      </c>
      <c r="B2119" s="20" t="s">
        <v>4207</v>
      </c>
      <c r="C2119" s="21"/>
      <c r="D2119" s="21"/>
      <c r="E2119" s="21"/>
      <c r="F2119" s="21"/>
      <c r="G2119" s="21"/>
      <c r="H2119" s="21"/>
      <c r="I2119" s="4"/>
      <c r="J2119" s="4"/>
      <c r="K2119" s="4"/>
      <c r="L2119" s="4"/>
      <c r="M2119" s="4"/>
    </row>
    <row r="2120" spans="1:13" x14ac:dyDescent="0.35">
      <c r="A2120" s="20" t="s">
        <v>4208</v>
      </c>
      <c r="B2120" s="20" t="s">
        <v>4209</v>
      </c>
      <c r="C2120" s="21"/>
      <c r="D2120" s="21"/>
      <c r="E2120" s="21"/>
      <c r="F2120" s="21"/>
      <c r="G2120" s="21"/>
      <c r="H2120" s="21"/>
      <c r="I2120" s="4"/>
      <c r="J2120" s="4"/>
      <c r="K2120" s="4"/>
      <c r="L2120" s="4"/>
      <c r="M2120" s="4"/>
    </row>
    <row r="2121" spans="1:13" x14ac:dyDescent="0.35">
      <c r="A2121" s="20" t="s">
        <v>4211</v>
      </c>
      <c r="B2121" s="20" t="s">
        <v>4212</v>
      </c>
      <c r="C2121" s="21"/>
      <c r="D2121" s="21"/>
      <c r="E2121" s="21"/>
      <c r="F2121" s="21"/>
      <c r="G2121" s="21"/>
      <c r="H2121" s="21"/>
      <c r="I2121" s="4"/>
      <c r="J2121" s="4"/>
      <c r="K2121" s="4"/>
      <c r="L2121" s="4"/>
      <c r="M2121" s="4"/>
    </row>
    <row r="2122" spans="1:13" x14ac:dyDescent="0.35">
      <c r="A2122" s="20" t="s">
        <v>4214</v>
      </c>
      <c r="B2122" s="20" t="s">
        <v>4215</v>
      </c>
      <c r="C2122" s="21"/>
      <c r="D2122" s="21"/>
      <c r="E2122" s="21"/>
      <c r="F2122" s="21"/>
      <c r="G2122" s="21"/>
      <c r="H2122" s="21"/>
      <c r="I2122" s="4"/>
      <c r="J2122" s="4"/>
      <c r="K2122" s="4"/>
      <c r="L2122" s="4"/>
      <c r="M2122" s="4"/>
    </row>
    <row r="2123" spans="1:13" x14ac:dyDescent="0.35">
      <c r="A2123" s="20" t="s">
        <v>4216</v>
      </c>
      <c r="B2123" s="20" t="s">
        <v>4217</v>
      </c>
      <c r="C2123" s="21"/>
      <c r="D2123" s="21"/>
      <c r="E2123" s="21"/>
      <c r="F2123" s="21"/>
      <c r="G2123" s="21"/>
      <c r="H2123" s="21"/>
      <c r="I2123" s="4"/>
      <c r="J2123" s="4"/>
      <c r="K2123" s="4"/>
      <c r="L2123" s="4"/>
      <c r="M2123" s="4"/>
    </row>
    <row r="2124" spans="1:13" x14ac:dyDescent="0.35">
      <c r="A2124" s="20" t="s">
        <v>4219</v>
      </c>
      <c r="B2124" s="20" t="s">
        <v>4220</v>
      </c>
      <c r="C2124" s="21"/>
      <c r="D2124" s="21"/>
      <c r="E2124" s="21"/>
      <c r="F2124" s="21"/>
      <c r="G2124" s="21"/>
      <c r="H2124" s="21"/>
      <c r="I2124" s="4"/>
      <c r="J2124" s="4"/>
      <c r="K2124" s="4"/>
      <c r="L2124" s="4"/>
      <c r="M2124" s="4"/>
    </row>
    <row r="2125" spans="1:13" x14ac:dyDescent="0.35">
      <c r="A2125" s="20" t="s">
        <v>4221</v>
      </c>
      <c r="B2125" s="20" t="s">
        <v>4222</v>
      </c>
      <c r="C2125" s="21"/>
      <c r="D2125" s="21"/>
      <c r="E2125" s="21"/>
      <c r="F2125" s="21"/>
      <c r="G2125" s="21"/>
      <c r="H2125" s="21"/>
      <c r="I2125" s="4"/>
      <c r="J2125" s="4"/>
      <c r="K2125" s="4"/>
      <c r="L2125" s="4"/>
      <c r="M2125" s="4"/>
    </row>
    <row r="2126" spans="1:13" x14ac:dyDescent="0.35">
      <c r="A2126" s="20" t="s">
        <v>4225</v>
      </c>
      <c r="B2126" s="20" t="s">
        <v>4226</v>
      </c>
      <c r="C2126" s="21"/>
      <c r="D2126" s="21"/>
      <c r="E2126" s="21"/>
      <c r="F2126" s="21"/>
      <c r="G2126" s="21"/>
      <c r="H2126" s="21"/>
      <c r="I2126" s="4"/>
      <c r="J2126" s="4"/>
      <c r="K2126" s="4"/>
      <c r="L2126" s="4"/>
      <c r="M2126" s="4"/>
    </row>
    <row r="2127" spans="1:13" x14ac:dyDescent="0.35">
      <c r="A2127" s="20" t="s">
        <v>4232</v>
      </c>
      <c r="B2127" s="20" t="s">
        <v>4233</v>
      </c>
      <c r="C2127" s="21"/>
      <c r="D2127" s="21"/>
      <c r="E2127" s="21"/>
      <c r="F2127" s="21"/>
      <c r="G2127" s="21"/>
      <c r="H2127" s="21"/>
      <c r="I2127" s="4"/>
      <c r="J2127" s="4"/>
      <c r="K2127" s="4"/>
      <c r="L2127" s="4"/>
      <c r="M2127" s="4"/>
    </row>
    <row r="2128" spans="1:13" x14ac:dyDescent="0.35">
      <c r="A2128" s="20" t="s">
        <v>4235</v>
      </c>
      <c r="B2128" s="20" t="s">
        <v>4236</v>
      </c>
      <c r="C2128" s="21"/>
      <c r="D2128" s="21"/>
      <c r="E2128" s="21"/>
      <c r="F2128" s="21"/>
      <c r="G2128" s="21"/>
      <c r="H2128" s="21"/>
      <c r="I2128" s="4"/>
      <c r="J2128" s="4"/>
      <c r="K2128" s="4"/>
      <c r="L2128" s="4"/>
      <c r="M2128" s="4"/>
    </row>
    <row r="2129" spans="1:13" x14ac:dyDescent="0.35">
      <c r="A2129" s="20" t="s">
        <v>4238</v>
      </c>
      <c r="B2129" s="20" t="s">
        <v>4239</v>
      </c>
      <c r="C2129" s="21"/>
      <c r="D2129" s="21"/>
      <c r="E2129" s="21"/>
      <c r="F2129" s="21"/>
      <c r="G2129" s="21"/>
      <c r="H2129" s="21"/>
      <c r="I2129" s="4"/>
      <c r="J2129" s="4"/>
      <c r="K2129" s="4"/>
      <c r="L2129" s="4"/>
      <c r="M2129" s="4"/>
    </row>
    <row r="2130" spans="1:13" x14ac:dyDescent="0.35">
      <c r="A2130" s="20" t="s">
        <v>4241</v>
      </c>
      <c r="B2130" s="20" t="s">
        <v>4242</v>
      </c>
      <c r="C2130" s="21"/>
      <c r="D2130" s="21"/>
      <c r="E2130" s="21"/>
      <c r="F2130" s="21"/>
      <c r="G2130" s="21"/>
      <c r="H2130" s="21"/>
      <c r="I2130" s="4"/>
      <c r="J2130" s="4"/>
      <c r="K2130" s="4"/>
      <c r="L2130" s="4"/>
      <c r="M2130" s="4"/>
    </row>
    <row r="2131" spans="1:13" x14ac:dyDescent="0.35">
      <c r="A2131" s="20" t="s">
        <v>4244</v>
      </c>
      <c r="B2131" s="20" t="s">
        <v>4245</v>
      </c>
      <c r="C2131" s="21"/>
      <c r="D2131" s="21"/>
      <c r="E2131" s="21"/>
      <c r="F2131" s="21"/>
      <c r="G2131" s="21"/>
      <c r="H2131" s="21"/>
      <c r="I2131" s="4"/>
      <c r="J2131" s="4"/>
      <c r="K2131" s="4"/>
      <c r="L2131" s="4"/>
      <c r="M2131" s="4"/>
    </row>
    <row r="2132" spans="1:13" x14ac:dyDescent="0.35">
      <c r="A2132" s="20" t="s">
        <v>4247</v>
      </c>
      <c r="B2132" s="20" t="s">
        <v>4248</v>
      </c>
      <c r="C2132" s="21"/>
      <c r="D2132" s="21"/>
      <c r="E2132" s="21"/>
      <c r="F2132" s="21"/>
      <c r="G2132" s="21"/>
      <c r="H2132" s="21"/>
      <c r="I2132" s="4"/>
      <c r="J2132" s="4"/>
      <c r="K2132" s="4"/>
      <c r="L2132" s="4"/>
      <c r="M2132" s="4"/>
    </row>
    <row r="2133" spans="1:13" x14ac:dyDescent="0.35">
      <c r="A2133" s="20" t="s">
        <v>4250</v>
      </c>
      <c r="B2133" s="20" t="s">
        <v>4251</v>
      </c>
      <c r="C2133" s="21"/>
      <c r="D2133" s="21"/>
      <c r="E2133" s="21"/>
      <c r="F2133" s="21"/>
      <c r="G2133" s="21"/>
      <c r="H2133" s="21"/>
      <c r="I2133" s="4"/>
      <c r="J2133" s="4"/>
      <c r="K2133" s="4"/>
      <c r="L2133" s="4"/>
      <c r="M2133" s="4"/>
    </row>
    <row r="2134" spans="1:13" x14ac:dyDescent="0.35">
      <c r="A2134" s="20" t="s">
        <v>4252</v>
      </c>
      <c r="B2134" s="20" t="s">
        <v>4253</v>
      </c>
      <c r="C2134" s="21"/>
      <c r="D2134" s="21"/>
      <c r="E2134" s="21"/>
      <c r="F2134" s="21"/>
      <c r="G2134" s="21"/>
      <c r="H2134" s="21"/>
      <c r="I2134" s="4"/>
      <c r="J2134" s="4"/>
      <c r="K2134" s="4"/>
      <c r="L2134" s="4"/>
      <c r="M2134" s="4"/>
    </row>
    <row r="2135" spans="1:13" x14ac:dyDescent="0.35">
      <c r="A2135" s="20" t="s">
        <v>4254</v>
      </c>
      <c r="B2135" s="20" t="s">
        <v>4255</v>
      </c>
      <c r="C2135" s="21"/>
      <c r="D2135" s="21"/>
      <c r="E2135" s="21"/>
      <c r="F2135" s="21"/>
      <c r="G2135" s="21"/>
      <c r="H2135" s="21"/>
      <c r="I2135" s="4"/>
      <c r="J2135" s="4"/>
      <c r="K2135" s="4"/>
      <c r="L2135" s="4"/>
      <c r="M2135" s="4"/>
    </row>
    <row r="2136" spans="1:13" x14ac:dyDescent="0.35">
      <c r="A2136" s="20" t="s">
        <v>4257</v>
      </c>
      <c r="B2136" s="20" t="s">
        <v>4258</v>
      </c>
      <c r="C2136" s="21"/>
      <c r="D2136" s="21"/>
      <c r="E2136" s="21"/>
      <c r="F2136" s="21"/>
      <c r="G2136" s="21"/>
      <c r="H2136" s="21"/>
      <c r="I2136" s="4"/>
      <c r="J2136" s="4"/>
      <c r="K2136" s="4"/>
      <c r="L2136" s="4"/>
      <c r="M2136" s="4"/>
    </row>
    <row r="2137" spans="1:13" x14ac:dyDescent="0.35">
      <c r="A2137" s="20" t="s">
        <v>4260</v>
      </c>
      <c r="B2137" s="20" t="s">
        <v>4261</v>
      </c>
      <c r="C2137" s="21"/>
      <c r="D2137" s="21"/>
      <c r="E2137" s="21"/>
      <c r="F2137" s="21"/>
      <c r="G2137" s="21"/>
      <c r="H2137" s="21"/>
      <c r="I2137" s="4"/>
      <c r="J2137" s="4"/>
      <c r="K2137" s="4"/>
      <c r="L2137" s="4"/>
      <c r="M2137" s="4"/>
    </row>
    <row r="2138" spans="1:13" x14ac:dyDescent="0.35">
      <c r="A2138" s="20" t="s">
        <v>4263</v>
      </c>
      <c r="B2138" s="20" t="s">
        <v>4264</v>
      </c>
      <c r="C2138" s="21"/>
      <c r="D2138" s="21"/>
      <c r="E2138" s="21"/>
      <c r="F2138" s="21"/>
      <c r="G2138" s="21"/>
      <c r="H2138" s="21"/>
      <c r="I2138" s="4"/>
      <c r="J2138" s="4"/>
      <c r="K2138" s="4"/>
      <c r="L2138" s="4"/>
      <c r="M2138" s="4"/>
    </row>
    <row r="2139" spans="1:13" x14ac:dyDescent="0.35">
      <c r="A2139" s="20" t="s">
        <v>4265</v>
      </c>
      <c r="B2139" s="20" t="s">
        <v>4266</v>
      </c>
      <c r="C2139" s="21"/>
      <c r="D2139" s="21"/>
      <c r="E2139" s="21"/>
      <c r="F2139" s="21"/>
      <c r="G2139" s="21"/>
      <c r="H2139" s="21"/>
      <c r="I2139" s="4"/>
      <c r="J2139" s="4"/>
      <c r="K2139" s="4"/>
      <c r="L2139" s="4"/>
      <c r="M2139" s="4"/>
    </row>
    <row r="2140" spans="1:13" x14ac:dyDescent="0.35">
      <c r="A2140" s="20" t="s">
        <v>4268</v>
      </c>
      <c r="B2140" s="20" t="s">
        <v>4269</v>
      </c>
      <c r="C2140" s="21"/>
      <c r="D2140" s="21"/>
      <c r="E2140" s="21"/>
      <c r="F2140" s="21"/>
      <c r="G2140" s="21"/>
      <c r="H2140" s="21"/>
      <c r="I2140" s="4"/>
      <c r="J2140" s="4"/>
      <c r="K2140" s="4"/>
      <c r="L2140" s="4"/>
      <c r="M2140" s="4"/>
    </row>
    <row r="2141" spans="1:13" x14ac:dyDescent="0.35">
      <c r="A2141" s="20" t="s">
        <v>4270</v>
      </c>
      <c r="B2141" s="20" t="s">
        <v>4271</v>
      </c>
      <c r="C2141" s="21"/>
      <c r="D2141" s="21"/>
      <c r="E2141" s="21"/>
      <c r="F2141" s="21"/>
      <c r="G2141" s="21"/>
      <c r="H2141" s="21"/>
      <c r="I2141" s="4"/>
      <c r="J2141" s="4"/>
      <c r="K2141" s="4"/>
      <c r="L2141" s="4"/>
      <c r="M2141" s="4"/>
    </row>
    <row r="2142" spans="1:13" x14ac:dyDescent="0.35">
      <c r="A2142" s="20" t="s">
        <v>4272</v>
      </c>
      <c r="B2142" s="20" t="s">
        <v>4273</v>
      </c>
      <c r="C2142" s="21"/>
      <c r="D2142" s="21"/>
      <c r="E2142" s="21"/>
      <c r="F2142" s="21"/>
      <c r="G2142" s="21"/>
      <c r="H2142" s="21"/>
      <c r="I2142" s="4"/>
      <c r="J2142" s="4"/>
      <c r="K2142" s="4"/>
      <c r="L2142" s="4"/>
      <c r="M2142" s="4"/>
    </row>
    <row r="2143" spans="1:13" x14ac:dyDescent="0.35">
      <c r="A2143" s="20" t="s">
        <v>4274</v>
      </c>
      <c r="B2143" s="20" t="s">
        <v>4275</v>
      </c>
      <c r="C2143" s="21"/>
      <c r="D2143" s="21"/>
      <c r="E2143" s="21"/>
      <c r="F2143" s="21"/>
      <c r="G2143" s="21"/>
      <c r="H2143" s="21"/>
      <c r="I2143" s="4"/>
      <c r="J2143" s="4"/>
      <c r="K2143" s="4"/>
      <c r="L2143" s="4"/>
      <c r="M2143" s="4"/>
    </row>
    <row r="2144" spans="1:13" x14ac:dyDescent="0.35">
      <c r="A2144" s="20" t="s">
        <v>4276</v>
      </c>
      <c r="B2144" s="20" t="s">
        <v>4277</v>
      </c>
      <c r="C2144" s="21"/>
      <c r="D2144" s="21"/>
      <c r="E2144" s="21"/>
      <c r="F2144" s="21"/>
      <c r="G2144" s="21"/>
      <c r="H2144" s="21"/>
      <c r="I2144" s="4"/>
      <c r="J2144" s="4"/>
      <c r="K2144" s="4"/>
      <c r="L2144" s="4"/>
      <c r="M2144" s="4"/>
    </row>
    <row r="2145" spans="1:13" x14ac:dyDescent="0.35">
      <c r="A2145" s="20" t="s">
        <v>4278</v>
      </c>
      <c r="B2145" s="20" t="s">
        <v>4279</v>
      </c>
      <c r="C2145" s="21"/>
      <c r="D2145" s="21"/>
      <c r="E2145" s="21"/>
      <c r="F2145" s="21"/>
      <c r="G2145" s="21"/>
      <c r="H2145" s="21"/>
      <c r="I2145" s="4"/>
      <c r="J2145" s="4"/>
      <c r="K2145" s="4"/>
      <c r="L2145" s="4"/>
      <c r="M2145" s="4"/>
    </row>
    <row r="2146" spans="1:13" x14ac:dyDescent="0.35">
      <c r="A2146" s="20" t="s">
        <v>4281</v>
      </c>
      <c r="B2146" s="20" t="s">
        <v>4282</v>
      </c>
      <c r="C2146" s="21"/>
      <c r="D2146" s="21"/>
      <c r="E2146" s="21"/>
      <c r="F2146" s="21"/>
      <c r="G2146" s="21"/>
      <c r="H2146" s="21"/>
      <c r="I2146" s="4"/>
      <c r="J2146" s="4"/>
      <c r="K2146" s="4"/>
      <c r="L2146" s="4"/>
      <c r="M2146" s="4"/>
    </row>
    <row r="2147" spans="1:13" x14ac:dyDescent="0.35">
      <c r="A2147" s="20" t="s">
        <v>4284</v>
      </c>
      <c r="B2147" s="20" t="s">
        <v>4285</v>
      </c>
      <c r="C2147" s="21"/>
      <c r="D2147" s="21"/>
      <c r="E2147" s="21"/>
      <c r="F2147" s="21"/>
      <c r="G2147" s="21"/>
      <c r="H2147" s="21"/>
      <c r="I2147" s="4"/>
      <c r="J2147" s="4"/>
      <c r="K2147" s="4"/>
      <c r="L2147" s="4"/>
      <c r="M2147" s="4"/>
    </row>
    <row r="2148" spans="1:13" x14ac:dyDescent="0.35">
      <c r="A2148" s="20" t="s">
        <v>4286</v>
      </c>
      <c r="B2148" s="20" t="s">
        <v>4287</v>
      </c>
      <c r="C2148" s="21"/>
      <c r="D2148" s="21"/>
      <c r="E2148" s="21"/>
      <c r="F2148" s="21"/>
      <c r="G2148" s="21"/>
      <c r="H2148" s="21"/>
      <c r="I2148" s="4"/>
      <c r="J2148" s="4"/>
      <c r="K2148" s="4"/>
      <c r="L2148" s="4"/>
      <c r="M2148" s="4"/>
    </row>
    <row r="2149" spans="1:13" x14ac:dyDescent="0.35">
      <c r="A2149" s="20" t="s">
        <v>4289</v>
      </c>
      <c r="B2149" s="20" t="s">
        <v>4290</v>
      </c>
      <c r="C2149" s="21"/>
      <c r="D2149" s="21"/>
      <c r="E2149" s="21"/>
      <c r="F2149" s="21"/>
      <c r="G2149" s="21"/>
      <c r="H2149" s="21"/>
      <c r="I2149" s="4"/>
      <c r="J2149" s="4"/>
      <c r="K2149" s="4"/>
      <c r="L2149" s="4"/>
      <c r="M2149" s="4"/>
    </row>
    <row r="2150" spans="1:13" x14ac:dyDescent="0.35">
      <c r="A2150" s="20" t="s">
        <v>4292</v>
      </c>
      <c r="B2150" s="20" t="s">
        <v>4293</v>
      </c>
      <c r="C2150" s="21"/>
      <c r="D2150" s="21"/>
      <c r="E2150" s="21"/>
      <c r="F2150" s="21"/>
      <c r="G2150" s="21"/>
      <c r="H2150" s="21"/>
      <c r="I2150" s="4"/>
      <c r="J2150" s="4"/>
      <c r="K2150" s="4"/>
      <c r="L2150" s="4"/>
      <c r="M2150" s="4"/>
    </row>
    <row r="2151" spans="1:13" x14ac:dyDescent="0.35">
      <c r="A2151" s="20" t="s">
        <v>4295</v>
      </c>
      <c r="B2151" s="20" t="s">
        <v>4296</v>
      </c>
      <c r="C2151" s="21"/>
      <c r="D2151" s="21"/>
      <c r="E2151" s="21"/>
      <c r="F2151" s="21"/>
      <c r="G2151" s="21"/>
      <c r="H2151" s="21"/>
      <c r="I2151" s="4"/>
      <c r="J2151" s="4"/>
      <c r="K2151" s="4"/>
      <c r="L2151" s="4"/>
      <c r="M2151" s="4"/>
    </row>
    <row r="2152" spans="1:13" x14ac:dyDescent="0.35">
      <c r="A2152" s="20" t="s">
        <v>4297</v>
      </c>
      <c r="B2152" s="20" t="s">
        <v>4298</v>
      </c>
      <c r="C2152" s="21"/>
      <c r="D2152" s="21"/>
      <c r="E2152" s="21"/>
      <c r="F2152" s="21"/>
      <c r="G2152" s="21"/>
      <c r="H2152" s="21"/>
      <c r="I2152" s="4"/>
      <c r="J2152" s="4"/>
      <c r="K2152" s="4"/>
      <c r="L2152" s="4"/>
      <c r="M2152" s="4"/>
    </row>
    <row r="2153" spans="1:13" x14ac:dyDescent="0.35">
      <c r="A2153" s="20" t="s">
        <v>4300</v>
      </c>
      <c r="B2153" s="20" t="s">
        <v>4301</v>
      </c>
      <c r="C2153" s="21"/>
      <c r="D2153" s="21"/>
      <c r="E2153" s="21"/>
      <c r="F2153" s="21"/>
      <c r="G2153" s="21"/>
      <c r="H2153" s="21"/>
      <c r="I2153" s="4"/>
      <c r="J2153" s="4"/>
      <c r="K2153" s="4"/>
      <c r="L2153" s="4"/>
      <c r="M2153" s="4"/>
    </row>
    <row r="2154" spans="1:13" x14ac:dyDescent="0.35">
      <c r="A2154" s="20" t="s">
        <v>4302</v>
      </c>
      <c r="B2154" s="20" t="s">
        <v>4303</v>
      </c>
      <c r="C2154" s="21"/>
      <c r="D2154" s="21"/>
      <c r="E2154" s="21"/>
      <c r="F2154" s="21"/>
      <c r="G2154" s="21"/>
      <c r="H2154" s="21"/>
      <c r="I2154" s="4"/>
      <c r="J2154" s="4"/>
      <c r="K2154" s="4"/>
      <c r="L2154" s="4"/>
      <c r="M2154" s="4"/>
    </row>
    <row r="2155" spans="1:13" x14ac:dyDescent="0.35">
      <c r="A2155" s="20" t="s">
        <v>4304</v>
      </c>
      <c r="B2155" s="20" t="s">
        <v>4305</v>
      </c>
      <c r="C2155" s="21"/>
      <c r="D2155" s="21"/>
      <c r="E2155" s="21"/>
      <c r="F2155" s="21"/>
      <c r="G2155" s="21"/>
      <c r="H2155" s="21"/>
      <c r="I2155" s="4"/>
      <c r="J2155" s="4"/>
      <c r="K2155" s="4"/>
      <c r="L2155" s="4"/>
      <c r="M2155" s="4"/>
    </row>
    <row r="2156" spans="1:13" x14ac:dyDescent="0.35">
      <c r="A2156" s="20" t="s">
        <v>4310</v>
      </c>
      <c r="B2156" s="20" t="s">
        <v>4311</v>
      </c>
      <c r="C2156" s="21"/>
      <c r="D2156" s="21"/>
      <c r="E2156" s="21"/>
      <c r="F2156" s="21"/>
      <c r="G2156" s="21"/>
      <c r="H2156" s="21"/>
      <c r="I2156" s="4"/>
      <c r="J2156" s="4"/>
      <c r="K2156" s="4"/>
      <c r="L2156" s="4"/>
      <c r="M2156" s="4"/>
    </row>
    <row r="2157" spans="1:13" x14ac:dyDescent="0.35">
      <c r="A2157" s="20" t="s">
        <v>4312</v>
      </c>
      <c r="B2157" s="20" t="s">
        <v>4313</v>
      </c>
      <c r="C2157" s="21"/>
      <c r="D2157" s="21"/>
      <c r="E2157" s="21"/>
      <c r="F2157" s="21"/>
      <c r="G2157" s="21"/>
      <c r="H2157" s="21"/>
      <c r="I2157" s="4"/>
      <c r="J2157" s="4"/>
      <c r="K2157" s="4"/>
      <c r="L2157" s="4"/>
      <c r="M2157" s="4"/>
    </row>
    <row r="2158" spans="1:13" x14ac:dyDescent="0.35">
      <c r="A2158" s="20" t="s">
        <v>4316</v>
      </c>
      <c r="B2158" s="20" t="s">
        <v>4317</v>
      </c>
      <c r="C2158" s="21"/>
      <c r="D2158" s="21"/>
      <c r="E2158" s="21"/>
      <c r="F2158" s="21"/>
      <c r="G2158" s="21"/>
      <c r="H2158" s="21"/>
      <c r="I2158" s="4"/>
      <c r="J2158" s="4"/>
      <c r="K2158" s="4"/>
      <c r="L2158" s="4"/>
      <c r="M2158" s="4"/>
    </row>
    <row r="2159" spans="1:13" x14ac:dyDescent="0.35">
      <c r="A2159" s="20" t="s">
        <v>4321</v>
      </c>
      <c r="B2159" s="20" t="s">
        <v>4322</v>
      </c>
      <c r="C2159" s="21"/>
      <c r="D2159" s="21"/>
      <c r="E2159" s="21"/>
      <c r="F2159" s="21"/>
      <c r="G2159" s="21"/>
      <c r="H2159" s="21"/>
      <c r="I2159" s="4"/>
      <c r="J2159" s="4"/>
      <c r="K2159" s="4"/>
      <c r="L2159" s="4"/>
      <c r="M2159" s="4"/>
    </row>
    <row r="2160" spans="1:13" x14ac:dyDescent="0.35">
      <c r="A2160" s="20" t="s">
        <v>4324</v>
      </c>
      <c r="B2160" s="20" t="s">
        <v>4325</v>
      </c>
      <c r="C2160" s="21"/>
      <c r="D2160" s="21"/>
      <c r="E2160" s="21"/>
      <c r="F2160" s="21"/>
      <c r="G2160" s="21"/>
      <c r="H2160" s="21"/>
      <c r="I2160" s="4"/>
      <c r="J2160" s="4"/>
      <c r="K2160" s="4"/>
      <c r="L2160" s="4"/>
      <c r="M2160" s="4"/>
    </row>
    <row r="2161" spans="1:13" x14ac:dyDescent="0.35">
      <c r="A2161" s="20" t="s">
        <v>4327</v>
      </c>
      <c r="B2161" s="20" t="s">
        <v>4328</v>
      </c>
      <c r="C2161" s="21"/>
      <c r="D2161" s="21"/>
      <c r="E2161" s="21"/>
      <c r="F2161" s="21"/>
      <c r="G2161" s="21"/>
      <c r="H2161" s="21"/>
      <c r="I2161" s="4"/>
      <c r="J2161" s="4"/>
      <c r="K2161" s="4"/>
      <c r="L2161" s="4"/>
      <c r="M2161" s="4"/>
    </row>
    <row r="2162" spans="1:13" x14ac:dyDescent="0.35">
      <c r="A2162" s="20" t="s">
        <v>4330</v>
      </c>
      <c r="B2162" s="20" t="s">
        <v>4331</v>
      </c>
      <c r="C2162" s="21"/>
      <c r="D2162" s="21"/>
      <c r="E2162" s="21"/>
      <c r="F2162" s="21"/>
      <c r="G2162" s="21"/>
      <c r="H2162" s="21"/>
      <c r="I2162" s="4"/>
      <c r="J2162" s="4"/>
      <c r="K2162" s="4"/>
      <c r="L2162" s="4"/>
      <c r="M2162" s="4"/>
    </row>
    <row r="2163" spans="1:13" x14ac:dyDescent="0.35">
      <c r="A2163" s="20" t="s">
        <v>4333</v>
      </c>
      <c r="B2163" s="20" t="s">
        <v>4334</v>
      </c>
      <c r="C2163" s="21"/>
      <c r="D2163" s="21"/>
      <c r="E2163" s="21"/>
      <c r="F2163" s="21"/>
      <c r="G2163" s="21"/>
      <c r="H2163" s="21"/>
      <c r="I2163" s="4"/>
      <c r="J2163" s="4"/>
      <c r="K2163" s="4"/>
      <c r="L2163" s="4"/>
      <c r="M2163" s="4"/>
    </row>
    <row r="2164" spans="1:13" x14ac:dyDescent="0.35">
      <c r="A2164" s="20" t="s">
        <v>4335</v>
      </c>
      <c r="B2164" s="20" t="s">
        <v>4336</v>
      </c>
      <c r="C2164" s="21"/>
      <c r="D2164" s="21"/>
      <c r="E2164" s="21"/>
      <c r="F2164" s="21"/>
      <c r="G2164" s="21"/>
      <c r="H2164" s="21"/>
      <c r="I2164" s="4"/>
      <c r="J2164" s="4"/>
      <c r="K2164" s="4"/>
      <c r="L2164" s="4"/>
      <c r="M2164" s="4"/>
    </row>
    <row r="2165" spans="1:13" x14ac:dyDescent="0.35">
      <c r="A2165" s="20" t="s">
        <v>4342</v>
      </c>
      <c r="B2165" s="20" t="s">
        <v>4343</v>
      </c>
      <c r="C2165" s="21"/>
      <c r="D2165" s="21"/>
      <c r="E2165" s="21"/>
      <c r="F2165" s="21"/>
      <c r="G2165" s="21"/>
      <c r="H2165" s="21"/>
      <c r="I2165" s="4"/>
      <c r="J2165" s="4"/>
      <c r="K2165" s="4"/>
      <c r="L2165" s="4"/>
      <c r="M2165" s="4"/>
    </row>
    <row r="2166" spans="1:13" x14ac:dyDescent="0.35">
      <c r="A2166" s="20" t="s">
        <v>4344</v>
      </c>
      <c r="B2166" s="20" t="s">
        <v>4345</v>
      </c>
      <c r="C2166" s="21"/>
      <c r="D2166" s="21"/>
      <c r="E2166" s="21"/>
      <c r="F2166" s="21"/>
      <c r="G2166" s="21"/>
      <c r="H2166" s="21"/>
      <c r="I2166" s="4"/>
      <c r="J2166" s="4"/>
      <c r="K2166" s="4"/>
      <c r="L2166" s="4"/>
      <c r="M2166" s="4"/>
    </row>
    <row r="2167" spans="1:13" x14ac:dyDescent="0.35">
      <c r="A2167" s="20" t="s">
        <v>4349</v>
      </c>
      <c r="B2167" s="20" t="s">
        <v>4350</v>
      </c>
      <c r="C2167" s="21"/>
      <c r="D2167" s="21"/>
      <c r="E2167" s="21"/>
      <c r="F2167" s="21"/>
      <c r="G2167" s="21"/>
      <c r="H2167" s="21"/>
      <c r="I2167" s="4"/>
      <c r="J2167" s="4"/>
      <c r="K2167" s="4"/>
      <c r="L2167" s="4"/>
      <c r="M2167" s="4"/>
    </row>
    <row r="2168" spans="1:13" x14ac:dyDescent="0.35">
      <c r="A2168" s="20" t="s">
        <v>4351</v>
      </c>
      <c r="B2168" s="20" t="s">
        <v>4352</v>
      </c>
      <c r="C2168" s="21"/>
      <c r="D2168" s="21"/>
      <c r="E2168" s="21"/>
      <c r="F2168" s="21"/>
      <c r="G2168" s="21"/>
      <c r="H2168" s="21"/>
      <c r="I2168" s="4"/>
      <c r="J2168" s="4"/>
      <c r="K2168" s="4"/>
      <c r="L2168" s="4"/>
      <c r="M2168" s="4"/>
    </row>
    <row r="2169" spans="1:13" x14ac:dyDescent="0.35">
      <c r="A2169" s="20" t="s">
        <v>4354</v>
      </c>
      <c r="B2169" s="20" t="s">
        <v>4355</v>
      </c>
      <c r="C2169" s="21"/>
      <c r="D2169" s="21"/>
      <c r="E2169" s="21"/>
      <c r="F2169" s="21"/>
      <c r="G2169" s="21"/>
      <c r="H2169" s="21"/>
      <c r="I2169" s="4"/>
      <c r="J2169" s="4"/>
      <c r="K2169" s="4"/>
      <c r="L2169" s="4"/>
      <c r="M2169" s="4"/>
    </row>
    <row r="2170" spans="1:13" x14ac:dyDescent="0.35">
      <c r="A2170" s="20" t="s">
        <v>4357</v>
      </c>
      <c r="B2170" s="20" t="s">
        <v>4358</v>
      </c>
      <c r="C2170" s="21"/>
      <c r="D2170" s="21"/>
      <c r="E2170" s="21"/>
      <c r="F2170" s="21"/>
      <c r="G2170" s="21"/>
      <c r="H2170" s="21"/>
      <c r="I2170" s="4"/>
      <c r="J2170" s="4"/>
      <c r="K2170" s="4"/>
      <c r="L2170" s="4"/>
      <c r="M2170" s="4"/>
    </row>
    <row r="2171" spans="1:13" x14ac:dyDescent="0.35">
      <c r="A2171" s="20" t="s">
        <v>4360</v>
      </c>
      <c r="B2171" s="20" t="s">
        <v>4361</v>
      </c>
      <c r="C2171" s="21"/>
      <c r="D2171" s="21"/>
      <c r="E2171" s="21"/>
      <c r="F2171" s="21"/>
      <c r="G2171" s="21"/>
      <c r="H2171" s="21"/>
      <c r="I2171" s="4"/>
      <c r="J2171" s="4"/>
      <c r="K2171" s="4"/>
      <c r="L2171" s="4"/>
      <c r="M2171" s="4"/>
    </row>
    <row r="2172" spans="1:13" x14ac:dyDescent="0.35">
      <c r="A2172" s="20" t="s">
        <v>4363</v>
      </c>
      <c r="B2172" s="20" t="s">
        <v>4364</v>
      </c>
      <c r="C2172" s="21"/>
      <c r="D2172" s="21"/>
      <c r="E2172" s="21"/>
      <c r="F2172" s="21"/>
      <c r="G2172" s="21"/>
      <c r="H2172" s="21"/>
      <c r="I2172" s="4"/>
      <c r="J2172" s="4"/>
      <c r="K2172" s="4"/>
      <c r="L2172" s="4"/>
      <c r="M2172" s="4"/>
    </row>
    <row r="2173" spans="1:13" x14ac:dyDescent="0.35">
      <c r="A2173" s="20" t="s">
        <v>4365</v>
      </c>
      <c r="B2173" s="20" t="s">
        <v>4366</v>
      </c>
      <c r="C2173" s="21"/>
      <c r="D2173" s="21"/>
      <c r="E2173" s="21"/>
      <c r="F2173" s="21"/>
      <c r="G2173" s="21"/>
      <c r="H2173" s="21"/>
      <c r="I2173" s="4"/>
      <c r="J2173" s="4"/>
      <c r="K2173" s="4"/>
      <c r="L2173" s="4"/>
      <c r="M2173" s="4"/>
    </row>
    <row r="2174" spans="1:13" x14ac:dyDescent="0.35">
      <c r="A2174" s="20" t="s">
        <v>4367</v>
      </c>
      <c r="B2174" s="20" t="s">
        <v>4368</v>
      </c>
      <c r="C2174" s="21"/>
      <c r="D2174" s="21"/>
      <c r="E2174" s="21"/>
      <c r="F2174" s="21"/>
      <c r="G2174" s="21"/>
      <c r="H2174" s="21"/>
      <c r="I2174" s="4"/>
      <c r="J2174" s="4"/>
      <c r="K2174" s="4"/>
      <c r="L2174" s="4"/>
      <c r="M2174" s="4"/>
    </row>
    <row r="2175" spans="1:13" x14ac:dyDescent="0.35">
      <c r="A2175" s="20" t="s">
        <v>4370</v>
      </c>
      <c r="B2175" s="20" t="s">
        <v>4371</v>
      </c>
      <c r="C2175" s="21"/>
      <c r="D2175" s="21"/>
      <c r="E2175" s="21"/>
      <c r="F2175" s="21"/>
      <c r="G2175" s="21"/>
      <c r="H2175" s="21"/>
      <c r="I2175" s="4"/>
      <c r="J2175" s="4"/>
      <c r="K2175" s="4"/>
      <c r="L2175" s="4"/>
      <c r="M2175" s="4"/>
    </row>
    <row r="2176" spans="1:13" x14ac:dyDescent="0.35">
      <c r="A2176" s="20" t="s">
        <v>4373</v>
      </c>
      <c r="B2176" s="20" t="s">
        <v>4374</v>
      </c>
      <c r="C2176" s="21"/>
      <c r="D2176" s="21"/>
      <c r="E2176" s="21"/>
      <c r="F2176" s="21"/>
      <c r="G2176" s="21"/>
      <c r="H2176" s="21"/>
      <c r="I2176" s="4"/>
      <c r="J2176" s="4"/>
      <c r="K2176" s="4"/>
      <c r="L2176" s="4"/>
      <c r="M2176" s="4"/>
    </row>
    <row r="2177" spans="1:13" x14ac:dyDescent="0.35">
      <c r="A2177" s="20" t="s">
        <v>4376</v>
      </c>
      <c r="B2177" s="20" t="s">
        <v>4377</v>
      </c>
      <c r="C2177" s="21"/>
      <c r="D2177" s="21"/>
      <c r="E2177" s="21"/>
      <c r="F2177" s="21"/>
      <c r="G2177" s="21"/>
      <c r="H2177" s="21"/>
      <c r="I2177" s="4"/>
      <c r="J2177" s="4"/>
      <c r="K2177" s="4"/>
      <c r="L2177" s="4"/>
      <c r="M2177" s="4"/>
    </row>
    <row r="2178" spans="1:13" x14ac:dyDescent="0.35">
      <c r="A2178" s="20" t="s">
        <v>4379</v>
      </c>
      <c r="B2178" s="20" t="s">
        <v>4380</v>
      </c>
      <c r="C2178" s="21"/>
      <c r="D2178" s="21"/>
      <c r="E2178" s="21"/>
      <c r="F2178" s="21"/>
      <c r="G2178" s="21"/>
      <c r="H2178" s="21"/>
      <c r="I2178" s="4"/>
      <c r="J2178" s="4"/>
      <c r="K2178" s="4"/>
      <c r="L2178" s="4"/>
      <c r="M2178" s="4"/>
    </row>
    <row r="2179" spans="1:13" x14ac:dyDescent="0.35">
      <c r="A2179" s="20" t="s">
        <v>4382</v>
      </c>
      <c r="B2179" s="20" t="s">
        <v>4383</v>
      </c>
      <c r="C2179" s="21"/>
      <c r="D2179" s="21"/>
      <c r="E2179" s="21"/>
      <c r="F2179" s="21"/>
      <c r="G2179" s="21"/>
      <c r="H2179" s="21"/>
      <c r="I2179" s="4"/>
      <c r="J2179" s="4"/>
      <c r="K2179" s="4"/>
      <c r="L2179" s="4"/>
      <c r="M2179" s="4"/>
    </row>
    <row r="2180" spans="1:13" x14ac:dyDescent="0.35">
      <c r="A2180" s="20" t="s">
        <v>4384</v>
      </c>
      <c r="B2180" s="20" t="s">
        <v>4385</v>
      </c>
      <c r="C2180" s="21"/>
      <c r="D2180" s="21"/>
      <c r="E2180" s="21"/>
      <c r="F2180" s="21"/>
      <c r="G2180" s="21"/>
      <c r="H2180" s="21"/>
      <c r="I2180" s="4"/>
      <c r="J2180" s="4"/>
      <c r="K2180" s="4"/>
      <c r="L2180" s="4"/>
      <c r="M2180" s="4"/>
    </row>
    <row r="2181" spans="1:13" x14ac:dyDescent="0.35">
      <c r="A2181" s="20" t="s">
        <v>4386</v>
      </c>
      <c r="B2181" s="20" t="s">
        <v>4387</v>
      </c>
      <c r="C2181" s="21"/>
      <c r="D2181" s="21"/>
      <c r="E2181" s="21"/>
      <c r="F2181" s="21"/>
      <c r="G2181" s="21"/>
      <c r="H2181" s="21"/>
      <c r="I2181" s="4"/>
      <c r="J2181" s="4"/>
      <c r="K2181" s="4"/>
      <c r="L2181" s="4"/>
      <c r="M2181" s="4"/>
    </row>
    <row r="2182" spans="1:13" x14ac:dyDescent="0.35">
      <c r="A2182" s="20" t="s">
        <v>4389</v>
      </c>
      <c r="B2182" s="20" t="s">
        <v>4390</v>
      </c>
      <c r="C2182" s="21"/>
      <c r="D2182" s="21"/>
      <c r="E2182" s="21"/>
      <c r="F2182" s="21"/>
      <c r="G2182" s="21"/>
      <c r="H2182" s="21"/>
      <c r="I2182" s="4"/>
      <c r="J2182" s="4"/>
      <c r="K2182" s="4"/>
      <c r="L2182" s="4"/>
      <c r="M2182" s="4"/>
    </row>
    <row r="2183" spans="1:13" x14ac:dyDescent="0.35">
      <c r="A2183" s="20" t="s">
        <v>4395</v>
      </c>
      <c r="B2183" s="20" t="s">
        <v>4396</v>
      </c>
      <c r="C2183" s="21"/>
      <c r="D2183" s="21"/>
      <c r="E2183" s="21"/>
      <c r="F2183" s="21"/>
      <c r="G2183" s="21"/>
      <c r="H2183" s="21"/>
      <c r="I2183" s="4"/>
      <c r="J2183" s="4"/>
      <c r="K2183" s="4"/>
      <c r="L2183" s="4"/>
      <c r="M2183" s="4"/>
    </row>
    <row r="2184" spans="1:13" x14ac:dyDescent="0.35">
      <c r="A2184" s="20" t="s">
        <v>4398</v>
      </c>
      <c r="B2184" s="20" t="s">
        <v>4399</v>
      </c>
      <c r="C2184" s="21"/>
      <c r="D2184" s="21"/>
      <c r="E2184" s="21"/>
      <c r="F2184" s="21"/>
      <c r="G2184" s="21"/>
      <c r="H2184" s="21"/>
      <c r="I2184" s="4"/>
      <c r="J2184" s="4"/>
      <c r="K2184" s="4"/>
      <c r="L2184" s="4"/>
      <c r="M2184" s="4"/>
    </row>
    <row r="2185" spans="1:13" x14ac:dyDescent="0.35">
      <c r="A2185" s="20" t="s">
        <v>4401</v>
      </c>
      <c r="B2185" s="20" t="s">
        <v>4402</v>
      </c>
      <c r="C2185" s="21"/>
      <c r="D2185" s="21"/>
      <c r="E2185" s="21"/>
      <c r="F2185" s="21"/>
      <c r="G2185" s="21"/>
      <c r="H2185" s="21"/>
      <c r="I2185" s="4"/>
      <c r="J2185" s="4"/>
      <c r="K2185" s="4"/>
      <c r="L2185" s="4"/>
      <c r="M2185" s="4"/>
    </row>
    <row r="2186" spans="1:13" x14ac:dyDescent="0.35">
      <c r="A2186" s="20" t="s">
        <v>4404</v>
      </c>
      <c r="B2186" s="20" t="s">
        <v>4405</v>
      </c>
      <c r="C2186" s="21"/>
      <c r="D2186" s="21"/>
      <c r="E2186" s="21"/>
      <c r="F2186" s="21"/>
      <c r="G2186" s="21"/>
      <c r="H2186" s="21"/>
      <c r="I2186" s="4"/>
      <c r="J2186" s="4"/>
      <c r="K2186" s="4"/>
      <c r="L2186" s="4"/>
      <c r="M2186" s="4"/>
    </row>
    <row r="2187" spans="1:13" x14ac:dyDescent="0.35">
      <c r="A2187" s="20" t="s">
        <v>4408</v>
      </c>
      <c r="B2187" s="20" t="s">
        <v>4409</v>
      </c>
      <c r="C2187" s="21"/>
      <c r="D2187" s="21"/>
      <c r="E2187" s="21"/>
      <c r="F2187" s="21"/>
      <c r="G2187" s="21"/>
      <c r="H2187" s="21"/>
      <c r="I2187" s="4"/>
      <c r="J2187" s="4"/>
      <c r="K2187" s="4"/>
      <c r="L2187" s="4"/>
      <c r="M2187" s="4"/>
    </row>
    <row r="2188" spans="1:13" x14ac:dyDescent="0.35">
      <c r="A2188" s="20" t="s">
        <v>4411</v>
      </c>
      <c r="B2188" s="20" t="s">
        <v>4412</v>
      </c>
      <c r="C2188" s="21"/>
      <c r="D2188" s="21"/>
      <c r="E2188" s="21"/>
      <c r="F2188" s="21"/>
      <c r="G2188" s="21"/>
      <c r="H2188" s="21"/>
      <c r="I2188" s="4"/>
      <c r="J2188" s="4"/>
      <c r="K2188" s="4"/>
      <c r="L2188" s="4"/>
      <c r="M2188" s="4"/>
    </row>
    <row r="2189" spans="1:13" x14ac:dyDescent="0.35">
      <c r="A2189" s="20" t="s">
        <v>4413</v>
      </c>
      <c r="B2189" s="20" t="s">
        <v>4414</v>
      </c>
      <c r="C2189" s="21"/>
      <c r="D2189" s="21"/>
      <c r="E2189" s="21"/>
      <c r="F2189" s="21"/>
      <c r="G2189" s="21"/>
      <c r="H2189" s="21"/>
      <c r="I2189" s="4"/>
      <c r="J2189" s="4"/>
      <c r="K2189" s="4"/>
      <c r="L2189" s="4"/>
      <c r="M2189" s="4"/>
    </row>
    <row r="2190" spans="1:13" x14ac:dyDescent="0.35">
      <c r="A2190" s="20" t="s">
        <v>4416</v>
      </c>
      <c r="B2190" s="20" t="s">
        <v>4417</v>
      </c>
      <c r="C2190" s="21"/>
      <c r="D2190" s="21"/>
      <c r="E2190" s="21"/>
      <c r="F2190" s="21"/>
      <c r="G2190" s="21"/>
      <c r="H2190" s="21"/>
      <c r="I2190" s="4"/>
      <c r="J2190" s="4"/>
      <c r="K2190" s="4"/>
      <c r="L2190" s="4"/>
      <c r="M2190" s="4"/>
    </row>
    <row r="2191" spans="1:13" x14ac:dyDescent="0.35">
      <c r="A2191" s="20" t="s">
        <v>4419</v>
      </c>
      <c r="B2191" s="20" t="s">
        <v>4420</v>
      </c>
      <c r="C2191" s="21"/>
      <c r="D2191" s="21"/>
      <c r="E2191" s="21"/>
      <c r="F2191" s="21"/>
      <c r="G2191" s="21"/>
      <c r="H2191" s="21"/>
      <c r="I2191" s="4"/>
      <c r="J2191" s="4"/>
      <c r="K2191" s="4"/>
      <c r="L2191" s="4"/>
      <c r="M2191" s="4"/>
    </row>
    <row r="2192" spans="1:13" x14ac:dyDescent="0.35">
      <c r="A2192" s="20" t="s">
        <v>4423</v>
      </c>
      <c r="B2192" s="20" t="s">
        <v>4424</v>
      </c>
      <c r="C2192" s="21"/>
      <c r="D2192" s="21"/>
      <c r="E2192" s="21"/>
      <c r="F2192" s="21"/>
      <c r="G2192" s="21"/>
      <c r="H2192" s="21"/>
      <c r="I2192" s="4"/>
      <c r="J2192" s="4"/>
      <c r="K2192" s="4"/>
      <c r="L2192" s="4"/>
      <c r="M2192" s="4"/>
    </row>
    <row r="2193" spans="1:13" x14ac:dyDescent="0.35">
      <c r="A2193" s="20" t="s">
        <v>4426</v>
      </c>
      <c r="B2193" s="20" t="s">
        <v>4427</v>
      </c>
      <c r="C2193" s="21"/>
      <c r="D2193" s="21"/>
      <c r="E2193" s="21"/>
      <c r="F2193" s="21"/>
      <c r="G2193" s="21"/>
      <c r="H2193" s="21"/>
      <c r="I2193" s="4"/>
      <c r="J2193" s="4"/>
      <c r="K2193" s="4"/>
      <c r="L2193" s="4"/>
      <c r="M2193" s="4"/>
    </row>
    <row r="2194" spans="1:13" x14ac:dyDescent="0.35">
      <c r="A2194" s="20" t="s">
        <v>4434</v>
      </c>
      <c r="B2194" s="20" t="s">
        <v>4435</v>
      </c>
      <c r="C2194" s="21"/>
      <c r="D2194" s="21"/>
      <c r="E2194" s="21"/>
      <c r="F2194" s="21"/>
      <c r="G2194" s="21"/>
      <c r="H2194" s="21"/>
      <c r="I2194" s="4"/>
      <c r="J2194" s="4"/>
      <c r="K2194" s="4"/>
      <c r="L2194" s="4"/>
      <c r="M2194" s="4"/>
    </row>
    <row r="2195" spans="1:13" x14ac:dyDescent="0.35">
      <c r="A2195" s="20" t="s">
        <v>4437</v>
      </c>
      <c r="B2195" s="20" t="s">
        <v>4438</v>
      </c>
      <c r="C2195" s="21"/>
      <c r="D2195" s="21"/>
      <c r="E2195" s="21"/>
      <c r="F2195" s="21"/>
      <c r="G2195" s="21"/>
      <c r="H2195" s="21"/>
      <c r="I2195" s="4"/>
      <c r="J2195" s="4"/>
      <c r="K2195" s="4"/>
      <c r="L2195" s="4"/>
      <c r="M2195" s="4"/>
    </row>
    <row r="2196" spans="1:13" x14ac:dyDescent="0.35">
      <c r="A2196" s="20" t="s">
        <v>4440</v>
      </c>
      <c r="B2196" s="20" t="s">
        <v>4441</v>
      </c>
      <c r="C2196" s="21"/>
      <c r="D2196" s="21"/>
      <c r="E2196" s="21"/>
      <c r="F2196" s="21"/>
      <c r="G2196" s="21"/>
      <c r="H2196" s="21"/>
      <c r="I2196" s="4"/>
      <c r="J2196" s="4"/>
      <c r="K2196" s="4"/>
      <c r="L2196" s="4"/>
      <c r="M2196" s="4"/>
    </row>
    <row r="2197" spans="1:13" x14ac:dyDescent="0.35">
      <c r="A2197" s="20" t="s">
        <v>4443</v>
      </c>
      <c r="B2197" s="20" t="s">
        <v>4444</v>
      </c>
      <c r="C2197" s="21"/>
      <c r="D2197" s="21"/>
      <c r="E2197" s="21"/>
      <c r="F2197" s="21"/>
      <c r="G2197" s="21"/>
      <c r="H2197" s="21"/>
      <c r="I2197" s="4"/>
      <c r="J2197" s="4"/>
      <c r="K2197" s="4"/>
      <c r="L2197" s="4"/>
      <c r="M2197" s="4"/>
    </row>
    <row r="2198" spans="1:13" x14ac:dyDescent="0.35">
      <c r="A2198" s="20" t="s">
        <v>4446</v>
      </c>
      <c r="B2198" s="20" t="s">
        <v>4447</v>
      </c>
      <c r="C2198" s="21"/>
      <c r="D2198" s="21"/>
      <c r="E2198" s="21"/>
      <c r="F2198" s="21"/>
      <c r="G2198" s="21"/>
      <c r="H2198" s="21"/>
      <c r="I2198" s="4"/>
      <c r="J2198" s="4"/>
      <c r="K2198" s="4"/>
      <c r="L2198" s="4"/>
      <c r="M2198" s="4"/>
    </row>
    <row r="2199" spans="1:13" x14ac:dyDescent="0.35">
      <c r="A2199" s="20" t="s">
        <v>4449</v>
      </c>
      <c r="B2199" s="20" t="s">
        <v>4450</v>
      </c>
      <c r="C2199" s="21"/>
      <c r="D2199" s="21"/>
      <c r="E2199" s="21"/>
      <c r="F2199" s="21"/>
      <c r="G2199" s="21"/>
      <c r="H2199" s="21"/>
      <c r="I2199" s="4"/>
      <c r="J2199" s="4"/>
      <c r="K2199" s="4"/>
      <c r="L2199" s="4"/>
      <c r="M2199" s="4"/>
    </row>
    <row r="2200" spans="1:13" x14ac:dyDescent="0.35">
      <c r="A2200" s="20" t="s">
        <v>4451</v>
      </c>
      <c r="B2200" s="20" t="s">
        <v>4452</v>
      </c>
      <c r="C2200" s="21"/>
      <c r="D2200" s="21"/>
      <c r="E2200" s="21"/>
      <c r="F2200" s="21"/>
      <c r="G2200" s="21"/>
      <c r="H2200" s="21"/>
      <c r="I2200" s="4"/>
      <c r="J2200" s="4"/>
      <c r="K2200" s="4"/>
      <c r="L2200" s="4"/>
      <c r="M2200" s="4"/>
    </row>
    <row r="2201" spans="1:13" x14ac:dyDescent="0.35">
      <c r="A2201" s="20" t="s">
        <v>4454</v>
      </c>
      <c r="B2201" s="20" t="s">
        <v>4455</v>
      </c>
      <c r="C2201" s="21"/>
      <c r="D2201" s="21"/>
      <c r="E2201" s="21"/>
      <c r="F2201" s="21"/>
      <c r="G2201" s="21"/>
      <c r="H2201" s="21"/>
      <c r="I2201" s="4"/>
      <c r="J2201" s="4"/>
      <c r="K2201" s="4"/>
      <c r="L2201" s="4"/>
      <c r="M2201" s="4"/>
    </row>
    <row r="2202" spans="1:13" x14ac:dyDescent="0.35">
      <c r="A2202" s="20" t="s">
        <v>4460</v>
      </c>
      <c r="B2202" s="20" t="s">
        <v>4461</v>
      </c>
      <c r="C2202" s="21"/>
      <c r="D2202" s="21"/>
      <c r="E2202" s="21"/>
      <c r="F2202" s="21"/>
      <c r="G2202" s="21"/>
      <c r="H2202" s="21"/>
      <c r="I2202" s="4"/>
      <c r="J2202" s="4"/>
      <c r="K2202" s="4"/>
      <c r="L2202" s="4"/>
      <c r="M2202" s="4"/>
    </row>
    <row r="2203" spans="1:13" x14ac:dyDescent="0.35">
      <c r="A2203" s="20" t="s">
        <v>1366</v>
      </c>
      <c r="B2203" s="20" t="s">
        <v>4465</v>
      </c>
      <c r="C2203" s="21"/>
      <c r="D2203" s="21"/>
      <c r="E2203" s="21"/>
      <c r="F2203" s="21"/>
      <c r="G2203" s="21"/>
      <c r="H2203" s="21"/>
      <c r="I2203" s="4"/>
      <c r="J2203" s="4"/>
      <c r="K2203" s="4"/>
      <c r="L2203" s="4"/>
      <c r="M2203" s="4"/>
    </row>
    <row r="2204" spans="1:13" x14ac:dyDescent="0.35">
      <c r="A2204" s="20" t="s">
        <v>4467</v>
      </c>
      <c r="B2204" s="20" t="s">
        <v>4468</v>
      </c>
      <c r="C2204" s="21"/>
      <c r="D2204" s="21"/>
      <c r="E2204" s="21"/>
      <c r="F2204" s="21"/>
      <c r="G2204" s="21"/>
      <c r="H2204" s="21"/>
      <c r="I2204" s="4"/>
      <c r="J2204" s="4"/>
      <c r="K2204" s="4"/>
      <c r="L2204" s="4"/>
      <c r="M2204" s="4"/>
    </row>
    <row r="2205" spans="1:13" x14ac:dyDescent="0.35">
      <c r="A2205" s="20" t="s">
        <v>4469</v>
      </c>
      <c r="B2205" s="20" t="s">
        <v>4470</v>
      </c>
      <c r="C2205" s="21"/>
      <c r="D2205" s="21"/>
      <c r="E2205" s="21"/>
      <c r="F2205" s="21"/>
      <c r="G2205" s="21"/>
      <c r="H2205" s="21"/>
      <c r="I2205" s="4"/>
      <c r="J2205" s="4"/>
      <c r="K2205" s="4"/>
      <c r="L2205" s="4"/>
      <c r="M2205" s="4"/>
    </row>
    <row r="2206" spans="1:13" x14ac:dyDescent="0.35">
      <c r="A2206" s="20" t="s">
        <v>4471</v>
      </c>
      <c r="B2206" s="20" t="s">
        <v>4472</v>
      </c>
      <c r="C2206" s="21"/>
      <c r="D2206" s="21"/>
      <c r="E2206" s="21"/>
      <c r="F2206" s="21"/>
      <c r="G2206" s="21"/>
      <c r="H2206" s="21"/>
      <c r="I2206" s="4"/>
      <c r="J2206" s="4"/>
      <c r="K2206" s="4"/>
      <c r="L2206" s="4"/>
      <c r="M2206" s="4"/>
    </row>
    <row r="2207" spans="1:13" x14ac:dyDescent="0.35">
      <c r="A2207" s="20" t="s">
        <v>4473</v>
      </c>
      <c r="B2207" s="20" t="s">
        <v>4474</v>
      </c>
      <c r="C2207" s="21"/>
      <c r="D2207" s="21"/>
      <c r="E2207" s="21"/>
      <c r="F2207" s="21"/>
      <c r="G2207" s="21"/>
      <c r="H2207" s="21"/>
      <c r="I2207" s="4"/>
      <c r="J2207" s="4"/>
      <c r="K2207" s="4"/>
      <c r="L2207" s="4"/>
      <c r="M2207" s="4"/>
    </row>
    <row r="2208" spans="1:13" x14ac:dyDescent="0.35">
      <c r="A2208" s="20" t="s">
        <v>4476</v>
      </c>
      <c r="B2208" s="20" t="s">
        <v>4477</v>
      </c>
      <c r="C2208" s="21"/>
      <c r="D2208" s="21"/>
      <c r="E2208" s="21"/>
      <c r="F2208" s="21"/>
      <c r="G2208" s="21"/>
      <c r="H2208" s="21"/>
      <c r="I2208" s="4"/>
      <c r="J2208" s="4"/>
      <c r="K2208" s="4"/>
      <c r="L2208" s="4"/>
      <c r="M2208" s="4"/>
    </row>
    <row r="2209" spans="1:13" x14ac:dyDescent="0.35">
      <c r="A2209" s="20" t="s">
        <v>4478</v>
      </c>
      <c r="B2209" s="20" t="s">
        <v>4479</v>
      </c>
      <c r="C2209" s="21"/>
      <c r="D2209" s="21"/>
      <c r="E2209" s="21"/>
      <c r="F2209" s="21"/>
      <c r="G2209" s="21"/>
      <c r="H2209" s="21"/>
      <c r="I2209" s="4"/>
      <c r="J2209" s="4"/>
      <c r="K2209" s="4"/>
      <c r="L2209" s="4"/>
      <c r="M2209" s="4"/>
    </row>
    <row r="2210" spans="1:13" x14ac:dyDescent="0.35">
      <c r="A2210" s="20" t="s">
        <v>4484</v>
      </c>
      <c r="B2210" s="20" t="s">
        <v>4485</v>
      </c>
      <c r="C2210" s="21"/>
      <c r="D2210" s="21"/>
      <c r="E2210" s="21"/>
      <c r="F2210" s="21"/>
      <c r="G2210" s="21"/>
      <c r="H2210" s="21"/>
      <c r="I2210" s="4"/>
      <c r="J2210" s="4"/>
      <c r="K2210" s="4"/>
      <c r="L2210" s="4"/>
      <c r="M2210" s="4"/>
    </row>
    <row r="2211" spans="1:13" x14ac:dyDescent="0.35">
      <c r="A2211" s="20" t="s">
        <v>4488</v>
      </c>
      <c r="B2211" s="20" t="s">
        <v>4489</v>
      </c>
      <c r="C2211" s="21"/>
      <c r="D2211" s="21"/>
      <c r="E2211" s="21"/>
      <c r="F2211" s="21"/>
      <c r="G2211" s="21"/>
      <c r="H2211" s="21"/>
      <c r="I2211" s="4"/>
      <c r="J2211" s="4"/>
      <c r="K2211" s="4"/>
      <c r="L2211" s="4"/>
      <c r="M2211" s="4"/>
    </row>
    <row r="2212" spans="1:13" x14ac:dyDescent="0.35">
      <c r="A2212" s="20" t="s">
        <v>4490</v>
      </c>
      <c r="B2212" s="20" t="s">
        <v>4491</v>
      </c>
      <c r="C2212" s="21"/>
      <c r="D2212" s="21"/>
      <c r="E2212" s="21"/>
      <c r="F2212" s="21"/>
      <c r="G2212" s="21"/>
      <c r="H2212" s="21"/>
      <c r="I2212" s="4"/>
      <c r="J2212" s="4"/>
      <c r="K2212" s="4"/>
      <c r="L2212" s="4"/>
      <c r="M2212" s="4"/>
    </row>
    <row r="2213" spans="1:13" x14ac:dyDescent="0.35">
      <c r="A2213" s="20" t="s">
        <v>4492</v>
      </c>
      <c r="B2213" s="20" t="s">
        <v>4493</v>
      </c>
      <c r="C2213" s="21"/>
      <c r="D2213" s="21"/>
      <c r="E2213" s="21"/>
      <c r="F2213" s="21"/>
      <c r="G2213" s="21"/>
      <c r="H2213" s="21"/>
      <c r="I2213" s="4"/>
      <c r="J2213" s="4"/>
      <c r="K2213" s="4"/>
      <c r="L2213" s="4"/>
      <c r="M2213" s="4"/>
    </row>
    <row r="2214" spans="1:13" x14ac:dyDescent="0.35">
      <c r="A2214" s="20" t="s">
        <v>4494</v>
      </c>
      <c r="B2214" s="20" t="s">
        <v>4495</v>
      </c>
      <c r="C2214" s="21"/>
      <c r="D2214" s="21"/>
      <c r="E2214" s="21"/>
      <c r="F2214" s="21"/>
      <c r="G2214" s="21"/>
      <c r="H2214" s="21"/>
      <c r="I2214" s="4"/>
      <c r="J2214" s="4"/>
      <c r="K2214" s="4"/>
      <c r="L2214" s="4"/>
      <c r="M2214" s="4"/>
    </row>
    <row r="2215" spans="1:13" x14ac:dyDescent="0.35">
      <c r="A2215" s="20" t="s">
        <v>4497</v>
      </c>
      <c r="B2215" s="20" t="s">
        <v>4498</v>
      </c>
      <c r="C2215" s="21"/>
      <c r="D2215" s="21"/>
      <c r="E2215" s="21"/>
      <c r="F2215" s="21"/>
      <c r="G2215" s="21"/>
      <c r="H2215" s="21"/>
      <c r="I2215" s="4"/>
      <c r="J2215" s="4"/>
      <c r="K2215" s="4"/>
      <c r="L2215" s="4"/>
      <c r="M2215" s="4"/>
    </row>
    <row r="2216" spans="1:13" x14ac:dyDescent="0.35">
      <c r="A2216" s="20" t="s">
        <v>4499</v>
      </c>
      <c r="B2216" s="20" t="s">
        <v>4500</v>
      </c>
      <c r="C2216" s="21"/>
      <c r="D2216" s="21"/>
      <c r="E2216" s="21"/>
      <c r="F2216" s="21"/>
      <c r="G2216" s="21"/>
      <c r="H2216" s="21"/>
      <c r="I2216" s="4"/>
      <c r="J2216" s="4"/>
      <c r="K2216" s="4"/>
      <c r="L2216" s="4"/>
      <c r="M2216" s="4"/>
    </row>
    <row r="2217" spans="1:13" x14ac:dyDescent="0.35">
      <c r="A2217" s="20" t="s">
        <v>4501</v>
      </c>
      <c r="B2217" s="20" t="s">
        <v>4502</v>
      </c>
      <c r="C2217" s="21"/>
      <c r="D2217" s="21"/>
      <c r="E2217" s="21"/>
      <c r="F2217" s="21"/>
      <c r="G2217" s="21"/>
      <c r="H2217" s="21"/>
      <c r="I2217" s="4"/>
      <c r="J2217" s="4"/>
      <c r="K2217" s="4"/>
      <c r="L2217" s="4"/>
      <c r="M2217" s="4"/>
    </row>
    <row r="2218" spans="1:13" x14ac:dyDescent="0.35">
      <c r="A2218" s="20" t="s">
        <v>4503</v>
      </c>
      <c r="B2218" s="20" t="s">
        <v>4504</v>
      </c>
      <c r="C2218" s="21"/>
      <c r="D2218" s="21"/>
      <c r="E2218" s="21"/>
      <c r="F2218" s="21"/>
      <c r="G2218" s="21"/>
      <c r="H2218" s="21"/>
      <c r="I2218" s="4"/>
      <c r="J2218" s="4"/>
      <c r="K2218" s="4"/>
      <c r="L2218" s="4"/>
      <c r="M2218" s="4"/>
    </row>
    <row r="2219" spans="1:13" x14ac:dyDescent="0.35">
      <c r="A2219" s="20" t="s">
        <v>1366</v>
      </c>
      <c r="B2219" s="20" t="s">
        <v>4505</v>
      </c>
      <c r="C2219" s="21"/>
      <c r="D2219" s="21"/>
      <c r="E2219" s="21"/>
      <c r="F2219" s="21"/>
      <c r="G2219" s="21"/>
      <c r="H2219" s="21"/>
      <c r="I2219" s="4"/>
      <c r="J2219" s="4"/>
      <c r="K2219" s="4"/>
      <c r="L2219" s="4"/>
      <c r="M2219" s="4"/>
    </row>
    <row r="2220" spans="1:13" x14ac:dyDescent="0.35">
      <c r="A2220" s="20" t="s">
        <v>4506</v>
      </c>
      <c r="B2220" s="20" t="s">
        <v>4507</v>
      </c>
      <c r="C2220" s="21"/>
      <c r="D2220" s="21"/>
      <c r="E2220" s="21"/>
      <c r="F2220" s="21"/>
      <c r="G2220" s="21"/>
      <c r="H2220" s="21"/>
      <c r="I2220" s="4"/>
      <c r="J2220" s="4"/>
      <c r="K2220" s="4"/>
      <c r="L2220" s="4"/>
      <c r="M2220" s="4"/>
    </row>
    <row r="2221" spans="1:13" x14ac:dyDescent="0.35">
      <c r="A2221" s="20" t="s">
        <v>4509</v>
      </c>
      <c r="B2221" s="20" t="s">
        <v>4510</v>
      </c>
      <c r="C2221" s="21"/>
      <c r="D2221" s="21"/>
      <c r="E2221" s="21"/>
      <c r="F2221" s="21"/>
      <c r="G2221" s="21"/>
      <c r="H2221" s="21"/>
      <c r="I2221" s="4"/>
      <c r="J2221" s="4"/>
      <c r="K2221" s="4"/>
      <c r="L2221" s="4"/>
      <c r="M2221" s="4"/>
    </row>
    <row r="2222" spans="1:13" x14ac:dyDescent="0.35">
      <c r="A2222" s="20" t="s">
        <v>4512</v>
      </c>
      <c r="B2222" s="20" t="s">
        <v>4513</v>
      </c>
      <c r="C2222" s="21"/>
      <c r="D2222" s="21"/>
      <c r="E2222" s="21"/>
      <c r="F2222" s="21"/>
      <c r="G2222" s="21"/>
      <c r="H2222" s="21"/>
      <c r="I2222" s="4"/>
      <c r="J2222" s="4"/>
      <c r="K2222" s="4"/>
      <c r="L2222" s="4"/>
      <c r="M2222" s="4"/>
    </row>
    <row r="2223" spans="1:13" x14ac:dyDescent="0.35">
      <c r="A2223" s="20" t="s">
        <v>4515</v>
      </c>
      <c r="B2223" s="20" t="s">
        <v>4516</v>
      </c>
      <c r="C2223" s="21"/>
      <c r="D2223" s="21"/>
      <c r="E2223" s="21"/>
      <c r="F2223" s="21"/>
      <c r="G2223" s="21"/>
      <c r="H2223" s="21"/>
      <c r="I2223" s="4"/>
      <c r="J2223" s="4"/>
      <c r="K2223" s="4"/>
      <c r="L2223" s="4"/>
      <c r="M2223" s="4"/>
    </row>
    <row r="2224" spans="1:13" x14ac:dyDescent="0.35">
      <c r="A2224" s="20" t="s">
        <v>4518</v>
      </c>
      <c r="B2224" s="20" t="s">
        <v>4519</v>
      </c>
      <c r="C2224" s="21"/>
      <c r="D2224" s="21"/>
      <c r="E2224" s="21"/>
      <c r="F2224" s="21"/>
      <c r="G2224" s="21"/>
      <c r="H2224" s="21"/>
      <c r="I2224" s="4"/>
      <c r="J2224" s="4"/>
      <c r="K2224" s="4"/>
      <c r="L2224" s="4"/>
      <c r="M2224" s="4"/>
    </row>
    <row r="2225" spans="1:13" x14ac:dyDescent="0.35">
      <c r="A2225" s="20" t="s">
        <v>4520</v>
      </c>
      <c r="B2225" s="20" t="s">
        <v>4521</v>
      </c>
      <c r="C2225" s="21"/>
      <c r="D2225" s="21"/>
      <c r="E2225" s="21"/>
      <c r="F2225" s="21"/>
      <c r="G2225" s="21"/>
      <c r="H2225" s="21"/>
      <c r="I2225" s="4"/>
      <c r="J2225" s="4"/>
      <c r="K2225" s="4"/>
      <c r="L2225" s="4"/>
      <c r="M2225" s="4"/>
    </row>
    <row r="2226" spans="1:13" x14ac:dyDescent="0.35">
      <c r="A2226" s="20" t="s">
        <v>4523</v>
      </c>
      <c r="B2226" s="20" t="s">
        <v>4524</v>
      </c>
      <c r="C2226" s="21"/>
      <c r="D2226" s="21"/>
      <c r="E2226" s="21"/>
      <c r="F2226" s="21"/>
      <c r="G2226" s="21"/>
      <c r="H2226" s="21"/>
      <c r="I2226" s="4"/>
      <c r="J2226" s="4"/>
      <c r="K2226" s="4"/>
      <c r="L2226" s="4"/>
      <c r="M2226" s="4"/>
    </row>
    <row r="2227" spans="1:13" x14ac:dyDescent="0.35">
      <c r="A2227" s="20" t="s">
        <v>4525</v>
      </c>
      <c r="B2227" s="20" t="s">
        <v>4526</v>
      </c>
      <c r="C2227" s="21"/>
      <c r="D2227" s="21"/>
      <c r="E2227" s="21"/>
      <c r="F2227" s="21"/>
      <c r="G2227" s="21"/>
      <c r="H2227" s="21"/>
      <c r="I2227" s="4"/>
      <c r="J2227" s="4"/>
      <c r="K2227" s="4"/>
      <c r="L2227" s="4"/>
      <c r="M2227" s="4"/>
    </row>
    <row r="2228" spans="1:13" x14ac:dyDescent="0.35">
      <c r="A2228" s="20" t="s">
        <v>4527</v>
      </c>
      <c r="B2228" s="20" t="s">
        <v>4528</v>
      </c>
      <c r="C2228" s="21"/>
      <c r="D2228" s="21"/>
      <c r="E2228" s="21"/>
      <c r="F2228" s="21"/>
      <c r="G2228" s="21"/>
      <c r="H2228" s="21"/>
      <c r="I2228" s="4"/>
      <c r="J2228" s="4"/>
      <c r="K2228" s="4"/>
      <c r="L2228" s="4"/>
      <c r="M2228" s="4"/>
    </row>
    <row r="2229" spans="1:13" x14ac:dyDescent="0.35">
      <c r="A2229" s="20" t="s">
        <v>4529</v>
      </c>
      <c r="B2229" s="20" t="s">
        <v>4530</v>
      </c>
      <c r="C2229" s="21"/>
      <c r="D2229" s="21"/>
      <c r="E2229" s="21"/>
      <c r="F2229" s="21"/>
      <c r="G2229" s="21"/>
      <c r="H2229" s="21"/>
      <c r="I2229" s="4"/>
      <c r="J2229" s="4"/>
      <c r="K2229" s="4"/>
      <c r="L2229" s="4"/>
      <c r="M2229" s="4"/>
    </row>
    <row r="2230" spans="1:13" x14ac:dyDescent="0.35">
      <c r="A2230" s="20" t="s">
        <v>4531</v>
      </c>
      <c r="B2230" s="20" t="s">
        <v>4532</v>
      </c>
      <c r="C2230" s="21"/>
      <c r="D2230" s="21"/>
      <c r="E2230" s="21"/>
      <c r="F2230" s="21"/>
      <c r="G2230" s="21"/>
      <c r="H2230" s="21"/>
      <c r="I2230" s="4"/>
      <c r="J2230" s="4"/>
      <c r="K2230" s="4"/>
      <c r="L2230" s="4"/>
      <c r="M2230" s="4"/>
    </row>
    <row r="2231" spans="1:13" x14ac:dyDescent="0.35">
      <c r="A2231" s="20" t="s">
        <v>4534</v>
      </c>
      <c r="B2231" s="20" t="s">
        <v>4535</v>
      </c>
      <c r="C2231" s="21"/>
      <c r="D2231" s="21"/>
      <c r="E2231" s="21"/>
      <c r="F2231" s="21"/>
      <c r="G2231" s="21"/>
      <c r="H2231" s="21"/>
      <c r="I2231" s="4"/>
      <c r="J2231" s="4"/>
      <c r="K2231" s="4"/>
      <c r="L2231" s="4"/>
      <c r="M2231" s="4"/>
    </row>
    <row r="2232" spans="1:13" x14ac:dyDescent="0.35">
      <c r="A2232" s="20" t="s">
        <v>4536</v>
      </c>
      <c r="B2232" s="20" t="s">
        <v>4537</v>
      </c>
      <c r="C2232" s="21"/>
      <c r="D2232" s="21"/>
      <c r="E2232" s="21"/>
      <c r="F2232" s="21"/>
      <c r="G2232" s="21"/>
      <c r="H2232" s="21"/>
      <c r="I2232" s="4"/>
      <c r="J2232" s="4"/>
      <c r="K2232" s="4"/>
      <c r="L2232" s="4"/>
      <c r="M2232" s="4"/>
    </row>
    <row r="2233" spans="1:13" x14ac:dyDescent="0.35">
      <c r="A2233" s="20" t="s">
        <v>4538</v>
      </c>
      <c r="B2233" s="20" t="s">
        <v>4539</v>
      </c>
      <c r="C2233" s="21"/>
      <c r="D2233" s="21"/>
      <c r="E2233" s="21"/>
      <c r="F2233" s="21"/>
      <c r="G2233" s="21"/>
      <c r="H2233" s="21"/>
      <c r="I2233" s="4"/>
      <c r="J2233" s="4"/>
      <c r="K2233" s="4"/>
      <c r="L2233" s="4"/>
      <c r="M2233" s="4"/>
    </row>
    <row r="2234" spans="1:13" x14ac:dyDescent="0.35">
      <c r="A2234" s="20" t="s">
        <v>4540</v>
      </c>
      <c r="B2234" s="20" t="s">
        <v>4541</v>
      </c>
      <c r="C2234" s="21"/>
      <c r="D2234" s="21"/>
      <c r="E2234" s="21"/>
      <c r="F2234" s="21"/>
      <c r="G2234" s="21"/>
      <c r="H2234" s="21"/>
      <c r="I2234" s="4"/>
      <c r="J2234" s="4"/>
      <c r="K2234" s="4"/>
      <c r="L2234" s="4"/>
      <c r="M2234" s="4"/>
    </row>
    <row r="2235" spans="1:13" x14ac:dyDescent="0.35">
      <c r="A2235" s="20" t="s">
        <v>4543</v>
      </c>
      <c r="B2235" s="20" t="s">
        <v>4544</v>
      </c>
      <c r="C2235" s="21"/>
      <c r="D2235" s="21"/>
      <c r="E2235" s="21"/>
      <c r="F2235" s="21"/>
      <c r="G2235" s="21"/>
      <c r="H2235" s="21"/>
      <c r="I2235" s="4"/>
      <c r="J2235" s="4"/>
      <c r="K2235" s="4"/>
      <c r="L2235" s="4"/>
      <c r="M2235" s="4"/>
    </row>
    <row r="2236" spans="1:13" x14ac:dyDescent="0.35">
      <c r="A2236" s="20" t="s">
        <v>4545</v>
      </c>
      <c r="B2236" s="20" t="s">
        <v>4546</v>
      </c>
      <c r="C2236" s="21"/>
      <c r="D2236" s="21"/>
      <c r="E2236" s="21"/>
      <c r="F2236" s="21"/>
      <c r="G2236" s="21"/>
      <c r="H2236" s="21"/>
      <c r="I2236" s="4"/>
      <c r="J2236" s="4"/>
      <c r="K2236" s="4"/>
      <c r="L2236" s="4"/>
      <c r="M2236" s="4"/>
    </row>
    <row r="2237" spans="1:13" x14ac:dyDescent="0.35">
      <c r="A2237" s="20" t="s">
        <v>4548</v>
      </c>
      <c r="B2237" s="20" t="s">
        <v>4549</v>
      </c>
      <c r="C2237" s="21"/>
      <c r="D2237" s="21"/>
      <c r="E2237" s="21"/>
      <c r="F2237" s="21"/>
      <c r="G2237" s="21"/>
      <c r="H2237" s="21"/>
      <c r="I2237" s="4"/>
      <c r="J2237" s="4"/>
      <c r="K2237" s="4"/>
      <c r="L2237" s="4"/>
      <c r="M2237" s="4"/>
    </row>
    <row r="2238" spans="1:13" x14ac:dyDescent="0.35">
      <c r="A2238" s="20" t="s">
        <v>4550</v>
      </c>
      <c r="B2238" s="20" t="s">
        <v>4551</v>
      </c>
      <c r="C2238" s="21"/>
      <c r="D2238" s="21"/>
      <c r="E2238" s="21"/>
      <c r="F2238" s="21"/>
      <c r="G2238" s="21"/>
      <c r="H2238" s="21"/>
      <c r="I2238" s="4"/>
      <c r="J2238" s="4"/>
      <c r="K2238" s="4"/>
      <c r="L2238" s="4"/>
      <c r="M2238" s="4"/>
    </row>
    <row r="2239" spans="1:13" x14ac:dyDescent="0.35">
      <c r="A2239" s="20" t="s">
        <v>4556</v>
      </c>
      <c r="B2239" s="20" t="s">
        <v>4557</v>
      </c>
      <c r="C2239" s="21"/>
      <c r="D2239" s="21"/>
      <c r="E2239" s="21"/>
      <c r="F2239" s="21"/>
      <c r="G2239" s="21"/>
      <c r="H2239" s="21"/>
      <c r="I2239" s="4"/>
      <c r="J2239" s="4"/>
      <c r="K2239" s="4"/>
      <c r="L2239" s="4"/>
      <c r="M2239" s="4"/>
    </row>
    <row r="2240" spans="1:13" x14ac:dyDescent="0.35">
      <c r="A2240" s="20" t="s">
        <v>4558</v>
      </c>
      <c r="B2240" s="20" t="s">
        <v>4559</v>
      </c>
      <c r="C2240" s="21"/>
      <c r="D2240" s="21"/>
      <c r="E2240" s="21"/>
      <c r="F2240" s="21"/>
      <c r="G2240" s="21"/>
      <c r="H2240" s="21"/>
      <c r="I2240" s="4"/>
      <c r="J2240" s="4"/>
      <c r="K2240" s="4"/>
      <c r="L2240" s="4"/>
      <c r="M2240" s="4"/>
    </row>
    <row r="2241" spans="1:13" x14ac:dyDescent="0.35">
      <c r="A2241" s="20" t="s">
        <v>4560</v>
      </c>
      <c r="B2241" s="20" t="s">
        <v>4561</v>
      </c>
      <c r="C2241" s="21"/>
      <c r="D2241" s="21"/>
      <c r="E2241" s="21"/>
      <c r="F2241" s="21"/>
      <c r="G2241" s="21"/>
      <c r="H2241" s="21"/>
      <c r="I2241" s="4"/>
      <c r="J2241" s="4"/>
      <c r="K2241" s="4"/>
      <c r="L2241" s="4"/>
      <c r="M2241" s="4"/>
    </row>
    <row r="2242" spans="1:13" x14ac:dyDescent="0.35">
      <c r="A2242" s="20" t="s">
        <v>4563</v>
      </c>
      <c r="B2242" s="20" t="s">
        <v>4564</v>
      </c>
      <c r="C2242" s="21"/>
      <c r="D2242" s="21"/>
      <c r="E2242" s="21"/>
      <c r="F2242" s="21"/>
      <c r="G2242" s="21"/>
      <c r="H2242" s="21"/>
      <c r="I2242" s="4"/>
      <c r="J2242" s="4"/>
      <c r="K2242" s="4"/>
      <c r="L2242" s="4"/>
      <c r="M2242" s="4"/>
    </row>
    <row r="2243" spans="1:13" x14ac:dyDescent="0.35">
      <c r="A2243" s="20" t="s">
        <v>4565</v>
      </c>
      <c r="B2243" s="20" t="s">
        <v>4566</v>
      </c>
      <c r="C2243" s="21"/>
      <c r="D2243" s="21"/>
      <c r="E2243" s="21"/>
      <c r="F2243" s="21"/>
      <c r="G2243" s="21"/>
      <c r="H2243" s="21"/>
      <c r="I2243" s="4"/>
      <c r="J2243" s="4"/>
      <c r="K2243" s="4"/>
      <c r="L2243" s="4"/>
      <c r="M2243" s="4"/>
    </row>
    <row r="2244" spans="1:13" x14ac:dyDescent="0.35">
      <c r="A2244" s="20" t="s">
        <v>4568</v>
      </c>
      <c r="B2244" s="20" t="s">
        <v>4569</v>
      </c>
      <c r="C2244" s="21"/>
      <c r="D2244" s="21"/>
      <c r="E2244" s="21"/>
      <c r="F2244" s="21"/>
      <c r="G2244" s="21"/>
      <c r="H2244" s="21"/>
      <c r="I2244" s="4"/>
      <c r="J2244" s="4"/>
      <c r="K2244" s="4"/>
      <c r="L2244" s="4"/>
      <c r="M2244" s="4"/>
    </row>
    <row r="2245" spans="1:13" x14ac:dyDescent="0.35">
      <c r="A2245" s="20" t="s">
        <v>4570</v>
      </c>
      <c r="B2245" s="20" t="s">
        <v>4571</v>
      </c>
      <c r="C2245" s="21"/>
      <c r="D2245" s="21"/>
      <c r="E2245" s="21"/>
      <c r="F2245" s="21"/>
      <c r="G2245" s="21"/>
      <c r="H2245" s="21"/>
      <c r="I2245" s="4"/>
      <c r="J2245" s="4"/>
      <c r="K2245" s="4"/>
      <c r="L2245" s="4"/>
      <c r="M2245" s="4"/>
    </row>
    <row r="2246" spans="1:13" x14ac:dyDescent="0.35">
      <c r="A2246" s="20" t="s">
        <v>4573</v>
      </c>
      <c r="B2246" s="20" t="s">
        <v>4574</v>
      </c>
      <c r="C2246" s="21"/>
      <c r="D2246" s="21"/>
      <c r="E2246" s="21"/>
      <c r="F2246" s="21"/>
      <c r="G2246" s="21"/>
      <c r="H2246" s="21"/>
      <c r="I2246" s="4"/>
      <c r="J2246" s="4"/>
      <c r="K2246" s="4"/>
      <c r="L2246" s="4"/>
      <c r="M2246" s="4"/>
    </row>
    <row r="2247" spans="1:13" x14ac:dyDescent="0.35">
      <c r="A2247" s="20" t="s">
        <v>4575</v>
      </c>
      <c r="B2247" s="20" t="s">
        <v>4576</v>
      </c>
      <c r="C2247" s="21"/>
      <c r="D2247" s="21"/>
      <c r="E2247" s="21"/>
      <c r="F2247" s="21"/>
      <c r="G2247" s="21"/>
      <c r="H2247" s="21"/>
      <c r="I2247" s="4"/>
      <c r="J2247" s="4"/>
      <c r="K2247" s="4"/>
      <c r="L2247" s="4"/>
      <c r="M2247" s="4"/>
    </row>
    <row r="2248" spans="1:13" x14ac:dyDescent="0.35">
      <c r="A2248" s="20" t="s">
        <v>3143</v>
      </c>
      <c r="B2248" s="20" t="s">
        <v>4577</v>
      </c>
      <c r="C2248" s="21"/>
      <c r="D2248" s="21"/>
      <c r="E2248" s="21"/>
      <c r="F2248" s="21"/>
      <c r="G2248" s="21"/>
      <c r="H2248" s="21"/>
      <c r="I2248" s="4"/>
      <c r="J2248" s="4"/>
      <c r="K2248" s="4"/>
      <c r="L2248" s="4"/>
      <c r="M2248" s="4"/>
    </row>
    <row r="2249" spans="1:13" x14ac:dyDescent="0.35">
      <c r="A2249" s="20" t="s">
        <v>4579</v>
      </c>
      <c r="B2249" s="20" t="s">
        <v>4580</v>
      </c>
      <c r="C2249" s="21"/>
      <c r="D2249" s="21"/>
      <c r="E2249" s="21"/>
      <c r="F2249" s="21"/>
      <c r="G2249" s="21"/>
      <c r="H2249" s="21"/>
      <c r="I2249" s="4"/>
      <c r="J2249" s="4"/>
      <c r="K2249" s="4"/>
      <c r="L2249" s="4"/>
      <c r="M2249" s="4"/>
    </row>
    <row r="2250" spans="1:13" x14ac:dyDescent="0.35">
      <c r="A2250" s="20" t="s">
        <v>4581</v>
      </c>
      <c r="B2250" s="20" t="s">
        <v>4582</v>
      </c>
      <c r="C2250" s="21"/>
      <c r="D2250" s="21"/>
      <c r="E2250" s="21"/>
      <c r="F2250" s="21"/>
      <c r="G2250" s="21"/>
      <c r="H2250" s="21"/>
      <c r="I2250" s="4"/>
      <c r="J2250" s="4"/>
      <c r="K2250" s="4"/>
      <c r="L2250" s="4"/>
      <c r="M2250" s="4"/>
    </row>
    <row r="2251" spans="1:13" x14ac:dyDescent="0.35">
      <c r="A2251" s="20" t="s">
        <v>4584</v>
      </c>
      <c r="B2251" s="20" t="s">
        <v>4585</v>
      </c>
      <c r="C2251" s="21"/>
      <c r="D2251" s="21"/>
      <c r="E2251" s="21"/>
      <c r="F2251" s="21"/>
      <c r="G2251" s="21"/>
      <c r="H2251" s="21"/>
      <c r="I2251" s="4"/>
      <c r="J2251" s="4"/>
      <c r="K2251" s="4"/>
      <c r="L2251" s="4"/>
      <c r="M2251" s="4"/>
    </row>
    <row r="2252" spans="1:13" x14ac:dyDescent="0.35">
      <c r="A2252" s="20" t="s">
        <v>4590</v>
      </c>
      <c r="B2252" s="20" t="s">
        <v>4591</v>
      </c>
      <c r="C2252" s="21"/>
      <c r="D2252" s="21"/>
      <c r="E2252" s="21"/>
      <c r="F2252" s="21"/>
      <c r="G2252" s="21"/>
      <c r="H2252" s="21"/>
      <c r="I2252" s="4"/>
      <c r="J2252" s="4"/>
      <c r="K2252" s="4"/>
      <c r="L2252" s="4"/>
      <c r="M2252" s="4"/>
    </row>
    <row r="2253" spans="1:13" x14ac:dyDescent="0.35">
      <c r="A2253" s="20" t="s">
        <v>4592</v>
      </c>
      <c r="B2253" s="20" t="s">
        <v>4593</v>
      </c>
      <c r="C2253" s="21"/>
      <c r="D2253" s="21"/>
      <c r="E2253" s="21"/>
      <c r="F2253" s="21"/>
      <c r="G2253" s="21"/>
      <c r="H2253" s="21"/>
      <c r="I2253" s="4"/>
      <c r="J2253" s="4"/>
      <c r="K2253" s="4"/>
      <c r="L2253" s="4"/>
      <c r="M2253" s="4"/>
    </row>
    <row r="2254" spans="1:13" x14ac:dyDescent="0.35">
      <c r="A2254" s="20" t="s">
        <v>4595</v>
      </c>
      <c r="B2254" s="20" t="s">
        <v>4596</v>
      </c>
      <c r="C2254" s="21"/>
      <c r="D2254" s="21"/>
      <c r="E2254" s="21"/>
      <c r="F2254" s="21"/>
      <c r="G2254" s="21"/>
      <c r="H2254" s="21"/>
      <c r="I2254" s="4"/>
      <c r="J2254" s="4"/>
      <c r="K2254" s="4"/>
      <c r="L2254" s="4"/>
      <c r="M2254" s="4"/>
    </row>
    <row r="2255" spans="1:13" x14ac:dyDescent="0.35">
      <c r="A2255" s="20" t="s">
        <v>4602</v>
      </c>
      <c r="B2255" s="20" t="s">
        <v>4603</v>
      </c>
      <c r="C2255" s="21"/>
      <c r="D2255" s="21"/>
      <c r="E2255" s="21"/>
      <c r="F2255" s="21"/>
      <c r="G2255" s="21"/>
      <c r="H2255" s="21"/>
      <c r="I2255" s="4"/>
      <c r="J2255" s="4"/>
      <c r="K2255" s="4"/>
      <c r="L2255" s="4"/>
      <c r="M2255" s="4"/>
    </row>
    <row r="2256" spans="1:13" x14ac:dyDescent="0.35">
      <c r="A2256" s="20" t="s">
        <v>4605</v>
      </c>
      <c r="B2256" s="20" t="s">
        <v>4606</v>
      </c>
      <c r="C2256" s="21"/>
      <c r="D2256" s="21"/>
      <c r="E2256" s="21"/>
      <c r="F2256" s="21"/>
      <c r="G2256" s="21"/>
      <c r="H2256" s="21"/>
      <c r="I2256" s="4"/>
      <c r="J2256" s="4"/>
      <c r="K2256" s="4"/>
      <c r="L2256" s="4"/>
      <c r="M2256" s="4"/>
    </row>
    <row r="2257" spans="1:13" x14ac:dyDescent="0.35">
      <c r="A2257" s="20" t="s">
        <v>4614</v>
      </c>
      <c r="B2257" s="20" t="s">
        <v>4615</v>
      </c>
      <c r="C2257" s="21"/>
      <c r="D2257" s="21"/>
      <c r="E2257" s="21"/>
      <c r="F2257" s="21"/>
      <c r="G2257" s="21"/>
      <c r="H2257" s="21"/>
      <c r="I2257" s="4"/>
      <c r="J2257" s="4"/>
      <c r="K2257" s="4"/>
      <c r="L2257" s="4"/>
      <c r="M2257" s="4"/>
    </row>
    <row r="2258" spans="1:13" x14ac:dyDescent="0.35">
      <c r="A2258" s="20" t="s">
        <v>4617</v>
      </c>
      <c r="B2258" s="20" t="s">
        <v>4618</v>
      </c>
      <c r="C2258" s="21"/>
      <c r="D2258" s="21"/>
      <c r="E2258" s="21"/>
      <c r="F2258" s="21"/>
      <c r="G2258" s="21"/>
      <c r="H2258" s="21"/>
      <c r="I2258" s="4"/>
      <c r="J2258" s="4"/>
      <c r="K2258" s="4"/>
      <c r="L2258" s="4"/>
      <c r="M2258" s="4"/>
    </row>
    <row r="2259" spans="1:13" x14ac:dyDescent="0.35">
      <c r="A2259" s="20" t="s">
        <v>4621</v>
      </c>
      <c r="B2259" s="20" t="s">
        <v>4622</v>
      </c>
      <c r="C2259" s="21"/>
      <c r="D2259" s="21"/>
      <c r="E2259" s="21"/>
      <c r="F2259" s="21"/>
      <c r="G2259" s="21"/>
      <c r="H2259" s="21"/>
      <c r="I2259" s="4"/>
      <c r="J2259" s="4"/>
      <c r="K2259" s="4"/>
      <c r="L2259" s="4"/>
      <c r="M2259" s="4"/>
    </row>
    <row r="2260" spans="1:13" x14ac:dyDescent="0.35">
      <c r="A2260" s="20" t="s">
        <v>4624</v>
      </c>
      <c r="B2260" s="20" t="s">
        <v>4625</v>
      </c>
      <c r="C2260" s="21"/>
      <c r="D2260" s="21"/>
      <c r="E2260" s="21"/>
      <c r="F2260" s="21"/>
      <c r="G2260" s="21"/>
      <c r="H2260" s="21"/>
      <c r="I2260" s="4"/>
      <c r="J2260" s="4"/>
      <c r="K2260" s="4"/>
      <c r="L2260" s="4"/>
      <c r="M2260" s="4"/>
    </row>
    <row r="2261" spans="1:13" x14ac:dyDescent="0.35">
      <c r="A2261" s="20" t="s">
        <v>4627</v>
      </c>
      <c r="B2261" s="20" t="s">
        <v>4628</v>
      </c>
      <c r="C2261" s="21"/>
      <c r="D2261" s="21"/>
      <c r="E2261" s="21"/>
      <c r="F2261" s="21"/>
      <c r="G2261" s="21"/>
      <c r="H2261" s="21"/>
      <c r="I2261" s="4"/>
      <c r="J2261" s="4"/>
      <c r="K2261" s="4"/>
      <c r="L2261" s="4"/>
      <c r="M2261" s="4"/>
    </row>
    <row r="2262" spans="1:13" x14ac:dyDescent="0.35">
      <c r="A2262" s="20" t="s">
        <v>4631</v>
      </c>
      <c r="B2262" s="20" t="s">
        <v>4632</v>
      </c>
      <c r="C2262" s="21"/>
      <c r="D2262" s="21"/>
      <c r="E2262" s="21"/>
      <c r="F2262" s="21"/>
      <c r="G2262" s="21"/>
      <c r="H2262" s="21"/>
      <c r="I2262" s="4"/>
      <c r="J2262" s="4"/>
      <c r="K2262" s="4"/>
      <c r="L2262" s="4"/>
      <c r="M2262" s="4"/>
    </row>
    <row r="2263" spans="1:13" x14ac:dyDescent="0.35">
      <c r="A2263" s="20" t="s">
        <v>4635</v>
      </c>
      <c r="B2263" s="20" t="s">
        <v>4636</v>
      </c>
      <c r="C2263" s="21"/>
      <c r="D2263" s="21"/>
      <c r="E2263" s="21"/>
      <c r="F2263" s="21"/>
      <c r="G2263" s="21"/>
      <c r="H2263" s="21"/>
      <c r="I2263" s="4"/>
      <c r="J2263" s="4"/>
      <c r="K2263" s="4"/>
      <c r="L2263" s="4"/>
      <c r="M2263" s="4"/>
    </row>
    <row r="2264" spans="1:13" x14ac:dyDescent="0.35">
      <c r="A2264" s="20" t="s">
        <v>4638</v>
      </c>
      <c r="B2264" s="20" t="s">
        <v>4639</v>
      </c>
      <c r="C2264" s="21"/>
      <c r="D2264" s="21"/>
      <c r="E2264" s="21"/>
      <c r="F2264" s="21"/>
      <c r="G2264" s="21"/>
      <c r="H2264" s="21"/>
      <c r="I2264" s="4"/>
      <c r="J2264" s="4"/>
      <c r="K2264" s="4"/>
      <c r="L2264" s="4"/>
      <c r="M2264" s="4"/>
    </row>
    <row r="2265" spans="1:13" x14ac:dyDescent="0.35">
      <c r="A2265" s="20" t="s">
        <v>4640</v>
      </c>
      <c r="B2265" s="20" t="s">
        <v>4641</v>
      </c>
      <c r="C2265" s="21"/>
      <c r="D2265" s="21"/>
      <c r="E2265" s="21"/>
      <c r="F2265" s="21"/>
      <c r="G2265" s="21"/>
      <c r="H2265" s="21"/>
      <c r="I2265" s="4"/>
      <c r="J2265" s="4"/>
      <c r="K2265" s="4"/>
      <c r="L2265" s="4"/>
      <c r="M2265" s="4"/>
    </row>
    <row r="2266" spans="1:13" x14ac:dyDescent="0.35">
      <c r="A2266" s="20" t="s">
        <v>4642</v>
      </c>
      <c r="B2266" s="20" t="s">
        <v>4643</v>
      </c>
      <c r="C2266" s="21"/>
      <c r="D2266" s="21"/>
      <c r="E2266" s="21"/>
      <c r="F2266" s="21"/>
      <c r="G2266" s="21"/>
      <c r="H2266" s="21"/>
      <c r="I2266" s="4"/>
      <c r="J2266" s="4"/>
      <c r="K2266" s="4"/>
      <c r="L2266" s="4"/>
      <c r="M2266" s="4"/>
    </row>
    <row r="2267" spans="1:13" x14ac:dyDescent="0.35">
      <c r="A2267" s="20" t="s">
        <v>4646</v>
      </c>
      <c r="B2267" s="20" t="s">
        <v>4647</v>
      </c>
      <c r="C2267" s="21"/>
      <c r="D2267" s="21"/>
      <c r="E2267" s="21"/>
      <c r="F2267" s="21"/>
      <c r="G2267" s="21"/>
      <c r="H2267" s="21"/>
      <c r="I2267" s="4"/>
      <c r="J2267" s="4"/>
      <c r="K2267" s="4"/>
      <c r="L2267" s="4"/>
      <c r="M2267" s="4"/>
    </row>
    <row r="2268" spans="1:13" x14ac:dyDescent="0.35">
      <c r="A2268" s="20" t="s">
        <v>4649</v>
      </c>
      <c r="B2268" s="20" t="s">
        <v>4650</v>
      </c>
      <c r="C2268" s="21"/>
      <c r="D2268" s="21"/>
      <c r="E2268" s="21"/>
      <c r="F2268" s="21"/>
      <c r="G2268" s="21"/>
      <c r="H2268" s="21"/>
      <c r="I2268" s="4"/>
      <c r="J2268" s="4"/>
      <c r="K2268" s="4"/>
      <c r="L2268" s="4"/>
      <c r="M2268" s="4"/>
    </row>
    <row r="2269" spans="1:13" x14ac:dyDescent="0.35">
      <c r="A2269" s="20" t="s">
        <v>4653</v>
      </c>
      <c r="B2269" s="20" t="s">
        <v>4654</v>
      </c>
      <c r="C2269" s="21"/>
      <c r="D2269" s="21"/>
      <c r="E2269" s="21"/>
      <c r="F2269" s="21"/>
      <c r="G2269" s="21"/>
      <c r="H2269" s="21"/>
      <c r="I2269" s="4"/>
      <c r="J2269" s="4"/>
      <c r="K2269" s="4"/>
      <c r="L2269" s="4"/>
      <c r="M2269" s="4"/>
    </row>
    <row r="2270" spans="1:13" x14ac:dyDescent="0.35">
      <c r="A2270" s="20" t="s">
        <v>4655</v>
      </c>
      <c r="B2270" s="20" t="s">
        <v>4656</v>
      </c>
      <c r="C2270" s="21"/>
      <c r="D2270" s="21"/>
      <c r="E2270" s="21"/>
      <c r="F2270" s="21"/>
      <c r="G2270" s="21"/>
      <c r="H2270" s="21"/>
      <c r="I2270" s="4"/>
      <c r="J2270" s="4"/>
      <c r="K2270" s="4"/>
      <c r="L2270" s="4"/>
      <c r="M2270" s="4"/>
    </row>
    <row r="2271" spans="1:13" x14ac:dyDescent="0.35">
      <c r="A2271" s="20" t="s">
        <v>4657</v>
      </c>
      <c r="B2271" s="20" t="s">
        <v>4658</v>
      </c>
      <c r="C2271" s="21"/>
      <c r="D2271" s="21"/>
      <c r="E2271" s="21"/>
      <c r="F2271" s="21"/>
      <c r="G2271" s="21"/>
      <c r="H2271" s="21"/>
      <c r="I2271" s="4"/>
      <c r="J2271" s="4"/>
      <c r="K2271" s="4"/>
      <c r="L2271" s="4"/>
      <c r="M2271" s="4"/>
    </row>
    <row r="2272" spans="1:13" x14ac:dyDescent="0.35">
      <c r="A2272" s="20" t="s">
        <v>4659</v>
      </c>
      <c r="B2272" s="20" t="s">
        <v>4660</v>
      </c>
      <c r="C2272" s="21"/>
      <c r="D2272" s="21"/>
      <c r="E2272" s="21"/>
      <c r="F2272" s="21"/>
      <c r="G2272" s="21"/>
      <c r="H2272" s="21"/>
      <c r="I2272" s="4"/>
      <c r="J2272" s="4"/>
      <c r="K2272" s="4"/>
      <c r="L2272" s="4"/>
      <c r="M2272" s="4"/>
    </row>
    <row r="2273" spans="1:13" x14ac:dyDescent="0.35">
      <c r="A2273" s="20" t="s">
        <v>4662</v>
      </c>
      <c r="B2273" s="20" t="s">
        <v>4663</v>
      </c>
      <c r="C2273" s="21"/>
      <c r="D2273" s="21"/>
      <c r="E2273" s="21"/>
      <c r="F2273" s="21"/>
      <c r="G2273" s="21"/>
      <c r="H2273" s="21"/>
      <c r="I2273" s="4"/>
      <c r="J2273" s="4"/>
      <c r="K2273" s="4"/>
      <c r="L2273" s="4"/>
      <c r="M2273" s="4"/>
    </row>
    <row r="2274" spans="1:13" x14ac:dyDescent="0.35">
      <c r="A2274" s="20" t="s">
        <v>4664</v>
      </c>
      <c r="B2274" s="20" t="s">
        <v>4665</v>
      </c>
      <c r="C2274" s="21"/>
      <c r="D2274" s="21"/>
      <c r="E2274" s="21"/>
      <c r="F2274" s="21"/>
      <c r="G2274" s="21"/>
      <c r="H2274" s="21"/>
      <c r="I2274" s="4"/>
      <c r="J2274" s="4"/>
      <c r="K2274" s="4"/>
      <c r="L2274" s="4"/>
      <c r="M2274" s="4"/>
    </row>
    <row r="2275" spans="1:13" x14ac:dyDescent="0.35">
      <c r="A2275" s="20" t="s">
        <v>4667</v>
      </c>
      <c r="B2275" s="20" t="s">
        <v>4668</v>
      </c>
      <c r="C2275" s="21"/>
      <c r="D2275" s="21"/>
      <c r="E2275" s="21"/>
      <c r="F2275" s="21"/>
      <c r="G2275" s="21"/>
      <c r="H2275" s="21"/>
      <c r="I2275" s="4"/>
      <c r="J2275" s="4"/>
      <c r="K2275" s="4"/>
      <c r="L2275" s="4"/>
      <c r="M2275" s="4"/>
    </row>
    <row r="2276" spans="1:13" x14ac:dyDescent="0.35">
      <c r="A2276" s="20" t="s">
        <v>4669</v>
      </c>
      <c r="B2276" s="20" t="s">
        <v>4670</v>
      </c>
      <c r="C2276" s="21"/>
      <c r="D2276" s="21"/>
      <c r="E2276" s="21"/>
      <c r="F2276" s="21"/>
      <c r="G2276" s="21"/>
      <c r="H2276" s="21"/>
      <c r="I2276" s="4"/>
      <c r="J2276" s="4"/>
      <c r="K2276" s="4"/>
      <c r="L2276" s="4"/>
      <c r="M2276" s="4"/>
    </row>
    <row r="2277" spans="1:13" x14ac:dyDescent="0.35">
      <c r="A2277" s="20" t="s">
        <v>4671</v>
      </c>
      <c r="B2277" s="20" t="s">
        <v>4672</v>
      </c>
      <c r="C2277" s="21"/>
      <c r="D2277" s="21"/>
      <c r="E2277" s="21"/>
      <c r="F2277" s="21"/>
      <c r="G2277" s="21"/>
      <c r="H2277" s="21"/>
      <c r="I2277" s="4"/>
      <c r="J2277" s="4"/>
      <c r="K2277" s="4"/>
      <c r="L2277" s="4"/>
      <c r="M2277" s="4"/>
    </row>
    <row r="2278" spans="1:13" x14ac:dyDescent="0.35">
      <c r="A2278" s="20" t="s">
        <v>4673</v>
      </c>
      <c r="B2278" s="20" t="s">
        <v>4674</v>
      </c>
      <c r="C2278" s="21"/>
      <c r="D2278" s="21"/>
      <c r="E2278" s="21"/>
      <c r="F2278" s="21"/>
      <c r="G2278" s="21"/>
      <c r="H2278" s="21"/>
      <c r="I2278" s="4"/>
      <c r="J2278" s="4"/>
      <c r="K2278" s="4"/>
      <c r="L2278" s="4"/>
      <c r="M2278" s="4"/>
    </row>
    <row r="2279" spans="1:13" x14ac:dyDescent="0.35">
      <c r="A2279" s="20" t="s">
        <v>4675</v>
      </c>
      <c r="B2279" s="20" t="s">
        <v>4676</v>
      </c>
      <c r="C2279" s="21"/>
      <c r="D2279" s="21"/>
      <c r="E2279" s="21"/>
      <c r="F2279" s="21"/>
      <c r="G2279" s="21"/>
      <c r="H2279" s="21"/>
      <c r="I2279" s="4"/>
      <c r="J2279" s="4"/>
      <c r="K2279" s="4"/>
      <c r="L2279" s="4"/>
      <c r="M2279" s="4"/>
    </row>
    <row r="2280" spans="1:13" x14ac:dyDescent="0.35">
      <c r="A2280" s="20" t="s">
        <v>4679</v>
      </c>
      <c r="B2280" s="20" t="s">
        <v>4680</v>
      </c>
      <c r="C2280" s="21"/>
      <c r="D2280" s="21"/>
      <c r="E2280" s="21"/>
      <c r="F2280" s="21"/>
      <c r="G2280" s="21"/>
      <c r="H2280" s="21"/>
      <c r="I2280" s="4"/>
      <c r="J2280" s="4"/>
      <c r="K2280" s="4"/>
      <c r="L2280" s="4"/>
      <c r="M2280" s="4"/>
    </row>
    <row r="2281" spans="1:13" x14ac:dyDescent="0.35">
      <c r="A2281" s="20" t="s">
        <v>4682</v>
      </c>
      <c r="B2281" s="20" t="s">
        <v>4683</v>
      </c>
      <c r="C2281" s="21"/>
      <c r="D2281" s="21"/>
      <c r="E2281" s="21"/>
      <c r="F2281" s="21"/>
      <c r="G2281" s="21"/>
      <c r="H2281" s="21"/>
      <c r="I2281" s="4"/>
      <c r="J2281" s="4"/>
      <c r="K2281" s="4"/>
      <c r="L2281" s="4"/>
      <c r="M2281" s="4"/>
    </row>
    <row r="2282" spans="1:13" x14ac:dyDescent="0.35">
      <c r="A2282" s="20" t="s">
        <v>4684</v>
      </c>
      <c r="B2282" s="20" t="s">
        <v>4685</v>
      </c>
      <c r="C2282" s="21"/>
      <c r="D2282" s="21"/>
      <c r="E2282" s="21"/>
      <c r="F2282" s="21"/>
      <c r="G2282" s="21"/>
      <c r="H2282" s="21"/>
      <c r="I2282" s="4"/>
      <c r="J2282" s="4"/>
      <c r="K2282" s="4"/>
      <c r="L2282" s="4"/>
      <c r="M2282" s="4"/>
    </row>
    <row r="2283" spans="1:13" x14ac:dyDescent="0.35">
      <c r="A2283" s="20" t="s">
        <v>4688</v>
      </c>
      <c r="B2283" s="20" t="s">
        <v>4689</v>
      </c>
      <c r="C2283" s="21"/>
      <c r="D2283" s="21"/>
      <c r="E2283" s="21"/>
      <c r="F2283" s="21"/>
      <c r="G2283" s="21"/>
      <c r="H2283" s="21"/>
      <c r="I2283" s="4"/>
      <c r="J2283" s="4"/>
      <c r="K2283" s="4"/>
      <c r="L2283" s="4"/>
      <c r="M2283" s="4"/>
    </row>
    <row r="2284" spans="1:13" x14ac:dyDescent="0.35">
      <c r="A2284" s="20" t="s">
        <v>4691</v>
      </c>
      <c r="B2284" s="20" t="s">
        <v>4692</v>
      </c>
      <c r="C2284" s="21"/>
      <c r="D2284" s="21"/>
      <c r="E2284" s="21"/>
      <c r="F2284" s="21"/>
      <c r="G2284" s="21"/>
      <c r="H2284" s="21"/>
      <c r="I2284" s="4"/>
      <c r="J2284" s="4"/>
      <c r="K2284" s="4"/>
      <c r="L2284" s="4"/>
      <c r="M2284" s="4"/>
    </row>
    <row r="2285" spans="1:13" x14ac:dyDescent="0.35">
      <c r="A2285" s="20" t="s">
        <v>4695</v>
      </c>
      <c r="B2285" s="20" t="s">
        <v>4696</v>
      </c>
      <c r="C2285" s="21"/>
      <c r="D2285" s="21"/>
      <c r="E2285" s="21"/>
      <c r="F2285" s="21"/>
      <c r="G2285" s="21"/>
      <c r="H2285" s="21"/>
      <c r="I2285" s="4"/>
      <c r="J2285" s="4"/>
      <c r="K2285" s="4"/>
      <c r="L2285" s="4"/>
      <c r="M2285" s="4"/>
    </row>
    <row r="2286" spans="1:13" x14ac:dyDescent="0.35">
      <c r="A2286" s="20" t="s">
        <v>4699</v>
      </c>
      <c r="B2286" s="20" t="s">
        <v>4700</v>
      </c>
      <c r="C2286" s="21"/>
      <c r="D2286" s="21"/>
      <c r="E2286" s="21"/>
      <c r="F2286" s="21"/>
      <c r="G2286" s="21"/>
      <c r="H2286" s="21"/>
      <c r="I2286" s="4"/>
      <c r="J2286" s="4"/>
      <c r="K2286" s="4"/>
      <c r="L2286" s="4"/>
      <c r="M2286" s="4"/>
    </row>
    <row r="2287" spans="1:13" x14ac:dyDescent="0.35">
      <c r="A2287" s="20" t="s">
        <v>4702</v>
      </c>
      <c r="B2287" s="20" t="s">
        <v>4703</v>
      </c>
      <c r="C2287" s="21"/>
      <c r="D2287" s="21"/>
      <c r="E2287" s="21"/>
      <c r="F2287" s="21"/>
      <c r="G2287" s="21"/>
      <c r="H2287" s="21"/>
      <c r="I2287" s="4"/>
      <c r="J2287" s="4"/>
      <c r="K2287" s="4"/>
      <c r="L2287" s="4"/>
      <c r="M2287" s="4"/>
    </row>
    <row r="2288" spans="1:13" x14ac:dyDescent="0.35">
      <c r="A2288" s="20" t="s">
        <v>4705</v>
      </c>
      <c r="B2288" s="20" t="s">
        <v>4706</v>
      </c>
      <c r="C2288" s="21"/>
      <c r="D2288" s="21"/>
      <c r="E2288" s="21"/>
      <c r="F2288" s="21"/>
      <c r="G2288" s="21"/>
      <c r="H2288" s="21"/>
      <c r="I2288" s="4"/>
      <c r="J2288" s="4"/>
      <c r="K2288" s="4"/>
      <c r="L2288" s="4"/>
      <c r="M2288" s="4"/>
    </row>
    <row r="2289" spans="1:13" x14ac:dyDescent="0.35">
      <c r="A2289" s="20" t="s">
        <v>4712</v>
      </c>
      <c r="B2289" s="20" t="s">
        <v>4713</v>
      </c>
      <c r="C2289" s="21"/>
      <c r="D2289" s="21"/>
      <c r="E2289" s="21"/>
      <c r="F2289" s="21"/>
      <c r="G2289" s="21"/>
      <c r="H2289" s="21" t="s">
        <v>10141</v>
      </c>
      <c r="I2289" s="4"/>
      <c r="J2289" s="4"/>
      <c r="K2289" s="4"/>
      <c r="L2289" s="4"/>
      <c r="M2289" s="4"/>
    </row>
    <row r="2290" spans="1:13" x14ac:dyDescent="0.35">
      <c r="A2290" s="20" t="s">
        <v>4722</v>
      </c>
      <c r="B2290" s="20" t="s">
        <v>4723</v>
      </c>
      <c r="C2290" s="21"/>
      <c r="D2290" s="21"/>
      <c r="E2290" s="21"/>
      <c r="F2290" s="21"/>
      <c r="G2290" s="21"/>
      <c r="H2290" s="21"/>
      <c r="I2290" s="4"/>
      <c r="J2290" s="4"/>
      <c r="K2290" s="4"/>
      <c r="L2290" s="4"/>
      <c r="M2290" s="4"/>
    </row>
    <row r="2291" spans="1:13" x14ac:dyDescent="0.35">
      <c r="A2291" s="20" t="s">
        <v>4724</v>
      </c>
      <c r="B2291" s="20" t="s">
        <v>4725</v>
      </c>
      <c r="C2291" s="21"/>
      <c r="D2291" s="21"/>
      <c r="E2291" s="21"/>
      <c r="F2291" s="21"/>
      <c r="G2291" s="21"/>
      <c r="H2291" s="21"/>
      <c r="I2291" s="4"/>
      <c r="J2291" s="4"/>
      <c r="K2291" s="4"/>
      <c r="L2291" s="4"/>
      <c r="M2291" s="4"/>
    </row>
    <row r="2292" spans="1:13" x14ac:dyDescent="0.35">
      <c r="A2292" s="20" t="s">
        <v>4727</v>
      </c>
      <c r="B2292" s="20" t="s">
        <v>4728</v>
      </c>
      <c r="C2292" s="21"/>
      <c r="D2292" s="21"/>
      <c r="E2292" s="21"/>
      <c r="F2292" s="21"/>
      <c r="G2292" s="21"/>
      <c r="H2292" s="21"/>
      <c r="I2292" s="4"/>
      <c r="J2292" s="4"/>
      <c r="K2292" s="4"/>
      <c r="L2292" s="4"/>
      <c r="M2292" s="4"/>
    </row>
    <row r="2293" spans="1:13" x14ac:dyDescent="0.35">
      <c r="A2293" s="20" t="s">
        <v>4729</v>
      </c>
      <c r="B2293" s="20" t="s">
        <v>4730</v>
      </c>
      <c r="C2293" s="21"/>
      <c r="D2293" s="21"/>
      <c r="E2293" s="21"/>
      <c r="F2293" s="21"/>
      <c r="G2293" s="21"/>
      <c r="H2293" s="21"/>
      <c r="I2293" s="4"/>
      <c r="J2293" s="4"/>
      <c r="K2293" s="4"/>
      <c r="L2293" s="4"/>
      <c r="M2293" s="4"/>
    </row>
    <row r="2294" spans="1:13" x14ac:dyDescent="0.35">
      <c r="A2294" s="20" t="s">
        <v>4735</v>
      </c>
      <c r="B2294" s="20" t="s">
        <v>4736</v>
      </c>
      <c r="C2294" s="21"/>
      <c r="D2294" s="21"/>
      <c r="E2294" s="21"/>
      <c r="F2294" s="21"/>
      <c r="G2294" s="21"/>
      <c r="H2294" s="21"/>
      <c r="I2294" s="4"/>
      <c r="J2294" s="4"/>
      <c r="K2294" s="4"/>
      <c r="L2294" s="4"/>
      <c r="M2294" s="4"/>
    </row>
    <row r="2295" spans="1:13" x14ac:dyDescent="0.35">
      <c r="A2295" s="20" t="s">
        <v>4740</v>
      </c>
      <c r="B2295" s="20" t="s">
        <v>4741</v>
      </c>
      <c r="C2295" s="21"/>
      <c r="D2295" s="21"/>
      <c r="E2295" s="21"/>
      <c r="F2295" s="21"/>
      <c r="G2295" s="21"/>
      <c r="H2295" s="21"/>
      <c r="I2295" s="4"/>
      <c r="J2295" s="4"/>
      <c r="K2295" s="4"/>
      <c r="L2295" s="4"/>
      <c r="M2295" s="4"/>
    </row>
    <row r="2296" spans="1:13" x14ac:dyDescent="0.35">
      <c r="A2296" s="20" t="s">
        <v>4743</v>
      </c>
      <c r="B2296" s="20" t="s">
        <v>4744</v>
      </c>
      <c r="C2296" s="21"/>
      <c r="D2296" s="21"/>
      <c r="E2296" s="21"/>
      <c r="F2296" s="21"/>
      <c r="G2296" s="21"/>
      <c r="H2296" s="21"/>
      <c r="I2296" s="4"/>
      <c r="J2296" s="4"/>
      <c r="K2296" s="4"/>
      <c r="L2296" s="4"/>
      <c r="M2296" s="4"/>
    </row>
    <row r="2297" spans="1:13" x14ac:dyDescent="0.35">
      <c r="A2297" s="20" t="s">
        <v>4746</v>
      </c>
      <c r="B2297" s="20" t="s">
        <v>4747</v>
      </c>
      <c r="C2297" s="21"/>
      <c r="D2297" s="21"/>
      <c r="E2297" s="21"/>
      <c r="F2297" s="21"/>
      <c r="G2297" s="21"/>
      <c r="H2297" s="21"/>
      <c r="I2297" s="4"/>
      <c r="J2297" s="4"/>
      <c r="K2297" s="4"/>
      <c r="L2297" s="4"/>
      <c r="M2297" s="4"/>
    </row>
    <row r="2298" spans="1:13" x14ac:dyDescent="0.35">
      <c r="A2298" s="20" t="s">
        <v>4754</v>
      </c>
      <c r="B2298" s="20" t="s">
        <v>4755</v>
      </c>
      <c r="C2298" s="21"/>
      <c r="D2298" s="21"/>
      <c r="E2298" s="21"/>
      <c r="F2298" s="21"/>
      <c r="G2298" s="21"/>
      <c r="H2298" s="21"/>
      <c r="I2298" s="4"/>
      <c r="J2298" s="4"/>
      <c r="K2298" s="4"/>
      <c r="L2298" s="4"/>
      <c r="M2298" s="4"/>
    </row>
    <row r="2299" spans="1:13" x14ac:dyDescent="0.35">
      <c r="A2299" s="20" t="s">
        <v>4757</v>
      </c>
      <c r="B2299" s="20" t="s">
        <v>4758</v>
      </c>
      <c r="C2299" s="21"/>
      <c r="D2299" s="21"/>
      <c r="E2299" s="21"/>
      <c r="F2299" s="21"/>
      <c r="G2299" s="21"/>
      <c r="H2299" s="21"/>
      <c r="I2299" s="4"/>
      <c r="J2299" s="4"/>
      <c r="K2299" s="4"/>
      <c r="L2299" s="4"/>
      <c r="M2299" s="4"/>
    </row>
    <row r="2300" spans="1:13" x14ac:dyDescent="0.35">
      <c r="A2300" s="20" t="s">
        <v>4760</v>
      </c>
      <c r="B2300" s="20" t="s">
        <v>4761</v>
      </c>
      <c r="C2300" s="21"/>
      <c r="D2300" s="21"/>
      <c r="E2300" s="21"/>
      <c r="F2300" s="21"/>
      <c r="G2300" s="21"/>
      <c r="H2300" s="21"/>
      <c r="I2300" s="4"/>
      <c r="J2300" s="4"/>
      <c r="K2300" s="4"/>
      <c r="L2300" s="4"/>
      <c r="M2300" s="4"/>
    </row>
    <row r="2301" spans="1:13" x14ac:dyDescent="0.35">
      <c r="A2301" s="20" t="s">
        <v>4763</v>
      </c>
      <c r="B2301" s="20" t="s">
        <v>4764</v>
      </c>
      <c r="C2301" s="21"/>
      <c r="D2301" s="21"/>
      <c r="E2301" s="21"/>
      <c r="F2301" s="21"/>
      <c r="G2301" s="21"/>
      <c r="H2301" s="21"/>
      <c r="I2301" s="4"/>
      <c r="J2301" s="4"/>
      <c r="K2301" s="4"/>
      <c r="L2301" s="4"/>
      <c r="M2301" s="4"/>
    </row>
    <row r="2302" spans="1:13" x14ac:dyDescent="0.35">
      <c r="A2302" s="20" t="s">
        <v>4767</v>
      </c>
      <c r="B2302" s="20" t="s">
        <v>4768</v>
      </c>
      <c r="C2302" s="21"/>
      <c r="D2302" s="21"/>
      <c r="E2302" s="21"/>
      <c r="F2302" s="21"/>
      <c r="G2302" s="21"/>
      <c r="H2302" s="21"/>
      <c r="I2302" s="4"/>
      <c r="J2302" s="4"/>
      <c r="K2302" s="4"/>
      <c r="L2302" s="4"/>
      <c r="M2302" s="4"/>
    </row>
    <row r="2303" spans="1:13" x14ac:dyDescent="0.35">
      <c r="A2303" s="20" t="s">
        <v>4770</v>
      </c>
      <c r="B2303" s="20" t="s">
        <v>4771</v>
      </c>
      <c r="C2303" s="21"/>
      <c r="D2303" s="21"/>
      <c r="E2303" s="21"/>
      <c r="F2303" s="21"/>
      <c r="G2303" s="21"/>
      <c r="H2303" s="21"/>
      <c r="I2303" s="4"/>
      <c r="J2303" s="4"/>
      <c r="K2303" s="4"/>
      <c r="L2303" s="4"/>
      <c r="M2303" s="4"/>
    </row>
    <row r="2304" spans="1:13" x14ac:dyDescent="0.35">
      <c r="A2304" s="20" t="s">
        <v>4772</v>
      </c>
      <c r="B2304" s="20" t="s">
        <v>4773</v>
      </c>
      <c r="C2304" s="21"/>
      <c r="D2304" s="21"/>
      <c r="E2304" s="21"/>
      <c r="F2304" s="21"/>
      <c r="G2304" s="21"/>
      <c r="H2304" s="21"/>
      <c r="I2304" s="4"/>
      <c r="J2304" s="4"/>
      <c r="K2304" s="4"/>
      <c r="L2304" s="4"/>
      <c r="M2304" s="4"/>
    </row>
    <row r="2305" spans="1:13" x14ac:dyDescent="0.35">
      <c r="A2305" s="20" t="s">
        <v>4774</v>
      </c>
      <c r="B2305" s="20" t="s">
        <v>4775</v>
      </c>
      <c r="C2305" s="21"/>
      <c r="D2305" s="21"/>
      <c r="E2305" s="21"/>
      <c r="F2305" s="21"/>
      <c r="G2305" s="21"/>
      <c r="H2305" s="21"/>
      <c r="I2305" s="4"/>
      <c r="J2305" s="4"/>
      <c r="K2305" s="4"/>
      <c r="L2305" s="4"/>
      <c r="M2305" s="4"/>
    </row>
    <row r="2306" spans="1:13" x14ac:dyDescent="0.35">
      <c r="A2306" s="20" t="s">
        <v>4776</v>
      </c>
      <c r="B2306" s="20" t="s">
        <v>4777</v>
      </c>
      <c r="C2306" s="21"/>
      <c r="D2306" s="21"/>
      <c r="E2306" s="21"/>
      <c r="F2306" s="21"/>
      <c r="G2306" s="21"/>
      <c r="H2306" s="21"/>
      <c r="I2306" s="4"/>
      <c r="J2306" s="4"/>
      <c r="K2306" s="4"/>
      <c r="L2306" s="4"/>
      <c r="M2306" s="4"/>
    </row>
    <row r="2307" spans="1:13" x14ac:dyDescent="0.35">
      <c r="A2307" s="20" t="s">
        <v>4779</v>
      </c>
      <c r="B2307" s="20" t="s">
        <v>4780</v>
      </c>
      <c r="C2307" s="21"/>
      <c r="D2307" s="21"/>
      <c r="E2307" s="21"/>
      <c r="F2307" s="21"/>
      <c r="G2307" s="21"/>
      <c r="H2307" s="21"/>
      <c r="I2307" s="4"/>
      <c r="J2307" s="4"/>
      <c r="K2307" s="4"/>
      <c r="L2307" s="4"/>
      <c r="M2307" s="4"/>
    </row>
    <row r="2308" spans="1:13" x14ac:dyDescent="0.35">
      <c r="A2308" s="20" t="s">
        <v>4782</v>
      </c>
      <c r="B2308" s="20" t="s">
        <v>4783</v>
      </c>
      <c r="C2308" s="21"/>
      <c r="D2308" s="21"/>
      <c r="E2308" s="21"/>
      <c r="F2308" s="21"/>
      <c r="G2308" s="21"/>
      <c r="H2308" s="21"/>
      <c r="I2308" s="4"/>
      <c r="J2308" s="4"/>
      <c r="K2308" s="4"/>
      <c r="L2308" s="4"/>
      <c r="M2308" s="4"/>
    </row>
    <row r="2309" spans="1:13" x14ac:dyDescent="0.35">
      <c r="A2309" s="20" t="s">
        <v>4784</v>
      </c>
      <c r="B2309" s="20" t="s">
        <v>4785</v>
      </c>
      <c r="C2309" s="21"/>
      <c r="D2309" s="21"/>
      <c r="E2309" s="21"/>
      <c r="F2309" s="21"/>
      <c r="G2309" s="21"/>
      <c r="H2309" s="21"/>
      <c r="I2309" s="4"/>
      <c r="J2309" s="4"/>
      <c r="K2309" s="4"/>
      <c r="L2309" s="4"/>
      <c r="M2309" s="4"/>
    </row>
    <row r="2310" spans="1:13" x14ac:dyDescent="0.35">
      <c r="A2310" s="20" t="s">
        <v>4786</v>
      </c>
      <c r="B2310" s="20" t="s">
        <v>4787</v>
      </c>
      <c r="C2310" s="21"/>
      <c r="D2310" s="21"/>
      <c r="E2310" s="21"/>
      <c r="F2310" s="21"/>
      <c r="G2310" s="21"/>
      <c r="H2310" s="21"/>
      <c r="I2310" s="4"/>
      <c r="J2310" s="4"/>
      <c r="K2310" s="4"/>
      <c r="L2310" s="4"/>
      <c r="M2310" s="4"/>
    </row>
    <row r="2311" spans="1:13" x14ac:dyDescent="0.35">
      <c r="A2311" s="20" t="s">
        <v>4788</v>
      </c>
      <c r="B2311" s="20" t="s">
        <v>4789</v>
      </c>
      <c r="C2311" s="21"/>
      <c r="D2311" s="21"/>
      <c r="E2311" s="21"/>
      <c r="F2311" s="21"/>
      <c r="G2311" s="21"/>
      <c r="H2311" s="21"/>
      <c r="I2311" s="4"/>
      <c r="J2311" s="4"/>
      <c r="K2311" s="4"/>
      <c r="L2311" s="4"/>
      <c r="M2311" s="4"/>
    </row>
    <row r="2312" spans="1:13" x14ac:dyDescent="0.35">
      <c r="A2312" s="20" t="s">
        <v>4791</v>
      </c>
      <c r="B2312" s="20" t="s">
        <v>4792</v>
      </c>
      <c r="C2312" s="21"/>
      <c r="D2312" s="21"/>
      <c r="E2312" s="21"/>
      <c r="F2312" s="21"/>
      <c r="G2312" s="21"/>
      <c r="H2312" s="21"/>
      <c r="I2312" s="4"/>
      <c r="J2312" s="4"/>
      <c r="K2312" s="4"/>
      <c r="L2312" s="4"/>
      <c r="M2312" s="4"/>
    </row>
    <row r="2313" spans="1:13" x14ac:dyDescent="0.35">
      <c r="A2313" s="20" t="s">
        <v>3143</v>
      </c>
      <c r="B2313" s="20" t="s">
        <v>4793</v>
      </c>
      <c r="C2313" s="21"/>
      <c r="D2313" s="21"/>
      <c r="E2313" s="21"/>
      <c r="F2313" s="21"/>
      <c r="G2313" s="21"/>
      <c r="H2313" s="21"/>
      <c r="I2313" s="4"/>
      <c r="J2313" s="4"/>
      <c r="K2313" s="4"/>
      <c r="L2313" s="4"/>
      <c r="M2313" s="4"/>
    </row>
    <row r="2314" spans="1:13" x14ac:dyDescent="0.35">
      <c r="A2314" s="20" t="s">
        <v>4794</v>
      </c>
      <c r="B2314" s="20" t="s">
        <v>4795</v>
      </c>
      <c r="C2314" s="21"/>
      <c r="D2314" s="21"/>
      <c r="E2314" s="21"/>
      <c r="F2314" s="21"/>
      <c r="G2314" s="21"/>
      <c r="H2314" s="21"/>
      <c r="I2314" s="4"/>
      <c r="J2314" s="4"/>
      <c r="K2314" s="4"/>
      <c r="L2314" s="4"/>
      <c r="M2314" s="4"/>
    </row>
    <row r="2315" spans="1:13" x14ac:dyDescent="0.35">
      <c r="A2315" s="20" t="s">
        <v>4797</v>
      </c>
      <c r="B2315" s="20" t="s">
        <v>4798</v>
      </c>
      <c r="C2315" s="21"/>
      <c r="D2315" s="21"/>
      <c r="E2315" s="21"/>
      <c r="F2315" s="21"/>
      <c r="G2315" s="21"/>
      <c r="H2315" s="21"/>
      <c r="I2315" s="4"/>
      <c r="J2315" s="4"/>
      <c r="K2315" s="4"/>
      <c r="L2315" s="4"/>
      <c r="M2315" s="4"/>
    </row>
    <row r="2316" spans="1:13" x14ac:dyDescent="0.35">
      <c r="A2316" s="20" t="s">
        <v>4799</v>
      </c>
      <c r="B2316" s="20" t="s">
        <v>4800</v>
      </c>
      <c r="C2316" s="21"/>
      <c r="D2316" s="21"/>
      <c r="E2316" s="21"/>
      <c r="F2316" s="21"/>
      <c r="G2316" s="21"/>
      <c r="H2316" s="21"/>
      <c r="I2316" s="4"/>
      <c r="J2316" s="4"/>
      <c r="K2316" s="4"/>
      <c r="L2316" s="4"/>
      <c r="M2316" s="4"/>
    </row>
    <row r="2317" spans="1:13" x14ac:dyDescent="0.35">
      <c r="A2317" s="20" t="s">
        <v>4801</v>
      </c>
      <c r="B2317" s="20" t="s">
        <v>4802</v>
      </c>
      <c r="C2317" s="21"/>
      <c r="D2317" s="21"/>
      <c r="E2317" s="21"/>
      <c r="F2317" s="21"/>
      <c r="G2317" s="21"/>
      <c r="H2317" s="21"/>
      <c r="I2317" s="4"/>
      <c r="J2317" s="4"/>
      <c r="K2317" s="4"/>
      <c r="L2317" s="4"/>
      <c r="M2317" s="4"/>
    </row>
    <row r="2318" spans="1:13" x14ac:dyDescent="0.35">
      <c r="A2318" s="20" t="s">
        <v>4803</v>
      </c>
      <c r="B2318" s="20" t="s">
        <v>4804</v>
      </c>
      <c r="C2318" s="21"/>
      <c r="D2318" s="21"/>
      <c r="E2318" s="21"/>
      <c r="F2318" s="21"/>
      <c r="G2318" s="21"/>
      <c r="H2318" s="21"/>
      <c r="I2318" s="4"/>
      <c r="J2318" s="4"/>
      <c r="K2318" s="4"/>
      <c r="L2318" s="4"/>
      <c r="M2318" s="4"/>
    </row>
    <row r="2319" spans="1:13" x14ac:dyDescent="0.35">
      <c r="A2319" s="20" t="s">
        <v>4805</v>
      </c>
      <c r="B2319" s="20" t="s">
        <v>4806</v>
      </c>
      <c r="C2319" s="21"/>
      <c r="D2319" s="21"/>
      <c r="E2319" s="21"/>
      <c r="F2319" s="21"/>
      <c r="G2319" s="21"/>
      <c r="H2319" s="21"/>
      <c r="I2319" s="4"/>
      <c r="J2319" s="4"/>
      <c r="K2319" s="4"/>
      <c r="L2319" s="4"/>
      <c r="M2319" s="4"/>
    </row>
    <row r="2320" spans="1:13" x14ac:dyDescent="0.35">
      <c r="A2320" s="20" t="s">
        <v>4808</v>
      </c>
      <c r="B2320" s="20" t="s">
        <v>4809</v>
      </c>
      <c r="C2320" s="21"/>
      <c r="D2320" s="21"/>
      <c r="E2320" s="21"/>
      <c r="F2320" s="21"/>
      <c r="G2320" s="21"/>
      <c r="H2320" s="21"/>
      <c r="I2320" s="4"/>
      <c r="J2320" s="4"/>
      <c r="K2320" s="4"/>
      <c r="L2320" s="4"/>
      <c r="M2320" s="4"/>
    </row>
    <row r="2321" spans="1:13" x14ac:dyDescent="0.35">
      <c r="A2321" s="20" t="s">
        <v>4811</v>
      </c>
      <c r="B2321" s="20" t="s">
        <v>4812</v>
      </c>
      <c r="C2321" s="21"/>
      <c r="D2321" s="21"/>
      <c r="E2321" s="21"/>
      <c r="F2321" s="21"/>
      <c r="G2321" s="21"/>
      <c r="H2321" s="21"/>
      <c r="I2321" s="4"/>
      <c r="J2321" s="4"/>
      <c r="K2321" s="4"/>
      <c r="L2321" s="4"/>
      <c r="M2321" s="4"/>
    </row>
    <row r="2322" spans="1:13" x14ac:dyDescent="0.35">
      <c r="A2322" s="20" t="s">
        <v>4813</v>
      </c>
      <c r="B2322" s="20" t="s">
        <v>4814</v>
      </c>
      <c r="C2322" s="21"/>
      <c r="D2322" s="21"/>
      <c r="E2322" s="21"/>
      <c r="F2322" s="21"/>
      <c r="G2322" s="21"/>
      <c r="H2322" s="21"/>
      <c r="I2322" s="4"/>
      <c r="J2322" s="4"/>
      <c r="K2322" s="4"/>
      <c r="L2322" s="4"/>
      <c r="M2322" s="4"/>
    </row>
    <row r="2323" spans="1:13" x14ac:dyDescent="0.35">
      <c r="A2323" s="20" t="s">
        <v>4815</v>
      </c>
      <c r="B2323" s="20" t="s">
        <v>4816</v>
      </c>
      <c r="C2323" s="21"/>
      <c r="D2323" s="21"/>
      <c r="E2323" s="21"/>
      <c r="F2323" s="21"/>
      <c r="G2323" s="21"/>
      <c r="H2323" s="21"/>
      <c r="I2323" s="4"/>
      <c r="J2323" s="4"/>
      <c r="K2323" s="4"/>
      <c r="L2323" s="4"/>
      <c r="M2323" s="4"/>
    </row>
    <row r="2324" spans="1:13" x14ac:dyDescent="0.35">
      <c r="A2324" s="20" t="s">
        <v>4818</v>
      </c>
      <c r="B2324" s="20" t="s">
        <v>4819</v>
      </c>
      <c r="C2324" s="21"/>
      <c r="D2324" s="21"/>
      <c r="E2324" s="21"/>
      <c r="F2324" s="21"/>
      <c r="G2324" s="21"/>
      <c r="H2324" s="21"/>
      <c r="I2324" s="4"/>
      <c r="J2324" s="4"/>
      <c r="K2324" s="4"/>
      <c r="L2324" s="4"/>
      <c r="M2324" s="4"/>
    </row>
    <row r="2325" spans="1:13" x14ac:dyDescent="0.35">
      <c r="A2325" s="20" t="s">
        <v>4821</v>
      </c>
      <c r="B2325" s="20" t="s">
        <v>4822</v>
      </c>
      <c r="C2325" s="21"/>
      <c r="D2325" s="21"/>
      <c r="E2325" s="21"/>
      <c r="F2325" s="21"/>
      <c r="G2325" s="21"/>
      <c r="H2325" s="21"/>
      <c r="I2325" s="4"/>
      <c r="J2325" s="4"/>
      <c r="K2325" s="4"/>
      <c r="L2325" s="4"/>
      <c r="M2325" s="4"/>
    </row>
    <row r="2326" spans="1:13" x14ac:dyDescent="0.35">
      <c r="A2326" s="20" t="s">
        <v>4829</v>
      </c>
      <c r="B2326" s="20" t="s">
        <v>4830</v>
      </c>
      <c r="C2326" s="21"/>
      <c r="D2326" s="21"/>
      <c r="E2326" s="21"/>
      <c r="F2326" s="21"/>
      <c r="G2326" s="21"/>
      <c r="H2326" s="21"/>
      <c r="I2326" s="4"/>
      <c r="J2326" s="4"/>
      <c r="K2326" s="4"/>
      <c r="L2326" s="4"/>
      <c r="M2326" s="4"/>
    </row>
    <row r="2327" spans="1:13" x14ac:dyDescent="0.35">
      <c r="A2327" s="20" t="s">
        <v>4832</v>
      </c>
      <c r="B2327" s="20" t="s">
        <v>4833</v>
      </c>
      <c r="C2327" s="21"/>
      <c r="D2327" s="21"/>
      <c r="E2327" s="21"/>
      <c r="F2327" s="21"/>
      <c r="G2327" s="21"/>
      <c r="H2327" s="21"/>
      <c r="I2327" s="4"/>
      <c r="J2327" s="4"/>
      <c r="K2327" s="4"/>
      <c r="L2327" s="4"/>
      <c r="M2327" s="4"/>
    </row>
    <row r="2328" spans="1:13" x14ac:dyDescent="0.35">
      <c r="A2328" s="20" t="s">
        <v>4834</v>
      </c>
      <c r="B2328" s="20" t="s">
        <v>4835</v>
      </c>
      <c r="C2328" s="21"/>
      <c r="D2328" s="21"/>
      <c r="E2328" s="21"/>
      <c r="F2328" s="21"/>
      <c r="G2328" s="21"/>
      <c r="H2328" s="21"/>
      <c r="I2328" s="4"/>
      <c r="J2328" s="4"/>
      <c r="K2328" s="4"/>
      <c r="L2328" s="4"/>
      <c r="M2328" s="4"/>
    </row>
    <row r="2329" spans="1:13" x14ac:dyDescent="0.35">
      <c r="A2329" s="20" t="s">
        <v>4836</v>
      </c>
      <c r="B2329" s="20" t="s">
        <v>4837</v>
      </c>
      <c r="C2329" s="21"/>
      <c r="D2329" s="21"/>
      <c r="E2329" s="21"/>
      <c r="F2329" s="21"/>
      <c r="G2329" s="21"/>
      <c r="H2329" s="21"/>
      <c r="I2329" s="4"/>
      <c r="J2329" s="4"/>
      <c r="K2329" s="4"/>
      <c r="L2329" s="4"/>
      <c r="M2329" s="4"/>
    </row>
    <row r="2330" spans="1:13" x14ac:dyDescent="0.35">
      <c r="A2330" s="20" t="s">
        <v>4838</v>
      </c>
      <c r="B2330" s="20" t="s">
        <v>4839</v>
      </c>
      <c r="C2330" s="21"/>
      <c r="D2330" s="21"/>
      <c r="E2330" s="21"/>
      <c r="F2330" s="21"/>
      <c r="G2330" s="21"/>
      <c r="H2330" s="21"/>
      <c r="I2330" s="4"/>
      <c r="J2330" s="4"/>
      <c r="K2330" s="4"/>
      <c r="L2330" s="4"/>
      <c r="M2330" s="4"/>
    </row>
    <row r="2331" spans="1:13" x14ac:dyDescent="0.35">
      <c r="A2331" s="20" t="s">
        <v>4840</v>
      </c>
      <c r="B2331" s="20" t="s">
        <v>4841</v>
      </c>
      <c r="C2331" s="21"/>
      <c r="D2331" s="21"/>
      <c r="E2331" s="21"/>
      <c r="F2331" s="21"/>
      <c r="G2331" s="21"/>
      <c r="H2331" s="21"/>
      <c r="I2331" s="4"/>
      <c r="J2331" s="4"/>
      <c r="K2331" s="4"/>
      <c r="L2331" s="4"/>
      <c r="M2331" s="4"/>
    </row>
    <row r="2332" spans="1:13" x14ac:dyDescent="0.35">
      <c r="A2332" s="20" t="s">
        <v>4842</v>
      </c>
      <c r="B2332" s="20" t="s">
        <v>4843</v>
      </c>
      <c r="C2332" s="21"/>
      <c r="D2332" s="21"/>
      <c r="E2332" s="21"/>
      <c r="F2332" s="21"/>
      <c r="G2332" s="21"/>
      <c r="H2332" s="21"/>
      <c r="I2332" s="4"/>
      <c r="J2332" s="4"/>
      <c r="K2332" s="4"/>
      <c r="L2332" s="4"/>
      <c r="M2332" s="4"/>
    </row>
    <row r="2333" spans="1:13" x14ac:dyDescent="0.35">
      <c r="A2333" s="20" t="s">
        <v>4844</v>
      </c>
      <c r="B2333" s="20" t="s">
        <v>4845</v>
      </c>
      <c r="C2333" s="21"/>
      <c r="D2333" s="21"/>
      <c r="E2333" s="21"/>
      <c r="F2333" s="21"/>
      <c r="G2333" s="21"/>
      <c r="H2333" s="21"/>
      <c r="I2333" s="4"/>
      <c r="J2333" s="4"/>
      <c r="K2333" s="4"/>
      <c r="L2333" s="4"/>
      <c r="M2333" s="4"/>
    </row>
    <row r="2334" spans="1:13" x14ac:dyDescent="0.35">
      <c r="A2334" s="20" t="s">
        <v>4854</v>
      </c>
      <c r="B2334" s="20" t="s">
        <v>4855</v>
      </c>
      <c r="C2334" s="21"/>
      <c r="D2334" s="21"/>
      <c r="E2334" s="21"/>
      <c r="F2334" s="21"/>
      <c r="G2334" s="21"/>
      <c r="H2334" s="21"/>
      <c r="I2334" s="4"/>
      <c r="J2334" s="4"/>
      <c r="K2334" s="4"/>
      <c r="L2334" s="4"/>
      <c r="M2334" s="4"/>
    </row>
    <row r="2335" spans="1:13" x14ac:dyDescent="0.35">
      <c r="A2335" s="20" t="s">
        <v>4857</v>
      </c>
      <c r="B2335" s="20" t="s">
        <v>4858</v>
      </c>
      <c r="C2335" s="21"/>
      <c r="D2335" s="21"/>
      <c r="E2335" s="21"/>
      <c r="F2335" s="21"/>
      <c r="G2335" s="21"/>
      <c r="H2335" s="21"/>
      <c r="I2335" s="4"/>
      <c r="J2335" s="4"/>
      <c r="K2335" s="4"/>
      <c r="L2335" s="4"/>
      <c r="M2335" s="4"/>
    </row>
    <row r="2336" spans="1:13" x14ac:dyDescent="0.35">
      <c r="A2336" s="20" t="s">
        <v>4860</v>
      </c>
      <c r="B2336" s="20" t="s">
        <v>4861</v>
      </c>
      <c r="C2336" s="21"/>
      <c r="D2336" s="21"/>
      <c r="E2336" s="21"/>
      <c r="F2336" s="21"/>
      <c r="G2336" s="21"/>
      <c r="H2336" s="21"/>
      <c r="I2336" s="4"/>
      <c r="J2336" s="4"/>
      <c r="K2336" s="4"/>
      <c r="L2336" s="4"/>
      <c r="M2336" s="4"/>
    </row>
    <row r="2337" spans="1:13" x14ac:dyDescent="0.35">
      <c r="A2337" s="20" t="s">
        <v>4862</v>
      </c>
      <c r="B2337" s="20" t="s">
        <v>4863</v>
      </c>
      <c r="C2337" s="21"/>
      <c r="D2337" s="21"/>
      <c r="E2337" s="21"/>
      <c r="F2337" s="21"/>
      <c r="G2337" s="21"/>
      <c r="H2337" s="21"/>
      <c r="I2337" s="4"/>
      <c r="J2337" s="4"/>
      <c r="K2337" s="4"/>
      <c r="L2337" s="4"/>
      <c r="M2337" s="4"/>
    </row>
    <row r="2338" spans="1:13" x14ac:dyDescent="0.35">
      <c r="A2338" s="20" t="s">
        <v>4864</v>
      </c>
      <c r="B2338" s="20" t="s">
        <v>4865</v>
      </c>
      <c r="C2338" s="21"/>
      <c r="D2338" s="21"/>
      <c r="E2338" s="21"/>
      <c r="F2338" s="21"/>
      <c r="G2338" s="21"/>
      <c r="H2338" s="21"/>
      <c r="I2338" s="4"/>
      <c r="J2338" s="4"/>
      <c r="K2338" s="4"/>
      <c r="L2338" s="4"/>
      <c r="M2338" s="4"/>
    </row>
    <row r="2339" spans="1:13" x14ac:dyDescent="0.35">
      <c r="A2339" s="20" t="s">
        <v>4866</v>
      </c>
      <c r="B2339" s="20" t="s">
        <v>4867</v>
      </c>
      <c r="C2339" s="21"/>
      <c r="D2339" s="21"/>
      <c r="E2339" s="21"/>
      <c r="F2339" s="21"/>
      <c r="G2339" s="21"/>
      <c r="H2339" s="21"/>
      <c r="I2339" s="4"/>
      <c r="J2339" s="4"/>
      <c r="K2339" s="4"/>
      <c r="L2339" s="4"/>
      <c r="M2339" s="4"/>
    </row>
    <row r="2340" spans="1:13" x14ac:dyDescent="0.35">
      <c r="A2340" s="20" t="s">
        <v>4869</v>
      </c>
      <c r="B2340" s="20" t="s">
        <v>4870</v>
      </c>
      <c r="C2340" s="21"/>
      <c r="D2340" s="21"/>
      <c r="E2340" s="21"/>
      <c r="F2340" s="21"/>
      <c r="G2340" s="21"/>
      <c r="H2340" s="21"/>
      <c r="I2340" s="4"/>
      <c r="J2340" s="4"/>
      <c r="K2340" s="4"/>
      <c r="L2340" s="4"/>
      <c r="M2340" s="4"/>
    </row>
    <row r="2341" spans="1:13" x14ac:dyDescent="0.35">
      <c r="A2341" s="20" t="s">
        <v>4871</v>
      </c>
      <c r="B2341" s="20" t="s">
        <v>4872</v>
      </c>
      <c r="C2341" s="21"/>
      <c r="D2341" s="21"/>
      <c r="E2341" s="21"/>
      <c r="F2341" s="21"/>
      <c r="G2341" s="21"/>
      <c r="H2341" s="21"/>
      <c r="I2341" s="4"/>
      <c r="J2341" s="4"/>
      <c r="K2341" s="4"/>
      <c r="L2341" s="4"/>
      <c r="M2341" s="4"/>
    </row>
    <row r="2342" spans="1:13" x14ac:dyDescent="0.35">
      <c r="A2342" s="20" t="s">
        <v>4875</v>
      </c>
      <c r="B2342" s="20" t="s">
        <v>4876</v>
      </c>
      <c r="C2342" s="21"/>
      <c r="D2342" s="21"/>
      <c r="E2342" s="21"/>
      <c r="F2342" s="21"/>
      <c r="G2342" s="21"/>
      <c r="H2342" s="21"/>
      <c r="I2342" s="4"/>
      <c r="J2342" s="4"/>
      <c r="K2342" s="4"/>
      <c r="L2342" s="4"/>
      <c r="M2342" s="4"/>
    </row>
    <row r="2343" spans="1:13" x14ac:dyDescent="0.35">
      <c r="A2343" s="20" t="s">
        <v>4881</v>
      </c>
      <c r="B2343" s="20" t="s">
        <v>4882</v>
      </c>
      <c r="C2343" s="21"/>
      <c r="D2343" s="21"/>
      <c r="E2343" s="21"/>
      <c r="F2343" s="21"/>
      <c r="G2343" s="21"/>
      <c r="H2343" s="21"/>
      <c r="I2343" s="4"/>
      <c r="J2343" s="4"/>
      <c r="K2343" s="4"/>
      <c r="L2343" s="4"/>
      <c r="M2343" s="4"/>
    </row>
    <row r="2344" spans="1:13" x14ac:dyDescent="0.35">
      <c r="A2344" s="20" t="s">
        <v>4883</v>
      </c>
      <c r="B2344" s="20" t="s">
        <v>4884</v>
      </c>
      <c r="C2344" s="21"/>
      <c r="D2344" s="21"/>
      <c r="E2344" s="21"/>
      <c r="F2344" s="21"/>
      <c r="G2344" s="21"/>
      <c r="H2344" s="21"/>
      <c r="I2344" s="4"/>
      <c r="J2344" s="4"/>
      <c r="K2344" s="4"/>
      <c r="L2344" s="4"/>
      <c r="M2344" s="4"/>
    </row>
    <row r="2345" spans="1:13" x14ac:dyDescent="0.35">
      <c r="A2345" s="20" t="s">
        <v>4886</v>
      </c>
      <c r="B2345" s="20" t="s">
        <v>4887</v>
      </c>
      <c r="C2345" s="21"/>
      <c r="D2345" s="21"/>
      <c r="E2345" s="21"/>
      <c r="F2345" s="21"/>
      <c r="G2345" s="21"/>
      <c r="H2345" s="21"/>
      <c r="I2345" s="4"/>
      <c r="J2345" s="4"/>
      <c r="K2345" s="4"/>
      <c r="L2345" s="4"/>
      <c r="M2345" s="4"/>
    </row>
    <row r="2346" spans="1:13" x14ac:dyDescent="0.35">
      <c r="A2346" s="20" t="s">
        <v>4889</v>
      </c>
      <c r="B2346" s="20" t="s">
        <v>4890</v>
      </c>
      <c r="C2346" s="21"/>
      <c r="D2346" s="21"/>
      <c r="E2346" s="21"/>
      <c r="F2346" s="21"/>
      <c r="G2346" s="21"/>
      <c r="H2346" s="21"/>
      <c r="I2346" s="4"/>
      <c r="J2346" s="4"/>
      <c r="K2346" s="4"/>
      <c r="L2346" s="4"/>
      <c r="M2346" s="4"/>
    </row>
    <row r="2347" spans="1:13" x14ac:dyDescent="0.35">
      <c r="A2347" s="20" t="s">
        <v>4891</v>
      </c>
      <c r="B2347" s="20" t="s">
        <v>4892</v>
      </c>
      <c r="C2347" s="21"/>
      <c r="D2347" s="21"/>
      <c r="E2347" s="21"/>
      <c r="F2347" s="21"/>
      <c r="G2347" s="21"/>
      <c r="H2347" s="21"/>
      <c r="I2347" s="4"/>
      <c r="J2347" s="4"/>
      <c r="K2347" s="4"/>
      <c r="L2347" s="4"/>
      <c r="M2347" s="4"/>
    </row>
    <row r="2348" spans="1:13" x14ac:dyDescent="0.35">
      <c r="A2348" s="20" t="s">
        <v>4897</v>
      </c>
      <c r="B2348" s="20" t="s">
        <v>4898</v>
      </c>
      <c r="C2348" s="21"/>
      <c r="D2348" s="21"/>
      <c r="E2348" s="21"/>
      <c r="F2348" s="21"/>
      <c r="G2348" s="21"/>
      <c r="H2348" s="21"/>
      <c r="I2348" s="4"/>
      <c r="J2348" s="4"/>
      <c r="K2348" s="4"/>
      <c r="L2348" s="4"/>
      <c r="M2348" s="4"/>
    </row>
    <row r="2349" spans="1:13" x14ac:dyDescent="0.35">
      <c r="A2349" s="20" t="s">
        <v>4901</v>
      </c>
      <c r="B2349" s="20" t="s">
        <v>4902</v>
      </c>
      <c r="C2349" s="21"/>
      <c r="D2349" s="21"/>
      <c r="E2349" s="21"/>
      <c r="F2349" s="21"/>
      <c r="G2349" s="21"/>
      <c r="H2349" s="21"/>
      <c r="I2349" s="4"/>
      <c r="J2349" s="4"/>
      <c r="K2349" s="4"/>
      <c r="L2349" s="4"/>
      <c r="M2349" s="4"/>
    </row>
    <row r="2350" spans="1:13" x14ac:dyDescent="0.35">
      <c r="A2350" s="20" t="s">
        <v>4907</v>
      </c>
      <c r="B2350" s="20" t="s">
        <v>4908</v>
      </c>
      <c r="C2350" s="21"/>
      <c r="D2350" s="21"/>
      <c r="E2350" s="21"/>
      <c r="F2350" s="21"/>
      <c r="G2350" s="21"/>
      <c r="H2350" s="21"/>
      <c r="I2350" s="4"/>
      <c r="J2350" s="4"/>
      <c r="K2350" s="4"/>
      <c r="L2350" s="4"/>
      <c r="M2350" s="4"/>
    </row>
    <row r="2351" spans="1:13" x14ac:dyDescent="0.35">
      <c r="A2351" s="20" t="s">
        <v>4909</v>
      </c>
      <c r="B2351" s="20" t="s">
        <v>4910</v>
      </c>
      <c r="C2351" s="21"/>
      <c r="D2351" s="21"/>
      <c r="E2351" s="21"/>
      <c r="F2351" s="21"/>
      <c r="G2351" s="21"/>
      <c r="H2351" s="21"/>
      <c r="I2351" s="4"/>
      <c r="J2351" s="4"/>
      <c r="K2351" s="4"/>
      <c r="L2351" s="4"/>
      <c r="M2351" s="4"/>
    </row>
    <row r="2352" spans="1:13" x14ac:dyDescent="0.35">
      <c r="A2352" s="20" t="s">
        <v>4913</v>
      </c>
      <c r="B2352" s="20" t="s">
        <v>4914</v>
      </c>
      <c r="C2352" s="21"/>
      <c r="D2352" s="21"/>
      <c r="E2352" s="21"/>
      <c r="F2352" s="21"/>
      <c r="G2352" s="21"/>
      <c r="H2352" s="21"/>
      <c r="I2352" s="4"/>
      <c r="J2352" s="4"/>
      <c r="K2352" s="4"/>
      <c r="L2352" s="4"/>
      <c r="M2352" s="4"/>
    </row>
    <row r="2353" spans="1:13" x14ac:dyDescent="0.35">
      <c r="A2353" s="20" t="s">
        <v>4917</v>
      </c>
      <c r="B2353" s="20" t="s">
        <v>4918</v>
      </c>
      <c r="C2353" s="21"/>
      <c r="D2353" s="21"/>
      <c r="E2353" s="21"/>
      <c r="F2353" s="21"/>
      <c r="G2353" s="21"/>
      <c r="H2353" s="21"/>
      <c r="I2353" s="4"/>
      <c r="J2353" s="4"/>
      <c r="K2353" s="4"/>
      <c r="L2353" s="4"/>
      <c r="M2353" s="4"/>
    </row>
    <row r="2354" spans="1:13" x14ac:dyDescent="0.35">
      <c r="A2354" s="20" t="s">
        <v>4923</v>
      </c>
      <c r="B2354" s="20" t="s">
        <v>4924</v>
      </c>
      <c r="C2354" s="21"/>
      <c r="D2354" s="21"/>
      <c r="E2354" s="21"/>
      <c r="F2354" s="21"/>
      <c r="G2354" s="21"/>
      <c r="H2354" s="21"/>
      <c r="I2354" s="4"/>
      <c r="J2354" s="4"/>
      <c r="K2354" s="4"/>
      <c r="L2354" s="4"/>
      <c r="M2354" s="4"/>
    </row>
    <row r="2355" spans="1:13" x14ac:dyDescent="0.35">
      <c r="A2355" s="20" t="s">
        <v>4925</v>
      </c>
      <c r="B2355" s="20" t="s">
        <v>4926</v>
      </c>
      <c r="C2355" s="21"/>
      <c r="D2355" s="21"/>
      <c r="E2355" s="21"/>
      <c r="F2355" s="21"/>
      <c r="G2355" s="21"/>
      <c r="H2355" s="21"/>
      <c r="I2355" s="4"/>
      <c r="J2355" s="4"/>
      <c r="K2355" s="4"/>
      <c r="L2355" s="4"/>
      <c r="M2355" s="4"/>
    </row>
    <row r="2356" spans="1:13" x14ac:dyDescent="0.35">
      <c r="A2356" s="20" t="s">
        <v>4927</v>
      </c>
      <c r="B2356" s="20" t="s">
        <v>4928</v>
      </c>
      <c r="C2356" s="21"/>
      <c r="D2356" s="21"/>
      <c r="E2356" s="21"/>
      <c r="F2356" s="21"/>
      <c r="G2356" s="21"/>
      <c r="H2356" s="21"/>
      <c r="I2356" s="4"/>
      <c r="J2356" s="4"/>
      <c r="K2356" s="4"/>
      <c r="L2356" s="4"/>
      <c r="M2356" s="4"/>
    </row>
    <row r="2357" spans="1:13" x14ac:dyDescent="0.35">
      <c r="A2357" s="20" t="s">
        <v>4929</v>
      </c>
      <c r="B2357" s="20" t="s">
        <v>4930</v>
      </c>
      <c r="C2357" s="21"/>
      <c r="D2357" s="21"/>
      <c r="E2357" s="21"/>
      <c r="F2357" s="21"/>
      <c r="G2357" s="21"/>
      <c r="H2357" s="21"/>
      <c r="I2357" s="4"/>
      <c r="J2357" s="4"/>
      <c r="K2357" s="4"/>
      <c r="L2357" s="4"/>
      <c r="M2357" s="4"/>
    </row>
    <row r="2358" spans="1:13" x14ac:dyDescent="0.35">
      <c r="A2358" s="20" t="s">
        <v>4931</v>
      </c>
      <c r="B2358" s="20" t="s">
        <v>4932</v>
      </c>
      <c r="C2358" s="21"/>
      <c r="D2358" s="21"/>
      <c r="E2358" s="21"/>
      <c r="F2358" s="21"/>
      <c r="G2358" s="21"/>
      <c r="H2358" s="21"/>
      <c r="I2358" s="4"/>
      <c r="J2358" s="4"/>
      <c r="K2358" s="4"/>
      <c r="L2358" s="4"/>
      <c r="M2358" s="4"/>
    </row>
    <row r="2359" spans="1:13" x14ac:dyDescent="0.35">
      <c r="A2359" s="20" t="s">
        <v>4933</v>
      </c>
      <c r="B2359" s="20" t="s">
        <v>4934</v>
      </c>
      <c r="C2359" s="21"/>
      <c r="D2359" s="21"/>
      <c r="E2359" s="21"/>
      <c r="F2359" s="21"/>
      <c r="G2359" s="21"/>
      <c r="H2359" s="21"/>
      <c r="I2359" s="4"/>
      <c r="J2359" s="4"/>
      <c r="K2359" s="4"/>
      <c r="L2359" s="4"/>
      <c r="M2359" s="4"/>
    </row>
    <row r="2360" spans="1:13" x14ac:dyDescent="0.35">
      <c r="A2360" s="20" t="s">
        <v>4936</v>
      </c>
      <c r="B2360" s="20" t="s">
        <v>4937</v>
      </c>
      <c r="C2360" s="21"/>
      <c r="D2360" s="21"/>
      <c r="E2360" s="21"/>
      <c r="F2360" s="21"/>
      <c r="G2360" s="21"/>
      <c r="H2360" s="21"/>
      <c r="I2360" s="4"/>
      <c r="J2360" s="4"/>
      <c r="K2360" s="4"/>
      <c r="L2360" s="4"/>
      <c r="M2360" s="4"/>
    </row>
    <row r="2361" spans="1:13" x14ac:dyDescent="0.35">
      <c r="A2361" s="20" t="s">
        <v>4940</v>
      </c>
      <c r="B2361" s="20" t="s">
        <v>4941</v>
      </c>
      <c r="C2361" s="21"/>
      <c r="D2361" s="21"/>
      <c r="E2361" s="21"/>
      <c r="F2361" s="21"/>
      <c r="G2361" s="21"/>
      <c r="H2361" s="21"/>
      <c r="I2361" s="4"/>
      <c r="J2361" s="4"/>
      <c r="K2361" s="4"/>
      <c r="L2361" s="4"/>
      <c r="M2361" s="4"/>
    </row>
    <row r="2362" spans="1:13" x14ac:dyDescent="0.35">
      <c r="A2362" s="20" t="s">
        <v>4944</v>
      </c>
      <c r="B2362" s="20" t="s">
        <v>4945</v>
      </c>
      <c r="C2362" s="21"/>
      <c r="D2362" s="21"/>
      <c r="E2362" s="21"/>
      <c r="F2362" s="21"/>
      <c r="G2362" s="21"/>
      <c r="H2362" s="21"/>
      <c r="I2362" s="4"/>
      <c r="J2362" s="4"/>
      <c r="K2362" s="4"/>
      <c r="L2362" s="4"/>
      <c r="M2362" s="4"/>
    </row>
    <row r="2363" spans="1:13" x14ac:dyDescent="0.35">
      <c r="A2363" s="20" t="s">
        <v>4946</v>
      </c>
      <c r="B2363" s="20" t="s">
        <v>4947</v>
      </c>
      <c r="C2363" s="21"/>
      <c r="D2363" s="21"/>
      <c r="E2363" s="21"/>
      <c r="F2363" s="21"/>
      <c r="G2363" s="21"/>
      <c r="H2363" s="21"/>
      <c r="I2363" s="4"/>
      <c r="J2363" s="4"/>
      <c r="K2363" s="4"/>
      <c r="L2363" s="4"/>
      <c r="M2363" s="4"/>
    </row>
    <row r="2364" spans="1:13" x14ac:dyDescent="0.35">
      <c r="A2364" s="20" t="s">
        <v>4948</v>
      </c>
      <c r="B2364" s="20" t="s">
        <v>4949</v>
      </c>
      <c r="C2364" s="21"/>
      <c r="D2364" s="21"/>
      <c r="E2364" s="21"/>
      <c r="F2364" s="21"/>
      <c r="G2364" s="21"/>
      <c r="H2364" s="21"/>
      <c r="I2364" s="4"/>
      <c r="J2364" s="4"/>
      <c r="K2364" s="4"/>
      <c r="L2364" s="4"/>
      <c r="M2364" s="4"/>
    </row>
    <row r="2365" spans="1:13" x14ac:dyDescent="0.35">
      <c r="A2365" s="20" t="s">
        <v>4950</v>
      </c>
      <c r="B2365" s="20" t="s">
        <v>4951</v>
      </c>
      <c r="C2365" s="21"/>
      <c r="D2365" s="21"/>
      <c r="E2365" s="21"/>
      <c r="F2365" s="21"/>
      <c r="G2365" s="21"/>
      <c r="H2365" s="21"/>
      <c r="I2365" s="4"/>
      <c r="J2365" s="4"/>
      <c r="K2365" s="4"/>
      <c r="L2365" s="4"/>
      <c r="M2365" s="4"/>
    </row>
    <row r="2366" spans="1:13" x14ac:dyDescent="0.35">
      <c r="A2366" s="20" t="s">
        <v>4952</v>
      </c>
      <c r="B2366" s="20" t="s">
        <v>4953</v>
      </c>
      <c r="C2366" s="21"/>
      <c r="D2366" s="21"/>
      <c r="E2366" s="21"/>
      <c r="F2366" s="21"/>
      <c r="G2366" s="21"/>
      <c r="H2366" s="21"/>
      <c r="I2366" s="4"/>
      <c r="J2366" s="4"/>
      <c r="K2366" s="4"/>
      <c r="L2366" s="4"/>
      <c r="M2366" s="4"/>
    </row>
    <row r="2367" spans="1:13" x14ac:dyDescent="0.35">
      <c r="A2367" s="20" t="s">
        <v>4955</v>
      </c>
      <c r="B2367" s="20" t="s">
        <v>4956</v>
      </c>
      <c r="C2367" s="21"/>
      <c r="D2367" s="21"/>
      <c r="E2367" s="21"/>
      <c r="F2367" s="21"/>
      <c r="G2367" s="21"/>
      <c r="H2367" s="21"/>
      <c r="I2367" s="4"/>
      <c r="J2367" s="4"/>
      <c r="K2367" s="4"/>
      <c r="L2367" s="4"/>
      <c r="M2367" s="4"/>
    </row>
    <row r="2368" spans="1:13" x14ac:dyDescent="0.35">
      <c r="A2368" s="20" t="s">
        <v>4958</v>
      </c>
      <c r="B2368" s="20" t="s">
        <v>4959</v>
      </c>
      <c r="C2368" s="21"/>
      <c r="D2368" s="21"/>
      <c r="E2368" s="21"/>
      <c r="F2368" s="21"/>
      <c r="G2368" s="21"/>
      <c r="H2368" s="21"/>
      <c r="I2368" s="4"/>
      <c r="J2368" s="4"/>
      <c r="K2368" s="4"/>
      <c r="L2368" s="4"/>
      <c r="M2368" s="4"/>
    </row>
    <row r="2369" spans="1:13" x14ac:dyDescent="0.35">
      <c r="A2369" s="20" t="s">
        <v>4960</v>
      </c>
      <c r="B2369" s="20" t="s">
        <v>4961</v>
      </c>
      <c r="C2369" s="21"/>
      <c r="D2369" s="21"/>
      <c r="E2369" s="21"/>
      <c r="F2369" s="21"/>
      <c r="G2369" s="21"/>
      <c r="H2369" s="21"/>
      <c r="I2369" s="4"/>
      <c r="J2369" s="4"/>
      <c r="K2369" s="4"/>
      <c r="L2369" s="4"/>
      <c r="M2369" s="4"/>
    </row>
    <row r="2370" spans="1:13" x14ac:dyDescent="0.35">
      <c r="A2370" s="20" t="s">
        <v>4963</v>
      </c>
      <c r="B2370" s="20" t="s">
        <v>4964</v>
      </c>
      <c r="C2370" s="21"/>
      <c r="D2370" s="21"/>
      <c r="E2370" s="21"/>
      <c r="F2370" s="21"/>
      <c r="G2370" s="21"/>
      <c r="H2370" s="21"/>
      <c r="I2370" s="4"/>
      <c r="J2370" s="4"/>
      <c r="K2370" s="4"/>
      <c r="L2370" s="4"/>
      <c r="M2370" s="4"/>
    </row>
    <row r="2371" spans="1:13" x14ac:dyDescent="0.35">
      <c r="A2371" s="20" t="s">
        <v>4966</v>
      </c>
      <c r="B2371" s="20" t="s">
        <v>4967</v>
      </c>
      <c r="C2371" s="21"/>
      <c r="D2371" s="21"/>
      <c r="E2371" s="21"/>
      <c r="F2371" s="21"/>
      <c r="G2371" s="21"/>
      <c r="H2371" s="21"/>
      <c r="I2371" s="4"/>
      <c r="J2371" s="4"/>
      <c r="K2371" s="4"/>
      <c r="L2371" s="4"/>
      <c r="M2371" s="4"/>
    </row>
    <row r="2372" spans="1:13" x14ac:dyDescent="0.35">
      <c r="A2372" s="20" t="s">
        <v>1366</v>
      </c>
      <c r="B2372" s="20" t="s">
        <v>4968</v>
      </c>
      <c r="C2372" s="21"/>
      <c r="D2372" s="21"/>
      <c r="E2372" s="21"/>
      <c r="F2372" s="21"/>
      <c r="G2372" s="21"/>
      <c r="H2372" s="21"/>
      <c r="I2372" s="4"/>
      <c r="J2372" s="4"/>
      <c r="K2372" s="4"/>
      <c r="L2372" s="4"/>
      <c r="M2372" s="4"/>
    </row>
    <row r="2373" spans="1:13" x14ac:dyDescent="0.35">
      <c r="A2373" s="20" t="s">
        <v>4969</v>
      </c>
      <c r="B2373" s="20" t="s">
        <v>4970</v>
      </c>
      <c r="C2373" s="21"/>
      <c r="D2373" s="21"/>
      <c r="E2373" s="21"/>
      <c r="F2373" s="21"/>
      <c r="G2373" s="21"/>
      <c r="H2373" s="21"/>
      <c r="I2373" s="4"/>
      <c r="J2373" s="4"/>
      <c r="K2373" s="4"/>
      <c r="L2373" s="4"/>
      <c r="M2373" s="4"/>
    </row>
    <row r="2374" spans="1:13" x14ac:dyDescent="0.35">
      <c r="A2374" s="20" t="s">
        <v>4971</v>
      </c>
      <c r="B2374" s="20" t="s">
        <v>4972</v>
      </c>
      <c r="C2374" s="21"/>
      <c r="D2374" s="21"/>
      <c r="E2374" s="21"/>
      <c r="F2374" s="21"/>
      <c r="G2374" s="21"/>
      <c r="H2374" s="21"/>
      <c r="I2374" s="4"/>
      <c r="J2374" s="4"/>
      <c r="K2374" s="4"/>
      <c r="L2374" s="4"/>
      <c r="M2374" s="4"/>
    </row>
    <row r="2375" spans="1:13" x14ac:dyDescent="0.35">
      <c r="A2375" s="20" t="s">
        <v>4973</v>
      </c>
      <c r="B2375" s="20" t="s">
        <v>4974</v>
      </c>
      <c r="C2375" s="21"/>
      <c r="D2375" s="21"/>
      <c r="E2375" s="21"/>
      <c r="F2375" s="21"/>
      <c r="G2375" s="21"/>
      <c r="H2375" s="21"/>
      <c r="I2375" s="4"/>
      <c r="J2375" s="4"/>
      <c r="K2375" s="4"/>
      <c r="L2375" s="4"/>
      <c r="M2375" s="4"/>
    </row>
    <row r="2376" spans="1:13" x14ac:dyDescent="0.35">
      <c r="A2376" s="20" t="s">
        <v>4975</v>
      </c>
      <c r="B2376" s="20" t="s">
        <v>4976</v>
      </c>
      <c r="C2376" s="21"/>
      <c r="D2376" s="21"/>
      <c r="E2376" s="21"/>
      <c r="F2376" s="21"/>
      <c r="G2376" s="21"/>
      <c r="H2376" s="21"/>
      <c r="I2376" s="4"/>
      <c r="J2376" s="4"/>
      <c r="K2376" s="4"/>
      <c r="L2376" s="4"/>
      <c r="M2376" s="4"/>
    </row>
    <row r="2377" spans="1:13" x14ac:dyDescent="0.35">
      <c r="A2377" s="20" t="s">
        <v>4977</v>
      </c>
      <c r="B2377" s="20" t="s">
        <v>4978</v>
      </c>
      <c r="C2377" s="21"/>
      <c r="D2377" s="21"/>
      <c r="E2377" s="21"/>
      <c r="F2377" s="21"/>
      <c r="G2377" s="21"/>
      <c r="H2377" s="21"/>
      <c r="I2377" s="4"/>
      <c r="J2377" s="4"/>
      <c r="K2377" s="4"/>
      <c r="L2377" s="4"/>
      <c r="M2377" s="4"/>
    </row>
    <row r="2378" spans="1:13" x14ac:dyDescent="0.35">
      <c r="A2378" s="20" t="s">
        <v>4981</v>
      </c>
      <c r="B2378" s="20" t="s">
        <v>4982</v>
      </c>
      <c r="C2378" s="21"/>
      <c r="D2378" s="21"/>
      <c r="E2378" s="21"/>
      <c r="F2378" s="21"/>
      <c r="G2378" s="21"/>
      <c r="H2378" s="21"/>
      <c r="I2378" s="4"/>
      <c r="J2378" s="4"/>
      <c r="K2378" s="4"/>
      <c r="L2378" s="4"/>
      <c r="M2378" s="4"/>
    </row>
    <row r="2379" spans="1:13" x14ac:dyDescent="0.35">
      <c r="A2379" s="20" t="s">
        <v>4984</v>
      </c>
      <c r="B2379" s="20" t="s">
        <v>4985</v>
      </c>
      <c r="C2379" s="21"/>
      <c r="D2379" s="21"/>
      <c r="E2379" s="21"/>
      <c r="F2379" s="21"/>
      <c r="G2379" s="21"/>
      <c r="H2379" s="21"/>
      <c r="I2379" s="4"/>
      <c r="J2379" s="4"/>
      <c r="K2379" s="4"/>
      <c r="L2379" s="4"/>
      <c r="M2379" s="4"/>
    </row>
    <row r="2380" spans="1:13" x14ac:dyDescent="0.35">
      <c r="A2380" s="20" t="s">
        <v>4987</v>
      </c>
      <c r="B2380" s="20" t="s">
        <v>4988</v>
      </c>
      <c r="C2380" s="21"/>
      <c r="D2380" s="21"/>
      <c r="E2380" s="21"/>
      <c r="F2380" s="21"/>
      <c r="G2380" s="21"/>
      <c r="H2380" s="21"/>
      <c r="I2380" s="4"/>
      <c r="J2380" s="4"/>
      <c r="K2380" s="4"/>
      <c r="L2380" s="4"/>
      <c r="M2380" s="4"/>
    </row>
    <row r="2381" spans="1:13" x14ac:dyDescent="0.35">
      <c r="A2381" s="20" t="s">
        <v>4991</v>
      </c>
      <c r="B2381" s="20" t="s">
        <v>4992</v>
      </c>
      <c r="C2381" s="21"/>
      <c r="D2381" s="21"/>
      <c r="E2381" s="21"/>
      <c r="F2381" s="21"/>
      <c r="G2381" s="21"/>
      <c r="H2381" s="21"/>
      <c r="I2381" s="4"/>
      <c r="J2381" s="4"/>
      <c r="K2381" s="4"/>
      <c r="L2381" s="4"/>
      <c r="M2381" s="4"/>
    </row>
    <row r="2382" spans="1:13" x14ac:dyDescent="0.35">
      <c r="A2382" s="20" t="s">
        <v>4993</v>
      </c>
      <c r="B2382" s="20" t="s">
        <v>4994</v>
      </c>
      <c r="C2382" s="21"/>
      <c r="D2382" s="21"/>
      <c r="E2382" s="21"/>
      <c r="F2382" s="21"/>
      <c r="G2382" s="21"/>
      <c r="H2382" s="21"/>
      <c r="I2382" s="4"/>
      <c r="J2382" s="4"/>
      <c r="K2382" s="4"/>
      <c r="L2382" s="4"/>
      <c r="M2382" s="4"/>
    </row>
    <row r="2383" spans="1:13" x14ac:dyDescent="0.35">
      <c r="A2383" s="20" t="s">
        <v>4995</v>
      </c>
      <c r="B2383" s="20" t="s">
        <v>4996</v>
      </c>
      <c r="C2383" s="21"/>
      <c r="D2383" s="21"/>
      <c r="E2383" s="21"/>
      <c r="F2383" s="21"/>
      <c r="G2383" s="21"/>
      <c r="H2383" s="21"/>
      <c r="I2383" s="4"/>
      <c r="J2383" s="4"/>
      <c r="K2383" s="4"/>
      <c r="L2383" s="4"/>
      <c r="M2383" s="4"/>
    </row>
    <row r="2384" spans="1:13" x14ac:dyDescent="0.35">
      <c r="A2384" s="20" t="s">
        <v>4997</v>
      </c>
      <c r="B2384" s="20" t="s">
        <v>4998</v>
      </c>
      <c r="C2384" s="21"/>
      <c r="D2384" s="21"/>
      <c r="E2384" s="21"/>
      <c r="F2384" s="21"/>
      <c r="G2384" s="21"/>
      <c r="H2384" s="21"/>
      <c r="I2384" s="4"/>
      <c r="J2384" s="4"/>
      <c r="K2384" s="4"/>
      <c r="L2384" s="4"/>
      <c r="M2384" s="4"/>
    </row>
    <row r="2385" spans="1:13" x14ac:dyDescent="0.35">
      <c r="A2385" s="20" t="s">
        <v>4999</v>
      </c>
      <c r="B2385" s="20" t="s">
        <v>5000</v>
      </c>
      <c r="C2385" s="21"/>
      <c r="D2385" s="21"/>
      <c r="E2385" s="21"/>
      <c r="F2385" s="21"/>
      <c r="G2385" s="21"/>
      <c r="H2385" s="21"/>
      <c r="I2385" s="4"/>
      <c r="J2385" s="4"/>
      <c r="K2385" s="4"/>
      <c r="L2385" s="4"/>
      <c r="M2385" s="4"/>
    </row>
    <row r="2386" spans="1:13" x14ac:dyDescent="0.35">
      <c r="A2386" s="20" t="s">
        <v>5001</v>
      </c>
      <c r="B2386" s="20" t="s">
        <v>5002</v>
      </c>
      <c r="C2386" s="21"/>
      <c r="D2386" s="21"/>
      <c r="E2386" s="21"/>
      <c r="F2386" s="21"/>
      <c r="G2386" s="21"/>
      <c r="H2386" s="21"/>
      <c r="I2386" s="4"/>
      <c r="J2386" s="4"/>
      <c r="K2386" s="4"/>
      <c r="L2386" s="4"/>
      <c r="M2386" s="4"/>
    </row>
    <row r="2387" spans="1:13" x14ac:dyDescent="0.35">
      <c r="A2387" s="20" t="s">
        <v>5004</v>
      </c>
      <c r="B2387" s="20" t="s">
        <v>5005</v>
      </c>
      <c r="C2387" s="21"/>
      <c r="D2387" s="21"/>
      <c r="E2387" s="21"/>
      <c r="F2387" s="21"/>
      <c r="G2387" s="21"/>
      <c r="H2387" s="21"/>
      <c r="I2387" s="4"/>
      <c r="J2387" s="4"/>
      <c r="K2387" s="4"/>
      <c r="L2387" s="4"/>
      <c r="M2387" s="4"/>
    </row>
    <row r="2388" spans="1:13" x14ac:dyDescent="0.35">
      <c r="A2388" s="20" t="s">
        <v>5007</v>
      </c>
      <c r="B2388" s="20" t="s">
        <v>5008</v>
      </c>
      <c r="C2388" s="21"/>
      <c r="D2388" s="21"/>
      <c r="E2388" s="21"/>
      <c r="F2388" s="21"/>
      <c r="G2388" s="21"/>
      <c r="H2388" s="21"/>
      <c r="I2388" s="4"/>
      <c r="J2388" s="4"/>
      <c r="K2388" s="4"/>
      <c r="L2388" s="4"/>
      <c r="M2388" s="4"/>
    </row>
    <row r="2389" spans="1:13" x14ac:dyDescent="0.35">
      <c r="A2389" s="20" t="s">
        <v>5009</v>
      </c>
      <c r="B2389" s="20" t="s">
        <v>5010</v>
      </c>
      <c r="C2389" s="21"/>
      <c r="D2389" s="21"/>
      <c r="E2389" s="21"/>
      <c r="F2389" s="21"/>
      <c r="G2389" s="21"/>
      <c r="H2389" s="21"/>
      <c r="I2389" s="4"/>
      <c r="J2389" s="4"/>
      <c r="K2389" s="4"/>
      <c r="L2389" s="4"/>
      <c r="M2389" s="4"/>
    </row>
    <row r="2390" spans="1:13" x14ac:dyDescent="0.35">
      <c r="A2390" s="20" t="s">
        <v>5013</v>
      </c>
      <c r="B2390" s="20" t="s">
        <v>5014</v>
      </c>
      <c r="C2390" s="21"/>
      <c r="D2390" s="21"/>
      <c r="E2390" s="21"/>
      <c r="F2390" s="21"/>
      <c r="G2390" s="21"/>
      <c r="H2390" s="21"/>
      <c r="I2390" s="4"/>
      <c r="J2390" s="4"/>
      <c r="K2390" s="4"/>
      <c r="L2390" s="4"/>
      <c r="M2390" s="4"/>
    </row>
    <row r="2391" spans="1:13" x14ac:dyDescent="0.35">
      <c r="A2391" s="20" t="s">
        <v>5015</v>
      </c>
      <c r="B2391" s="20" t="s">
        <v>5016</v>
      </c>
      <c r="C2391" s="21"/>
      <c r="D2391" s="21"/>
      <c r="E2391" s="21"/>
      <c r="F2391" s="21"/>
      <c r="G2391" s="21"/>
      <c r="H2391" s="21"/>
      <c r="I2391" s="4"/>
      <c r="J2391" s="4"/>
      <c r="K2391" s="4"/>
      <c r="L2391" s="4"/>
      <c r="M2391" s="4"/>
    </row>
    <row r="2392" spans="1:13" x14ac:dyDescent="0.35">
      <c r="A2392" s="20" t="s">
        <v>5017</v>
      </c>
      <c r="B2392" s="20" t="s">
        <v>5018</v>
      </c>
      <c r="C2392" s="21"/>
      <c r="D2392" s="21"/>
      <c r="E2392" s="21"/>
      <c r="F2392" s="21"/>
      <c r="G2392" s="21"/>
      <c r="H2392" s="21"/>
      <c r="I2392" s="4"/>
      <c r="J2392" s="4"/>
      <c r="K2392" s="4"/>
      <c r="L2392" s="4"/>
      <c r="M2392" s="4"/>
    </row>
    <row r="2393" spans="1:13" x14ac:dyDescent="0.35">
      <c r="A2393" s="20" t="s">
        <v>5020</v>
      </c>
      <c r="B2393" s="20" t="s">
        <v>5021</v>
      </c>
      <c r="C2393" s="21"/>
      <c r="D2393" s="21"/>
      <c r="E2393" s="21"/>
      <c r="F2393" s="21"/>
      <c r="G2393" s="21"/>
      <c r="H2393" s="21"/>
      <c r="I2393" s="4"/>
      <c r="J2393" s="4"/>
      <c r="K2393" s="4"/>
      <c r="L2393" s="4"/>
      <c r="M2393" s="4"/>
    </row>
    <row r="2394" spans="1:13" x14ac:dyDescent="0.35">
      <c r="A2394" s="20" t="s">
        <v>5022</v>
      </c>
      <c r="B2394" s="20" t="s">
        <v>5023</v>
      </c>
      <c r="C2394" s="21"/>
      <c r="D2394" s="21"/>
      <c r="E2394" s="21"/>
      <c r="F2394" s="21"/>
      <c r="G2394" s="21"/>
      <c r="H2394" s="21"/>
      <c r="I2394" s="4"/>
      <c r="J2394" s="4"/>
      <c r="K2394" s="4"/>
      <c r="L2394" s="4"/>
      <c r="M2394" s="4"/>
    </row>
    <row r="2395" spans="1:13" x14ac:dyDescent="0.35">
      <c r="A2395" s="20" t="s">
        <v>5024</v>
      </c>
      <c r="B2395" s="20" t="s">
        <v>5025</v>
      </c>
      <c r="C2395" s="21"/>
      <c r="D2395" s="21"/>
      <c r="E2395" s="21"/>
      <c r="F2395" s="21"/>
      <c r="G2395" s="21"/>
      <c r="H2395" s="21"/>
      <c r="I2395" s="4"/>
      <c r="J2395" s="4"/>
      <c r="K2395" s="4"/>
      <c r="L2395" s="4"/>
      <c r="M2395" s="4"/>
    </row>
    <row r="2396" spans="1:13" x14ac:dyDescent="0.35">
      <c r="A2396" s="20" t="s">
        <v>5027</v>
      </c>
      <c r="B2396" s="20" t="s">
        <v>5028</v>
      </c>
      <c r="C2396" s="21"/>
      <c r="D2396" s="21"/>
      <c r="E2396" s="21"/>
      <c r="F2396" s="21"/>
      <c r="G2396" s="21"/>
      <c r="H2396" s="21"/>
      <c r="I2396" s="4"/>
      <c r="J2396" s="4"/>
      <c r="K2396" s="4"/>
      <c r="L2396" s="4"/>
      <c r="M2396" s="4"/>
    </row>
    <row r="2397" spans="1:13" x14ac:dyDescent="0.35">
      <c r="A2397" s="20" t="s">
        <v>5029</v>
      </c>
      <c r="B2397" s="20" t="s">
        <v>5030</v>
      </c>
      <c r="C2397" s="21"/>
      <c r="D2397" s="21"/>
      <c r="E2397" s="21"/>
      <c r="F2397" s="21"/>
      <c r="G2397" s="21"/>
      <c r="H2397" s="21"/>
      <c r="I2397" s="4"/>
      <c r="J2397" s="4"/>
      <c r="K2397" s="4"/>
      <c r="L2397" s="4"/>
      <c r="M2397" s="4"/>
    </row>
    <row r="2398" spans="1:13" x14ac:dyDescent="0.35">
      <c r="A2398" s="20" t="s">
        <v>5032</v>
      </c>
      <c r="B2398" s="20" t="s">
        <v>5033</v>
      </c>
      <c r="C2398" s="21"/>
      <c r="D2398" s="21"/>
      <c r="E2398" s="21"/>
      <c r="F2398" s="21"/>
      <c r="G2398" s="21"/>
      <c r="H2398" s="21"/>
      <c r="I2398" s="4"/>
      <c r="J2398" s="4"/>
      <c r="K2398" s="4"/>
      <c r="L2398" s="4"/>
      <c r="M2398" s="4"/>
    </row>
    <row r="2399" spans="1:13" x14ac:dyDescent="0.35">
      <c r="A2399" s="20" t="s">
        <v>5035</v>
      </c>
      <c r="B2399" s="20" t="s">
        <v>5036</v>
      </c>
      <c r="C2399" s="21"/>
      <c r="D2399" s="21"/>
      <c r="E2399" s="21"/>
      <c r="F2399" s="21"/>
      <c r="G2399" s="21"/>
      <c r="H2399" s="21"/>
      <c r="I2399" s="4"/>
      <c r="J2399" s="4"/>
      <c r="K2399" s="4"/>
      <c r="L2399" s="4"/>
      <c r="M2399" s="4"/>
    </row>
    <row r="2400" spans="1:13" x14ac:dyDescent="0.35">
      <c r="A2400" s="20" t="s">
        <v>5037</v>
      </c>
      <c r="B2400" s="20" t="s">
        <v>5038</v>
      </c>
      <c r="C2400" s="21"/>
      <c r="D2400" s="21"/>
      <c r="E2400" s="21"/>
      <c r="F2400" s="21"/>
      <c r="G2400" s="21"/>
      <c r="H2400" s="21"/>
      <c r="I2400" s="4"/>
      <c r="J2400" s="4"/>
      <c r="K2400" s="4"/>
      <c r="L2400" s="4"/>
      <c r="M2400" s="4"/>
    </row>
    <row r="2401" spans="1:13" x14ac:dyDescent="0.35">
      <c r="A2401" s="20" t="s">
        <v>5039</v>
      </c>
      <c r="B2401" s="20" t="s">
        <v>5040</v>
      </c>
      <c r="C2401" s="21"/>
      <c r="D2401" s="21"/>
      <c r="E2401" s="21"/>
      <c r="F2401" s="21"/>
      <c r="G2401" s="21"/>
      <c r="H2401" s="21"/>
      <c r="I2401" s="4"/>
      <c r="J2401" s="4"/>
      <c r="K2401" s="4"/>
      <c r="L2401" s="4"/>
      <c r="M2401" s="4"/>
    </row>
    <row r="2402" spans="1:13" x14ac:dyDescent="0.35">
      <c r="A2402" s="20" t="s">
        <v>5042</v>
      </c>
      <c r="B2402" s="20" t="s">
        <v>5043</v>
      </c>
      <c r="C2402" s="21"/>
      <c r="D2402" s="21"/>
      <c r="E2402" s="21"/>
      <c r="F2402" s="21"/>
      <c r="G2402" s="21"/>
      <c r="H2402" s="21"/>
      <c r="I2402" s="4"/>
      <c r="J2402" s="4"/>
      <c r="K2402" s="4"/>
      <c r="L2402" s="4"/>
      <c r="M2402" s="4"/>
    </row>
    <row r="2403" spans="1:13" x14ac:dyDescent="0.35">
      <c r="A2403" s="20" t="s">
        <v>5044</v>
      </c>
      <c r="B2403" s="20" t="s">
        <v>5045</v>
      </c>
      <c r="C2403" s="21"/>
      <c r="D2403" s="21"/>
      <c r="E2403" s="21"/>
      <c r="F2403" s="21"/>
      <c r="G2403" s="21"/>
      <c r="H2403" s="21"/>
      <c r="I2403" s="4"/>
      <c r="J2403" s="4"/>
      <c r="K2403" s="4"/>
      <c r="L2403" s="4"/>
      <c r="M2403" s="4"/>
    </row>
    <row r="2404" spans="1:13" x14ac:dyDescent="0.35">
      <c r="A2404" s="20" t="s">
        <v>5047</v>
      </c>
      <c r="B2404" s="20" t="s">
        <v>5048</v>
      </c>
      <c r="C2404" s="21"/>
      <c r="D2404" s="21"/>
      <c r="E2404" s="21"/>
      <c r="F2404" s="21"/>
      <c r="G2404" s="21"/>
      <c r="H2404" s="21"/>
      <c r="I2404" s="4"/>
      <c r="J2404" s="4"/>
      <c r="K2404" s="4"/>
      <c r="L2404" s="4"/>
      <c r="M2404" s="4"/>
    </row>
    <row r="2405" spans="1:13" x14ac:dyDescent="0.35">
      <c r="A2405" s="20" t="s">
        <v>5049</v>
      </c>
      <c r="B2405" s="20" t="s">
        <v>5050</v>
      </c>
      <c r="C2405" s="21"/>
      <c r="D2405" s="21"/>
      <c r="E2405" s="21"/>
      <c r="F2405" s="21"/>
      <c r="G2405" s="21"/>
      <c r="H2405" s="21"/>
      <c r="I2405" s="4"/>
      <c r="J2405" s="4"/>
      <c r="K2405" s="4"/>
      <c r="L2405" s="4"/>
      <c r="M2405" s="4"/>
    </row>
    <row r="2406" spans="1:13" x14ac:dyDescent="0.35">
      <c r="A2406" s="20" t="s">
        <v>5052</v>
      </c>
      <c r="B2406" s="20" t="s">
        <v>5053</v>
      </c>
      <c r="C2406" s="21"/>
      <c r="D2406" s="21"/>
      <c r="E2406" s="21"/>
      <c r="F2406" s="21"/>
      <c r="G2406" s="21"/>
      <c r="H2406" s="21"/>
      <c r="I2406" s="4"/>
      <c r="J2406" s="4"/>
      <c r="K2406" s="4"/>
      <c r="L2406" s="4"/>
      <c r="M2406" s="4"/>
    </row>
    <row r="2407" spans="1:13" x14ac:dyDescent="0.35">
      <c r="A2407" s="20" t="s">
        <v>5054</v>
      </c>
      <c r="B2407" s="20" t="s">
        <v>5055</v>
      </c>
      <c r="C2407" s="21"/>
      <c r="D2407" s="21"/>
      <c r="E2407" s="21"/>
      <c r="F2407" s="21"/>
      <c r="G2407" s="21"/>
      <c r="H2407" s="21"/>
      <c r="I2407" s="4"/>
      <c r="J2407" s="4"/>
      <c r="K2407" s="4"/>
      <c r="L2407" s="4"/>
      <c r="M2407" s="4"/>
    </row>
    <row r="2408" spans="1:13" x14ac:dyDescent="0.35">
      <c r="A2408" s="20" t="s">
        <v>5056</v>
      </c>
      <c r="B2408" s="20" t="s">
        <v>5057</v>
      </c>
      <c r="C2408" s="21"/>
      <c r="D2408" s="21"/>
      <c r="E2408" s="21"/>
      <c r="F2408" s="21"/>
      <c r="G2408" s="21"/>
      <c r="H2408" s="21"/>
      <c r="I2408" s="4"/>
      <c r="J2408" s="4"/>
      <c r="K2408" s="4"/>
      <c r="L2408" s="4"/>
      <c r="M2408" s="4"/>
    </row>
    <row r="2409" spans="1:13" x14ac:dyDescent="0.35">
      <c r="A2409" s="20" t="s">
        <v>5059</v>
      </c>
      <c r="B2409" s="20" t="s">
        <v>5060</v>
      </c>
      <c r="C2409" s="21"/>
      <c r="D2409" s="21"/>
      <c r="E2409" s="21"/>
      <c r="F2409" s="21"/>
      <c r="G2409" s="21"/>
      <c r="H2409" s="21"/>
      <c r="I2409" s="4"/>
      <c r="J2409" s="4"/>
      <c r="K2409" s="4"/>
      <c r="L2409" s="4"/>
      <c r="M2409" s="4"/>
    </row>
    <row r="2410" spans="1:13" x14ac:dyDescent="0.35">
      <c r="A2410" s="20" t="s">
        <v>5061</v>
      </c>
      <c r="B2410" s="20" t="s">
        <v>5062</v>
      </c>
      <c r="C2410" s="21"/>
      <c r="D2410" s="21"/>
      <c r="E2410" s="21"/>
      <c r="F2410" s="21"/>
      <c r="G2410" s="21"/>
      <c r="H2410" s="21"/>
      <c r="I2410" s="4"/>
      <c r="J2410" s="4"/>
      <c r="K2410" s="4"/>
      <c r="L2410" s="4"/>
      <c r="M2410" s="4"/>
    </row>
    <row r="2411" spans="1:13" x14ac:dyDescent="0.35">
      <c r="A2411" s="20" t="s">
        <v>5063</v>
      </c>
      <c r="B2411" s="20" t="s">
        <v>5064</v>
      </c>
      <c r="C2411" s="21"/>
      <c r="D2411" s="21"/>
      <c r="E2411" s="21"/>
      <c r="F2411" s="21"/>
      <c r="G2411" s="21"/>
      <c r="H2411" s="21"/>
      <c r="I2411" s="4"/>
      <c r="J2411" s="4"/>
      <c r="K2411" s="4"/>
      <c r="L2411" s="4"/>
      <c r="M2411" s="4"/>
    </row>
    <row r="2412" spans="1:13" x14ac:dyDescent="0.35">
      <c r="A2412" s="20" t="s">
        <v>5065</v>
      </c>
      <c r="B2412" s="20" t="s">
        <v>5066</v>
      </c>
      <c r="C2412" s="21"/>
      <c r="D2412" s="21"/>
      <c r="E2412" s="21"/>
      <c r="F2412" s="21"/>
      <c r="G2412" s="21"/>
      <c r="H2412" s="21"/>
      <c r="I2412" s="4"/>
      <c r="J2412" s="4"/>
      <c r="K2412" s="4"/>
      <c r="L2412" s="4"/>
      <c r="M2412" s="4"/>
    </row>
    <row r="2413" spans="1:13" x14ac:dyDescent="0.35">
      <c r="A2413" s="20" t="s">
        <v>5067</v>
      </c>
      <c r="B2413" s="20" t="s">
        <v>5068</v>
      </c>
      <c r="C2413" s="21"/>
      <c r="D2413" s="21"/>
      <c r="E2413" s="21"/>
      <c r="F2413" s="21"/>
      <c r="G2413" s="21"/>
      <c r="H2413" s="21"/>
      <c r="I2413" s="4"/>
      <c r="J2413" s="4"/>
      <c r="K2413" s="4"/>
      <c r="L2413" s="4"/>
      <c r="M2413" s="4"/>
    </row>
    <row r="2414" spans="1:13" x14ac:dyDescent="0.35">
      <c r="A2414" s="20" t="s">
        <v>5070</v>
      </c>
      <c r="B2414" s="20" t="s">
        <v>5071</v>
      </c>
      <c r="C2414" s="21"/>
      <c r="D2414" s="21"/>
      <c r="E2414" s="21"/>
      <c r="F2414" s="21"/>
      <c r="G2414" s="21"/>
      <c r="H2414" s="21"/>
      <c r="I2414" s="4"/>
      <c r="J2414" s="4"/>
      <c r="K2414" s="4"/>
      <c r="L2414" s="4"/>
      <c r="M2414" s="4"/>
    </row>
    <row r="2415" spans="1:13" x14ac:dyDescent="0.35">
      <c r="A2415" s="20" t="s">
        <v>5072</v>
      </c>
      <c r="B2415" s="20" t="s">
        <v>5073</v>
      </c>
      <c r="C2415" s="21"/>
      <c r="D2415" s="21"/>
      <c r="E2415" s="21"/>
      <c r="F2415" s="21"/>
      <c r="G2415" s="21"/>
      <c r="H2415" s="21"/>
      <c r="I2415" s="4"/>
      <c r="J2415" s="4"/>
      <c r="K2415" s="4"/>
      <c r="L2415" s="4"/>
      <c r="M2415" s="4"/>
    </row>
    <row r="2416" spans="1:13" x14ac:dyDescent="0.35">
      <c r="A2416" s="20" t="s">
        <v>5074</v>
      </c>
      <c r="B2416" s="20" t="s">
        <v>5075</v>
      </c>
      <c r="C2416" s="21"/>
      <c r="D2416" s="21"/>
      <c r="E2416" s="21"/>
      <c r="F2416" s="21"/>
      <c r="G2416" s="21"/>
      <c r="H2416" s="21"/>
      <c r="I2416" s="4"/>
      <c r="J2416" s="4"/>
      <c r="K2416" s="4"/>
      <c r="L2416" s="4"/>
      <c r="M2416" s="4"/>
    </row>
    <row r="2417" spans="1:13" x14ac:dyDescent="0.35">
      <c r="A2417" s="20" t="s">
        <v>5078</v>
      </c>
      <c r="B2417" s="20" t="s">
        <v>5079</v>
      </c>
      <c r="C2417" s="21"/>
      <c r="D2417" s="21"/>
      <c r="E2417" s="21"/>
      <c r="F2417" s="21"/>
      <c r="G2417" s="21"/>
      <c r="H2417" s="21"/>
      <c r="I2417" s="4"/>
      <c r="J2417" s="4"/>
      <c r="K2417" s="4"/>
      <c r="L2417" s="4"/>
      <c r="M2417" s="4"/>
    </row>
    <row r="2418" spans="1:13" x14ac:dyDescent="0.35">
      <c r="A2418" s="20" t="s">
        <v>5084</v>
      </c>
      <c r="B2418" s="20" t="s">
        <v>5085</v>
      </c>
      <c r="C2418" s="21"/>
      <c r="D2418" s="21"/>
      <c r="E2418" s="21"/>
      <c r="F2418" s="21"/>
      <c r="G2418" s="21"/>
      <c r="H2418" s="21"/>
      <c r="I2418" s="4"/>
      <c r="J2418" s="4"/>
      <c r="K2418" s="4"/>
      <c r="L2418" s="4"/>
      <c r="M2418" s="4"/>
    </row>
    <row r="2419" spans="1:13" x14ac:dyDescent="0.35">
      <c r="A2419" s="20" t="s">
        <v>5087</v>
      </c>
      <c r="B2419" s="20" t="s">
        <v>5088</v>
      </c>
      <c r="C2419" s="21"/>
      <c r="D2419" s="21"/>
      <c r="E2419" s="21"/>
      <c r="F2419" s="21"/>
      <c r="G2419" s="21"/>
      <c r="H2419" s="21"/>
      <c r="I2419" s="4"/>
      <c r="J2419" s="4"/>
      <c r="K2419" s="4"/>
      <c r="L2419" s="4"/>
      <c r="M2419" s="4"/>
    </row>
    <row r="2420" spans="1:13" x14ac:dyDescent="0.35">
      <c r="A2420" s="20" t="s">
        <v>5089</v>
      </c>
      <c r="B2420" s="20" t="s">
        <v>5090</v>
      </c>
      <c r="C2420" s="21"/>
      <c r="D2420" s="21"/>
      <c r="E2420" s="21"/>
      <c r="F2420" s="21"/>
      <c r="G2420" s="21"/>
      <c r="H2420" s="21"/>
      <c r="I2420" s="4"/>
      <c r="J2420" s="4"/>
      <c r="K2420" s="4"/>
      <c r="L2420" s="4"/>
      <c r="M2420" s="4"/>
    </row>
    <row r="2421" spans="1:13" x14ac:dyDescent="0.35">
      <c r="A2421" s="20" t="s">
        <v>5092</v>
      </c>
      <c r="B2421" s="20" t="s">
        <v>5093</v>
      </c>
      <c r="C2421" s="21"/>
      <c r="D2421" s="21"/>
      <c r="E2421" s="21"/>
      <c r="F2421" s="21"/>
      <c r="G2421" s="21"/>
      <c r="H2421" s="21"/>
      <c r="I2421" s="4"/>
      <c r="J2421" s="4"/>
      <c r="K2421" s="4"/>
      <c r="L2421" s="4"/>
      <c r="M2421" s="4"/>
    </row>
    <row r="2422" spans="1:13" x14ac:dyDescent="0.35">
      <c r="A2422" s="20" t="s">
        <v>5094</v>
      </c>
      <c r="B2422" s="20" t="s">
        <v>5095</v>
      </c>
      <c r="C2422" s="21"/>
      <c r="D2422" s="21"/>
      <c r="E2422" s="21"/>
      <c r="F2422" s="21"/>
      <c r="G2422" s="21"/>
      <c r="H2422" s="21"/>
      <c r="I2422" s="4"/>
      <c r="J2422" s="4"/>
      <c r="K2422" s="4"/>
      <c r="L2422" s="4"/>
      <c r="M2422" s="4"/>
    </row>
    <row r="2423" spans="1:13" x14ac:dyDescent="0.35">
      <c r="A2423" s="20" t="s">
        <v>5096</v>
      </c>
      <c r="B2423" s="20" t="s">
        <v>5097</v>
      </c>
      <c r="C2423" s="21"/>
      <c r="D2423" s="21"/>
      <c r="E2423" s="21"/>
      <c r="F2423" s="21"/>
      <c r="G2423" s="21"/>
      <c r="H2423" s="21"/>
      <c r="I2423" s="4"/>
      <c r="J2423" s="4"/>
      <c r="K2423" s="4"/>
      <c r="L2423" s="4"/>
      <c r="M2423" s="4"/>
    </row>
    <row r="2424" spans="1:13" x14ac:dyDescent="0.35">
      <c r="A2424" s="20" t="s">
        <v>5099</v>
      </c>
      <c r="B2424" s="20" t="s">
        <v>5100</v>
      </c>
      <c r="C2424" s="21"/>
      <c r="D2424" s="21"/>
      <c r="E2424" s="21"/>
      <c r="F2424" s="21"/>
      <c r="G2424" s="21"/>
      <c r="H2424" s="21"/>
      <c r="I2424" s="4"/>
      <c r="J2424" s="4"/>
      <c r="K2424" s="4"/>
      <c r="L2424" s="4"/>
      <c r="M2424" s="4"/>
    </row>
    <row r="2425" spans="1:13" x14ac:dyDescent="0.35">
      <c r="A2425" s="20" t="s">
        <v>5101</v>
      </c>
      <c r="B2425" s="20" t="s">
        <v>5102</v>
      </c>
      <c r="C2425" s="21"/>
      <c r="D2425" s="21"/>
      <c r="E2425" s="21"/>
      <c r="F2425" s="21"/>
      <c r="G2425" s="21"/>
      <c r="H2425" s="21"/>
      <c r="I2425" s="4"/>
      <c r="J2425" s="4"/>
      <c r="K2425" s="4"/>
      <c r="L2425" s="4"/>
      <c r="M2425" s="4"/>
    </row>
    <row r="2426" spans="1:13" x14ac:dyDescent="0.35">
      <c r="A2426" s="20" t="s">
        <v>5103</v>
      </c>
      <c r="B2426" s="20" t="s">
        <v>5104</v>
      </c>
      <c r="C2426" s="21"/>
      <c r="D2426" s="21"/>
      <c r="E2426" s="21"/>
      <c r="F2426" s="21"/>
      <c r="G2426" s="21"/>
      <c r="H2426" s="21"/>
      <c r="I2426" s="4"/>
      <c r="J2426" s="4"/>
      <c r="K2426" s="4"/>
      <c r="L2426" s="4"/>
      <c r="M2426" s="4"/>
    </row>
    <row r="2427" spans="1:13" x14ac:dyDescent="0.35">
      <c r="A2427" s="20" t="s">
        <v>5113</v>
      </c>
      <c r="B2427" s="20" t="s">
        <v>5114</v>
      </c>
      <c r="C2427" s="21"/>
      <c r="D2427" s="23"/>
      <c r="E2427" s="23"/>
      <c r="F2427" s="23"/>
      <c r="G2427" s="23"/>
      <c r="H2427" s="23"/>
      <c r="I2427" s="4"/>
      <c r="J2427" s="4"/>
      <c r="K2427" s="4"/>
      <c r="L2427" s="4"/>
      <c r="M2427" s="4"/>
    </row>
    <row r="2428" spans="1:13" x14ac:dyDescent="0.35">
      <c r="A2428" s="20" t="s">
        <v>5115</v>
      </c>
      <c r="B2428" s="20" t="s">
        <v>5116</v>
      </c>
      <c r="C2428" s="21"/>
      <c r="D2428" s="21"/>
      <c r="E2428" s="21"/>
      <c r="F2428" s="21"/>
      <c r="G2428" s="21"/>
      <c r="H2428" s="21"/>
      <c r="I2428" s="4"/>
      <c r="J2428" s="4"/>
      <c r="K2428" s="4"/>
      <c r="L2428" s="4"/>
      <c r="M2428" s="4"/>
    </row>
    <row r="2429" spans="1:13" x14ac:dyDescent="0.35">
      <c r="A2429" s="20" t="s">
        <v>5121</v>
      </c>
      <c r="B2429" s="20" t="s">
        <v>5122</v>
      </c>
      <c r="C2429" s="21"/>
      <c r="D2429" s="21"/>
      <c r="E2429" s="21"/>
      <c r="F2429" s="21"/>
      <c r="G2429" s="21"/>
      <c r="H2429" s="21"/>
      <c r="I2429" s="4"/>
      <c r="J2429" s="4"/>
      <c r="K2429" s="4"/>
      <c r="L2429" s="4"/>
      <c r="M2429" s="4"/>
    </row>
    <row r="2430" spans="1:13" x14ac:dyDescent="0.35">
      <c r="A2430" s="20" t="s">
        <v>5125</v>
      </c>
      <c r="B2430" s="20" t="s">
        <v>5126</v>
      </c>
      <c r="C2430" s="21"/>
      <c r="D2430" s="21"/>
      <c r="E2430" s="21"/>
      <c r="F2430" s="21"/>
      <c r="G2430" s="21"/>
      <c r="H2430" s="21"/>
      <c r="I2430" s="4"/>
      <c r="J2430" s="4"/>
      <c r="K2430" s="4"/>
      <c r="L2430" s="4"/>
      <c r="M2430" s="4"/>
    </row>
    <row r="2431" spans="1:13" x14ac:dyDescent="0.35">
      <c r="A2431" s="20" t="s">
        <v>5127</v>
      </c>
      <c r="B2431" s="20" t="s">
        <v>5128</v>
      </c>
      <c r="C2431" s="21"/>
      <c r="D2431" s="21"/>
      <c r="E2431" s="21"/>
      <c r="F2431" s="21"/>
      <c r="G2431" s="21"/>
      <c r="H2431" s="21"/>
      <c r="I2431" s="4"/>
      <c r="J2431" s="4"/>
      <c r="K2431" s="4"/>
      <c r="L2431" s="4"/>
      <c r="M2431" s="4"/>
    </row>
    <row r="2432" spans="1:13" x14ac:dyDescent="0.35">
      <c r="A2432" s="20" t="s">
        <v>5129</v>
      </c>
      <c r="B2432" s="20" t="s">
        <v>5130</v>
      </c>
      <c r="C2432" s="21"/>
      <c r="D2432" s="21"/>
      <c r="E2432" s="21"/>
      <c r="F2432" s="21"/>
      <c r="G2432" s="21"/>
      <c r="H2432" s="21"/>
      <c r="I2432" s="4"/>
      <c r="J2432" s="4"/>
      <c r="K2432" s="4"/>
      <c r="L2432" s="4"/>
      <c r="M2432" s="4"/>
    </row>
    <row r="2433" spans="1:13" x14ac:dyDescent="0.35">
      <c r="A2433" s="20" t="s">
        <v>5133</v>
      </c>
      <c r="B2433" s="20" t="s">
        <v>5134</v>
      </c>
      <c r="C2433" s="21"/>
      <c r="D2433" s="21"/>
      <c r="E2433" s="21"/>
      <c r="F2433" s="21"/>
      <c r="G2433" s="21"/>
      <c r="H2433" s="21"/>
      <c r="I2433" s="4"/>
      <c r="J2433" s="4"/>
      <c r="K2433" s="4"/>
      <c r="L2433" s="4"/>
      <c r="M2433" s="4"/>
    </row>
    <row r="2434" spans="1:13" x14ac:dyDescent="0.35">
      <c r="A2434" s="20" t="s">
        <v>5136</v>
      </c>
      <c r="B2434" s="20" t="s">
        <v>5137</v>
      </c>
      <c r="C2434" s="21"/>
      <c r="D2434" s="21"/>
      <c r="E2434" s="21"/>
      <c r="F2434" s="21"/>
      <c r="G2434" s="21"/>
      <c r="H2434" s="21"/>
      <c r="I2434" s="4"/>
      <c r="J2434" s="4"/>
      <c r="K2434" s="4"/>
      <c r="L2434" s="4"/>
      <c r="M2434" s="4"/>
    </row>
    <row r="2435" spans="1:13" x14ac:dyDescent="0.35">
      <c r="A2435" s="20" t="s">
        <v>5140</v>
      </c>
      <c r="B2435" s="20" t="s">
        <v>5141</v>
      </c>
      <c r="C2435" s="21"/>
      <c r="D2435" s="21"/>
      <c r="E2435" s="21"/>
      <c r="F2435" s="21"/>
      <c r="G2435" s="21"/>
      <c r="H2435" s="21"/>
      <c r="I2435" s="4"/>
      <c r="J2435" s="4"/>
      <c r="K2435" s="4"/>
      <c r="L2435" s="4"/>
      <c r="M2435" s="4"/>
    </row>
    <row r="2436" spans="1:13" x14ac:dyDescent="0.35">
      <c r="A2436" s="20" t="s">
        <v>5146</v>
      </c>
      <c r="B2436" s="20" t="s">
        <v>5147</v>
      </c>
      <c r="C2436" s="21"/>
      <c r="D2436" s="21"/>
      <c r="E2436" s="21"/>
      <c r="F2436" s="21"/>
      <c r="G2436" s="21"/>
      <c r="H2436" s="21"/>
      <c r="I2436" s="4"/>
      <c r="J2436" s="4"/>
      <c r="K2436" s="4"/>
      <c r="L2436" s="4"/>
      <c r="M2436" s="4"/>
    </row>
    <row r="2437" spans="1:13" x14ac:dyDescent="0.35">
      <c r="A2437" s="20" t="s">
        <v>5156</v>
      </c>
      <c r="B2437" s="20" t="s">
        <v>5157</v>
      </c>
      <c r="C2437" s="21"/>
      <c r="D2437" s="21"/>
      <c r="E2437" s="21"/>
      <c r="F2437" s="21"/>
      <c r="G2437" s="21"/>
      <c r="H2437" s="21"/>
      <c r="I2437" s="4"/>
      <c r="J2437" s="4"/>
      <c r="K2437" s="4"/>
      <c r="L2437" s="4"/>
      <c r="M2437" s="4"/>
    </row>
    <row r="2438" spans="1:13" x14ac:dyDescent="0.35">
      <c r="A2438" s="20" t="s">
        <v>5158</v>
      </c>
      <c r="B2438" s="20" t="s">
        <v>5159</v>
      </c>
      <c r="C2438" s="21"/>
      <c r="D2438" s="21"/>
      <c r="E2438" s="21"/>
      <c r="F2438" s="21"/>
      <c r="G2438" s="21"/>
      <c r="H2438" s="21"/>
      <c r="I2438" s="4"/>
      <c r="J2438" s="4"/>
      <c r="K2438" s="4"/>
      <c r="L2438" s="4"/>
      <c r="M2438" s="4"/>
    </row>
    <row r="2439" spans="1:13" x14ac:dyDescent="0.35">
      <c r="A2439" s="20" t="s">
        <v>5161</v>
      </c>
      <c r="B2439" s="20" t="s">
        <v>5162</v>
      </c>
      <c r="C2439" s="21"/>
      <c r="D2439" s="21"/>
      <c r="E2439" s="21"/>
      <c r="F2439" s="21"/>
      <c r="G2439" s="21"/>
      <c r="H2439" s="21"/>
      <c r="I2439" s="4"/>
      <c r="J2439" s="4"/>
      <c r="K2439" s="4"/>
      <c r="L2439" s="4"/>
      <c r="M2439" s="4"/>
    </row>
    <row r="2440" spans="1:13" x14ac:dyDescent="0.35">
      <c r="A2440" s="20" t="s">
        <v>5164</v>
      </c>
      <c r="B2440" s="20" t="s">
        <v>5165</v>
      </c>
      <c r="C2440" s="21"/>
      <c r="D2440" s="21"/>
      <c r="E2440" s="21"/>
      <c r="F2440" s="21"/>
      <c r="G2440" s="21"/>
      <c r="H2440" s="21"/>
      <c r="I2440" s="4"/>
      <c r="J2440" s="4"/>
      <c r="K2440" s="4"/>
      <c r="L2440" s="4"/>
      <c r="M2440" s="4"/>
    </row>
    <row r="2441" spans="1:13" x14ac:dyDescent="0.35">
      <c r="A2441" s="20" t="s">
        <v>5166</v>
      </c>
      <c r="B2441" s="20" t="s">
        <v>5167</v>
      </c>
      <c r="C2441" s="21"/>
      <c r="D2441" s="21"/>
      <c r="E2441" s="21"/>
      <c r="F2441" s="21"/>
      <c r="G2441" s="21"/>
      <c r="H2441" s="21"/>
      <c r="I2441" s="4"/>
      <c r="J2441" s="4"/>
      <c r="K2441" s="4"/>
      <c r="L2441" s="4"/>
      <c r="M2441" s="4"/>
    </row>
    <row r="2442" spans="1:13" x14ac:dyDescent="0.35">
      <c r="A2442" s="20" t="s">
        <v>5169</v>
      </c>
      <c r="B2442" s="20" t="s">
        <v>5170</v>
      </c>
      <c r="C2442" s="21"/>
      <c r="D2442" s="21"/>
      <c r="E2442" s="21"/>
      <c r="F2442" s="21"/>
      <c r="G2442" s="21"/>
      <c r="H2442" s="21"/>
      <c r="I2442" s="4"/>
      <c r="J2442" s="4"/>
      <c r="K2442" s="4"/>
      <c r="L2442" s="4"/>
      <c r="M2442" s="4"/>
    </row>
    <row r="2443" spans="1:13" x14ac:dyDescent="0.35">
      <c r="A2443" s="20" t="s">
        <v>5171</v>
      </c>
      <c r="B2443" s="20" t="s">
        <v>5172</v>
      </c>
      <c r="C2443" s="21"/>
      <c r="D2443" s="21"/>
      <c r="E2443" s="21"/>
      <c r="F2443" s="21"/>
      <c r="G2443" s="21"/>
      <c r="H2443" s="21"/>
      <c r="I2443" s="4"/>
      <c r="J2443" s="4"/>
      <c r="K2443" s="4"/>
      <c r="L2443" s="4"/>
      <c r="M2443" s="4"/>
    </row>
    <row r="2444" spans="1:13" x14ac:dyDescent="0.35">
      <c r="A2444" s="20" t="s">
        <v>5175</v>
      </c>
      <c r="B2444" s="20" t="s">
        <v>5176</v>
      </c>
      <c r="C2444" s="21"/>
      <c r="D2444" s="21"/>
      <c r="E2444" s="21"/>
      <c r="F2444" s="21"/>
      <c r="G2444" s="21"/>
      <c r="H2444" s="21"/>
      <c r="I2444" s="4"/>
      <c r="J2444" s="4"/>
      <c r="K2444" s="4"/>
      <c r="L2444" s="4"/>
      <c r="M2444" s="4"/>
    </row>
    <row r="2445" spans="1:13" x14ac:dyDescent="0.35">
      <c r="A2445" s="20" t="s">
        <v>5185</v>
      </c>
      <c r="B2445" s="20" t="s">
        <v>5186</v>
      </c>
      <c r="C2445" s="21"/>
      <c r="D2445" s="21"/>
      <c r="E2445" s="21"/>
      <c r="F2445" s="21"/>
      <c r="G2445" s="21"/>
      <c r="H2445" s="21"/>
      <c r="I2445" s="4"/>
      <c r="J2445" s="4"/>
      <c r="K2445" s="4"/>
      <c r="L2445" s="4"/>
      <c r="M2445" s="4"/>
    </row>
    <row r="2446" spans="1:13" x14ac:dyDescent="0.35">
      <c r="A2446" s="20" t="s">
        <v>5187</v>
      </c>
      <c r="B2446" s="20" t="s">
        <v>5188</v>
      </c>
      <c r="C2446" s="21"/>
      <c r="D2446" s="21"/>
      <c r="E2446" s="21"/>
      <c r="F2446" s="21"/>
      <c r="G2446" s="21"/>
      <c r="H2446" s="21"/>
      <c r="I2446" s="4"/>
      <c r="J2446" s="4"/>
      <c r="K2446" s="4"/>
      <c r="L2446" s="4"/>
      <c r="M2446" s="4"/>
    </row>
    <row r="2447" spans="1:13" x14ac:dyDescent="0.35">
      <c r="A2447" s="20" t="s">
        <v>5189</v>
      </c>
      <c r="B2447" s="20" t="s">
        <v>5190</v>
      </c>
      <c r="C2447" s="21"/>
      <c r="D2447" s="21"/>
      <c r="E2447" s="21"/>
      <c r="F2447" s="21"/>
      <c r="G2447" s="21"/>
      <c r="H2447" s="21"/>
      <c r="I2447" s="4"/>
      <c r="J2447" s="4"/>
      <c r="K2447" s="4"/>
      <c r="L2447" s="4"/>
      <c r="M2447" s="4"/>
    </row>
    <row r="2448" spans="1:13" x14ac:dyDescent="0.35">
      <c r="A2448" s="20" t="s">
        <v>5191</v>
      </c>
      <c r="B2448" s="20" t="s">
        <v>5192</v>
      </c>
      <c r="C2448" s="21"/>
      <c r="D2448" s="21"/>
      <c r="E2448" s="21"/>
      <c r="F2448" s="21"/>
      <c r="G2448" s="21"/>
      <c r="H2448" s="21"/>
      <c r="I2448" s="4"/>
      <c r="J2448" s="4"/>
      <c r="K2448" s="4"/>
      <c r="L2448" s="4"/>
      <c r="M2448" s="4"/>
    </row>
    <row r="2449" spans="1:13" x14ac:dyDescent="0.35">
      <c r="A2449" s="20" t="s">
        <v>5193</v>
      </c>
      <c r="B2449" s="20" t="s">
        <v>5194</v>
      </c>
      <c r="C2449" s="21"/>
      <c r="D2449" s="21"/>
      <c r="E2449" s="21"/>
      <c r="F2449" s="21"/>
      <c r="G2449" s="21"/>
      <c r="H2449" s="21"/>
      <c r="I2449" s="4"/>
      <c r="J2449" s="4"/>
      <c r="K2449" s="4"/>
      <c r="L2449" s="4"/>
      <c r="M2449" s="4"/>
    </row>
    <row r="2450" spans="1:13" x14ac:dyDescent="0.35">
      <c r="A2450" s="20" t="s">
        <v>5195</v>
      </c>
      <c r="B2450" s="20" t="s">
        <v>5196</v>
      </c>
      <c r="C2450" s="21"/>
      <c r="D2450" s="21"/>
      <c r="E2450" s="21"/>
      <c r="F2450" s="21"/>
      <c r="G2450" s="21"/>
      <c r="H2450" s="21"/>
      <c r="I2450" s="4"/>
      <c r="J2450" s="4"/>
      <c r="K2450" s="4"/>
      <c r="L2450" s="4"/>
      <c r="M2450" s="4"/>
    </row>
    <row r="2451" spans="1:13" x14ac:dyDescent="0.35">
      <c r="A2451" s="20" t="s">
        <v>5197</v>
      </c>
      <c r="B2451" s="20" t="s">
        <v>5198</v>
      </c>
      <c r="C2451" s="21"/>
      <c r="D2451" s="21"/>
      <c r="E2451" s="21"/>
      <c r="F2451" s="21"/>
      <c r="G2451" s="21"/>
      <c r="H2451" s="21"/>
      <c r="I2451" s="4"/>
      <c r="J2451" s="4"/>
      <c r="K2451" s="4"/>
      <c r="L2451" s="4"/>
      <c r="M2451" s="4"/>
    </row>
    <row r="2452" spans="1:13" x14ac:dyDescent="0.35">
      <c r="A2452" s="20" t="s">
        <v>5199</v>
      </c>
      <c r="B2452" s="20" t="s">
        <v>5200</v>
      </c>
      <c r="C2452" s="21"/>
      <c r="D2452" s="21"/>
      <c r="E2452" s="21"/>
      <c r="F2452" s="21"/>
      <c r="G2452" s="21"/>
      <c r="H2452" s="21"/>
      <c r="I2452" s="4"/>
      <c r="J2452" s="4"/>
      <c r="K2452" s="4"/>
      <c r="L2452" s="4"/>
      <c r="M2452" s="4"/>
    </row>
    <row r="2453" spans="1:13" x14ac:dyDescent="0.35">
      <c r="A2453" s="20" t="s">
        <v>5201</v>
      </c>
      <c r="B2453" s="20" t="s">
        <v>5202</v>
      </c>
      <c r="C2453" s="21"/>
      <c r="D2453" s="21"/>
      <c r="E2453" s="21"/>
      <c r="F2453" s="21"/>
      <c r="G2453" s="21"/>
      <c r="H2453" s="21"/>
      <c r="I2453" s="4"/>
      <c r="J2453" s="4"/>
      <c r="K2453" s="4"/>
      <c r="L2453" s="4"/>
      <c r="M2453" s="4"/>
    </row>
    <row r="2454" spans="1:13" x14ac:dyDescent="0.35">
      <c r="A2454" s="20" t="s">
        <v>5204</v>
      </c>
      <c r="B2454" s="20" t="s">
        <v>5205</v>
      </c>
      <c r="C2454" s="21"/>
      <c r="D2454" s="21"/>
      <c r="E2454" s="21"/>
      <c r="F2454" s="21"/>
      <c r="G2454" s="21"/>
      <c r="H2454" s="21"/>
      <c r="I2454" s="4"/>
      <c r="J2454" s="4"/>
      <c r="K2454" s="4"/>
      <c r="L2454" s="4"/>
      <c r="M2454" s="4"/>
    </row>
    <row r="2455" spans="1:13" x14ac:dyDescent="0.35">
      <c r="A2455" s="20" t="s">
        <v>5207</v>
      </c>
      <c r="B2455" s="20" t="s">
        <v>5208</v>
      </c>
      <c r="C2455" s="21"/>
      <c r="D2455" s="21"/>
      <c r="E2455" s="21"/>
      <c r="F2455" s="21"/>
      <c r="G2455" s="21"/>
      <c r="H2455" s="21"/>
      <c r="I2455" s="4"/>
      <c r="J2455" s="4"/>
      <c r="K2455" s="4"/>
      <c r="L2455" s="4"/>
      <c r="M2455" s="4"/>
    </row>
    <row r="2456" spans="1:13" x14ac:dyDescent="0.35">
      <c r="A2456" s="20" t="s">
        <v>5210</v>
      </c>
      <c r="B2456" s="20" t="s">
        <v>5211</v>
      </c>
      <c r="C2456" s="21"/>
      <c r="D2456" s="21"/>
      <c r="E2456" s="21"/>
      <c r="F2456" s="21"/>
      <c r="G2456" s="21"/>
      <c r="H2456" s="21"/>
      <c r="I2456" s="4"/>
      <c r="J2456" s="4"/>
      <c r="K2456" s="4"/>
      <c r="L2456" s="4"/>
      <c r="M2456" s="4"/>
    </row>
    <row r="2457" spans="1:13" x14ac:dyDescent="0.35">
      <c r="A2457" s="20" t="s">
        <v>5213</v>
      </c>
      <c r="B2457" s="20" t="s">
        <v>5214</v>
      </c>
      <c r="C2457" s="21"/>
      <c r="D2457" s="21"/>
      <c r="E2457" s="21"/>
      <c r="F2457" s="21"/>
      <c r="G2457" s="21"/>
      <c r="H2457" s="21"/>
      <c r="I2457" s="4"/>
      <c r="J2457" s="4"/>
      <c r="K2457" s="4"/>
      <c r="L2457" s="4"/>
      <c r="M2457" s="4"/>
    </row>
    <row r="2458" spans="1:13" x14ac:dyDescent="0.35">
      <c r="A2458" s="20" t="s">
        <v>5215</v>
      </c>
      <c r="B2458" s="20" t="s">
        <v>5216</v>
      </c>
      <c r="C2458" s="21"/>
      <c r="D2458" s="21"/>
      <c r="E2458" s="21"/>
      <c r="F2458" s="21"/>
      <c r="G2458" s="21"/>
      <c r="H2458" s="21"/>
      <c r="I2458" s="4"/>
      <c r="J2458" s="4"/>
      <c r="K2458" s="4"/>
      <c r="L2458" s="4"/>
      <c r="M2458" s="4"/>
    </row>
    <row r="2459" spans="1:13" x14ac:dyDescent="0.35">
      <c r="A2459" s="20" t="s">
        <v>5218</v>
      </c>
      <c r="B2459" s="20" t="s">
        <v>5219</v>
      </c>
      <c r="C2459" s="21"/>
      <c r="D2459" s="21"/>
      <c r="E2459" s="21"/>
      <c r="F2459" s="21"/>
      <c r="G2459" s="21"/>
      <c r="H2459" s="21"/>
      <c r="I2459" s="4"/>
      <c r="J2459" s="4"/>
      <c r="K2459" s="4"/>
      <c r="L2459" s="4"/>
      <c r="M2459" s="4"/>
    </row>
    <row r="2460" spans="1:13" x14ac:dyDescent="0.35">
      <c r="A2460" s="20" t="s">
        <v>5221</v>
      </c>
      <c r="B2460" s="20" t="s">
        <v>5222</v>
      </c>
      <c r="C2460" s="21"/>
      <c r="D2460" s="21"/>
      <c r="E2460" s="21"/>
      <c r="F2460" s="21"/>
      <c r="G2460" s="21"/>
      <c r="H2460" s="21"/>
      <c r="I2460" s="4"/>
      <c r="J2460" s="4"/>
      <c r="K2460" s="4"/>
      <c r="L2460" s="4"/>
      <c r="M2460" s="4"/>
    </row>
    <row r="2461" spans="1:13" x14ac:dyDescent="0.35">
      <c r="A2461" s="20" t="s">
        <v>5225</v>
      </c>
      <c r="B2461" s="20" t="s">
        <v>5226</v>
      </c>
      <c r="C2461" s="21"/>
      <c r="D2461" s="21"/>
      <c r="E2461" s="21"/>
      <c r="F2461" s="21"/>
      <c r="G2461" s="21"/>
      <c r="H2461" s="21"/>
      <c r="I2461" s="4"/>
      <c r="J2461" s="4"/>
      <c r="K2461" s="4"/>
      <c r="L2461" s="4"/>
      <c r="M2461" s="4"/>
    </row>
    <row r="2462" spans="1:13" x14ac:dyDescent="0.35">
      <c r="A2462" s="20" t="s">
        <v>5227</v>
      </c>
      <c r="B2462" s="20" t="s">
        <v>5228</v>
      </c>
      <c r="C2462" s="21"/>
      <c r="D2462" s="21"/>
      <c r="E2462" s="21"/>
      <c r="F2462" s="21"/>
      <c r="G2462" s="21"/>
      <c r="H2462" s="21"/>
      <c r="I2462" s="4"/>
      <c r="J2462" s="4"/>
      <c r="K2462" s="4"/>
      <c r="L2462" s="4"/>
      <c r="M2462" s="4"/>
    </row>
    <row r="2463" spans="1:13" x14ac:dyDescent="0.35">
      <c r="A2463" s="20" t="s">
        <v>5229</v>
      </c>
      <c r="B2463" s="20" t="s">
        <v>5230</v>
      </c>
      <c r="C2463" s="21"/>
      <c r="D2463" s="21"/>
      <c r="E2463" s="21"/>
      <c r="F2463" s="21"/>
      <c r="G2463" s="21"/>
      <c r="H2463" s="21"/>
      <c r="I2463" s="4"/>
      <c r="J2463" s="4"/>
      <c r="K2463" s="4"/>
      <c r="L2463" s="4"/>
      <c r="M2463" s="4"/>
    </row>
    <row r="2464" spans="1:13" x14ac:dyDescent="0.35">
      <c r="A2464" s="20" t="s">
        <v>5231</v>
      </c>
      <c r="B2464" s="20" t="s">
        <v>5232</v>
      </c>
      <c r="C2464" s="21"/>
      <c r="D2464" s="21"/>
      <c r="E2464" s="21"/>
      <c r="F2464" s="21"/>
      <c r="G2464" s="21"/>
      <c r="H2464" s="21"/>
      <c r="I2464" s="4"/>
      <c r="J2464" s="4"/>
      <c r="K2464" s="4"/>
      <c r="L2464" s="4"/>
      <c r="M2464" s="4"/>
    </row>
    <row r="2465" spans="1:13" x14ac:dyDescent="0.35">
      <c r="A2465" s="20" t="s">
        <v>5233</v>
      </c>
      <c r="B2465" s="20" t="s">
        <v>5234</v>
      </c>
      <c r="C2465" s="21"/>
      <c r="D2465" s="21"/>
      <c r="E2465" s="21"/>
      <c r="F2465" s="21"/>
      <c r="G2465" s="21"/>
      <c r="H2465" s="21"/>
      <c r="I2465" s="4"/>
      <c r="J2465" s="4"/>
      <c r="K2465" s="4"/>
      <c r="L2465" s="4"/>
      <c r="M2465" s="4"/>
    </row>
    <row r="2466" spans="1:13" x14ac:dyDescent="0.35">
      <c r="A2466" s="20" t="s">
        <v>5235</v>
      </c>
      <c r="B2466" s="20" t="s">
        <v>5236</v>
      </c>
      <c r="C2466" s="21"/>
      <c r="D2466" s="21"/>
      <c r="E2466" s="21"/>
      <c r="F2466" s="21"/>
      <c r="G2466" s="21"/>
      <c r="H2466" s="21"/>
      <c r="I2466" s="4"/>
      <c r="J2466" s="4"/>
      <c r="K2466" s="4"/>
      <c r="L2466" s="4"/>
      <c r="M2466" s="4"/>
    </row>
    <row r="2467" spans="1:13" x14ac:dyDescent="0.35">
      <c r="A2467" s="20" t="s">
        <v>5237</v>
      </c>
      <c r="B2467" s="20" t="s">
        <v>5238</v>
      </c>
      <c r="C2467" s="21"/>
      <c r="D2467" s="21"/>
      <c r="E2467" s="21"/>
      <c r="F2467" s="21"/>
      <c r="G2467" s="21"/>
      <c r="H2467" s="21"/>
      <c r="I2467" s="4"/>
      <c r="J2467" s="4"/>
      <c r="K2467" s="4"/>
      <c r="L2467" s="4"/>
      <c r="M2467" s="4"/>
    </row>
    <row r="2468" spans="1:13" x14ac:dyDescent="0.35">
      <c r="A2468" s="20" t="s">
        <v>5239</v>
      </c>
      <c r="B2468" s="20" t="s">
        <v>5240</v>
      </c>
      <c r="C2468" s="21"/>
      <c r="D2468" s="21"/>
      <c r="E2468" s="21"/>
      <c r="F2468" s="21"/>
      <c r="G2468" s="21"/>
      <c r="H2468" s="21"/>
      <c r="I2468" s="4"/>
      <c r="J2468" s="4"/>
      <c r="K2468" s="4"/>
      <c r="L2468" s="4"/>
      <c r="M2468" s="4"/>
    </row>
    <row r="2469" spans="1:13" x14ac:dyDescent="0.35">
      <c r="A2469" s="20" t="s">
        <v>5241</v>
      </c>
      <c r="B2469" s="20" t="s">
        <v>5242</v>
      </c>
      <c r="C2469" s="21"/>
      <c r="D2469" s="21"/>
      <c r="E2469" s="21"/>
      <c r="F2469" s="21"/>
      <c r="G2469" s="21"/>
      <c r="H2469" s="21"/>
      <c r="I2469" s="4"/>
      <c r="J2469" s="4"/>
      <c r="K2469" s="4"/>
      <c r="L2469" s="4"/>
      <c r="M2469" s="4"/>
    </row>
    <row r="2470" spans="1:13" x14ac:dyDescent="0.35">
      <c r="A2470" s="20" t="s">
        <v>5245</v>
      </c>
      <c r="B2470" s="20" t="s">
        <v>5246</v>
      </c>
      <c r="C2470" s="21"/>
      <c r="D2470" s="21"/>
      <c r="E2470" s="21"/>
      <c r="F2470" s="21"/>
      <c r="G2470" s="21"/>
      <c r="H2470" s="21"/>
      <c r="I2470" s="4"/>
      <c r="J2470" s="4"/>
      <c r="K2470" s="4"/>
      <c r="L2470" s="4"/>
      <c r="M2470" s="4"/>
    </row>
    <row r="2471" spans="1:13" x14ac:dyDescent="0.35">
      <c r="A2471" s="20" t="s">
        <v>5247</v>
      </c>
      <c r="B2471" s="20" t="s">
        <v>5248</v>
      </c>
      <c r="C2471" s="21"/>
      <c r="D2471" s="21"/>
      <c r="E2471" s="21"/>
      <c r="F2471" s="21"/>
      <c r="G2471" s="21"/>
      <c r="H2471" s="21"/>
      <c r="I2471" s="4"/>
      <c r="J2471" s="4"/>
      <c r="K2471" s="4"/>
      <c r="L2471" s="4"/>
      <c r="M2471" s="4"/>
    </row>
    <row r="2472" spans="1:13" x14ac:dyDescent="0.35">
      <c r="A2472" s="20" t="s">
        <v>5249</v>
      </c>
      <c r="B2472" s="20" t="s">
        <v>5250</v>
      </c>
      <c r="C2472" s="21"/>
      <c r="D2472" s="21"/>
      <c r="E2472" s="21"/>
      <c r="F2472" s="21"/>
      <c r="G2472" s="21"/>
      <c r="H2472" s="21"/>
      <c r="I2472" s="4"/>
      <c r="J2472" s="4"/>
      <c r="K2472" s="4"/>
      <c r="L2472" s="4"/>
      <c r="M2472" s="4"/>
    </row>
    <row r="2473" spans="1:13" x14ac:dyDescent="0.35">
      <c r="A2473" s="20" t="s">
        <v>5251</v>
      </c>
      <c r="B2473" s="20" t="s">
        <v>5252</v>
      </c>
      <c r="C2473" s="21"/>
      <c r="D2473" s="21"/>
      <c r="E2473" s="21"/>
      <c r="F2473" s="21"/>
      <c r="G2473" s="21"/>
      <c r="H2473" s="21"/>
      <c r="I2473" s="4"/>
      <c r="J2473" s="4"/>
      <c r="K2473" s="4"/>
      <c r="L2473" s="4"/>
      <c r="M2473" s="4"/>
    </row>
    <row r="2474" spans="1:13" x14ac:dyDescent="0.35">
      <c r="A2474" s="20" t="s">
        <v>5253</v>
      </c>
      <c r="B2474" s="20" t="s">
        <v>5254</v>
      </c>
      <c r="C2474" s="21"/>
      <c r="D2474" s="21"/>
      <c r="E2474" s="21"/>
      <c r="F2474" s="21"/>
      <c r="G2474" s="21"/>
      <c r="H2474" s="21"/>
      <c r="I2474" s="4"/>
      <c r="J2474" s="4"/>
      <c r="K2474" s="4"/>
      <c r="L2474" s="4"/>
      <c r="M2474" s="4"/>
    </row>
    <row r="2475" spans="1:13" x14ac:dyDescent="0.35">
      <c r="A2475" s="20" t="s">
        <v>5255</v>
      </c>
      <c r="B2475" s="20" t="s">
        <v>5256</v>
      </c>
      <c r="C2475" s="21"/>
      <c r="D2475" s="21"/>
      <c r="E2475" s="21"/>
      <c r="F2475" s="21"/>
      <c r="G2475" s="21"/>
      <c r="H2475" s="21"/>
      <c r="I2475" s="4"/>
      <c r="J2475" s="4"/>
      <c r="K2475" s="4"/>
      <c r="L2475" s="4"/>
      <c r="M2475" s="4"/>
    </row>
    <row r="2476" spans="1:13" x14ac:dyDescent="0.35">
      <c r="A2476" s="20" t="s">
        <v>5257</v>
      </c>
      <c r="B2476" s="20" t="s">
        <v>5258</v>
      </c>
      <c r="C2476" s="21"/>
      <c r="D2476" s="21"/>
      <c r="E2476" s="21"/>
      <c r="F2476" s="21"/>
      <c r="G2476" s="21"/>
      <c r="H2476" s="21"/>
      <c r="I2476" s="4"/>
      <c r="J2476" s="4"/>
      <c r="K2476" s="4"/>
      <c r="L2476" s="4"/>
      <c r="M2476" s="4"/>
    </row>
    <row r="2477" spans="1:13" x14ac:dyDescent="0.35">
      <c r="A2477" s="20" t="s">
        <v>5260</v>
      </c>
      <c r="B2477" s="20" t="s">
        <v>5261</v>
      </c>
      <c r="C2477" s="21"/>
      <c r="D2477" s="21"/>
      <c r="E2477" s="21"/>
      <c r="F2477" s="21"/>
      <c r="G2477" s="21"/>
      <c r="H2477" s="21"/>
      <c r="I2477" s="4"/>
      <c r="J2477" s="4"/>
      <c r="K2477" s="4"/>
      <c r="L2477" s="4"/>
      <c r="M2477" s="4"/>
    </row>
    <row r="2478" spans="1:13" x14ac:dyDescent="0.35">
      <c r="A2478" s="20" t="s">
        <v>5262</v>
      </c>
      <c r="B2478" s="20" t="s">
        <v>5263</v>
      </c>
      <c r="C2478" s="21"/>
      <c r="D2478" s="21"/>
      <c r="E2478" s="21"/>
      <c r="F2478" s="21"/>
      <c r="G2478" s="21"/>
      <c r="H2478" s="21"/>
      <c r="I2478" s="4"/>
      <c r="J2478" s="4"/>
      <c r="K2478" s="4"/>
      <c r="L2478" s="4"/>
      <c r="M2478" s="4"/>
    </row>
    <row r="2479" spans="1:13" x14ac:dyDescent="0.35">
      <c r="A2479" s="20" t="s">
        <v>5270</v>
      </c>
      <c r="B2479" s="20" t="s">
        <v>5271</v>
      </c>
      <c r="C2479" s="21"/>
      <c r="D2479" s="21"/>
      <c r="E2479" s="21"/>
      <c r="F2479" s="21"/>
      <c r="G2479" s="21"/>
      <c r="H2479" s="21"/>
      <c r="I2479" s="4"/>
      <c r="J2479" s="4"/>
      <c r="K2479" s="4"/>
      <c r="L2479" s="4"/>
      <c r="M2479" s="4"/>
    </row>
    <row r="2480" spans="1:13" x14ac:dyDescent="0.35">
      <c r="A2480" s="20" t="s">
        <v>5272</v>
      </c>
      <c r="B2480" s="20" t="s">
        <v>5273</v>
      </c>
      <c r="C2480" s="21"/>
      <c r="D2480" s="21"/>
      <c r="E2480" s="21"/>
      <c r="F2480" s="21"/>
      <c r="G2480" s="21"/>
      <c r="H2480" s="21"/>
      <c r="I2480" s="4"/>
      <c r="J2480" s="4"/>
      <c r="K2480" s="4"/>
      <c r="L2480" s="4"/>
      <c r="M2480" s="4"/>
    </row>
    <row r="2481" spans="1:13" x14ac:dyDescent="0.35">
      <c r="A2481" s="20" t="s">
        <v>5277</v>
      </c>
      <c r="B2481" s="20" t="s">
        <v>5278</v>
      </c>
      <c r="C2481" s="21"/>
      <c r="D2481" s="21"/>
      <c r="E2481" s="21"/>
      <c r="F2481" s="21"/>
      <c r="G2481" s="21"/>
      <c r="H2481" s="21"/>
      <c r="I2481" s="4"/>
      <c r="J2481" s="4"/>
      <c r="K2481" s="4"/>
      <c r="L2481" s="4"/>
      <c r="M2481" s="4"/>
    </row>
    <row r="2482" spans="1:13" x14ac:dyDescent="0.35">
      <c r="A2482" s="20" t="s">
        <v>5280</v>
      </c>
      <c r="B2482" s="20" t="s">
        <v>5281</v>
      </c>
      <c r="C2482" s="21"/>
      <c r="D2482" s="21"/>
      <c r="E2482" s="21"/>
      <c r="F2482" s="21"/>
      <c r="G2482" s="21"/>
      <c r="H2482" s="21"/>
      <c r="I2482" s="4"/>
      <c r="J2482" s="4"/>
      <c r="K2482" s="4"/>
      <c r="L2482" s="4"/>
      <c r="M2482" s="4"/>
    </row>
    <row r="2483" spans="1:13" x14ac:dyDescent="0.35">
      <c r="A2483" s="20" t="s">
        <v>5284</v>
      </c>
      <c r="B2483" s="20" t="s">
        <v>5285</v>
      </c>
      <c r="C2483" s="21"/>
      <c r="D2483" s="21"/>
      <c r="E2483" s="21"/>
      <c r="F2483" s="21"/>
      <c r="G2483" s="21"/>
      <c r="H2483" s="21"/>
      <c r="I2483" s="4"/>
      <c r="J2483" s="4"/>
      <c r="K2483" s="4"/>
      <c r="L2483" s="4"/>
      <c r="M2483" s="4"/>
    </row>
    <row r="2484" spans="1:13" x14ac:dyDescent="0.35">
      <c r="A2484" s="20" t="s">
        <v>5286</v>
      </c>
      <c r="B2484" s="20" t="s">
        <v>5287</v>
      </c>
      <c r="C2484" s="21"/>
      <c r="D2484" s="21"/>
      <c r="E2484" s="21"/>
      <c r="F2484" s="21"/>
      <c r="G2484" s="21"/>
      <c r="H2484" s="21"/>
      <c r="I2484" s="4"/>
      <c r="J2484" s="4"/>
      <c r="K2484" s="4"/>
      <c r="L2484" s="4"/>
      <c r="M2484" s="4"/>
    </row>
    <row r="2485" spans="1:13" x14ac:dyDescent="0.35">
      <c r="A2485" s="20" t="s">
        <v>5289</v>
      </c>
      <c r="B2485" s="20" t="s">
        <v>5290</v>
      </c>
      <c r="C2485" s="21"/>
      <c r="D2485" s="21"/>
      <c r="E2485" s="21"/>
      <c r="F2485" s="21"/>
      <c r="G2485" s="21"/>
      <c r="H2485" s="21"/>
      <c r="I2485" s="4"/>
      <c r="J2485" s="4"/>
      <c r="K2485" s="4"/>
      <c r="L2485" s="4"/>
      <c r="M2485" s="4"/>
    </row>
    <row r="2486" spans="1:13" x14ac:dyDescent="0.35">
      <c r="A2486" s="20" t="s">
        <v>5291</v>
      </c>
      <c r="B2486" s="20" t="s">
        <v>5292</v>
      </c>
      <c r="C2486" s="21"/>
      <c r="D2486" s="21"/>
      <c r="E2486" s="21"/>
      <c r="F2486" s="21"/>
      <c r="G2486" s="21"/>
      <c r="H2486" s="21"/>
      <c r="I2486" s="4"/>
      <c r="J2486" s="4"/>
      <c r="K2486" s="4"/>
      <c r="L2486" s="4"/>
      <c r="M2486" s="4"/>
    </row>
    <row r="2487" spans="1:13" x14ac:dyDescent="0.35">
      <c r="A2487" s="20" t="s">
        <v>5293</v>
      </c>
      <c r="B2487" s="20" t="s">
        <v>5294</v>
      </c>
      <c r="C2487" s="21"/>
      <c r="D2487" s="21"/>
      <c r="E2487" s="21"/>
      <c r="F2487" s="21"/>
      <c r="G2487" s="21"/>
      <c r="H2487" s="21"/>
      <c r="I2487" s="4"/>
      <c r="J2487" s="4"/>
      <c r="K2487" s="4"/>
      <c r="L2487" s="4"/>
      <c r="M2487" s="4"/>
    </row>
    <row r="2488" spans="1:13" x14ac:dyDescent="0.35">
      <c r="A2488" s="20" t="s">
        <v>5295</v>
      </c>
      <c r="B2488" s="20" t="s">
        <v>5296</v>
      </c>
      <c r="C2488" s="21"/>
      <c r="D2488" s="21"/>
      <c r="E2488" s="21"/>
      <c r="F2488" s="21"/>
      <c r="G2488" s="21"/>
      <c r="H2488" s="21"/>
      <c r="I2488" s="4"/>
      <c r="J2488" s="4"/>
      <c r="K2488" s="4"/>
      <c r="L2488" s="4"/>
      <c r="M2488" s="4"/>
    </row>
    <row r="2489" spans="1:13" x14ac:dyDescent="0.35">
      <c r="A2489" s="20" t="s">
        <v>5297</v>
      </c>
      <c r="B2489" s="20" t="s">
        <v>5298</v>
      </c>
      <c r="C2489" s="21"/>
      <c r="D2489" s="21"/>
      <c r="E2489" s="21"/>
      <c r="F2489" s="21"/>
      <c r="G2489" s="21"/>
      <c r="H2489" s="21"/>
      <c r="I2489" s="4"/>
      <c r="J2489" s="4"/>
      <c r="K2489" s="4"/>
      <c r="L2489" s="4"/>
      <c r="M2489" s="4"/>
    </row>
    <row r="2490" spans="1:13" x14ac:dyDescent="0.35">
      <c r="A2490" s="20" t="s">
        <v>5299</v>
      </c>
      <c r="B2490" s="20" t="s">
        <v>5300</v>
      </c>
      <c r="C2490" s="21"/>
      <c r="D2490" s="21"/>
      <c r="E2490" s="21"/>
      <c r="F2490" s="21"/>
      <c r="G2490" s="21"/>
      <c r="H2490" s="21"/>
      <c r="I2490" s="4"/>
      <c r="J2490" s="4"/>
      <c r="K2490" s="4"/>
      <c r="L2490" s="4"/>
      <c r="M2490" s="4"/>
    </row>
    <row r="2491" spans="1:13" x14ac:dyDescent="0.35">
      <c r="A2491" s="20" t="s">
        <v>5301</v>
      </c>
      <c r="B2491" s="20" t="s">
        <v>5302</v>
      </c>
      <c r="C2491" s="21"/>
      <c r="D2491" s="21"/>
      <c r="E2491" s="21"/>
      <c r="F2491" s="21"/>
      <c r="G2491" s="21"/>
      <c r="H2491" s="21"/>
      <c r="I2491" s="4"/>
      <c r="J2491" s="4"/>
      <c r="K2491" s="4"/>
      <c r="L2491" s="4"/>
      <c r="M2491" s="4"/>
    </row>
    <row r="2492" spans="1:13" x14ac:dyDescent="0.35">
      <c r="A2492" s="20" t="s">
        <v>5304</v>
      </c>
      <c r="B2492" s="20" t="s">
        <v>5305</v>
      </c>
      <c r="C2492" s="21"/>
      <c r="D2492" s="21"/>
      <c r="E2492" s="21"/>
      <c r="F2492" s="21"/>
      <c r="G2492" s="21"/>
      <c r="H2492" s="21"/>
      <c r="I2492" s="4"/>
      <c r="J2492" s="4"/>
      <c r="K2492" s="4"/>
      <c r="L2492" s="4"/>
      <c r="M2492" s="4"/>
    </row>
    <row r="2493" spans="1:13" x14ac:dyDescent="0.35">
      <c r="A2493" s="20" t="s">
        <v>5306</v>
      </c>
      <c r="B2493" s="20" t="s">
        <v>5307</v>
      </c>
      <c r="C2493" s="21"/>
      <c r="D2493" s="21"/>
      <c r="E2493" s="21"/>
      <c r="F2493" s="21"/>
      <c r="G2493" s="21"/>
      <c r="H2493" s="21"/>
      <c r="I2493" s="4"/>
      <c r="J2493" s="4"/>
      <c r="K2493" s="4"/>
      <c r="L2493" s="4"/>
      <c r="M2493" s="4"/>
    </row>
    <row r="2494" spans="1:13" x14ac:dyDescent="0.35">
      <c r="A2494" s="20" t="s">
        <v>5309</v>
      </c>
      <c r="B2494" s="20" t="s">
        <v>5310</v>
      </c>
      <c r="C2494" s="21"/>
      <c r="D2494" s="21"/>
      <c r="E2494" s="21"/>
      <c r="F2494" s="21"/>
      <c r="G2494" s="21"/>
      <c r="H2494" s="21"/>
      <c r="I2494" s="4"/>
      <c r="J2494" s="4"/>
      <c r="K2494" s="4"/>
      <c r="L2494" s="4"/>
      <c r="M2494" s="4"/>
    </row>
    <row r="2495" spans="1:13" x14ac:dyDescent="0.35">
      <c r="A2495" s="20" t="s">
        <v>5311</v>
      </c>
      <c r="B2495" s="20" t="s">
        <v>5312</v>
      </c>
      <c r="C2495" s="21"/>
      <c r="D2495" s="21"/>
      <c r="E2495" s="21"/>
      <c r="F2495" s="21"/>
      <c r="G2495" s="21"/>
      <c r="H2495" s="21"/>
      <c r="I2495" s="4"/>
      <c r="J2495" s="4"/>
      <c r="K2495" s="4"/>
      <c r="L2495" s="4"/>
      <c r="M2495" s="4"/>
    </row>
    <row r="2496" spans="1:13" x14ac:dyDescent="0.35">
      <c r="A2496" s="20" t="s">
        <v>5313</v>
      </c>
      <c r="B2496" s="20" t="s">
        <v>5314</v>
      </c>
      <c r="C2496" s="21"/>
      <c r="D2496" s="21"/>
      <c r="E2496" s="21"/>
      <c r="F2496" s="21"/>
      <c r="G2496" s="21"/>
      <c r="H2496" s="21"/>
      <c r="I2496" s="4"/>
      <c r="J2496" s="4"/>
      <c r="K2496" s="4"/>
      <c r="L2496" s="4"/>
      <c r="M2496" s="4"/>
    </row>
    <row r="2497" spans="1:13" x14ac:dyDescent="0.35">
      <c r="A2497" s="20" t="s">
        <v>5316</v>
      </c>
      <c r="B2497" s="20" t="s">
        <v>5317</v>
      </c>
      <c r="C2497" s="21"/>
      <c r="D2497" s="21"/>
      <c r="E2497" s="21"/>
      <c r="F2497" s="21"/>
      <c r="G2497" s="21"/>
      <c r="H2497" s="21"/>
      <c r="I2497" s="4"/>
      <c r="J2497" s="4"/>
      <c r="K2497" s="4"/>
      <c r="L2497" s="4"/>
      <c r="M2497" s="4"/>
    </row>
    <row r="2498" spans="1:13" x14ac:dyDescent="0.35">
      <c r="A2498" s="20" t="s">
        <v>5319</v>
      </c>
      <c r="B2498" s="20" t="s">
        <v>5320</v>
      </c>
      <c r="C2498" s="21"/>
      <c r="D2498" s="21"/>
      <c r="E2498" s="21"/>
      <c r="F2498" s="21"/>
      <c r="G2498" s="21"/>
      <c r="H2498" s="21"/>
      <c r="I2498" s="4"/>
      <c r="J2498" s="4"/>
      <c r="K2498" s="4"/>
      <c r="L2498" s="4"/>
      <c r="M2498" s="4"/>
    </row>
    <row r="2499" spans="1:13" x14ac:dyDescent="0.35">
      <c r="A2499" s="20" t="s">
        <v>5322</v>
      </c>
      <c r="B2499" s="20" t="s">
        <v>5323</v>
      </c>
      <c r="C2499" s="21"/>
      <c r="D2499" s="21"/>
      <c r="E2499" s="21"/>
      <c r="F2499" s="21"/>
      <c r="G2499" s="21"/>
      <c r="H2499" s="21"/>
      <c r="I2499" s="4"/>
      <c r="J2499" s="4"/>
      <c r="K2499" s="4"/>
      <c r="L2499" s="4"/>
      <c r="M2499" s="4"/>
    </row>
    <row r="2500" spans="1:13" x14ac:dyDescent="0.35">
      <c r="A2500" s="20" t="s">
        <v>5324</v>
      </c>
      <c r="B2500" s="20" t="s">
        <v>5325</v>
      </c>
      <c r="C2500" s="21"/>
      <c r="D2500" s="21"/>
      <c r="E2500" s="21"/>
      <c r="F2500" s="21"/>
      <c r="G2500" s="21"/>
      <c r="H2500" s="21"/>
      <c r="I2500" s="4"/>
      <c r="J2500" s="4"/>
      <c r="K2500" s="4"/>
      <c r="L2500" s="4"/>
      <c r="M2500" s="4"/>
    </row>
    <row r="2501" spans="1:13" x14ac:dyDescent="0.35">
      <c r="A2501" s="20" t="s">
        <v>5326</v>
      </c>
      <c r="B2501" s="20" t="s">
        <v>5327</v>
      </c>
      <c r="C2501" s="21"/>
      <c r="D2501" s="21"/>
      <c r="E2501" s="21"/>
      <c r="F2501" s="21"/>
      <c r="G2501" s="21"/>
      <c r="H2501" s="21"/>
      <c r="I2501" s="4"/>
      <c r="J2501" s="4"/>
      <c r="K2501" s="4"/>
      <c r="L2501" s="4"/>
      <c r="M2501" s="4"/>
    </row>
    <row r="2502" spans="1:13" x14ac:dyDescent="0.35">
      <c r="A2502" s="20" t="s">
        <v>5329</v>
      </c>
      <c r="B2502" s="20" t="s">
        <v>5330</v>
      </c>
      <c r="C2502" s="21"/>
      <c r="D2502" s="21"/>
      <c r="E2502" s="21"/>
      <c r="F2502" s="21"/>
      <c r="G2502" s="21"/>
      <c r="H2502" s="21"/>
      <c r="I2502" s="4"/>
      <c r="J2502" s="4"/>
      <c r="K2502" s="4"/>
      <c r="L2502" s="4"/>
      <c r="M2502" s="4"/>
    </row>
    <row r="2503" spans="1:13" x14ac:dyDescent="0.35">
      <c r="A2503" s="20" t="s">
        <v>5332</v>
      </c>
      <c r="B2503" s="20" t="s">
        <v>5333</v>
      </c>
      <c r="C2503" s="21"/>
      <c r="D2503" s="21"/>
      <c r="E2503" s="21"/>
      <c r="F2503" s="21"/>
      <c r="G2503" s="21"/>
      <c r="H2503" s="21"/>
      <c r="I2503" s="4"/>
      <c r="J2503" s="4"/>
      <c r="K2503" s="4"/>
      <c r="L2503" s="4"/>
      <c r="M2503" s="4"/>
    </row>
    <row r="2504" spans="1:13" x14ac:dyDescent="0.35">
      <c r="A2504" s="20" t="s">
        <v>5335</v>
      </c>
      <c r="B2504" s="20" t="s">
        <v>5336</v>
      </c>
      <c r="C2504" s="21"/>
      <c r="D2504" s="21"/>
      <c r="E2504" s="21"/>
      <c r="F2504" s="21"/>
      <c r="G2504" s="21"/>
      <c r="H2504" s="21"/>
      <c r="I2504" s="4"/>
      <c r="J2504" s="4"/>
      <c r="K2504" s="4"/>
      <c r="L2504" s="4"/>
      <c r="M2504" s="4"/>
    </row>
    <row r="2505" spans="1:13" x14ac:dyDescent="0.35">
      <c r="A2505" s="20" t="s">
        <v>5338</v>
      </c>
      <c r="B2505" s="20" t="s">
        <v>5339</v>
      </c>
      <c r="C2505" s="21"/>
      <c r="D2505" s="21"/>
      <c r="E2505" s="21"/>
      <c r="F2505" s="21"/>
      <c r="G2505" s="21"/>
      <c r="H2505" s="21"/>
      <c r="I2505" s="4"/>
      <c r="J2505" s="4"/>
      <c r="K2505" s="4"/>
      <c r="L2505" s="4"/>
      <c r="M2505" s="4"/>
    </row>
    <row r="2506" spans="1:13" x14ac:dyDescent="0.35">
      <c r="A2506" s="20" t="s">
        <v>5340</v>
      </c>
      <c r="B2506" s="20" t="s">
        <v>5341</v>
      </c>
      <c r="C2506" s="21"/>
      <c r="D2506" s="21"/>
      <c r="E2506" s="21"/>
      <c r="F2506" s="21"/>
      <c r="G2506" s="21"/>
      <c r="H2506" s="21"/>
      <c r="I2506" s="4"/>
      <c r="J2506" s="4"/>
      <c r="K2506" s="4"/>
      <c r="L2506" s="4"/>
      <c r="M2506" s="4"/>
    </row>
    <row r="2507" spans="1:13" x14ac:dyDescent="0.35">
      <c r="A2507" s="20" t="s">
        <v>5342</v>
      </c>
      <c r="B2507" s="20" t="s">
        <v>5343</v>
      </c>
      <c r="C2507" s="21"/>
      <c r="D2507" s="21"/>
      <c r="E2507" s="21"/>
      <c r="F2507" s="21"/>
      <c r="G2507" s="21"/>
      <c r="H2507" s="21"/>
      <c r="I2507" s="4"/>
      <c r="J2507" s="4"/>
      <c r="K2507" s="4"/>
      <c r="L2507" s="4"/>
      <c r="M2507" s="4"/>
    </row>
    <row r="2508" spans="1:13" x14ac:dyDescent="0.35">
      <c r="A2508" s="20" t="s">
        <v>5344</v>
      </c>
      <c r="B2508" s="20" t="s">
        <v>5345</v>
      </c>
      <c r="C2508" s="21"/>
      <c r="D2508" s="21"/>
      <c r="E2508" s="21"/>
      <c r="F2508" s="21"/>
      <c r="G2508" s="21"/>
      <c r="H2508" s="21"/>
      <c r="I2508" s="4"/>
      <c r="J2508" s="4"/>
      <c r="K2508" s="4"/>
      <c r="L2508" s="4"/>
      <c r="M2508" s="4"/>
    </row>
    <row r="2509" spans="1:13" x14ac:dyDescent="0.35">
      <c r="A2509" s="20" t="s">
        <v>5346</v>
      </c>
      <c r="B2509" s="20" t="s">
        <v>5347</v>
      </c>
      <c r="C2509" s="21"/>
      <c r="D2509" s="21"/>
      <c r="E2509" s="21"/>
      <c r="F2509" s="21"/>
      <c r="G2509" s="21"/>
      <c r="H2509" s="21"/>
      <c r="I2509" s="4"/>
      <c r="J2509" s="4"/>
      <c r="K2509" s="4"/>
      <c r="L2509" s="4"/>
      <c r="M2509" s="4"/>
    </row>
    <row r="2510" spans="1:13" x14ac:dyDescent="0.35">
      <c r="A2510" s="20" t="s">
        <v>5350</v>
      </c>
      <c r="B2510" s="20" t="s">
        <v>5351</v>
      </c>
      <c r="C2510" s="21"/>
      <c r="D2510" s="21"/>
      <c r="E2510" s="21"/>
      <c r="F2510" s="21"/>
      <c r="G2510" s="21"/>
      <c r="H2510" s="21"/>
      <c r="I2510" s="4"/>
      <c r="J2510" s="4"/>
      <c r="K2510" s="4"/>
      <c r="L2510" s="4"/>
      <c r="M2510" s="4"/>
    </row>
    <row r="2511" spans="1:13" x14ac:dyDescent="0.35">
      <c r="A2511" s="20" t="s">
        <v>5354</v>
      </c>
      <c r="B2511" s="20" t="s">
        <v>5355</v>
      </c>
      <c r="C2511" s="21"/>
      <c r="D2511" s="21"/>
      <c r="E2511" s="21"/>
      <c r="F2511" s="21"/>
      <c r="G2511" s="21"/>
      <c r="H2511" s="21"/>
      <c r="I2511" s="4"/>
      <c r="J2511" s="4"/>
      <c r="K2511" s="4"/>
      <c r="L2511" s="4"/>
      <c r="M2511" s="4"/>
    </row>
    <row r="2512" spans="1:13" x14ac:dyDescent="0.35">
      <c r="A2512" s="20" t="s">
        <v>5356</v>
      </c>
      <c r="B2512" s="20" t="s">
        <v>5357</v>
      </c>
      <c r="C2512" s="21"/>
      <c r="D2512" s="21"/>
      <c r="E2512" s="21"/>
      <c r="F2512" s="21"/>
      <c r="G2512" s="21"/>
      <c r="H2512" s="21"/>
      <c r="I2512" s="4"/>
      <c r="J2512" s="4"/>
      <c r="K2512" s="4"/>
      <c r="L2512" s="4"/>
      <c r="M2512" s="4"/>
    </row>
    <row r="2513" spans="1:13" x14ac:dyDescent="0.35">
      <c r="A2513" s="20" t="s">
        <v>5361</v>
      </c>
      <c r="B2513" s="20" t="s">
        <v>5362</v>
      </c>
      <c r="C2513" s="21"/>
      <c r="D2513" s="21"/>
      <c r="E2513" s="21"/>
      <c r="F2513" s="21"/>
      <c r="G2513" s="21"/>
      <c r="H2513" s="21"/>
      <c r="I2513" s="4"/>
      <c r="J2513" s="4"/>
      <c r="K2513" s="4"/>
      <c r="L2513" s="4"/>
      <c r="M2513" s="4"/>
    </row>
    <row r="2514" spans="1:13" x14ac:dyDescent="0.35">
      <c r="A2514" s="20" t="s">
        <v>5364</v>
      </c>
      <c r="B2514" s="20" t="s">
        <v>5365</v>
      </c>
      <c r="C2514" s="21"/>
      <c r="D2514" s="21"/>
      <c r="E2514" s="21"/>
      <c r="F2514" s="21"/>
      <c r="G2514" s="21"/>
      <c r="H2514" s="21"/>
      <c r="I2514" s="4"/>
      <c r="J2514" s="4"/>
      <c r="K2514" s="4"/>
      <c r="L2514" s="4"/>
      <c r="M2514" s="4"/>
    </row>
    <row r="2515" spans="1:13" x14ac:dyDescent="0.35">
      <c r="A2515" s="20" t="s">
        <v>5367</v>
      </c>
      <c r="B2515" s="20" t="s">
        <v>5368</v>
      </c>
      <c r="C2515" s="21"/>
      <c r="D2515" s="21"/>
      <c r="E2515" s="21"/>
      <c r="F2515" s="21"/>
      <c r="G2515" s="21"/>
      <c r="H2515" s="21"/>
      <c r="I2515" s="4"/>
      <c r="J2515" s="4"/>
      <c r="K2515" s="4"/>
      <c r="L2515" s="4"/>
      <c r="M2515" s="4"/>
    </row>
    <row r="2516" spans="1:13" x14ac:dyDescent="0.35">
      <c r="A2516" s="20" t="s">
        <v>5369</v>
      </c>
      <c r="B2516" s="20" t="s">
        <v>5370</v>
      </c>
      <c r="C2516" s="21"/>
      <c r="D2516" s="21"/>
      <c r="E2516" s="21"/>
      <c r="F2516" s="21"/>
      <c r="G2516" s="21"/>
      <c r="H2516" s="21"/>
      <c r="I2516" s="4"/>
      <c r="J2516" s="4"/>
      <c r="K2516" s="4"/>
      <c r="L2516" s="4"/>
      <c r="M2516" s="4"/>
    </row>
    <row r="2517" spans="1:13" x14ac:dyDescent="0.35">
      <c r="A2517" s="20" t="s">
        <v>5371</v>
      </c>
      <c r="B2517" s="20" t="s">
        <v>5372</v>
      </c>
      <c r="C2517" s="21"/>
      <c r="D2517" s="21"/>
      <c r="E2517" s="21"/>
      <c r="F2517" s="21"/>
      <c r="G2517" s="21"/>
      <c r="H2517" s="21"/>
      <c r="I2517" s="4"/>
      <c r="J2517" s="4"/>
      <c r="K2517" s="4"/>
      <c r="L2517" s="4"/>
      <c r="M2517" s="4"/>
    </row>
    <row r="2518" spans="1:13" x14ac:dyDescent="0.35">
      <c r="A2518" s="20" t="s">
        <v>5374</v>
      </c>
      <c r="B2518" s="20" t="s">
        <v>5375</v>
      </c>
      <c r="C2518" s="21"/>
      <c r="D2518" s="21"/>
      <c r="E2518" s="21"/>
      <c r="F2518" s="21"/>
      <c r="G2518" s="21"/>
      <c r="H2518" s="21"/>
      <c r="I2518" s="4"/>
      <c r="J2518" s="4"/>
      <c r="K2518" s="4"/>
      <c r="L2518" s="4"/>
      <c r="M2518" s="4"/>
    </row>
    <row r="2519" spans="1:13" x14ac:dyDescent="0.35">
      <c r="A2519" s="20" t="s">
        <v>5378</v>
      </c>
      <c r="B2519" s="20" t="s">
        <v>5379</v>
      </c>
      <c r="C2519" s="21"/>
      <c r="D2519" s="21"/>
      <c r="E2519" s="21"/>
      <c r="F2519" s="21"/>
      <c r="G2519" s="21"/>
      <c r="H2519" s="21"/>
      <c r="I2519" s="4"/>
      <c r="J2519" s="4"/>
      <c r="K2519" s="4"/>
      <c r="L2519" s="4"/>
      <c r="M2519" s="4"/>
    </row>
    <row r="2520" spans="1:13" x14ac:dyDescent="0.35">
      <c r="A2520" s="20" t="s">
        <v>5381</v>
      </c>
      <c r="B2520" s="20" t="s">
        <v>5382</v>
      </c>
      <c r="C2520" s="21"/>
      <c r="D2520" s="21"/>
      <c r="E2520" s="21"/>
      <c r="F2520" s="21"/>
      <c r="G2520" s="21"/>
      <c r="H2520" s="21"/>
      <c r="I2520" s="4"/>
      <c r="J2520" s="4"/>
      <c r="K2520" s="4"/>
      <c r="L2520" s="4"/>
      <c r="M2520" s="4"/>
    </row>
    <row r="2521" spans="1:13" x14ac:dyDescent="0.35">
      <c r="A2521" s="20" t="s">
        <v>5383</v>
      </c>
      <c r="B2521" s="20" t="s">
        <v>5384</v>
      </c>
      <c r="C2521" s="21"/>
      <c r="D2521" s="21"/>
      <c r="E2521" s="21"/>
      <c r="F2521" s="21"/>
      <c r="G2521" s="21"/>
      <c r="H2521" s="21"/>
      <c r="I2521" s="4"/>
      <c r="J2521" s="4"/>
      <c r="K2521" s="4"/>
      <c r="L2521" s="4"/>
      <c r="M2521" s="4"/>
    </row>
    <row r="2522" spans="1:13" x14ac:dyDescent="0.35">
      <c r="A2522" s="20" t="s">
        <v>5385</v>
      </c>
      <c r="B2522" s="20" t="s">
        <v>5386</v>
      </c>
      <c r="C2522" s="21"/>
      <c r="D2522" s="21"/>
      <c r="E2522" s="21"/>
      <c r="F2522" s="21"/>
      <c r="G2522" s="21"/>
      <c r="H2522" s="21"/>
      <c r="I2522" s="4"/>
      <c r="J2522" s="4"/>
      <c r="K2522" s="4"/>
      <c r="L2522" s="4"/>
      <c r="M2522" s="4"/>
    </row>
    <row r="2523" spans="1:13" x14ac:dyDescent="0.35">
      <c r="A2523" s="20" t="s">
        <v>5387</v>
      </c>
      <c r="B2523" s="20" t="s">
        <v>5388</v>
      </c>
      <c r="C2523" s="21"/>
      <c r="D2523" s="21"/>
      <c r="E2523" s="21"/>
      <c r="F2523" s="21"/>
      <c r="G2523" s="21"/>
      <c r="H2523" s="21"/>
      <c r="I2523" s="4"/>
      <c r="J2523" s="4"/>
      <c r="K2523" s="4"/>
      <c r="L2523" s="4"/>
      <c r="M2523" s="4"/>
    </row>
    <row r="2524" spans="1:13" x14ac:dyDescent="0.35">
      <c r="A2524" s="20" t="s">
        <v>5390</v>
      </c>
      <c r="B2524" s="20" t="s">
        <v>5391</v>
      </c>
      <c r="C2524" s="21"/>
      <c r="D2524" s="21"/>
      <c r="E2524" s="21"/>
      <c r="F2524" s="21"/>
      <c r="G2524" s="21"/>
      <c r="H2524" s="21"/>
      <c r="I2524" s="4"/>
      <c r="J2524" s="4"/>
      <c r="K2524" s="4"/>
      <c r="L2524" s="4"/>
      <c r="M2524" s="4"/>
    </row>
    <row r="2525" spans="1:13" x14ac:dyDescent="0.35">
      <c r="A2525" s="20" t="s">
        <v>5392</v>
      </c>
      <c r="B2525" s="20" t="s">
        <v>5393</v>
      </c>
      <c r="C2525" s="21"/>
      <c r="D2525" s="21"/>
      <c r="E2525" s="21"/>
      <c r="F2525" s="21"/>
      <c r="G2525" s="21"/>
      <c r="H2525" s="21"/>
      <c r="I2525" s="4"/>
      <c r="J2525" s="4"/>
      <c r="K2525" s="4"/>
      <c r="L2525" s="4"/>
      <c r="M2525" s="4"/>
    </row>
    <row r="2526" spans="1:13" x14ac:dyDescent="0.35">
      <c r="A2526" s="20" t="s">
        <v>5395</v>
      </c>
      <c r="B2526" s="20" t="s">
        <v>5396</v>
      </c>
      <c r="C2526" s="21"/>
      <c r="D2526" s="21"/>
      <c r="E2526" s="21"/>
      <c r="F2526" s="21"/>
      <c r="G2526" s="21"/>
      <c r="H2526" s="21"/>
      <c r="I2526" s="4"/>
      <c r="J2526" s="4"/>
      <c r="K2526" s="4"/>
      <c r="L2526" s="4"/>
      <c r="M2526" s="4"/>
    </row>
    <row r="2527" spans="1:13" x14ac:dyDescent="0.35">
      <c r="A2527" s="20" t="s">
        <v>5398</v>
      </c>
      <c r="B2527" s="20" t="s">
        <v>5399</v>
      </c>
      <c r="C2527" s="21"/>
      <c r="D2527" s="21"/>
      <c r="E2527" s="21"/>
      <c r="F2527" s="21"/>
      <c r="G2527" s="21"/>
      <c r="H2527" s="21"/>
      <c r="I2527" s="4"/>
      <c r="J2527" s="4"/>
      <c r="K2527" s="4"/>
      <c r="L2527" s="4"/>
      <c r="M2527" s="4"/>
    </row>
    <row r="2528" spans="1:13" x14ac:dyDescent="0.35">
      <c r="A2528" s="20" t="s">
        <v>5400</v>
      </c>
      <c r="B2528" s="20" t="s">
        <v>5401</v>
      </c>
      <c r="C2528" s="21"/>
      <c r="D2528" s="21"/>
      <c r="E2528" s="21"/>
      <c r="F2528" s="21"/>
      <c r="G2528" s="21"/>
      <c r="H2528" s="21"/>
      <c r="I2528" s="4"/>
      <c r="J2528" s="4"/>
      <c r="K2528" s="4"/>
      <c r="L2528" s="4"/>
      <c r="M2528" s="4"/>
    </row>
    <row r="2529" spans="1:13" x14ac:dyDescent="0.35">
      <c r="A2529" s="20" t="s">
        <v>5403</v>
      </c>
      <c r="B2529" s="20" t="s">
        <v>5404</v>
      </c>
      <c r="C2529" s="21"/>
      <c r="D2529" s="21"/>
      <c r="E2529" s="21"/>
      <c r="F2529" s="21"/>
      <c r="G2529" s="21"/>
      <c r="H2529" s="21"/>
      <c r="I2529" s="4"/>
      <c r="J2529" s="4"/>
      <c r="K2529" s="4"/>
      <c r="L2529" s="4"/>
      <c r="M2529" s="4"/>
    </row>
    <row r="2530" spans="1:13" x14ac:dyDescent="0.35">
      <c r="A2530" s="20" t="s">
        <v>5405</v>
      </c>
      <c r="B2530" s="20" t="s">
        <v>5406</v>
      </c>
      <c r="C2530" s="21"/>
      <c r="D2530" s="21"/>
      <c r="E2530" s="21"/>
      <c r="F2530" s="21"/>
      <c r="G2530" s="21"/>
      <c r="H2530" s="21"/>
      <c r="I2530" s="4"/>
      <c r="J2530" s="4"/>
      <c r="K2530" s="4"/>
      <c r="L2530" s="4"/>
      <c r="M2530" s="4"/>
    </row>
    <row r="2531" spans="1:13" x14ac:dyDescent="0.35">
      <c r="A2531" s="20" t="s">
        <v>5408</v>
      </c>
      <c r="B2531" s="20" t="s">
        <v>5409</v>
      </c>
      <c r="C2531" s="21"/>
      <c r="D2531" s="21"/>
      <c r="E2531" s="21"/>
      <c r="F2531" s="21"/>
      <c r="G2531" s="21"/>
      <c r="H2531" s="21"/>
      <c r="I2531" s="4"/>
      <c r="J2531" s="4"/>
      <c r="K2531" s="4"/>
      <c r="L2531" s="4"/>
      <c r="M2531" s="4"/>
    </row>
    <row r="2532" spans="1:13" x14ac:dyDescent="0.35">
      <c r="A2532" s="20" t="s">
        <v>5410</v>
      </c>
      <c r="B2532" s="20" t="s">
        <v>5411</v>
      </c>
      <c r="C2532" s="21"/>
      <c r="D2532" s="21"/>
      <c r="E2532" s="21"/>
      <c r="F2532" s="21"/>
      <c r="G2532" s="21"/>
      <c r="H2532" s="21"/>
      <c r="I2532" s="4"/>
      <c r="J2532" s="4"/>
      <c r="K2532" s="4"/>
      <c r="L2532" s="4"/>
      <c r="M2532" s="4"/>
    </row>
    <row r="2533" spans="1:13" x14ac:dyDescent="0.35">
      <c r="A2533" s="20" t="s">
        <v>5417</v>
      </c>
      <c r="B2533" s="20" t="s">
        <v>5418</v>
      </c>
      <c r="C2533" s="21"/>
      <c r="D2533" s="21"/>
      <c r="E2533" s="21"/>
      <c r="F2533" s="21"/>
      <c r="G2533" s="21"/>
      <c r="H2533" s="21"/>
      <c r="I2533" s="4"/>
      <c r="J2533" s="4"/>
      <c r="K2533" s="4"/>
      <c r="L2533" s="4"/>
      <c r="M2533" s="4"/>
    </row>
    <row r="2534" spans="1:13" x14ac:dyDescent="0.35">
      <c r="A2534" s="20" t="s">
        <v>5420</v>
      </c>
      <c r="B2534" s="20" t="s">
        <v>5421</v>
      </c>
      <c r="C2534" s="21"/>
      <c r="D2534" s="21"/>
      <c r="E2534" s="21"/>
      <c r="F2534" s="21"/>
      <c r="G2534" s="21"/>
      <c r="H2534" s="21"/>
      <c r="I2534" s="4"/>
      <c r="J2534" s="4"/>
      <c r="K2534" s="4"/>
      <c r="L2534" s="4"/>
      <c r="M2534" s="4"/>
    </row>
    <row r="2535" spans="1:13" x14ac:dyDescent="0.35">
      <c r="A2535" s="20" t="s">
        <v>5422</v>
      </c>
      <c r="B2535" s="20" t="s">
        <v>5423</v>
      </c>
      <c r="C2535" s="21"/>
      <c r="D2535" s="21"/>
      <c r="E2535" s="21"/>
      <c r="F2535" s="21"/>
      <c r="G2535" s="21"/>
      <c r="H2535" s="21"/>
      <c r="I2535" s="4"/>
      <c r="J2535" s="4"/>
      <c r="K2535" s="4"/>
      <c r="L2535" s="4"/>
      <c r="M2535" s="4"/>
    </row>
    <row r="2536" spans="1:13" x14ac:dyDescent="0.35">
      <c r="A2536" s="20" t="s">
        <v>5424</v>
      </c>
      <c r="B2536" s="20" t="s">
        <v>5425</v>
      </c>
      <c r="C2536" s="21"/>
      <c r="D2536" s="21"/>
      <c r="E2536" s="21"/>
      <c r="F2536" s="21"/>
      <c r="G2536" s="21"/>
      <c r="H2536" s="21"/>
      <c r="I2536" s="4"/>
      <c r="J2536" s="4"/>
      <c r="K2536" s="4"/>
      <c r="L2536" s="4"/>
      <c r="M2536" s="4"/>
    </row>
    <row r="2537" spans="1:13" x14ac:dyDescent="0.35">
      <c r="A2537" s="20" t="s">
        <v>5427</v>
      </c>
      <c r="B2537" s="20" t="s">
        <v>5428</v>
      </c>
      <c r="C2537" s="21"/>
      <c r="D2537" s="21"/>
      <c r="E2537" s="21"/>
      <c r="F2537" s="21"/>
      <c r="G2537" s="21"/>
      <c r="H2537" s="21"/>
      <c r="I2537" s="4"/>
      <c r="J2537" s="4"/>
      <c r="K2537" s="4"/>
      <c r="L2537" s="4"/>
      <c r="M2537" s="4"/>
    </row>
    <row r="2538" spans="1:13" x14ac:dyDescent="0.35">
      <c r="A2538" s="20" t="s">
        <v>5430</v>
      </c>
      <c r="B2538" s="20" t="s">
        <v>5431</v>
      </c>
      <c r="C2538" s="21"/>
      <c r="D2538" s="21"/>
      <c r="E2538" s="21"/>
      <c r="F2538" s="21"/>
      <c r="G2538" s="21"/>
      <c r="H2538" s="21"/>
      <c r="I2538" s="4"/>
      <c r="J2538" s="4"/>
      <c r="K2538" s="4"/>
      <c r="L2538" s="4"/>
      <c r="M2538" s="4"/>
    </row>
    <row r="2539" spans="1:13" x14ac:dyDescent="0.35">
      <c r="A2539" s="20" t="s">
        <v>5440</v>
      </c>
      <c r="B2539" s="20" t="s">
        <v>5441</v>
      </c>
      <c r="C2539" s="21"/>
      <c r="D2539" s="21"/>
      <c r="E2539" s="21"/>
      <c r="F2539" s="21"/>
      <c r="G2539" s="21"/>
      <c r="H2539" s="21"/>
      <c r="I2539" s="4"/>
      <c r="J2539" s="4"/>
      <c r="K2539" s="4"/>
      <c r="L2539" s="4"/>
      <c r="M2539" s="4"/>
    </row>
    <row r="2540" spans="1:13" x14ac:dyDescent="0.35">
      <c r="A2540" s="20" t="s">
        <v>5444</v>
      </c>
      <c r="B2540" s="20" t="s">
        <v>5445</v>
      </c>
      <c r="C2540" s="21"/>
      <c r="D2540" s="21"/>
      <c r="E2540" s="21"/>
      <c r="F2540" s="21"/>
      <c r="G2540" s="21"/>
      <c r="H2540" s="21"/>
      <c r="I2540" s="4"/>
      <c r="J2540" s="4"/>
      <c r="K2540" s="4"/>
      <c r="L2540" s="4"/>
      <c r="M2540" s="4"/>
    </row>
    <row r="2541" spans="1:13" x14ac:dyDescent="0.35">
      <c r="A2541" s="20" t="s">
        <v>5446</v>
      </c>
      <c r="B2541" s="20" t="s">
        <v>5447</v>
      </c>
      <c r="C2541" s="21"/>
      <c r="D2541" s="21"/>
      <c r="E2541" s="21"/>
      <c r="F2541" s="21"/>
      <c r="G2541" s="21"/>
      <c r="H2541" s="21"/>
      <c r="I2541" s="4"/>
      <c r="J2541" s="4"/>
      <c r="K2541" s="4"/>
      <c r="L2541" s="4"/>
      <c r="M2541" s="4"/>
    </row>
    <row r="2542" spans="1:13" x14ac:dyDescent="0.35">
      <c r="A2542" s="20" t="s">
        <v>5448</v>
      </c>
      <c r="B2542" s="20" t="s">
        <v>5449</v>
      </c>
      <c r="C2542" s="21"/>
      <c r="D2542" s="21"/>
      <c r="E2542" s="21"/>
      <c r="F2542" s="21"/>
      <c r="G2542" s="21"/>
      <c r="H2542" s="21"/>
      <c r="I2542" s="4"/>
      <c r="J2542" s="4"/>
      <c r="K2542" s="4"/>
      <c r="L2542" s="4"/>
      <c r="M2542" s="4"/>
    </row>
    <row r="2543" spans="1:13" x14ac:dyDescent="0.35">
      <c r="A2543" s="20" t="s">
        <v>5450</v>
      </c>
      <c r="B2543" s="20" t="s">
        <v>5451</v>
      </c>
      <c r="C2543" s="21"/>
      <c r="D2543" s="21"/>
      <c r="E2543" s="21"/>
      <c r="F2543" s="21"/>
      <c r="G2543" s="21"/>
      <c r="H2543" s="21"/>
      <c r="I2543" s="4"/>
      <c r="J2543" s="4"/>
      <c r="K2543" s="4"/>
      <c r="L2543" s="4"/>
      <c r="M2543" s="4"/>
    </row>
    <row r="2544" spans="1:13" x14ac:dyDescent="0.35">
      <c r="A2544" s="20" t="s">
        <v>5453</v>
      </c>
      <c r="B2544" s="20" t="s">
        <v>5454</v>
      </c>
      <c r="C2544" s="21"/>
      <c r="D2544" s="21"/>
      <c r="E2544" s="21"/>
      <c r="F2544" s="21"/>
      <c r="G2544" s="21"/>
      <c r="H2544" s="21"/>
      <c r="I2544" s="4"/>
      <c r="J2544" s="4"/>
      <c r="K2544" s="4"/>
      <c r="L2544" s="4"/>
      <c r="M2544" s="4"/>
    </row>
    <row r="2545" spans="1:13" x14ac:dyDescent="0.35">
      <c r="A2545" s="20" t="s">
        <v>5455</v>
      </c>
      <c r="B2545" s="20" t="s">
        <v>5456</v>
      </c>
      <c r="C2545" s="21"/>
      <c r="D2545" s="21"/>
      <c r="E2545" s="21"/>
      <c r="F2545" s="21"/>
      <c r="G2545" s="21"/>
      <c r="H2545" s="21"/>
      <c r="I2545" s="4"/>
      <c r="J2545" s="4"/>
      <c r="K2545" s="4"/>
      <c r="L2545" s="4"/>
      <c r="M2545" s="4"/>
    </row>
    <row r="2546" spans="1:13" x14ac:dyDescent="0.35">
      <c r="A2546" s="20" t="s">
        <v>5459</v>
      </c>
      <c r="B2546" s="20" t="s">
        <v>5460</v>
      </c>
      <c r="C2546" s="21"/>
      <c r="D2546" s="21"/>
      <c r="E2546" s="21"/>
      <c r="F2546" s="21"/>
      <c r="G2546" s="21"/>
      <c r="H2546" s="21"/>
      <c r="I2546" s="4"/>
      <c r="J2546" s="4"/>
      <c r="K2546" s="4"/>
      <c r="L2546" s="4"/>
      <c r="M2546" s="4"/>
    </row>
    <row r="2547" spans="1:13" x14ac:dyDescent="0.35">
      <c r="A2547" s="20" t="s">
        <v>5462</v>
      </c>
      <c r="B2547" s="20" t="s">
        <v>5463</v>
      </c>
      <c r="C2547" s="21"/>
      <c r="D2547" s="21"/>
      <c r="E2547" s="21"/>
      <c r="F2547" s="21"/>
      <c r="G2547" s="21"/>
      <c r="H2547" s="21"/>
      <c r="I2547" s="4"/>
      <c r="J2547" s="4"/>
      <c r="K2547" s="4"/>
      <c r="L2547" s="4"/>
      <c r="M2547" s="4"/>
    </row>
    <row r="2548" spans="1:13" x14ac:dyDescent="0.35">
      <c r="A2548" s="20" t="s">
        <v>5466</v>
      </c>
      <c r="B2548" s="20" t="s">
        <v>5467</v>
      </c>
      <c r="C2548" s="21"/>
      <c r="D2548" s="21"/>
      <c r="E2548" s="21"/>
      <c r="F2548" s="21"/>
      <c r="G2548" s="21"/>
      <c r="H2548" s="21"/>
      <c r="I2548" s="4"/>
      <c r="J2548" s="4"/>
      <c r="K2548" s="4"/>
      <c r="L2548" s="4"/>
      <c r="M2548" s="4"/>
    </row>
    <row r="2549" spans="1:13" x14ac:dyDescent="0.35">
      <c r="A2549" s="20" t="s">
        <v>5470</v>
      </c>
      <c r="B2549" s="20" t="s">
        <v>5471</v>
      </c>
      <c r="C2549" s="21"/>
      <c r="D2549" s="21"/>
      <c r="E2549" s="21"/>
      <c r="F2549" s="21"/>
      <c r="G2549" s="21"/>
      <c r="H2549" s="21"/>
      <c r="I2549" s="4"/>
      <c r="J2549" s="4"/>
      <c r="K2549" s="4"/>
      <c r="L2549" s="4"/>
      <c r="M2549" s="4"/>
    </row>
    <row r="2550" spans="1:13" x14ac:dyDescent="0.35">
      <c r="A2550" s="20" t="s">
        <v>5473</v>
      </c>
      <c r="B2550" s="20" t="s">
        <v>5474</v>
      </c>
      <c r="C2550" s="21"/>
      <c r="D2550" s="21"/>
      <c r="E2550" s="21"/>
      <c r="F2550" s="21"/>
      <c r="G2550" s="21"/>
      <c r="H2550" s="21"/>
      <c r="I2550" s="4"/>
      <c r="J2550" s="4"/>
      <c r="K2550" s="4"/>
      <c r="L2550" s="4"/>
      <c r="M2550" s="4"/>
    </row>
    <row r="2551" spans="1:13" x14ac:dyDescent="0.35">
      <c r="A2551" s="20" t="s">
        <v>5479</v>
      </c>
      <c r="B2551" s="20" t="s">
        <v>5480</v>
      </c>
      <c r="C2551" s="21"/>
      <c r="D2551" s="21"/>
      <c r="E2551" s="21"/>
      <c r="F2551" s="21"/>
      <c r="G2551" s="21"/>
      <c r="H2551" s="21"/>
      <c r="I2551" s="4"/>
      <c r="J2551" s="4"/>
      <c r="K2551" s="4"/>
      <c r="L2551" s="4"/>
      <c r="M2551" s="4"/>
    </row>
    <row r="2552" spans="1:13" x14ac:dyDescent="0.35">
      <c r="A2552" s="20" t="s">
        <v>5487</v>
      </c>
      <c r="B2552" s="20" t="s">
        <v>5488</v>
      </c>
      <c r="C2552" s="21"/>
      <c r="D2552" s="21"/>
      <c r="E2552" s="21"/>
      <c r="F2552" s="21"/>
      <c r="G2552" s="21"/>
      <c r="H2552" s="21"/>
      <c r="I2552" s="4"/>
      <c r="J2552" s="4"/>
      <c r="K2552" s="4"/>
      <c r="L2552" s="4"/>
      <c r="M2552" s="4"/>
    </row>
    <row r="2553" spans="1:13" x14ac:dyDescent="0.35">
      <c r="A2553" s="20" t="s">
        <v>5490</v>
      </c>
      <c r="B2553" s="20" t="s">
        <v>5491</v>
      </c>
      <c r="C2553" s="21"/>
      <c r="D2553" s="21"/>
      <c r="E2553" s="21"/>
      <c r="F2553" s="21"/>
      <c r="G2553" s="21"/>
      <c r="H2553" s="21"/>
      <c r="I2553" s="4"/>
      <c r="J2553" s="4"/>
      <c r="K2553" s="4"/>
      <c r="L2553" s="4"/>
      <c r="M2553" s="4"/>
    </row>
    <row r="2554" spans="1:13" x14ac:dyDescent="0.35">
      <c r="A2554" s="20" t="s">
        <v>5505</v>
      </c>
      <c r="B2554" s="20" t="s">
        <v>5506</v>
      </c>
      <c r="C2554" s="21"/>
      <c r="D2554" s="21"/>
      <c r="E2554" s="21"/>
      <c r="F2554" s="21"/>
      <c r="G2554" s="21"/>
      <c r="H2554" s="21"/>
      <c r="I2554" s="4"/>
      <c r="J2554" s="4"/>
      <c r="K2554" s="4"/>
      <c r="L2554" s="4"/>
      <c r="M2554" s="4"/>
    </row>
    <row r="2555" spans="1:13" x14ac:dyDescent="0.35">
      <c r="A2555" s="20" t="s">
        <v>5512</v>
      </c>
      <c r="B2555" s="20" t="s">
        <v>5513</v>
      </c>
      <c r="C2555" s="21"/>
      <c r="D2555" s="21"/>
      <c r="E2555" s="21"/>
      <c r="F2555" s="21"/>
      <c r="G2555" s="21"/>
      <c r="H2555" s="21"/>
      <c r="I2555" s="4"/>
      <c r="J2555" s="4"/>
      <c r="K2555" s="4"/>
      <c r="L2555" s="4"/>
      <c r="M2555" s="4"/>
    </row>
    <row r="2556" spans="1:13" x14ac:dyDescent="0.35">
      <c r="A2556" s="20" t="s">
        <v>5515</v>
      </c>
      <c r="B2556" s="20" t="s">
        <v>5516</v>
      </c>
      <c r="C2556" s="21"/>
      <c r="D2556" s="21"/>
      <c r="E2556" s="21"/>
      <c r="F2556" s="21"/>
      <c r="G2556" s="21"/>
      <c r="H2556" s="21"/>
      <c r="I2556" s="4"/>
      <c r="J2556" s="4"/>
      <c r="K2556" s="4"/>
      <c r="L2556" s="4"/>
      <c r="M2556" s="4"/>
    </row>
    <row r="2557" spans="1:13" x14ac:dyDescent="0.35">
      <c r="A2557" s="20" t="s">
        <v>5527</v>
      </c>
      <c r="B2557" s="20" t="s">
        <v>5528</v>
      </c>
      <c r="C2557" s="21"/>
      <c r="D2557" s="21"/>
      <c r="E2557" s="21"/>
      <c r="F2557" s="21"/>
      <c r="G2557" s="21"/>
      <c r="H2557" s="21"/>
      <c r="I2557" s="4"/>
      <c r="J2557" s="4"/>
      <c r="K2557" s="4"/>
      <c r="L2557" s="4"/>
      <c r="M2557" s="4"/>
    </row>
    <row r="2558" spans="1:13" x14ac:dyDescent="0.35">
      <c r="A2558" s="20" t="s">
        <v>5531</v>
      </c>
      <c r="B2558" s="20" t="s">
        <v>5532</v>
      </c>
      <c r="C2558" s="21"/>
      <c r="D2558" s="21"/>
      <c r="E2558" s="21"/>
      <c r="F2558" s="21"/>
      <c r="G2558" s="21"/>
      <c r="H2558" s="21"/>
      <c r="I2558" s="4"/>
      <c r="J2558" s="4"/>
      <c r="K2558" s="4"/>
      <c r="L2558" s="4"/>
      <c r="M2558" s="4"/>
    </row>
    <row r="2559" spans="1:13" x14ac:dyDescent="0.35">
      <c r="A2559" s="20" t="s">
        <v>5535</v>
      </c>
      <c r="B2559" s="20" t="s">
        <v>5536</v>
      </c>
      <c r="C2559" s="21"/>
      <c r="D2559" s="21"/>
      <c r="E2559" s="21"/>
      <c r="F2559" s="21"/>
      <c r="G2559" s="21"/>
      <c r="H2559" s="21"/>
      <c r="I2559" s="4"/>
      <c r="J2559" s="4"/>
      <c r="K2559" s="4"/>
      <c r="L2559" s="4"/>
      <c r="M2559" s="4"/>
    </row>
    <row r="2560" spans="1:13" x14ac:dyDescent="0.35">
      <c r="A2560" s="20" t="s">
        <v>5539</v>
      </c>
      <c r="B2560" s="20" t="s">
        <v>5540</v>
      </c>
      <c r="C2560" s="21"/>
      <c r="D2560" s="21"/>
      <c r="E2560" s="21"/>
      <c r="F2560" s="21"/>
      <c r="G2560" s="21"/>
      <c r="H2560" s="21"/>
      <c r="I2560" s="4"/>
      <c r="J2560" s="4"/>
      <c r="K2560" s="4"/>
      <c r="L2560" s="4"/>
      <c r="M2560" s="4"/>
    </row>
    <row r="2561" spans="1:13" x14ac:dyDescent="0.35">
      <c r="A2561" s="20" t="s">
        <v>5543</v>
      </c>
      <c r="B2561" s="20" t="s">
        <v>5544</v>
      </c>
      <c r="C2561" s="21"/>
      <c r="D2561" s="21"/>
      <c r="E2561" s="21"/>
      <c r="F2561" s="21"/>
      <c r="G2561" s="21"/>
      <c r="H2561" s="21"/>
      <c r="I2561" s="4"/>
      <c r="J2561" s="4"/>
      <c r="K2561" s="4"/>
      <c r="L2561" s="4"/>
      <c r="M2561" s="4"/>
    </row>
    <row r="2562" spans="1:13" x14ac:dyDescent="0.35">
      <c r="A2562" s="20" t="s">
        <v>5547</v>
      </c>
      <c r="B2562" s="20" t="s">
        <v>5548</v>
      </c>
      <c r="C2562" s="21"/>
      <c r="D2562" s="21"/>
      <c r="E2562" s="21"/>
      <c r="F2562" s="21"/>
      <c r="G2562" s="21"/>
      <c r="H2562" s="21"/>
      <c r="I2562" s="4"/>
      <c r="J2562" s="4"/>
      <c r="K2562" s="4"/>
      <c r="L2562" s="4"/>
      <c r="M2562" s="4"/>
    </row>
    <row r="2563" spans="1:13" x14ac:dyDescent="0.35">
      <c r="A2563" s="20" t="s">
        <v>5551</v>
      </c>
      <c r="B2563" s="20" t="s">
        <v>5552</v>
      </c>
      <c r="C2563" s="21"/>
      <c r="D2563" s="21"/>
      <c r="E2563" s="21"/>
      <c r="F2563" s="21"/>
      <c r="G2563" s="21"/>
      <c r="H2563" s="21"/>
      <c r="I2563" s="4"/>
      <c r="J2563" s="4"/>
      <c r="K2563" s="4"/>
      <c r="L2563" s="4"/>
      <c r="M2563" s="4"/>
    </row>
    <row r="2564" spans="1:13" x14ac:dyDescent="0.35">
      <c r="A2564" s="20" t="s">
        <v>5555</v>
      </c>
      <c r="B2564" s="20" t="s">
        <v>5556</v>
      </c>
      <c r="C2564" s="21"/>
      <c r="D2564" s="21"/>
      <c r="E2564" s="21"/>
      <c r="F2564" s="21"/>
      <c r="G2564" s="21"/>
      <c r="H2564" s="21"/>
      <c r="I2564" s="4"/>
      <c r="J2564" s="4"/>
      <c r="K2564" s="4"/>
      <c r="L2564" s="4"/>
      <c r="M2564" s="4"/>
    </row>
    <row r="2565" spans="1:13" x14ac:dyDescent="0.35">
      <c r="A2565" s="20" t="s">
        <v>5558</v>
      </c>
      <c r="B2565" s="20" t="s">
        <v>5559</v>
      </c>
      <c r="C2565" s="21"/>
      <c r="D2565" s="21"/>
      <c r="E2565" s="21"/>
      <c r="F2565" s="21"/>
      <c r="G2565" s="21"/>
      <c r="H2565" s="21"/>
      <c r="I2565" s="4"/>
      <c r="J2565" s="4"/>
      <c r="K2565" s="4"/>
      <c r="L2565" s="4"/>
      <c r="M2565" s="4"/>
    </row>
    <row r="2566" spans="1:13" x14ac:dyDescent="0.35">
      <c r="A2566" s="20" t="s">
        <v>5563</v>
      </c>
      <c r="B2566" s="20" t="s">
        <v>5564</v>
      </c>
      <c r="C2566" s="21"/>
      <c r="D2566" s="21"/>
      <c r="E2566" s="21"/>
      <c r="F2566" s="21"/>
      <c r="G2566" s="21"/>
      <c r="H2566" s="21"/>
      <c r="I2566" s="4"/>
      <c r="J2566" s="4"/>
      <c r="K2566" s="4"/>
      <c r="L2566" s="4"/>
      <c r="M2566" s="4"/>
    </row>
    <row r="2567" spans="1:13" x14ac:dyDescent="0.35">
      <c r="A2567" s="20" t="s">
        <v>5566</v>
      </c>
      <c r="B2567" s="20" t="s">
        <v>5567</v>
      </c>
      <c r="C2567" s="21"/>
      <c r="D2567" s="21"/>
      <c r="E2567" s="21"/>
      <c r="F2567" s="21"/>
      <c r="G2567" s="21"/>
      <c r="H2567" s="21"/>
      <c r="I2567" s="4"/>
      <c r="J2567" s="4"/>
      <c r="K2567" s="4"/>
      <c r="L2567" s="4"/>
      <c r="M2567" s="4"/>
    </row>
    <row r="2568" spans="1:13" x14ac:dyDescent="0.35">
      <c r="A2568" s="20" t="s">
        <v>5568</v>
      </c>
      <c r="B2568" s="20" t="s">
        <v>5569</v>
      </c>
      <c r="C2568" s="21"/>
      <c r="D2568" s="21"/>
      <c r="E2568" s="21"/>
      <c r="F2568" s="21"/>
      <c r="G2568" s="21"/>
      <c r="H2568" s="21"/>
      <c r="I2568" s="4"/>
      <c r="J2568" s="4"/>
      <c r="K2568" s="4"/>
      <c r="L2568" s="4"/>
      <c r="M2568" s="4"/>
    </row>
    <row r="2569" spans="1:13" x14ac:dyDescent="0.35">
      <c r="A2569" s="20" t="s">
        <v>5570</v>
      </c>
      <c r="B2569" s="20" t="s">
        <v>5571</v>
      </c>
      <c r="C2569" s="21"/>
      <c r="D2569" s="21"/>
      <c r="E2569" s="21"/>
      <c r="F2569" s="21"/>
      <c r="G2569" s="21"/>
      <c r="H2569" s="21"/>
      <c r="I2569" s="4"/>
      <c r="J2569" s="4"/>
      <c r="K2569" s="4"/>
      <c r="L2569" s="4"/>
      <c r="M2569" s="4"/>
    </row>
    <row r="2570" spans="1:13" x14ac:dyDescent="0.35">
      <c r="A2570" s="20" t="s">
        <v>5573</v>
      </c>
      <c r="B2570" s="20" t="s">
        <v>5574</v>
      </c>
      <c r="C2570" s="21"/>
      <c r="D2570" s="21"/>
      <c r="E2570" s="21"/>
      <c r="F2570" s="21"/>
      <c r="G2570" s="21"/>
      <c r="H2570" s="21"/>
      <c r="I2570" s="4"/>
      <c r="J2570" s="4"/>
      <c r="K2570" s="4"/>
      <c r="L2570" s="4"/>
      <c r="M2570" s="4"/>
    </row>
    <row r="2571" spans="1:13" x14ac:dyDescent="0.35">
      <c r="A2571" s="20" t="s">
        <v>5575</v>
      </c>
      <c r="B2571" s="20" t="s">
        <v>5576</v>
      </c>
      <c r="C2571" s="21"/>
      <c r="D2571" s="21"/>
      <c r="E2571" s="21"/>
      <c r="F2571" s="21"/>
      <c r="G2571" s="21"/>
      <c r="H2571" s="21"/>
      <c r="I2571" s="4"/>
      <c r="J2571" s="4"/>
      <c r="K2571" s="4"/>
      <c r="L2571" s="4"/>
      <c r="M2571" s="4"/>
    </row>
    <row r="2572" spans="1:13" x14ac:dyDescent="0.35">
      <c r="A2572" s="20" t="s">
        <v>5579</v>
      </c>
      <c r="B2572" s="20" t="s">
        <v>5580</v>
      </c>
      <c r="C2572" s="21"/>
      <c r="D2572" s="21"/>
      <c r="E2572" s="21"/>
      <c r="F2572" s="21"/>
      <c r="G2572" s="21"/>
      <c r="H2572" s="21"/>
      <c r="I2572" s="4"/>
      <c r="J2572" s="4"/>
      <c r="K2572" s="4"/>
      <c r="L2572" s="4"/>
      <c r="M2572" s="4"/>
    </row>
    <row r="2573" spans="1:13" x14ac:dyDescent="0.35">
      <c r="A2573" s="20" t="s">
        <v>5582</v>
      </c>
      <c r="B2573" s="20" t="s">
        <v>5583</v>
      </c>
      <c r="C2573" s="21"/>
      <c r="D2573" s="21"/>
      <c r="E2573" s="21"/>
      <c r="F2573" s="21"/>
      <c r="G2573" s="21"/>
      <c r="H2573" s="21"/>
      <c r="I2573" s="4"/>
      <c r="J2573" s="4"/>
      <c r="K2573" s="4"/>
      <c r="L2573" s="4"/>
      <c r="M2573" s="4"/>
    </row>
    <row r="2574" spans="1:13" x14ac:dyDescent="0.35">
      <c r="A2574" s="20" t="s">
        <v>5585</v>
      </c>
      <c r="B2574" s="20" t="s">
        <v>5586</v>
      </c>
      <c r="C2574" s="21"/>
      <c r="D2574" s="21"/>
      <c r="E2574" s="21"/>
      <c r="F2574" s="21"/>
      <c r="G2574" s="21"/>
      <c r="H2574" s="21"/>
      <c r="I2574" s="4"/>
      <c r="J2574" s="4"/>
      <c r="K2574" s="4"/>
      <c r="L2574" s="4"/>
      <c r="M2574" s="4"/>
    </row>
    <row r="2575" spans="1:13" x14ac:dyDescent="0.35">
      <c r="A2575" s="20" t="s">
        <v>5587</v>
      </c>
      <c r="B2575" s="20" t="s">
        <v>5588</v>
      </c>
      <c r="C2575" s="21"/>
      <c r="D2575" s="21"/>
      <c r="E2575" s="21"/>
      <c r="F2575" s="21"/>
      <c r="G2575" s="21"/>
      <c r="H2575" s="21"/>
      <c r="I2575" s="4"/>
      <c r="J2575" s="4"/>
      <c r="K2575" s="4"/>
      <c r="L2575" s="4"/>
      <c r="M2575" s="4"/>
    </row>
    <row r="2576" spans="1:13" x14ac:dyDescent="0.35">
      <c r="A2576" s="20" t="s">
        <v>5589</v>
      </c>
      <c r="B2576" s="20" t="s">
        <v>5590</v>
      </c>
      <c r="C2576" s="21"/>
      <c r="D2576" s="21"/>
      <c r="E2576" s="21"/>
      <c r="F2576" s="21"/>
      <c r="G2576" s="21"/>
      <c r="H2576" s="21"/>
      <c r="I2576" s="4"/>
      <c r="J2576" s="4"/>
      <c r="K2576" s="4"/>
      <c r="L2576" s="4"/>
      <c r="M2576" s="4"/>
    </row>
    <row r="2577" spans="1:13" x14ac:dyDescent="0.35">
      <c r="A2577" s="20" t="s">
        <v>5594</v>
      </c>
      <c r="B2577" s="20" t="s">
        <v>5595</v>
      </c>
      <c r="C2577" s="21"/>
      <c r="D2577" s="21"/>
      <c r="E2577" s="21"/>
      <c r="F2577" s="21"/>
      <c r="G2577" s="21"/>
      <c r="H2577" s="21"/>
      <c r="I2577" s="4"/>
      <c r="J2577" s="4"/>
      <c r="K2577" s="4"/>
      <c r="L2577" s="4"/>
      <c r="M2577" s="4"/>
    </row>
    <row r="2578" spans="1:13" x14ac:dyDescent="0.35">
      <c r="A2578" s="20" t="s">
        <v>5596</v>
      </c>
      <c r="B2578" s="20" t="s">
        <v>5597</v>
      </c>
      <c r="C2578" s="21"/>
      <c r="D2578" s="21"/>
      <c r="E2578" s="21"/>
      <c r="F2578" s="21"/>
      <c r="G2578" s="21"/>
      <c r="H2578" s="21"/>
      <c r="I2578" s="4"/>
      <c r="J2578" s="4"/>
      <c r="K2578" s="4"/>
      <c r="L2578" s="4"/>
      <c r="M2578" s="4"/>
    </row>
    <row r="2579" spans="1:13" x14ac:dyDescent="0.35">
      <c r="A2579" s="20" t="s">
        <v>5600</v>
      </c>
      <c r="B2579" s="20" t="s">
        <v>5601</v>
      </c>
      <c r="C2579" s="21"/>
      <c r="D2579" s="21"/>
      <c r="E2579" s="21"/>
      <c r="F2579" s="21"/>
      <c r="G2579" s="21"/>
      <c r="H2579" s="21"/>
      <c r="I2579" s="4"/>
      <c r="J2579" s="4"/>
      <c r="K2579" s="4"/>
      <c r="L2579" s="4"/>
      <c r="M2579" s="4"/>
    </row>
    <row r="2580" spans="1:13" x14ac:dyDescent="0.35">
      <c r="A2580" s="20" t="s">
        <v>5603</v>
      </c>
      <c r="B2580" s="20" t="s">
        <v>5604</v>
      </c>
      <c r="C2580" s="21"/>
      <c r="D2580" s="21"/>
      <c r="E2580" s="21"/>
      <c r="F2580" s="21"/>
      <c r="G2580" s="21"/>
      <c r="H2580" s="21"/>
      <c r="I2580" s="4"/>
      <c r="J2580" s="4"/>
      <c r="K2580" s="4"/>
      <c r="L2580" s="4"/>
      <c r="M2580" s="4"/>
    </row>
    <row r="2581" spans="1:13" x14ac:dyDescent="0.35">
      <c r="A2581" s="20" t="s">
        <v>5607</v>
      </c>
      <c r="B2581" s="20" t="s">
        <v>5608</v>
      </c>
      <c r="C2581" s="21"/>
      <c r="D2581" s="21"/>
      <c r="E2581" s="21"/>
      <c r="F2581" s="21"/>
      <c r="G2581" s="21"/>
      <c r="H2581" s="21"/>
      <c r="I2581" s="4"/>
      <c r="J2581" s="4"/>
      <c r="K2581" s="4"/>
      <c r="L2581" s="4"/>
      <c r="M2581" s="4"/>
    </row>
    <row r="2582" spans="1:13" x14ac:dyDescent="0.35">
      <c r="A2582" s="20" t="s">
        <v>5610</v>
      </c>
      <c r="B2582" s="20" t="s">
        <v>5611</v>
      </c>
      <c r="C2582" s="21"/>
      <c r="D2582" s="21"/>
      <c r="E2582" s="21"/>
      <c r="F2582" s="21"/>
      <c r="G2582" s="21"/>
      <c r="H2582" s="21"/>
      <c r="I2582" s="4"/>
      <c r="J2582" s="4"/>
      <c r="K2582" s="4"/>
      <c r="L2582" s="4"/>
      <c r="M2582" s="4"/>
    </row>
    <row r="2583" spans="1:13" x14ac:dyDescent="0.35">
      <c r="A2583" s="20" t="s">
        <v>5612</v>
      </c>
      <c r="B2583" s="20" t="s">
        <v>5613</v>
      </c>
      <c r="C2583" s="21"/>
      <c r="D2583" s="21"/>
      <c r="E2583" s="21"/>
      <c r="F2583" s="21"/>
      <c r="G2583" s="21"/>
      <c r="H2583" s="21"/>
      <c r="I2583" s="4"/>
      <c r="J2583" s="4"/>
      <c r="K2583" s="4"/>
      <c r="L2583" s="4"/>
      <c r="M2583" s="4"/>
    </row>
    <row r="2584" spans="1:13" x14ac:dyDescent="0.35">
      <c r="A2584" s="20" t="s">
        <v>5615</v>
      </c>
      <c r="B2584" s="20" t="s">
        <v>5616</v>
      </c>
      <c r="C2584" s="21"/>
      <c r="D2584" s="21"/>
      <c r="E2584" s="21"/>
      <c r="F2584" s="21"/>
      <c r="G2584" s="21"/>
      <c r="H2584" s="21"/>
      <c r="I2584" s="4"/>
      <c r="J2584" s="4"/>
      <c r="K2584" s="4"/>
      <c r="L2584" s="4"/>
      <c r="M2584" s="4"/>
    </row>
    <row r="2585" spans="1:13" x14ac:dyDescent="0.35">
      <c r="A2585" s="20" t="s">
        <v>5623</v>
      </c>
      <c r="B2585" s="20" t="s">
        <v>5624</v>
      </c>
      <c r="C2585" s="21"/>
      <c r="D2585" s="21"/>
      <c r="E2585" s="21"/>
      <c r="F2585" s="21"/>
      <c r="G2585" s="21"/>
      <c r="H2585" s="21"/>
      <c r="I2585" s="4"/>
      <c r="J2585" s="4"/>
      <c r="K2585" s="4"/>
      <c r="L2585" s="4"/>
      <c r="M2585" s="4"/>
    </row>
    <row r="2586" spans="1:13" x14ac:dyDescent="0.35">
      <c r="A2586" s="20" t="s">
        <v>5629</v>
      </c>
      <c r="B2586" s="20" t="s">
        <v>5630</v>
      </c>
      <c r="C2586" s="21"/>
      <c r="D2586" s="21"/>
      <c r="E2586" s="21"/>
      <c r="F2586" s="21"/>
      <c r="G2586" s="21"/>
      <c r="H2586" s="21"/>
      <c r="I2586" s="4"/>
      <c r="J2586" s="4"/>
      <c r="K2586" s="4"/>
      <c r="L2586" s="4"/>
      <c r="M2586" s="4"/>
    </row>
    <row r="2587" spans="1:13" x14ac:dyDescent="0.35">
      <c r="A2587" s="20" t="s">
        <v>5631</v>
      </c>
      <c r="B2587" s="20" t="s">
        <v>5632</v>
      </c>
      <c r="C2587" s="21"/>
      <c r="D2587" s="21"/>
      <c r="E2587" s="21"/>
      <c r="F2587" s="21"/>
      <c r="G2587" s="21"/>
      <c r="H2587" s="21"/>
      <c r="I2587" s="4"/>
      <c r="J2587" s="4"/>
      <c r="K2587" s="4"/>
      <c r="L2587" s="4"/>
      <c r="M2587" s="4"/>
    </row>
    <row r="2588" spans="1:13" x14ac:dyDescent="0.35">
      <c r="A2588" s="20" t="s">
        <v>5638</v>
      </c>
      <c r="B2588" s="20" t="s">
        <v>5639</v>
      </c>
      <c r="C2588" s="21"/>
      <c r="D2588" s="21"/>
      <c r="E2588" s="21"/>
      <c r="F2588" s="21"/>
      <c r="G2588" s="21"/>
      <c r="H2588" s="21"/>
      <c r="I2588" s="4"/>
      <c r="J2588" s="4"/>
      <c r="K2588" s="4"/>
      <c r="L2588" s="4"/>
      <c r="M2588" s="4"/>
    </row>
    <row r="2589" spans="1:13" x14ac:dyDescent="0.35">
      <c r="A2589" s="20" t="s">
        <v>5650</v>
      </c>
      <c r="B2589" s="20" t="s">
        <v>5651</v>
      </c>
      <c r="C2589" s="21"/>
      <c r="D2589" s="21"/>
      <c r="E2589" s="21"/>
      <c r="F2589" s="21"/>
      <c r="G2589" s="21"/>
      <c r="H2589" s="21"/>
      <c r="I2589" s="4"/>
      <c r="J2589" s="4"/>
      <c r="K2589" s="4"/>
      <c r="L2589" s="4"/>
      <c r="M2589" s="4"/>
    </row>
    <row r="2590" spans="1:13" x14ac:dyDescent="0.35">
      <c r="A2590" s="20" t="s">
        <v>5653</v>
      </c>
      <c r="B2590" s="20" t="s">
        <v>5654</v>
      </c>
      <c r="C2590" s="21"/>
      <c r="D2590" s="21"/>
      <c r="E2590" s="21"/>
      <c r="F2590" s="21"/>
      <c r="G2590" s="21"/>
      <c r="H2590" s="21"/>
      <c r="I2590" s="4"/>
      <c r="J2590" s="4"/>
      <c r="K2590" s="4"/>
      <c r="L2590" s="4"/>
      <c r="M2590" s="4"/>
    </row>
    <row r="2591" spans="1:13" x14ac:dyDescent="0.35">
      <c r="A2591" s="20" t="s">
        <v>5655</v>
      </c>
      <c r="B2591" s="20" t="s">
        <v>5656</v>
      </c>
      <c r="C2591" s="21"/>
      <c r="D2591" s="21"/>
      <c r="E2591" s="21"/>
      <c r="F2591" s="21"/>
      <c r="G2591" s="21"/>
      <c r="H2591" s="21"/>
      <c r="I2591" s="4"/>
      <c r="J2591" s="4"/>
      <c r="K2591" s="4"/>
      <c r="L2591" s="4"/>
      <c r="M2591" s="4"/>
    </row>
    <row r="2592" spans="1:13" x14ac:dyDescent="0.35">
      <c r="A2592" s="20" t="s">
        <v>5658</v>
      </c>
      <c r="B2592" s="20" t="s">
        <v>5659</v>
      </c>
      <c r="C2592" s="21"/>
      <c r="D2592" s="21"/>
      <c r="E2592" s="21"/>
      <c r="F2592" s="21"/>
      <c r="G2592" s="21"/>
      <c r="H2592" s="21"/>
      <c r="I2592" s="4"/>
      <c r="J2592" s="4"/>
      <c r="K2592" s="4"/>
      <c r="L2592" s="4"/>
      <c r="M2592" s="4"/>
    </row>
    <row r="2593" spans="1:13" x14ac:dyDescent="0.35">
      <c r="A2593" s="20" t="s">
        <v>5661</v>
      </c>
      <c r="B2593" s="20" t="s">
        <v>5662</v>
      </c>
      <c r="C2593" s="21"/>
      <c r="D2593" s="21"/>
      <c r="E2593" s="21"/>
      <c r="F2593" s="21"/>
      <c r="G2593" s="21"/>
      <c r="H2593" s="21"/>
      <c r="I2593" s="4"/>
      <c r="J2593" s="4"/>
      <c r="K2593" s="4"/>
      <c r="L2593" s="4"/>
      <c r="M2593" s="4"/>
    </row>
    <row r="2594" spans="1:13" x14ac:dyDescent="0.35">
      <c r="A2594" s="20" t="s">
        <v>5663</v>
      </c>
      <c r="B2594" s="20" t="s">
        <v>5664</v>
      </c>
      <c r="C2594" s="21"/>
      <c r="D2594" s="21"/>
      <c r="E2594" s="21"/>
      <c r="F2594" s="21"/>
      <c r="G2594" s="21"/>
      <c r="H2594" s="21"/>
      <c r="I2594" s="4"/>
      <c r="J2594" s="4"/>
      <c r="K2594" s="4"/>
      <c r="L2594" s="4"/>
      <c r="M2594" s="4"/>
    </row>
    <row r="2595" spans="1:13" x14ac:dyDescent="0.35">
      <c r="A2595" s="20" t="s">
        <v>5665</v>
      </c>
      <c r="B2595" s="20" t="s">
        <v>5666</v>
      </c>
      <c r="C2595" s="21"/>
      <c r="D2595" s="21"/>
      <c r="E2595" s="21"/>
      <c r="F2595" s="21"/>
      <c r="G2595" s="21"/>
      <c r="H2595" s="21"/>
      <c r="I2595" s="4"/>
      <c r="J2595" s="4"/>
      <c r="K2595" s="4"/>
      <c r="L2595" s="4"/>
      <c r="M2595" s="4"/>
    </row>
    <row r="2596" spans="1:13" x14ac:dyDescent="0.35">
      <c r="A2596" s="20" t="s">
        <v>5669</v>
      </c>
      <c r="B2596" s="20" t="s">
        <v>5670</v>
      </c>
      <c r="C2596" s="21"/>
      <c r="D2596" s="21"/>
      <c r="E2596" s="21"/>
      <c r="F2596" s="21"/>
      <c r="G2596" s="21"/>
      <c r="H2596" s="21"/>
      <c r="I2596" s="4"/>
      <c r="J2596" s="4"/>
      <c r="K2596" s="4"/>
      <c r="L2596" s="4"/>
      <c r="M2596" s="4"/>
    </row>
    <row r="2597" spans="1:13" x14ac:dyDescent="0.35">
      <c r="A2597" s="20" t="s">
        <v>5672</v>
      </c>
      <c r="B2597" s="20" t="s">
        <v>5673</v>
      </c>
      <c r="C2597" s="21"/>
      <c r="D2597" s="21"/>
      <c r="E2597" s="21"/>
      <c r="F2597" s="21"/>
      <c r="G2597" s="21"/>
      <c r="H2597" s="21"/>
      <c r="I2597" s="4"/>
      <c r="J2597" s="4"/>
      <c r="K2597" s="4"/>
      <c r="L2597" s="4"/>
      <c r="M2597" s="4"/>
    </row>
    <row r="2598" spans="1:13" x14ac:dyDescent="0.35">
      <c r="A2598" s="20" t="s">
        <v>5674</v>
      </c>
      <c r="B2598" s="20" t="s">
        <v>5675</v>
      </c>
      <c r="C2598" s="21"/>
      <c r="D2598" s="21"/>
      <c r="E2598" s="21"/>
      <c r="F2598" s="21"/>
      <c r="G2598" s="21"/>
      <c r="H2598" s="21"/>
      <c r="I2598" s="4"/>
      <c r="J2598" s="4"/>
      <c r="K2598" s="4"/>
      <c r="L2598" s="4"/>
      <c r="M2598" s="4"/>
    </row>
    <row r="2599" spans="1:13" x14ac:dyDescent="0.35">
      <c r="A2599" s="20" t="s">
        <v>5676</v>
      </c>
      <c r="B2599" s="20" t="s">
        <v>5677</v>
      </c>
      <c r="C2599" s="21"/>
      <c r="D2599" s="21"/>
      <c r="E2599" s="21"/>
      <c r="F2599" s="21"/>
      <c r="G2599" s="21"/>
      <c r="H2599" s="21"/>
      <c r="I2599" s="4"/>
      <c r="J2599" s="4"/>
      <c r="K2599" s="4"/>
      <c r="L2599" s="4"/>
      <c r="M2599" s="4"/>
    </row>
    <row r="2600" spans="1:13" x14ac:dyDescent="0.35">
      <c r="A2600" s="20" t="s">
        <v>5678</v>
      </c>
      <c r="B2600" s="20" t="s">
        <v>5679</v>
      </c>
      <c r="C2600" s="21"/>
      <c r="D2600" s="21"/>
      <c r="E2600" s="21"/>
      <c r="F2600" s="21"/>
      <c r="G2600" s="21"/>
      <c r="H2600" s="21"/>
      <c r="I2600" s="4"/>
      <c r="J2600" s="4"/>
      <c r="K2600" s="4"/>
      <c r="L2600" s="4"/>
      <c r="M2600" s="4"/>
    </row>
    <row r="2601" spans="1:13" x14ac:dyDescent="0.35">
      <c r="A2601" s="20" t="s">
        <v>5681</v>
      </c>
      <c r="B2601" s="20" t="s">
        <v>5682</v>
      </c>
      <c r="C2601" s="21"/>
      <c r="D2601" s="21"/>
      <c r="E2601" s="21"/>
      <c r="F2601" s="21"/>
      <c r="G2601" s="21"/>
      <c r="H2601" s="21"/>
      <c r="I2601" s="4"/>
      <c r="J2601" s="4"/>
      <c r="K2601" s="4"/>
      <c r="L2601" s="4"/>
      <c r="M2601" s="4"/>
    </row>
    <row r="2602" spans="1:13" x14ac:dyDescent="0.35">
      <c r="A2602" s="20" t="s">
        <v>5683</v>
      </c>
      <c r="B2602" s="20" t="s">
        <v>5684</v>
      </c>
      <c r="C2602" s="21"/>
      <c r="D2602" s="21"/>
      <c r="E2602" s="21"/>
      <c r="F2602" s="21"/>
      <c r="G2602" s="21"/>
      <c r="H2602" s="21"/>
      <c r="I2602" s="4"/>
      <c r="J2602" s="4"/>
      <c r="K2602" s="4"/>
      <c r="L2602" s="4"/>
      <c r="M2602" s="4"/>
    </row>
    <row r="2603" spans="1:13" x14ac:dyDescent="0.35">
      <c r="A2603" s="20" t="s">
        <v>5685</v>
      </c>
      <c r="B2603" s="20" t="s">
        <v>5686</v>
      </c>
      <c r="C2603" s="21"/>
      <c r="D2603" s="21"/>
      <c r="E2603" s="21"/>
      <c r="F2603" s="21"/>
      <c r="G2603" s="21"/>
      <c r="H2603" s="21"/>
      <c r="I2603" s="4"/>
      <c r="J2603" s="4"/>
      <c r="K2603" s="4"/>
      <c r="L2603" s="4"/>
      <c r="M2603" s="4"/>
    </row>
    <row r="2604" spans="1:13" x14ac:dyDescent="0.35">
      <c r="A2604" s="20" t="s">
        <v>5687</v>
      </c>
      <c r="B2604" s="20" t="s">
        <v>5688</v>
      </c>
      <c r="C2604" s="21"/>
      <c r="D2604" s="21"/>
      <c r="E2604" s="21"/>
      <c r="F2604" s="21"/>
      <c r="G2604" s="21"/>
      <c r="H2604" s="21"/>
      <c r="I2604" s="4"/>
      <c r="J2604" s="4"/>
      <c r="K2604" s="4"/>
      <c r="L2604" s="4"/>
      <c r="M2604" s="4"/>
    </row>
    <row r="2605" spans="1:13" x14ac:dyDescent="0.35">
      <c r="A2605" s="20" t="s">
        <v>5690</v>
      </c>
      <c r="B2605" s="20" t="s">
        <v>5691</v>
      </c>
      <c r="C2605" s="21"/>
      <c r="D2605" s="21"/>
      <c r="E2605" s="21"/>
      <c r="F2605" s="21"/>
      <c r="G2605" s="21"/>
      <c r="H2605" s="21"/>
      <c r="I2605" s="4"/>
      <c r="J2605" s="4"/>
      <c r="K2605" s="4"/>
      <c r="L2605" s="4"/>
      <c r="M2605" s="4"/>
    </row>
    <row r="2606" spans="1:13" x14ac:dyDescent="0.35">
      <c r="A2606" s="20" t="s">
        <v>5693</v>
      </c>
      <c r="B2606" s="20" t="s">
        <v>5694</v>
      </c>
      <c r="C2606" s="21"/>
      <c r="D2606" s="21"/>
      <c r="E2606" s="21"/>
      <c r="F2606" s="21"/>
      <c r="G2606" s="21"/>
      <c r="H2606" s="21"/>
      <c r="I2606" s="4"/>
      <c r="J2606" s="4"/>
      <c r="K2606" s="4"/>
      <c r="L2606" s="4"/>
      <c r="M2606" s="4"/>
    </row>
    <row r="2607" spans="1:13" x14ac:dyDescent="0.35">
      <c r="A2607" s="20" t="s">
        <v>3143</v>
      </c>
      <c r="B2607" s="20" t="s">
        <v>5695</v>
      </c>
      <c r="C2607" s="21"/>
      <c r="D2607" s="21"/>
      <c r="E2607" s="21"/>
      <c r="F2607" s="21"/>
      <c r="G2607" s="21"/>
      <c r="H2607" s="21"/>
      <c r="I2607" s="4"/>
      <c r="J2607" s="4"/>
      <c r="K2607" s="4"/>
      <c r="L2607" s="4"/>
      <c r="M2607" s="4"/>
    </row>
    <row r="2608" spans="1:13" x14ac:dyDescent="0.35">
      <c r="A2608" s="20" t="s">
        <v>5696</v>
      </c>
      <c r="B2608" s="20" t="s">
        <v>5697</v>
      </c>
      <c r="C2608" s="21"/>
      <c r="D2608" s="21"/>
      <c r="E2608" s="21"/>
      <c r="F2608" s="21"/>
      <c r="G2608" s="21"/>
      <c r="H2608" s="21"/>
      <c r="I2608" s="4"/>
      <c r="J2608" s="4"/>
      <c r="K2608" s="4"/>
      <c r="L2608" s="4"/>
      <c r="M2608" s="4"/>
    </row>
    <row r="2609" spans="1:13" x14ac:dyDescent="0.35">
      <c r="A2609" s="20" t="s">
        <v>5698</v>
      </c>
      <c r="B2609" s="20" t="s">
        <v>5699</v>
      </c>
      <c r="C2609" s="21"/>
      <c r="D2609" s="21"/>
      <c r="E2609" s="21"/>
      <c r="F2609" s="21"/>
      <c r="G2609" s="21"/>
      <c r="H2609" s="21"/>
      <c r="I2609" s="4"/>
      <c r="J2609" s="4"/>
      <c r="K2609" s="4"/>
      <c r="L2609" s="4"/>
      <c r="M2609" s="4"/>
    </row>
    <row r="2610" spans="1:13" x14ac:dyDescent="0.35">
      <c r="A2610" s="20" t="s">
        <v>5700</v>
      </c>
      <c r="B2610" s="20" t="s">
        <v>5701</v>
      </c>
      <c r="C2610" s="21"/>
      <c r="D2610" s="21"/>
      <c r="E2610" s="21"/>
      <c r="F2610" s="21"/>
      <c r="G2610" s="21"/>
      <c r="H2610" s="21"/>
      <c r="I2610" s="4"/>
      <c r="J2610" s="4"/>
      <c r="K2610" s="4"/>
      <c r="L2610" s="4"/>
      <c r="M2610" s="4"/>
    </row>
    <row r="2611" spans="1:13" x14ac:dyDescent="0.35">
      <c r="A2611" s="20" t="s">
        <v>5705</v>
      </c>
      <c r="B2611" s="20" t="s">
        <v>5706</v>
      </c>
      <c r="C2611" s="21"/>
      <c r="D2611" s="21"/>
      <c r="E2611" s="21"/>
      <c r="F2611" s="21"/>
      <c r="G2611" s="21"/>
      <c r="H2611" s="21"/>
      <c r="I2611" s="4"/>
      <c r="J2611" s="4"/>
      <c r="K2611" s="4"/>
      <c r="L2611" s="4"/>
      <c r="M2611" s="4"/>
    </row>
    <row r="2612" spans="1:13" x14ac:dyDescent="0.35">
      <c r="A2612" s="20" t="s">
        <v>5709</v>
      </c>
      <c r="B2612" s="20" t="s">
        <v>5710</v>
      </c>
      <c r="C2612" s="21"/>
      <c r="D2612" s="21"/>
      <c r="E2612" s="21"/>
      <c r="F2612" s="21"/>
      <c r="G2612" s="21"/>
      <c r="H2612" s="21"/>
      <c r="I2612" s="4"/>
      <c r="J2612" s="4"/>
      <c r="K2612" s="4"/>
      <c r="L2612" s="4"/>
      <c r="M2612" s="4"/>
    </row>
    <row r="2613" spans="1:13" x14ac:dyDescent="0.35">
      <c r="A2613" s="20" t="s">
        <v>5724</v>
      </c>
      <c r="B2613" s="20" t="s">
        <v>5725</v>
      </c>
      <c r="C2613" s="21"/>
      <c r="D2613" s="21"/>
      <c r="E2613" s="21"/>
      <c r="F2613" s="21"/>
      <c r="G2613" s="21"/>
      <c r="H2613" s="21"/>
      <c r="I2613" s="4"/>
      <c r="J2613" s="4"/>
      <c r="K2613" s="4"/>
      <c r="L2613" s="4"/>
      <c r="M2613" s="4"/>
    </row>
    <row r="2614" spans="1:13" x14ac:dyDescent="0.35">
      <c r="A2614" s="20" t="s">
        <v>5726</v>
      </c>
      <c r="B2614" s="20" t="s">
        <v>5727</v>
      </c>
      <c r="C2614" s="21"/>
      <c r="D2614" s="21"/>
      <c r="E2614" s="21"/>
      <c r="F2614" s="21"/>
      <c r="G2614" s="21"/>
      <c r="H2614" s="21"/>
      <c r="I2614" s="4"/>
      <c r="J2614" s="4"/>
      <c r="K2614" s="4"/>
      <c r="L2614" s="4"/>
      <c r="M2614" s="4"/>
    </row>
    <row r="2615" spans="1:13" x14ac:dyDescent="0.35">
      <c r="A2615" s="20" t="s">
        <v>5728</v>
      </c>
      <c r="B2615" s="20" t="s">
        <v>5729</v>
      </c>
      <c r="C2615" s="21"/>
      <c r="D2615" s="21"/>
      <c r="E2615" s="21"/>
      <c r="F2615" s="21"/>
      <c r="G2615" s="21"/>
      <c r="H2615" s="21"/>
      <c r="I2615" s="4"/>
      <c r="J2615" s="4"/>
      <c r="K2615" s="4"/>
      <c r="L2615" s="4"/>
      <c r="M2615" s="4"/>
    </row>
    <row r="2616" spans="1:13" x14ac:dyDescent="0.35">
      <c r="A2616" s="20" t="s">
        <v>5731</v>
      </c>
      <c r="B2616" s="20" t="s">
        <v>5732</v>
      </c>
      <c r="C2616" s="21"/>
      <c r="D2616" s="21"/>
      <c r="E2616" s="21"/>
      <c r="F2616" s="21"/>
      <c r="G2616" s="21"/>
      <c r="H2616" s="21"/>
      <c r="I2616" s="4"/>
      <c r="J2616" s="4"/>
      <c r="K2616" s="4"/>
      <c r="L2616" s="4"/>
      <c r="M2616" s="4"/>
    </row>
    <row r="2617" spans="1:13" x14ac:dyDescent="0.35">
      <c r="A2617" s="20" t="s">
        <v>5733</v>
      </c>
      <c r="B2617" s="20" t="s">
        <v>5734</v>
      </c>
      <c r="C2617" s="21"/>
      <c r="D2617" s="21"/>
      <c r="E2617" s="21"/>
      <c r="F2617" s="21"/>
      <c r="G2617" s="21"/>
      <c r="H2617" s="21"/>
      <c r="I2617" s="4"/>
      <c r="J2617" s="4"/>
      <c r="K2617" s="4"/>
      <c r="L2617" s="4"/>
      <c r="M2617" s="4"/>
    </row>
    <row r="2618" spans="1:13" x14ac:dyDescent="0.35">
      <c r="A2618" s="20" t="s">
        <v>5735</v>
      </c>
      <c r="B2618" s="20" t="s">
        <v>5736</v>
      </c>
      <c r="C2618" s="21"/>
      <c r="D2618" s="21"/>
      <c r="E2618" s="21"/>
      <c r="F2618" s="21"/>
      <c r="G2618" s="21"/>
      <c r="H2618" s="21"/>
      <c r="I2618" s="4"/>
      <c r="J2618" s="4"/>
      <c r="K2618" s="4"/>
      <c r="L2618" s="4"/>
      <c r="M2618" s="4"/>
    </row>
    <row r="2619" spans="1:13" x14ac:dyDescent="0.35">
      <c r="A2619" s="20" t="s">
        <v>5738</v>
      </c>
      <c r="B2619" s="20" t="s">
        <v>5739</v>
      </c>
      <c r="C2619" s="21"/>
      <c r="D2619" s="21"/>
      <c r="E2619" s="21"/>
      <c r="F2619" s="21"/>
      <c r="G2619" s="21"/>
      <c r="H2619" s="21"/>
      <c r="I2619" s="4"/>
      <c r="J2619" s="4"/>
      <c r="K2619" s="4"/>
      <c r="L2619" s="4"/>
      <c r="M2619" s="4"/>
    </row>
    <row r="2620" spans="1:13" x14ac:dyDescent="0.35">
      <c r="A2620" s="20" t="s">
        <v>5740</v>
      </c>
      <c r="B2620" s="20" t="s">
        <v>5741</v>
      </c>
      <c r="C2620" s="21"/>
      <c r="D2620" s="21"/>
      <c r="E2620" s="21"/>
      <c r="F2620" s="21"/>
      <c r="G2620" s="21"/>
      <c r="H2620" s="21"/>
      <c r="I2620" s="4"/>
      <c r="J2620" s="4"/>
      <c r="K2620" s="4"/>
      <c r="L2620" s="4"/>
      <c r="M2620" s="4"/>
    </row>
    <row r="2621" spans="1:13" x14ac:dyDescent="0.35">
      <c r="A2621" s="20" t="s">
        <v>5743</v>
      </c>
      <c r="B2621" s="20" t="s">
        <v>5744</v>
      </c>
      <c r="C2621" s="21"/>
      <c r="D2621" s="21"/>
      <c r="E2621" s="21"/>
      <c r="F2621" s="21"/>
      <c r="G2621" s="21"/>
      <c r="H2621" s="21"/>
      <c r="I2621" s="4"/>
      <c r="J2621" s="4"/>
      <c r="K2621" s="4"/>
      <c r="L2621" s="4"/>
      <c r="M2621" s="4"/>
    </row>
    <row r="2622" spans="1:13" x14ac:dyDescent="0.35">
      <c r="A2622" s="20" t="s">
        <v>5746</v>
      </c>
      <c r="B2622" s="20" t="s">
        <v>5747</v>
      </c>
      <c r="C2622" s="21"/>
      <c r="D2622" s="21"/>
      <c r="E2622" s="21"/>
      <c r="F2622" s="21"/>
      <c r="G2622" s="21"/>
      <c r="H2622" s="21"/>
      <c r="I2622" s="4"/>
      <c r="J2622" s="4"/>
      <c r="K2622" s="4"/>
      <c r="L2622" s="4"/>
      <c r="M2622" s="4"/>
    </row>
    <row r="2623" spans="1:13" x14ac:dyDescent="0.35">
      <c r="A2623" s="20" t="s">
        <v>5749</v>
      </c>
      <c r="B2623" s="20" t="s">
        <v>5750</v>
      </c>
      <c r="C2623" s="21"/>
      <c r="D2623" s="21"/>
      <c r="E2623" s="21"/>
      <c r="F2623" s="21"/>
      <c r="G2623" s="21"/>
      <c r="H2623" s="21"/>
      <c r="I2623" s="4"/>
      <c r="J2623" s="4"/>
      <c r="K2623" s="4"/>
      <c r="L2623" s="4"/>
      <c r="M2623" s="4"/>
    </row>
    <row r="2624" spans="1:13" x14ac:dyDescent="0.35">
      <c r="A2624" s="20" t="s">
        <v>5751</v>
      </c>
      <c r="B2624" s="20" t="s">
        <v>5752</v>
      </c>
      <c r="C2624" s="21"/>
      <c r="D2624" s="21"/>
      <c r="E2624" s="21"/>
      <c r="F2624" s="21"/>
      <c r="G2624" s="21"/>
      <c r="H2624" s="21"/>
      <c r="I2624" s="4"/>
      <c r="J2624" s="4"/>
      <c r="K2624" s="4"/>
      <c r="L2624" s="4"/>
      <c r="M2624" s="4"/>
    </row>
    <row r="2625" spans="1:13" x14ac:dyDescent="0.35">
      <c r="A2625" s="20" t="s">
        <v>5753</v>
      </c>
      <c r="B2625" s="20" t="s">
        <v>5754</v>
      </c>
      <c r="C2625" s="21"/>
      <c r="D2625" s="21"/>
      <c r="E2625" s="21"/>
      <c r="F2625" s="21"/>
      <c r="G2625" s="21"/>
      <c r="H2625" s="21"/>
      <c r="I2625" s="4"/>
      <c r="J2625" s="4"/>
      <c r="K2625" s="4"/>
      <c r="L2625" s="4"/>
      <c r="M2625" s="4"/>
    </row>
    <row r="2626" spans="1:13" x14ac:dyDescent="0.35">
      <c r="A2626" s="20" t="s">
        <v>5756</v>
      </c>
      <c r="B2626" s="20" t="s">
        <v>5757</v>
      </c>
      <c r="C2626" s="21"/>
      <c r="D2626" s="21"/>
      <c r="E2626" s="21"/>
      <c r="F2626" s="21"/>
      <c r="G2626" s="21"/>
      <c r="H2626" s="21"/>
      <c r="I2626" s="4"/>
      <c r="J2626" s="4"/>
      <c r="K2626" s="4"/>
      <c r="L2626" s="4"/>
      <c r="M2626" s="4"/>
    </row>
    <row r="2627" spans="1:13" x14ac:dyDescent="0.35">
      <c r="A2627" s="20" t="s">
        <v>5758</v>
      </c>
      <c r="B2627" s="20" t="s">
        <v>5759</v>
      </c>
      <c r="C2627" s="21"/>
      <c r="D2627" s="21"/>
      <c r="E2627" s="21"/>
      <c r="F2627" s="21"/>
      <c r="G2627" s="21"/>
      <c r="H2627" s="21"/>
      <c r="I2627" s="4"/>
      <c r="J2627" s="4"/>
      <c r="K2627" s="4"/>
      <c r="L2627" s="4"/>
      <c r="M2627" s="4"/>
    </row>
    <row r="2628" spans="1:13" x14ac:dyDescent="0.35">
      <c r="A2628" s="20" t="s">
        <v>5760</v>
      </c>
      <c r="B2628" s="20" t="s">
        <v>5761</v>
      </c>
      <c r="C2628" s="21"/>
      <c r="D2628" s="21"/>
      <c r="E2628" s="21"/>
      <c r="F2628" s="21"/>
      <c r="G2628" s="21"/>
      <c r="H2628" s="21"/>
      <c r="I2628" s="4"/>
      <c r="J2628" s="4"/>
      <c r="K2628" s="4"/>
      <c r="L2628" s="4"/>
      <c r="M2628" s="4"/>
    </row>
    <row r="2629" spans="1:13" x14ac:dyDescent="0.35">
      <c r="A2629" s="20" t="s">
        <v>5763</v>
      </c>
      <c r="B2629" s="20" t="s">
        <v>5764</v>
      </c>
      <c r="C2629" s="21"/>
      <c r="D2629" s="21"/>
      <c r="E2629" s="21"/>
      <c r="F2629" s="21"/>
      <c r="G2629" s="21"/>
      <c r="H2629" s="21"/>
      <c r="I2629" s="4"/>
      <c r="J2629" s="4"/>
      <c r="K2629" s="4"/>
      <c r="L2629" s="4"/>
      <c r="M2629" s="4"/>
    </row>
    <row r="2630" spans="1:13" x14ac:dyDescent="0.35">
      <c r="A2630" s="20" t="s">
        <v>5765</v>
      </c>
      <c r="B2630" s="20" t="s">
        <v>5766</v>
      </c>
      <c r="C2630" s="21"/>
      <c r="D2630" s="21"/>
      <c r="E2630" s="21"/>
      <c r="F2630" s="21"/>
      <c r="G2630" s="21"/>
      <c r="H2630" s="21"/>
      <c r="I2630" s="4"/>
      <c r="J2630" s="4"/>
      <c r="K2630" s="4"/>
      <c r="L2630" s="4"/>
      <c r="M2630" s="4"/>
    </row>
    <row r="2631" spans="1:13" x14ac:dyDescent="0.35">
      <c r="A2631" s="20" t="s">
        <v>5768</v>
      </c>
      <c r="B2631" s="20" t="s">
        <v>5769</v>
      </c>
      <c r="C2631" s="21"/>
      <c r="D2631" s="21"/>
      <c r="E2631" s="21"/>
      <c r="F2631" s="21"/>
      <c r="G2631" s="21"/>
      <c r="H2631" s="21"/>
      <c r="I2631" s="4"/>
      <c r="J2631" s="4"/>
      <c r="K2631" s="4"/>
      <c r="L2631" s="4"/>
      <c r="M2631" s="4"/>
    </row>
    <row r="2632" spans="1:13" x14ac:dyDescent="0.35">
      <c r="A2632" s="20" t="s">
        <v>5770</v>
      </c>
      <c r="B2632" s="20" t="s">
        <v>5771</v>
      </c>
      <c r="C2632" s="21"/>
      <c r="D2632" s="21"/>
      <c r="E2632" s="21"/>
      <c r="F2632" s="21"/>
      <c r="G2632" s="21"/>
      <c r="H2632" s="21"/>
      <c r="I2632" s="4"/>
      <c r="J2632" s="4"/>
      <c r="K2632" s="4"/>
      <c r="L2632" s="4"/>
      <c r="M2632" s="4"/>
    </row>
    <row r="2633" spans="1:13" x14ac:dyDescent="0.35">
      <c r="A2633" s="20" t="s">
        <v>5773</v>
      </c>
      <c r="B2633" s="20" t="s">
        <v>5774</v>
      </c>
      <c r="C2633" s="21"/>
      <c r="D2633" s="21"/>
      <c r="E2633" s="21"/>
      <c r="F2633" s="21"/>
      <c r="G2633" s="21"/>
      <c r="H2633" s="21"/>
      <c r="I2633" s="4"/>
      <c r="J2633" s="4"/>
      <c r="K2633" s="4"/>
      <c r="L2633" s="4"/>
      <c r="M2633" s="4"/>
    </row>
    <row r="2634" spans="1:13" x14ac:dyDescent="0.35">
      <c r="A2634" s="20" t="s">
        <v>5775</v>
      </c>
      <c r="B2634" s="20" t="s">
        <v>5776</v>
      </c>
      <c r="C2634" s="21"/>
      <c r="D2634" s="21"/>
      <c r="E2634" s="21"/>
      <c r="F2634" s="21"/>
      <c r="G2634" s="21"/>
      <c r="H2634" s="21"/>
      <c r="I2634" s="4"/>
      <c r="J2634" s="4"/>
      <c r="K2634" s="4"/>
      <c r="L2634" s="4"/>
      <c r="M2634" s="4"/>
    </row>
    <row r="2635" spans="1:13" x14ac:dyDescent="0.35">
      <c r="A2635" s="20" t="s">
        <v>5791</v>
      </c>
      <c r="B2635" s="20" t="s">
        <v>5792</v>
      </c>
      <c r="C2635" s="21"/>
      <c r="D2635" s="21"/>
      <c r="E2635" s="21"/>
      <c r="F2635" s="21"/>
      <c r="G2635" s="21"/>
      <c r="H2635" s="21"/>
      <c r="I2635" s="4"/>
      <c r="J2635" s="4"/>
      <c r="K2635" s="4"/>
      <c r="L2635" s="4"/>
      <c r="M2635" s="4"/>
    </row>
    <row r="2636" spans="1:13" x14ac:dyDescent="0.35">
      <c r="A2636" s="20" t="s">
        <v>5795</v>
      </c>
      <c r="B2636" s="20" t="s">
        <v>5796</v>
      </c>
      <c r="C2636" s="21"/>
      <c r="D2636" s="21"/>
      <c r="E2636" s="21"/>
      <c r="F2636" s="21"/>
      <c r="G2636" s="21"/>
      <c r="H2636" s="21"/>
      <c r="I2636" s="4"/>
      <c r="J2636" s="4"/>
      <c r="K2636" s="4"/>
      <c r="L2636" s="4"/>
      <c r="M2636" s="4"/>
    </row>
    <row r="2637" spans="1:13" x14ac:dyDescent="0.35">
      <c r="A2637" s="20" t="s">
        <v>5798</v>
      </c>
      <c r="B2637" s="20" t="s">
        <v>5799</v>
      </c>
      <c r="C2637" s="21"/>
      <c r="D2637" s="21"/>
      <c r="E2637" s="21"/>
      <c r="F2637" s="21"/>
      <c r="G2637" s="21"/>
      <c r="H2637" s="21"/>
      <c r="I2637" s="4"/>
      <c r="J2637" s="4"/>
      <c r="K2637" s="4"/>
      <c r="L2637" s="4"/>
      <c r="M2637" s="4"/>
    </row>
    <row r="2638" spans="1:13" x14ac:dyDescent="0.35">
      <c r="A2638" s="20" t="s">
        <v>5800</v>
      </c>
      <c r="B2638" s="20" t="s">
        <v>5801</v>
      </c>
      <c r="C2638" s="21"/>
      <c r="D2638" s="21"/>
      <c r="E2638" s="21"/>
      <c r="F2638" s="21"/>
      <c r="G2638" s="21"/>
      <c r="H2638" s="21"/>
      <c r="I2638" s="4"/>
      <c r="J2638" s="4"/>
      <c r="K2638" s="4"/>
      <c r="L2638" s="4"/>
      <c r="M2638" s="4"/>
    </row>
    <row r="2639" spans="1:13" x14ac:dyDescent="0.35">
      <c r="A2639" s="20" t="s">
        <v>5808</v>
      </c>
      <c r="B2639" s="20" t="s">
        <v>5809</v>
      </c>
      <c r="C2639" s="21"/>
      <c r="D2639" s="21"/>
      <c r="E2639" s="21"/>
      <c r="F2639" s="21"/>
      <c r="G2639" s="21"/>
      <c r="H2639" s="21"/>
      <c r="I2639" s="4"/>
      <c r="J2639" s="4"/>
      <c r="K2639" s="4"/>
      <c r="L2639" s="4"/>
      <c r="M2639" s="4"/>
    </row>
    <row r="2640" spans="1:13" x14ac:dyDescent="0.35">
      <c r="A2640" s="20" t="s">
        <v>5811</v>
      </c>
      <c r="B2640" s="20" t="s">
        <v>5812</v>
      </c>
      <c r="C2640" s="21"/>
      <c r="D2640" s="21"/>
      <c r="E2640" s="21"/>
      <c r="F2640" s="21"/>
      <c r="G2640" s="21"/>
      <c r="H2640" s="21"/>
      <c r="I2640" s="4"/>
      <c r="J2640" s="4"/>
      <c r="K2640" s="4"/>
      <c r="L2640" s="4"/>
      <c r="M2640" s="4"/>
    </row>
    <row r="2641" spans="1:13" x14ac:dyDescent="0.35">
      <c r="A2641" s="20" t="s">
        <v>5817</v>
      </c>
      <c r="B2641" s="20" t="s">
        <v>5818</v>
      </c>
      <c r="C2641" s="21"/>
      <c r="D2641" s="21"/>
      <c r="E2641" s="21"/>
      <c r="F2641" s="21"/>
      <c r="G2641" s="21"/>
      <c r="H2641" s="21"/>
      <c r="I2641" s="4"/>
      <c r="J2641" s="4"/>
      <c r="K2641" s="4"/>
      <c r="L2641" s="4"/>
      <c r="M2641" s="4"/>
    </row>
    <row r="2642" spans="1:13" x14ac:dyDescent="0.35">
      <c r="A2642" s="20" t="s">
        <v>5819</v>
      </c>
      <c r="B2642" s="20" t="s">
        <v>5820</v>
      </c>
      <c r="C2642" s="21"/>
      <c r="D2642" s="21"/>
      <c r="E2642" s="21"/>
      <c r="F2642" s="21"/>
      <c r="G2642" s="21"/>
      <c r="H2642" s="21"/>
      <c r="I2642" s="4"/>
      <c r="J2642" s="4"/>
      <c r="K2642" s="4"/>
      <c r="L2642" s="4"/>
      <c r="M2642" s="4"/>
    </row>
    <row r="2643" spans="1:13" x14ac:dyDescent="0.35">
      <c r="A2643" s="20" t="s">
        <v>5821</v>
      </c>
      <c r="B2643" s="20" t="s">
        <v>5822</v>
      </c>
      <c r="C2643" s="21"/>
      <c r="D2643" s="21"/>
      <c r="E2643" s="21"/>
      <c r="F2643" s="21"/>
      <c r="G2643" s="21"/>
      <c r="H2643" s="21"/>
      <c r="I2643" s="4"/>
      <c r="J2643" s="4"/>
      <c r="K2643" s="4"/>
      <c r="L2643" s="4"/>
      <c r="M2643" s="4"/>
    </row>
    <row r="2644" spans="1:13" x14ac:dyDescent="0.35">
      <c r="A2644" s="20" t="s">
        <v>5823</v>
      </c>
      <c r="B2644" s="20" t="s">
        <v>5824</v>
      </c>
      <c r="C2644" s="21"/>
      <c r="D2644" s="21"/>
      <c r="E2644" s="21"/>
      <c r="F2644" s="21"/>
      <c r="G2644" s="21"/>
      <c r="H2644" s="21"/>
      <c r="I2644" s="4"/>
      <c r="J2644" s="4"/>
      <c r="K2644" s="4"/>
      <c r="L2644" s="4"/>
      <c r="M2644" s="4"/>
    </row>
    <row r="2645" spans="1:13" x14ac:dyDescent="0.35">
      <c r="A2645" s="20" t="s">
        <v>5826</v>
      </c>
      <c r="B2645" s="20" t="s">
        <v>5827</v>
      </c>
      <c r="C2645" s="21"/>
      <c r="D2645" s="21"/>
      <c r="E2645" s="21"/>
      <c r="F2645" s="21"/>
      <c r="G2645" s="21"/>
      <c r="H2645" s="21"/>
      <c r="I2645" s="4"/>
      <c r="J2645" s="4"/>
      <c r="K2645" s="4"/>
      <c r="L2645" s="4"/>
      <c r="M2645" s="4"/>
    </row>
    <row r="2646" spans="1:13" x14ac:dyDescent="0.35">
      <c r="A2646" s="20" t="s">
        <v>5829</v>
      </c>
      <c r="B2646" s="20" t="s">
        <v>5830</v>
      </c>
      <c r="C2646" s="21"/>
      <c r="D2646" s="21"/>
      <c r="E2646" s="21"/>
      <c r="F2646" s="21"/>
      <c r="G2646" s="21"/>
      <c r="H2646" s="21"/>
      <c r="I2646" s="4"/>
      <c r="J2646" s="4"/>
      <c r="K2646" s="4"/>
      <c r="L2646" s="4"/>
      <c r="M2646" s="4"/>
    </row>
    <row r="2647" spans="1:13" x14ac:dyDescent="0.35">
      <c r="A2647" s="20" t="s">
        <v>5832</v>
      </c>
      <c r="B2647" s="20" t="s">
        <v>5833</v>
      </c>
      <c r="C2647" s="21"/>
      <c r="D2647" s="21"/>
      <c r="E2647" s="21"/>
      <c r="F2647" s="21"/>
      <c r="G2647" s="21"/>
      <c r="H2647" s="21"/>
      <c r="I2647" s="4"/>
      <c r="J2647" s="4"/>
      <c r="K2647" s="4"/>
      <c r="L2647" s="4"/>
      <c r="M2647" s="4"/>
    </row>
    <row r="2648" spans="1:13" x14ac:dyDescent="0.35">
      <c r="A2648" s="20" t="s">
        <v>5835</v>
      </c>
      <c r="B2648" s="20" t="s">
        <v>5836</v>
      </c>
      <c r="C2648" s="21"/>
      <c r="D2648" s="21"/>
      <c r="E2648" s="21"/>
      <c r="F2648" s="21"/>
      <c r="G2648" s="21"/>
      <c r="H2648" s="21"/>
      <c r="I2648" s="4"/>
      <c r="J2648" s="4"/>
      <c r="K2648" s="4"/>
      <c r="L2648" s="4"/>
      <c r="M2648" s="4"/>
    </row>
    <row r="2649" spans="1:13" x14ac:dyDescent="0.35">
      <c r="A2649" s="20" t="s">
        <v>5838</v>
      </c>
      <c r="B2649" s="20" t="s">
        <v>5839</v>
      </c>
      <c r="C2649" s="21"/>
      <c r="D2649" s="21"/>
      <c r="E2649" s="21"/>
      <c r="F2649" s="21"/>
      <c r="G2649" s="21"/>
      <c r="H2649" s="21"/>
      <c r="I2649" s="4"/>
      <c r="J2649" s="4"/>
      <c r="K2649" s="4"/>
      <c r="L2649" s="4"/>
      <c r="M2649" s="4"/>
    </row>
    <row r="2650" spans="1:13" x14ac:dyDescent="0.35">
      <c r="A2650" s="20" t="s">
        <v>5842</v>
      </c>
      <c r="B2650" s="20" t="s">
        <v>5843</v>
      </c>
      <c r="C2650" s="21"/>
      <c r="D2650" s="21"/>
      <c r="E2650" s="21"/>
      <c r="F2650" s="21"/>
      <c r="G2650" s="21"/>
      <c r="H2650" s="21"/>
      <c r="I2650" s="4"/>
      <c r="J2650" s="4"/>
      <c r="K2650" s="4"/>
      <c r="L2650" s="4"/>
      <c r="M2650" s="4"/>
    </row>
    <row r="2651" spans="1:13" x14ac:dyDescent="0.35">
      <c r="A2651" s="20" t="s">
        <v>5846</v>
      </c>
      <c r="B2651" s="20" t="s">
        <v>5847</v>
      </c>
      <c r="C2651" s="21"/>
      <c r="D2651" s="21"/>
      <c r="E2651" s="21"/>
      <c r="F2651" s="21"/>
      <c r="G2651" s="21"/>
      <c r="H2651" s="21"/>
      <c r="I2651" s="4"/>
      <c r="J2651" s="4"/>
      <c r="K2651" s="4"/>
      <c r="L2651" s="4"/>
      <c r="M2651" s="4"/>
    </row>
    <row r="2652" spans="1:13" x14ac:dyDescent="0.35">
      <c r="A2652" s="20" t="s">
        <v>5850</v>
      </c>
      <c r="B2652" s="20" t="s">
        <v>5851</v>
      </c>
      <c r="C2652" s="21"/>
      <c r="D2652" s="21"/>
      <c r="E2652" s="21"/>
      <c r="F2652" s="21"/>
      <c r="G2652" s="21"/>
      <c r="H2652" s="21"/>
      <c r="I2652" s="4"/>
      <c r="J2652" s="4"/>
      <c r="K2652" s="4"/>
      <c r="L2652" s="4"/>
      <c r="M2652" s="4"/>
    </row>
    <row r="2653" spans="1:13" x14ac:dyDescent="0.35">
      <c r="A2653" s="20" t="s">
        <v>1366</v>
      </c>
      <c r="B2653" s="20" t="s">
        <v>5852</v>
      </c>
      <c r="C2653" s="21"/>
      <c r="D2653" s="21"/>
      <c r="E2653" s="21"/>
      <c r="F2653" s="21"/>
      <c r="G2653" s="21"/>
      <c r="H2653" s="21"/>
      <c r="I2653" s="4"/>
      <c r="J2653" s="4"/>
      <c r="K2653" s="4"/>
      <c r="L2653" s="4"/>
      <c r="M2653" s="4"/>
    </row>
    <row r="2654" spans="1:13" x14ac:dyDescent="0.35">
      <c r="A2654" s="20" t="s">
        <v>5853</v>
      </c>
      <c r="B2654" s="20" t="s">
        <v>5854</v>
      </c>
      <c r="C2654" s="21"/>
      <c r="D2654" s="21"/>
      <c r="E2654" s="21"/>
      <c r="F2654" s="21"/>
      <c r="G2654" s="21"/>
      <c r="H2654" s="21"/>
      <c r="I2654" s="4"/>
      <c r="J2654" s="4"/>
      <c r="K2654" s="4"/>
      <c r="L2654" s="4"/>
      <c r="M2654" s="4"/>
    </row>
    <row r="2655" spans="1:13" x14ac:dyDescent="0.35">
      <c r="A2655" s="20" t="s">
        <v>5855</v>
      </c>
      <c r="B2655" s="20" t="s">
        <v>5856</v>
      </c>
      <c r="C2655" s="21"/>
      <c r="D2655" s="21"/>
      <c r="E2655" s="21"/>
      <c r="F2655" s="21"/>
      <c r="G2655" s="21"/>
      <c r="H2655" s="21"/>
      <c r="I2655" s="4"/>
      <c r="J2655" s="4"/>
      <c r="K2655" s="4"/>
      <c r="L2655" s="4"/>
      <c r="M2655" s="4"/>
    </row>
    <row r="2656" spans="1:13" x14ac:dyDescent="0.35">
      <c r="A2656" s="20" t="s">
        <v>5857</v>
      </c>
      <c r="B2656" s="20" t="s">
        <v>5858</v>
      </c>
      <c r="C2656" s="21"/>
      <c r="D2656" s="21"/>
      <c r="E2656" s="21"/>
      <c r="F2656" s="21"/>
      <c r="G2656" s="21"/>
      <c r="H2656" s="21"/>
      <c r="I2656" s="4"/>
      <c r="J2656" s="4"/>
      <c r="K2656" s="4"/>
      <c r="L2656" s="4"/>
      <c r="M2656" s="4"/>
    </row>
    <row r="2657" spans="1:20" x14ac:dyDescent="0.35">
      <c r="A2657" s="20" t="s">
        <v>5859</v>
      </c>
      <c r="B2657" s="20" t="s">
        <v>5860</v>
      </c>
      <c r="C2657" s="21"/>
      <c r="D2657" s="21"/>
      <c r="E2657" s="21"/>
      <c r="F2657" s="21"/>
      <c r="G2657" s="21"/>
      <c r="H2657" s="21"/>
      <c r="I2657" s="4"/>
      <c r="J2657" s="4"/>
      <c r="K2657" s="4"/>
      <c r="L2657" s="4"/>
      <c r="M2657" s="4"/>
    </row>
    <row r="2658" spans="1:20" x14ac:dyDescent="0.35">
      <c r="A2658" s="20" t="s">
        <v>5861</v>
      </c>
      <c r="B2658" s="20" t="s">
        <v>5862</v>
      </c>
      <c r="C2658" s="21"/>
      <c r="D2658" s="21"/>
      <c r="E2658" s="21"/>
      <c r="F2658" s="21"/>
      <c r="G2658" s="21"/>
      <c r="H2658" s="21"/>
      <c r="I2658" s="4"/>
      <c r="J2658" s="4"/>
      <c r="K2658" s="4"/>
      <c r="L2658" s="4"/>
      <c r="M2658" s="4"/>
    </row>
    <row r="2659" spans="1:20" x14ac:dyDescent="0.35">
      <c r="A2659" s="20" t="s">
        <v>5863</v>
      </c>
      <c r="B2659" s="20" t="s">
        <v>5864</v>
      </c>
      <c r="C2659" s="21"/>
      <c r="D2659" s="21"/>
      <c r="E2659" s="21"/>
      <c r="F2659" s="21"/>
      <c r="G2659" s="21"/>
      <c r="H2659" s="21"/>
      <c r="I2659" s="4"/>
      <c r="J2659" s="4"/>
      <c r="K2659" s="4"/>
      <c r="L2659" s="4"/>
      <c r="M2659" s="4"/>
    </row>
    <row r="2660" spans="1:20" x14ac:dyDescent="0.35">
      <c r="A2660" s="20" t="s">
        <v>5866</v>
      </c>
      <c r="B2660" s="20" t="s">
        <v>5867</v>
      </c>
      <c r="C2660" s="21"/>
      <c r="D2660" s="21"/>
      <c r="E2660" s="21"/>
      <c r="F2660" s="21"/>
      <c r="G2660" s="21"/>
      <c r="H2660" s="21"/>
      <c r="I2660" s="4"/>
      <c r="J2660" s="4"/>
      <c r="K2660" s="4"/>
      <c r="L2660" s="4"/>
      <c r="M2660" s="4"/>
    </row>
    <row r="2661" spans="1:20" x14ac:dyDescent="0.35">
      <c r="A2661" s="20" t="s">
        <v>5868</v>
      </c>
      <c r="B2661" s="20" t="s">
        <v>5869</v>
      </c>
      <c r="C2661" s="21"/>
      <c r="D2661" s="21"/>
      <c r="E2661" s="21"/>
      <c r="F2661" s="21"/>
      <c r="G2661" s="21"/>
      <c r="H2661" s="21"/>
      <c r="I2661" s="4"/>
      <c r="J2661" s="4"/>
      <c r="K2661" s="4"/>
      <c r="L2661" s="4"/>
      <c r="M2661" s="4"/>
    </row>
    <row r="2662" spans="1:20" x14ac:dyDescent="0.35">
      <c r="A2662" s="20" t="s">
        <v>5870</v>
      </c>
      <c r="B2662" s="20" t="s">
        <v>5871</v>
      </c>
      <c r="C2662" s="21"/>
      <c r="D2662" s="21"/>
      <c r="E2662" s="21"/>
      <c r="F2662" s="21"/>
      <c r="G2662" s="21"/>
      <c r="H2662" s="21"/>
      <c r="I2662" s="4"/>
      <c r="J2662" s="4"/>
      <c r="K2662" s="4"/>
      <c r="L2662" s="4"/>
      <c r="M2662" s="4"/>
    </row>
    <row r="2663" spans="1:20" x14ac:dyDescent="0.35">
      <c r="A2663" s="20" t="s">
        <v>5872</v>
      </c>
      <c r="B2663" s="20" t="s">
        <v>5873</v>
      </c>
      <c r="C2663" s="21"/>
      <c r="D2663" s="21"/>
      <c r="E2663" s="21"/>
      <c r="F2663" s="21"/>
      <c r="G2663" s="21"/>
      <c r="H2663" s="21"/>
      <c r="I2663" s="4"/>
      <c r="J2663" s="4"/>
      <c r="K2663" s="4"/>
      <c r="L2663" s="4"/>
      <c r="M2663" s="4"/>
    </row>
    <row r="2664" spans="1:20" x14ac:dyDescent="0.35">
      <c r="A2664" s="20" t="s">
        <v>5874</v>
      </c>
      <c r="B2664" s="20" t="s">
        <v>5875</v>
      </c>
      <c r="C2664" s="21"/>
      <c r="D2664" s="21"/>
      <c r="E2664" s="21"/>
      <c r="F2664" s="21"/>
      <c r="G2664" s="21"/>
      <c r="H2664" s="21"/>
      <c r="I2664" s="4"/>
      <c r="J2664" s="4"/>
      <c r="K2664" s="4"/>
      <c r="L2664" s="4"/>
      <c r="M2664" s="4"/>
    </row>
    <row r="2665" spans="1:20" x14ac:dyDescent="0.35">
      <c r="A2665" s="20" t="s">
        <v>5877</v>
      </c>
      <c r="B2665" s="20" t="s">
        <v>5878</v>
      </c>
      <c r="C2665" s="21"/>
      <c r="D2665" s="21"/>
      <c r="E2665" s="21"/>
      <c r="F2665" s="21"/>
      <c r="G2665" s="21"/>
      <c r="H2665" s="21"/>
      <c r="I2665" s="4"/>
      <c r="J2665" s="4"/>
      <c r="K2665" s="4"/>
      <c r="L2665" s="4"/>
      <c r="M2665" s="4"/>
    </row>
    <row r="2666" spans="1:20" x14ac:dyDescent="0.35">
      <c r="A2666" s="20" t="s">
        <v>5879</v>
      </c>
      <c r="B2666" s="20" t="s">
        <v>5880</v>
      </c>
      <c r="C2666" s="21"/>
      <c r="D2666" s="21"/>
      <c r="E2666" s="21"/>
      <c r="F2666" s="21"/>
      <c r="G2666" s="21"/>
      <c r="H2666" s="21"/>
      <c r="I2666" s="4"/>
      <c r="J2666" s="4"/>
      <c r="K2666" s="4"/>
      <c r="L2666" s="4"/>
      <c r="M2666" s="4"/>
    </row>
    <row r="2667" spans="1:20" x14ac:dyDescent="0.35">
      <c r="A2667" s="20" t="s">
        <v>5881</v>
      </c>
      <c r="B2667" s="20" t="s">
        <v>5882</v>
      </c>
      <c r="C2667" s="21"/>
      <c r="D2667" s="21"/>
      <c r="E2667" s="21"/>
      <c r="F2667" s="21"/>
      <c r="G2667" s="21"/>
      <c r="H2667" s="21"/>
      <c r="I2667" s="4"/>
      <c r="J2667" s="4"/>
      <c r="K2667" s="4"/>
      <c r="L2667" s="4"/>
      <c r="M2667" s="4"/>
    </row>
    <row r="2668" spans="1:20" x14ac:dyDescent="0.35">
      <c r="A2668" s="20" t="s">
        <v>5883</v>
      </c>
      <c r="B2668" s="20" t="s">
        <v>5884</v>
      </c>
      <c r="C2668" s="21"/>
      <c r="D2668" s="21"/>
      <c r="E2668" s="21"/>
      <c r="F2668" s="21"/>
      <c r="G2668" s="21"/>
      <c r="H2668" s="21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</row>
    <row r="2669" spans="1:20" x14ac:dyDescent="0.35">
      <c r="A2669" s="20" t="s">
        <v>5885</v>
      </c>
      <c r="B2669" s="20" t="s">
        <v>5886</v>
      </c>
      <c r="C2669" s="21"/>
      <c r="D2669" s="21"/>
      <c r="E2669" s="21"/>
      <c r="F2669" s="21"/>
      <c r="G2669" s="21"/>
      <c r="H2669" s="21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</row>
    <row r="2670" spans="1:20" x14ac:dyDescent="0.35">
      <c r="A2670" s="20" t="s">
        <v>5888</v>
      </c>
      <c r="B2670" s="20" t="s">
        <v>5889</v>
      </c>
      <c r="C2670" s="21"/>
      <c r="D2670" s="21"/>
      <c r="E2670" s="21"/>
      <c r="F2670" s="21"/>
      <c r="G2670" s="21"/>
      <c r="H2670" s="21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</row>
    <row r="2671" spans="1:20" x14ac:dyDescent="0.35">
      <c r="A2671" s="20" t="s">
        <v>5890</v>
      </c>
      <c r="B2671" s="20" t="s">
        <v>5891</v>
      </c>
      <c r="C2671" s="21"/>
      <c r="D2671" s="21"/>
      <c r="E2671" s="21"/>
      <c r="F2671" s="21"/>
      <c r="G2671" s="21"/>
      <c r="H2671" s="21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</row>
    <row r="2672" spans="1:20" x14ac:dyDescent="0.35">
      <c r="A2672" s="20" t="s">
        <v>5894</v>
      </c>
      <c r="B2672" s="20" t="s">
        <v>5895</v>
      </c>
      <c r="C2672" s="21"/>
      <c r="D2672" s="21"/>
      <c r="E2672" s="21"/>
      <c r="F2672" s="21"/>
      <c r="G2672" s="21"/>
      <c r="H2672" s="21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</row>
    <row r="2673" spans="1:20" x14ac:dyDescent="0.35">
      <c r="A2673" s="20" t="s">
        <v>5896</v>
      </c>
      <c r="B2673" s="20" t="s">
        <v>5897</v>
      </c>
      <c r="C2673" s="21"/>
      <c r="D2673" s="21"/>
      <c r="E2673" s="21"/>
      <c r="F2673" s="21"/>
      <c r="G2673" s="21"/>
      <c r="H2673" s="21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</row>
    <row r="2674" spans="1:20" x14ac:dyDescent="0.35">
      <c r="A2674" s="20" t="s">
        <v>5898</v>
      </c>
      <c r="B2674" s="20" t="s">
        <v>5899</v>
      </c>
      <c r="C2674" s="21"/>
      <c r="D2674" s="21"/>
      <c r="E2674" s="21"/>
      <c r="F2674" s="21"/>
      <c r="G2674" s="21"/>
      <c r="H2674" s="21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</row>
    <row r="2675" spans="1:20" x14ac:dyDescent="0.35">
      <c r="A2675" s="20" t="s">
        <v>5901</v>
      </c>
      <c r="B2675" s="20" t="s">
        <v>5902</v>
      </c>
      <c r="C2675" s="21"/>
      <c r="D2675" s="21"/>
      <c r="E2675" s="21"/>
      <c r="F2675" s="21"/>
      <c r="G2675" s="21"/>
      <c r="H2675" s="21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</row>
    <row r="2676" spans="1:20" x14ac:dyDescent="0.35">
      <c r="A2676" s="20" t="s">
        <v>5904</v>
      </c>
      <c r="B2676" s="20" t="s">
        <v>5905</v>
      </c>
      <c r="C2676" s="21"/>
      <c r="D2676" s="21"/>
      <c r="E2676" s="21"/>
      <c r="F2676" s="21"/>
      <c r="G2676" s="21"/>
      <c r="H2676" s="21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</row>
    <row r="2677" spans="1:20" x14ac:dyDescent="0.35">
      <c r="A2677" s="20" t="s">
        <v>5906</v>
      </c>
      <c r="B2677" s="20" t="s">
        <v>5907</v>
      </c>
      <c r="C2677" s="21"/>
      <c r="D2677" s="21"/>
      <c r="E2677" s="21"/>
      <c r="F2677" s="21"/>
      <c r="G2677" s="21"/>
      <c r="H2677" s="21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</row>
    <row r="2678" spans="1:20" x14ac:dyDescent="0.35">
      <c r="A2678" s="20" t="s">
        <v>5910</v>
      </c>
      <c r="B2678" s="20" t="s">
        <v>5911</v>
      </c>
      <c r="C2678" s="21"/>
      <c r="D2678" s="21"/>
      <c r="E2678" s="21"/>
      <c r="F2678" s="21"/>
      <c r="G2678" s="21"/>
      <c r="H2678" s="21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</row>
    <row r="2679" spans="1:20" x14ac:dyDescent="0.35">
      <c r="A2679" s="20" t="s">
        <v>5913</v>
      </c>
      <c r="B2679" s="20" t="s">
        <v>5914</v>
      </c>
      <c r="C2679" s="21"/>
      <c r="D2679" s="21"/>
      <c r="E2679" s="21"/>
      <c r="F2679" s="21"/>
      <c r="G2679" s="21"/>
      <c r="H2679" s="21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</row>
    <row r="2680" spans="1:20" x14ac:dyDescent="0.35">
      <c r="A2680" s="20" t="s">
        <v>5916</v>
      </c>
      <c r="B2680" s="20" t="s">
        <v>5917</v>
      </c>
      <c r="C2680" s="21"/>
      <c r="D2680" s="21"/>
      <c r="E2680" s="21"/>
      <c r="F2680" s="21"/>
      <c r="G2680" s="21"/>
      <c r="H2680" s="21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</row>
    <row r="2681" spans="1:20" x14ac:dyDescent="0.35">
      <c r="A2681" s="20" t="s">
        <v>5918</v>
      </c>
      <c r="B2681" s="20" t="s">
        <v>5919</v>
      </c>
      <c r="C2681" s="21"/>
      <c r="D2681" s="21"/>
      <c r="E2681" s="21"/>
      <c r="F2681" s="21"/>
      <c r="G2681" s="21"/>
      <c r="H2681" s="21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</row>
    <row r="2682" spans="1:20" x14ac:dyDescent="0.35">
      <c r="A2682" s="20" t="s">
        <v>1601</v>
      </c>
      <c r="B2682" s="20" t="s">
        <v>5920</v>
      </c>
      <c r="C2682" s="21"/>
      <c r="D2682" s="21"/>
      <c r="E2682" s="21"/>
      <c r="F2682" s="21"/>
      <c r="G2682" s="21"/>
      <c r="H2682" s="21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</row>
    <row r="2683" spans="1:20" x14ac:dyDescent="0.35">
      <c r="A2683" s="20" t="s">
        <v>1599</v>
      </c>
      <c r="B2683" s="20" t="s">
        <v>5921</v>
      </c>
      <c r="C2683" s="21"/>
      <c r="D2683" s="21"/>
      <c r="E2683" s="21"/>
      <c r="F2683" s="21"/>
      <c r="G2683" s="21"/>
      <c r="H2683" s="21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</row>
    <row r="2684" spans="1:20" x14ac:dyDescent="0.35">
      <c r="A2684" s="20" t="s">
        <v>5922</v>
      </c>
      <c r="B2684" s="20" t="s">
        <v>5923</v>
      </c>
      <c r="C2684" s="21"/>
      <c r="D2684" s="21"/>
      <c r="E2684" s="21"/>
      <c r="F2684" s="21"/>
      <c r="G2684" s="21"/>
      <c r="H2684" s="21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</row>
    <row r="2685" spans="1:20" x14ac:dyDescent="0.35">
      <c r="A2685" s="20" t="s">
        <v>5925</v>
      </c>
      <c r="B2685" s="20" t="s">
        <v>5926</v>
      </c>
      <c r="C2685" s="21"/>
      <c r="D2685" s="21"/>
      <c r="E2685" s="21"/>
      <c r="F2685" s="21"/>
      <c r="G2685" s="21"/>
      <c r="H2685" s="21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</row>
    <row r="2686" spans="1:20" x14ac:dyDescent="0.35">
      <c r="A2686" s="20" t="s">
        <v>5927</v>
      </c>
      <c r="B2686" s="20" t="s">
        <v>5928</v>
      </c>
      <c r="C2686" s="21"/>
      <c r="D2686" s="21"/>
      <c r="E2686" s="21"/>
      <c r="F2686" s="21"/>
      <c r="G2686" s="21"/>
      <c r="H2686" s="21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</row>
    <row r="2687" spans="1:20" x14ac:dyDescent="0.35">
      <c r="A2687" s="20" t="s">
        <v>5929</v>
      </c>
      <c r="B2687" s="20" t="s">
        <v>5930</v>
      </c>
      <c r="C2687" s="21"/>
      <c r="D2687" s="21"/>
      <c r="E2687" s="21"/>
      <c r="F2687" s="21"/>
      <c r="G2687" s="21"/>
      <c r="H2687" s="21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</row>
    <row r="2688" spans="1:20" x14ac:dyDescent="0.35">
      <c r="A2688" s="20" t="s">
        <v>5931</v>
      </c>
      <c r="B2688" s="20" t="s">
        <v>5932</v>
      </c>
      <c r="C2688" s="21"/>
      <c r="D2688" s="21"/>
      <c r="E2688" s="21"/>
      <c r="F2688" s="21"/>
      <c r="G2688" s="21"/>
      <c r="H2688" s="21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</row>
    <row r="2689" spans="1:20" x14ac:dyDescent="0.35">
      <c r="A2689" s="20" t="s">
        <v>5933</v>
      </c>
      <c r="B2689" s="20" t="s">
        <v>5934</v>
      </c>
      <c r="C2689" s="21"/>
      <c r="D2689" s="21"/>
      <c r="E2689" s="21"/>
      <c r="F2689" s="21"/>
      <c r="G2689" s="21"/>
      <c r="H2689" s="21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</row>
    <row r="2690" spans="1:20" x14ac:dyDescent="0.35">
      <c r="A2690" s="20" t="s">
        <v>5935</v>
      </c>
      <c r="B2690" s="20" t="s">
        <v>5936</v>
      </c>
      <c r="C2690" s="21"/>
      <c r="D2690" s="21"/>
      <c r="E2690" s="21"/>
      <c r="F2690" s="21"/>
      <c r="G2690" s="21"/>
      <c r="H2690" s="21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</row>
    <row r="2691" spans="1:20" x14ac:dyDescent="0.35">
      <c r="A2691" s="20" t="s">
        <v>5937</v>
      </c>
      <c r="B2691" s="20" t="s">
        <v>5938</v>
      </c>
      <c r="C2691" s="21"/>
      <c r="D2691" s="21"/>
      <c r="E2691" s="21"/>
      <c r="F2691" s="21"/>
      <c r="G2691" s="21"/>
      <c r="H2691" s="21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</row>
    <row r="2692" spans="1:20" x14ac:dyDescent="0.35">
      <c r="A2692" s="20" t="s">
        <v>5940</v>
      </c>
      <c r="B2692" s="20" t="s">
        <v>5941</v>
      </c>
      <c r="C2692" s="21"/>
      <c r="D2692" s="21"/>
      <c r="E2692" s="21"/>
      <c r="F2692" s="21"/>
      <c r="G2692" s="21"/>
      <c r="H2692" s="21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</row>
    <row r="2693" spans="1:20" x14ac:dyDescent="0.35">
      <c r="A2693" s="20" t="s">
        <v>5942</v>
      </c>
      <c r="B2693" s="20" t="s">
        <v>5943</v>
      </c>
      <c r="C2693" s="21"/>
      <c r="D2693" s="21"/>
      <c r="E2693" s="21"/>
      <c r="F2693" s="21"/>
      <c r="G2693" s="21"/>
      <c r="H2693" s="21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</row>
    <row r="2694" spans="1:20" x14ac:dyDescent="0.35">
      <c r="A2694" s="20" t="s">
        <v>3185</v>
      </c>
      <c r="B2694" s="20" t="s">
        <v>5944</v>
      </c>
      <c r="C2694" s="21"/>
      <c r="D2694" s="21"/>
      <c r="E2694" s="21"/>
      <c r="F2694" s="21"/>
      <c r="G2694" s="21"/>
      <c r="H2694" s="21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</row>
    <row r="2695" spans="1:20" x14ac:dyDescent="0.35">
      <c r="A2695" s="20" t="s">
        <v>5945</v>
      </c>
      <c r="B2695" s="20" t="s">
        <v>5946</v>
      </c>
      <c r="C2695" s="21"/>
      <c r="D2695" s="21"/>
      <c r="E2695" s="21"/>
      <c r="F2695" s="21"/>
      <c r="G2695" s="21"/>
      <c r="H2695" s="21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</row>
    <row r="2696" spans="1:20" x14ac:dyDescent="0.35">
      <c r="A2696" s="20" t="s">
        <v>5947</v>
      </c>
      <c r="B2696" s="20" t="s">
        <v>5948</v>
      </c>
      <c r="C2696" s="21"/>
      <c r="D2696" s="21"/>
      <c r="E2696" s="21"/>
      <c r="F2696" s="21"/>
      <c r="G2696" s="21"/>
      <c r="H2696" s="21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</row>
    <row r="2697" spans="1:20" x14ac:dyDescent="0.35">
      <c r="A2697" s="20" t="s">
        <v>5949</v>
      </c>
      <c r="B2697" s="20" t="s">
        <v>5950</v>
      </c>
      <c r="C2697" s="21"/>
      <c r="D2697" s="21"/>
      <c r="E2697" s="21"/>
      <c r="F2697" s="21"/>
      <c r="G2697" s="21"/>
      <c r="H2697" s="21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</row>
    <row r="2698" spans="1:20" x14ac:dyDescent="0.35">
      <c r="A2698" s="20" t="s">
        <v>5952</v>
      </c>
      <c r="B2698" s="20" t="s">
        <v>5953</v>
      </c>
      <c r="C2698" s="21"/>
      <c r="D2698" s="21"/>
      <c r="E2698" s="21"/>
      <c r="F2698" s="21"/>
      <c r="G2698" s="21"/>
      <c r="H2698" s="21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</row>
    <row r="2699" spans="1:20" x14ac:dyDescent="0.35">
      <c r="A2699" s="20" t="s">
        <v>5955</v>
      </c>
      <c r="B2699" s="20" t="s">
        <v>5956</v>
      </c>
      <c r="C2699" s="21"/>
      <c r="D2699" s="21"/>
      <c r="E2699" s="21"/>
      <c r="F2699" s="21"/>
      <c r="G2699" s="21"/>
      <c r="H2699" s="21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</row>
    <row r="2700" spans="1:20" x14ac:dyDescent="0.35">
      <c r="A2700" s="20" t="s">
        <v>5958</v>
      </c>
      <c r="B2700" s="20" t="s">
        <v>5959</v>
      </c>
      <c r="C2700" s="21"/>
      <c r="D2700" s="21"/>
      <c r="E2700" s="21"/>
      <c r="F2700" s="21"/>
      <c r="G2700" s="21"/>
      <c r="H2700" s="21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</row>
    <row r="2701" spans="1:20" x14ac:dyDescent="0.35">
      <c r="A2701" s="20" t="s">
        <v>5960</v>
      </c>
      <c r="B2701" s="20" t="s">
        <v>5961</v>
      </c>
      <c r="C2701" s="21"/>
      <c r="D2701" s="21"/>
      <c r="E2701" s="21"/>
      <c r="F2701" s="21"/>
      <c r="G2701" s="21"/>
      <c r="H2701" s="21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</row>
    <row r="2702" spans="1:20" x14ac:dyDescent="0.35">
      <c r="A2702" s="20" t="s">
        <v>5962</v>
      </c>
      <c r="B2702" s="20" t="s">
        <v>5963</v>
      </c>
      <c r="C2702" s="21"/>
      <c r="D2702" s="21"/>
      <c r="E2702" s="21"/>
      <c r="F2702" s="21"/>
      <c r="G2702" s="21"/>
      <c r="H2702" s="21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</row>
    <row r="2703" spans="1:20" x14ac:dyDescent="0.35">
      <c r="A2703" s="20" t="s">
        <v>5964</v>
      </c>
      <c r="B2703" s="20" t="s">
        <v>5965</v>
      </c>
      <c r="C2703" s="21"/>
      <c r="D2703" s="21"/>
      <c r="E2703" s="21"/>
      <c r="F2703" s="21"/>
      <c r="G2703" s="21"/>
      <c r="H2703" s="21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</row>
    <row r="2704" spans="1:20" x14ac:dyDescent="0.35">
      <c r="A2704" s="20" t="s">
        <v>5966</v>
      </c>
      <c r="B2704" s="20" t="s">
        <v>5967</v>
      </c>
      <c r="C2704" s="21"/>
      <c r="D2704" s="21"/>
      <c r="E2704" s="21"/>
      <c r="F2704" s="21"/>
      <c r="G2704" s="21"/>
      <c r="H2704" s="21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</row>
    <row r="2705" spans="1:20" x14ac:dyDescent="0.35">
      <c r="A2705" s="20" t="s">
        <v>5974</v>
      </c>
      <c r="B2705" s="20" t="s">
        <v>5975</v>
      </c>
      <c r="C2705" s="21"/>
      <c r="D2705" s="21"/>
      <c r="E2705" s="21"/>
      <c r="F2705" s="21"/>
      <c r="G2705" s="21"/>
      <c r="H2705" s="21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</row>
    <row r="2706" spans="1:20" x14ac:dyDescent="0.35">
      <c r="A2706" s="20" t="s">
        <v>5977</v>
      </c>
      <c r="B2706" s="20" t="s">
        <v>5978</v>
      </c>
      <c r="C2706" s="21"/>
      <c r="D2706" s="21"/>
      <c r="E2706" s="21"/>
      <c r="F2706" s="21"/>
      <c r="G2706" s="21"/>
      <c r="H2706" s="21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</row>
    <row r="2707" spans="1:20" x14ac:dyDescent="0.35">
      <c r="A2707" s="20" t="s">
        <v>5987</v>
      </c>
      <c r="B2707" s="20" t="s">
        <v>5988</v>
      </c>
      <c r="C2707" s="21"/>
      <c r="D2707" s="21"/>
      <c r="E2707" s="21"/>
      <c r="F2707" s="21"/>
      <c r="G2707" s="21"/>
      <c r="H2707" s="21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</row>
    <row r="2708" spans="1:20" x14ac:dyDescent="0.35">
      <c r="A2708" s="20" t="s">
        <v>5989</v>
      </c>
      <c r="B2708" s="20" t="s">
        <v>5990</v>
      </c>
      <c r="C2708" s="21"/>
      <c r="D2708" s="21"/>
      <c r="E2708" s="21"/>
      <c r="F2708" s="21"/>
      <c r="G2708" s="21"/>
      <c r="H2708" s="21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</row>
    <row r="2709" spans="1:20" x14ac:dyDescent="0.35">
      <c r="A2709" s="20" t="s">
        <v>5991</v>
      </c>
      <c r="B2709" s="20" t="s">
        <v>5992</v>
      </c>
      <c r="C2709" s="21"/>
      <c r="D2709" s="21"/>
      <c r="E2709" s="21"/>
      <c r="F2709" s="21"/>
      <c r="G2709" s="21"/>
      <c r="H2709" s="21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</row>
    <row r="2710" spans="1:20" x14ac:dyDescent="0.35">
      <c r="A2710" s="20" t="s">
        <v>5998</v>
      </c>
      <c r="B2710" s="20" t="s">
        <v>5999</v>
      </c>
      <c r="C2710" s="21"/>
      <c r="D2710" s="21"/>
      <c r="E2710" s="21"/>
      <c r="F2710" s="21"/>
      <c r="G2710" s="21"/>
      <c r="H2710" s="21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</row>
    <row r="2711" spans="1:20" x14ac:dyDescent="0.35">
      <c r="A2711" s="20" t="s">
        <v>6000</v>
      </c>
      <c r="B2711" s="20" t="s">
        <v>6001</v>
      </c>
      <c r="C2711" s="21"/>
      <c r="D2711" s="21"/>
      <c r="E2711" s="21"/>
      <c r="F2711" s="21"/>
      <c r="G2711" s="21"/>
      <c r="H2711" s="21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</row>
    <row r="2712" spans="1:20" x14ac:dyDescent="0.35">
      <c r="A2712" s="20" t="s">
        <v>6002</v>
      </c>
      <c r="B2712" s="20" t="s">
        <v>6003</v>
      </c>
      <c r="C2712" s="21"/>
      <c r="D2712" s="21"/>
      <c r="E2712" s="21"/>
      <c r="F2712" s="21"/>
      <c r="G2712" s="21"/>
      <c r="H2712" s="21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</row>
    <row r="2713" spans="1:20" x14ac:dyDescent="0.35">
      <c r="A2713" s="20" t="s">
        <v>6004</v>
      </c>
      <c r="B2713" s="20" t="s">
        <v>6005</v>
      </c>
      <c r="C2713" s="21"/>
      <c r="D2713" s="21"/>
      <c r="E2713" s="21"/>
      <c r="F2713" s="21"/>
      <c r="G2713" s="21"/>
      <c r="H2713" s="21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</row>
    <row r="2714" spans="1:20" x14ac:dyDescent="0.35">
      <c r="A2714" s="20" t="s">
        <v>6007</v>
      </c>
      <c r="B2714" s="20" t="s">
        <v>6008</v>
      </c>
      <c r="C2714" s="21"/>
      <c r="D2714" s="21"/>
      <c r="E2714" s="21"/>
      <c r="F2714" s="21"/>
      <c r="G2714" s="21"/>
      <c r="H2714" s="21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</row>
    <row r="2715" spans="1:20" x14ac:dyDescent="0.35">
      <c r="A2715" s="20" t="s">
        <v>6011</v>
      </c>
      <c r="B2715" s="20" t="s">
        <v>6012</v>
      </c>
      <c r="C2715" s="21"/>
      <c r="D2715" s="21"/>
      <c r="E2715" s="21"/>
      <c r="F2715" s="21"/>
      <c r="G2715" s="21"/>
      <c r="H2715" s="21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</row>
    <row r="2716" spans="1:20" x14ac:dyDescent="0.35">
      <c r="A2716" s="20" t="s">
        <v>6015</v>
      </c>
      <c r="B2716" s="20" t="s">
        <v>6016</v>
      </c>
      <c r="C2716" s="21"/>
      <c r="D2716" s="21"/>
      <c r="E2716" s="21"/>
      <c r="F2716" s="21"/>
      <c r="G2716" s="21"/>
      <c r="H2716" s="21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</row>
    <row r="2717" spans="1:20" x14ac:dyDescent="0.35">
      <c r="A2717" s="20" t="s">
        <v>6018</v>
      </c>
      <c r="B2717" s="20" t="s">
        <v>6019</v>
      </c>
      <c r="C2717" s="21"/>
      <c r="D2717" s="21"/>
      <c r="E2717" s="21"/>
      <c r="F2717" s="21"/>
      <c r="G2717" s="21"/>
      <c r="H2717" s="21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</row>
    <row r="2718" spans="1:20" x14ac:dyDescent="0.35">
      <c r="A2718" s="20" t="s">
        <v>6020</v>
      </c>
      <c r="B2718" s="20" t="s">
        <v>6021</v>
      </c>
      <c r="C2718" s="21"/>
      <c r="D2718" s="21"/>
      <c r="E2718" s="21"/>
      <c r="F2718" s="21"/>
      <c r="G2718" s="21"/>
      <c r="H2718" s="21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</row>
    <row r="2719" spans="1:20" x14ac:dyDescent="0.35">
      <c r="A2719" s="20" t="s">
        <v>6025</v>
      </c>
      <c r="B2719" s="20" t="s">
        <v>6026</v>
      </c>
      <c r="C2719" s="21"/>
      <c r="D2719" s="21"/>
      <c r="E2719" s="21"/>
      <c r="F2719" s="21"/>
      <c r="G2719" s="21"/>
      <c r="H2719" s="21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</row>
    <row r="2720" spans="1:20" x14ac:dyDescent="0.35">
      <c r="A2720" s="20" t="s">
        <v>6027</v>
      </c>
      <c r="B2720" s="20" t="s">
        <v>6028</v>
      </c>
      <c r="C2720" s="21"/>
      <c r="D2720" s="21"/>
      <c r="E2720" s="21"/>
      <c r="F2720" s="21"/>
      <c r="G2720" s="21"/>
      <c r="H2720" s="21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</row>
    <row r="2721" spans="1:20" x14ac:dyDescent="0.35">
      <c r="A2721" s="20" t="s">
        <v>6029</v>
      </c>
      <c r="B2721" s="20" t="s">
        <v>6030</v>
      </c>
      <c r="C2721" s="21"/>
      <c r="D2721" s="21"/>
      <c r="E2721" s="21"/>
      <c r="F2721" s="21"/>
      <c r="G2721" s="21"/>
      <c r="H2721" s="21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</row>
    <row r="2722" spans="1:20" x14ac:dyDescent="0.35">
      <c r="A2722" s="20" t="s">
        <v>6031</v>
      </c>
      <c r="B2722" s="20" t="s">
        <v>6032</v>
      </c>
      <c r="C2722" s="21"/>
      <c r="D2722" s="21"/>
      <c r="E2722" s="21"/>
      <c r="F2722" s="21"/>
      <c r="G2722" s="21"/>
      <c r="H2722" s="21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</row>
    <row r="2723" spans="1:20" x14ac:dyDescent="0.35">
      <c r="A2723" s="20" t="s">
        <v>6033</v>
      </c>
      <c r="B2723" s="20" t="s">
        <v>6034</v>
      </c>
      <c r="C2723" s="21"/>
      <c r="D2723" s="21"/>
      <c r="E2723" s="21"/>
      <c r="F2723" s="21"/>
      <c r="G2723" s="21"/>
      <c r="H2723" s="21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</row>
    <row r="2724" spans="1:20" x14ac:dyDescent="0.35">
      <c r="A2724" s="20" t="s">
        <v>6040</v>
      </c>
      <c r="B2724" s="20" t="s">
        <v>6041</v>
      </c>
      <c r="C2724" s="21"/>
      <c r="D2724" s="21"/>
      <c r="E2724" s="21"/>
      <c r="F2724" s="21"/>
      <c r="G2724" s="21"/>
      <c r="H2724" s="21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</row>
    <row r="2725" spans="1:20" x14ac:dyDescent="0.35">
      <c r="A2725" s="20" t="s">
        <v>6042</v>
      </c>
      <c r="B2725" s="20" t="s">
        <v>6043</v>
      </c>
      <c r="C2725" s="21"/>
      <c r="D2725" s="21"/>
      <c r="E2725" s="21"/>
      <c r="F2725" s="21"/>
      <c r="G2725" s="21"/>
      <c r="H2725" s="21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</row>
    <row r="2726" spans="1:20" x14ac:dyDescent="0.35">
      <c r="A2726" s="20" t="s">
        <v>6044</v>
      </c>
      <c r="B2726" s="20" t="s">
        <v>6045</v>
      </c>
      <c r="C2726" s="21"/>
      <c r="D2726" s="21"/>
      <c r="E2726" s="21"/>
      <c r="F2726" s="21"/>
      <c r="G2726" s="21"/>
      <c r="H2726" s="21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</row>
    <row r="2727" spans="1:20" x14ac:dyDescent="0.35">
      <c r="A2727" s="20" t="s">
        <v>6051</v>
      </c>
      <c r="B2727" s="20" t="s">
        <v>6052</v>
      </c>
      <c r="C2727" s="21"/>
      <c r="D2727" s="21"/>
      <c r="E2727" s="21"/>
      <c r="F2727" s="21"/>
      <c r="G2727" s="21"/>
      <c r="H2727" s="21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</row>
    <row r="2728" spans="1:20" x14ac:dyDescent="0.35">
      <c r="A2728" s="20" t="s">
        <v>6053</v>
      </c>
      <c r="B2728" s="20" t="s">
        <v>6054</v>
      </c>
      <c r="C2728" s="21"/>
      <c r="D2728" s="21"/>
      <c r="E2728" s="21"/>
      <c r="F2728" s="21"/>
      <c r="G2728" s="21"/>
      <c r="H2728" s="21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</row>
    <row r="2729" spans="1:20" x14ac:dyDescent="0.35">
      <c r="A2729" s="20" t="s">
        <v>6056</v>
      </c>
      <c r="B2729" s="20" t="s">
        <v>6057</v>
      </c>
      <c r="C2729" s="21"/>
      <c r="D2729" s="21"/>
      <c r="E2729" s="21"/>
      <c r="F2729" s="21"/>
      <c r="G2729" s="21"/>
      <c r="H2729" s="21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</row>
    <row r="2730" spans="1:20" x14ac:dyDescent="0.35">
      <c r="A2730" s="20" t="s">
        <v>6058</v>
      </c>
      <c r="B2730" s="20" t="s">
        <v>6059</v>
      </c>
      <c r="C2730" s="21"/>
      <c r="D2730" s="21"/>
      <c r="E2730" s="21"/>
      <c r="F2730" s="21"/>
      <c r="G2730" s="21"/>
      <c r="H2730" s="21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</row>
    <row r="2731" spans="1:20" x14ac:dyDescent="0.35">
      <c r="A2731" s="20" t="s">
        <v>6063</v>
      </c>
      <c r="B2731" s="20" t="s">
        <v>6064</v>
      </c>
      <c r="C2731" s="21"/>
      <c r="D2731" s="21"/>
      <c r="E2731" s="21"/>
      <c r="F2731" s="21"/>
      <c r="G2731" s="21"/>
      <c r="H2731" s="21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</row>
    <row r="2732" spans="1:20" x14ac:dyDescent="0.35">
      <c r="A2732" s="20" t="s">
        <v>6065</v>
      </c>
      <c r="B2732" s="20" t="s">
        <v>6066</v>
      </c>
      <c r="C2732" s="21"/>
      <c r="D2732" s="21"/>
      <c r="E2732" s="21"/>
      <c r="F2732" s="21"/>
      <c r="G2732" s="21"/>
      <c r="H2732" s="21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</row>
    <row r="2733" spans="1:20" x14ac:dyDescent="0.35">
      <c r="A2733" s="20" t="s">
        <v>6067</v>
      </c>
      <c r="B2733" s="20" t="s">
        <v>6068</v>
      </c>
      <c r="C2733" s="21"/>
      <c r="D2733" s="21"/>
      <c r="E2733" s="21"/>
      <c r="F2733" s="21"/>
      <c r="G2733" s="21"/>
      <c r="H2733" s="21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</row>
    <row r="2734" spans="1:20" x14ac:dyDescent="0.35">
      <c r="A2734" s="20" t="s">
        <v>6073</v>
      </c>
      <c r="B2734" s="20" t="s">
        <v>6074</v>
      </c>
      <c r="C2734" s="21"/>
      <c r="D2734" s="21"/>
      <c r="E2734" s="21"/>
      <c r="F2734" s="21"/>
      <c r="G2734" s="21"/>
      <c r="H2734" s="21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</row>
    <row r="2735" spans="1:20" x14ac:dyDescent="0.35">
      <c r="A2735" s="20" t="s">
        <v>6076</v>
      </c>
      <c r="B2735" s="20" t="s">
        <v>6077</v>
      </c>
      <c r="C2735" s="21"/>
      <c r="D2735" s="21"/>
      <c r="E2735" s="21"/>
      <c r="F2735" s="21"/>
      <c r="G2735" s="21"/>
      <c r="H2735" s="21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</row>
    <row r="2736" spans="1:20" x14ac:dyDescent="0.35">
      <c r="A2736" s="20" t="s">
        <v>6079</v>
      </c>
      <c r="B2736" s="20" t="s">
        <v>6080</v>
      </c>
      <c r="C2736" s="21"/>
      <c r="D2736" s="21"/>
      <c r="E2736" s="21"/>
      <c r="F2736" s="21"/>
      <c r="G2736" s="21"/>
      <c r="H2736" s="21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</row>
    <row r="2737" spans="1:20" x14ac:dyDescent="0.35">
      <c r="A2737" s="20" t="s">
        <v>6082</v>
      </c>
      <c r="B2737" s="20" t="s">
        <v>6083</v>
      </c>
      <c r="C2737" s="21"/>
      <c r="D2737" s="21"/>
      <c r="E2737" s="21"/>
      <c r="F2737" s="21"/>
      <c r="G2737" s="21"/>
      <c r="H2737" s="21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</row>
    <row r="2738" spans="1:20" x14ac:dyDescent="0.35">
      <c r="A2738" s="20" t="s">
        <v>6084</v>
      </c>
      <c r="B2738" s="20" t="s">
        <v>6085</v>
      </c>
      <c r="C2738" s="21"/>
      <c r="D2738" s="21"/>
      <c r="E2738" s="21"/>
      <c r="F2738" s="21"/>
      <c r="G2738" s="21"/>
      <c r="H2738" s="21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</row>
    <row r="2739" spans="1:20" x14ac:dyDescent="0.35">
      <c r="A2739" s="20" t="s">
        <v>6086</v>
      </c>
      <c r="B2739" s="20" t="s">
        <v>6087</v>
      </c>
      <c r="C2739" s="21"/>
      <c r="D2739" s="21"/>
      <c r="E2739" s="21"/>
      <c r="F2739" s="21"/>
      <c r="G2739" s="21"/>
      <c r="H2739" s="21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</row>
    <row r="2740" spans="1:20" x14ac:dyDescent="0.35">
      <c r="A2740" s="20" t="s">
        <v>6088</v>
      </c>
      <c r="B2740" s="20" t="s">
        <v>6089</v>
      </c>
      <c r="C2740" s="21"/>
      <c r="D2740" s="21"/>
      <c r="E2740" s="21"/>
      <c r="F2740" s="21"/>
      <c r="G2740" s="21"/>
      <c r="H2740" s="21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</row>
    <row r="2741" spans="1:20" x14ac:dyDescent="0.35">
      <c r="A2741" s="20" t="s">
        <v>6091</v>
      </c>
      <c r="B2741" s="20" t="s">
        <v>6092</v>
      </c>
      <c r="C2741" s="21"/>
      <c r="D2741" s="21"/>
      <c r="E2741" s="21"/>
      <c r="F2741" s="21"/>
      <c r="G2741" s="21"/>
      <c r="H2741" s="21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</row>
    <row r="2742" spans="1:20" x14ac:dyDescent="0.35">
      <c r="A2742" s="20" t="s">
        <v>6094</v>
      </c>
      <c r="B2742" s="20" t="s">
        <v>6095</v>
      </c>
      <c r="C2742" s="21"/>
      <c r="D2742" s="21"/>
      <c r="E2742" s="21"/>
      <c r="F2742" s="21"/>
      <c r="G2742" s="21"/>
      <c r="H2742" s="21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</row>
    <row r="2743" spans="1:20" x14ac:dyDescent="0.35">
      <c r="A2743" s="20" t="s">
        <v>6096</v>
      </c>
      <c r="B2743" s="20" t="s">
        <v>6097</v>
      </c>
      <c r="C2743" s="21"/>
      <c r="D2743" s="21"/>
      <c r="E2743" s="21"/>
      <c r="F2743" s="21"/>
      <c r="G2743" s="21"/>
      <c r="H2743" s="21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</row>
    <row r="2744" spans="1:20" x14ac:dyDescent="0.35">
      <c r="A2744" s="20" t="s">
        <v>6115</v>
      </c>
      <c r="B2744" s="20" t="s">
        <v>6116</v>
      </c>
      <c r="C2744" s="21"/>
      <c r="D2744" s="21"/>
      <c r="E2744" s="21"/>
      <c r="F2744" s="21"/>
      <c r="G2744" s="21"/>
      <c r="H2744" s="21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</row>
    <row r="2745" spans="1:20" x14ac:dyDescent="0.35">
      <c r="A2745" s="20" t="s">
        <v>6119</v>
      </c>
      <c r="B2745" s="20" t="s">
        <v>6120</v>
      </c>
      <c r="C2745" s="21"/>
      <c r="D2745" s="21"/>
      <c r="E2745" s="21"/>
      <c r="F2745" s="21"/>
      <c r="G2745" s="21"/>
      <c r="H2745" s="21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</row>
    <row r="2746" spans="1:20" x14ac:dyDescent="0.35">
      <c r="A2746" s="20" t="s">
        <v>6121</v>
      </c>
      <c r="B2746" s="20" t="s">
        <v>6122</v>
      </c>
      <c r="C2746" s="21"/>
      <c r="D2746" s="21"/>
      <c r="E2746" s="21"/>
      <c r="F2746" s="21"/>
      <c r="G2746" s="21"/>
      <c r="H2746" s="21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</row>
    <row r="2747" spans="1:20" x14ac:dyDescent="0.35">
      <c r="A2747" s="20" t="s">
        <v>6123</v>
      </c>
      <c r="B2747" s="20" t="s">
        <v>6124</v>
      </c>
      <c r="C2747" s="21"/>
      <c r="D2747" s="21"/>
      <c r="E2747" s="21"/>
      <c r="F2747" s="21"/>
      <c r="G2747" s="21"/>
      <c r="H2747" s="21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</row>
    <row r="2748" spans="1:20" x14ac:dyDescent="0.35">
      <c r="A2748" s="20" t="s">
        <v>6125</v>
      </c>
      <c r="B2748" s="20" t="s">
        <v>6126</v>
      </c>
      <c r="C2748" s="21"/>
      <c r="D2748" s="21"/>
      <c r="E2748" s="21"/>
      <c r="F2748" s="21"/>
      <c r="G2748" s="21"/>
      <c r="H2748" s="21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</row>
    <row r="2749" spans="1:20" x14ac:dyDescent="0.35">
      <c r="A2749" s="20" t="s">
        <v>6127</v>
      </c>
      <c r="B2749" s="20" t="s">
        <v>6128</v>
      </c>
      <c r="C2749" s="21"/>
      <c r="D2749" s="21"/>
      <c r="E2749" s="21"/>
      <c r="F2749" s="21"/>
      <c r="G2749" s="21"/>
      <c r="H2749" s="21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</row>
    <row r="2750" spans="1:20" x14ac:dyDescent="0.35">
      <c r="A2750" s="20" t="s">
        <v>6129</v>
      </c>
      <c r="B2750" s="20" t="s">
        <v>6130</v>
      </c>
      <c r="C2750" s="21"/>
      <c r="D2750" s="21"/>
      <c r="E2750" s="21"/>
      <c r="F2750" s="21"/>
      <c r="G2750" s="21"/>
      <c r="H2750" s="21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</row>
    <row r="2751" spans="1:20" x14ac:dyDescent="0.35">
      <c r="A2751" s="20" t="s">
        <v>6132</v>
      </c>
      <c r="B2751" s="20" t="s">
        <v>6133</v>
      </c>
      <c r="C2751" s="21"/>
      <c r="D2751" s="21"/>
      <c r="E2751" s="21"/>
      <c r="F2751" s="21"/>
      <c r="G2751" s="21"/>
      <c r="H2751" s="21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</row>
    <row r="2752" spans="1:20" x14ac:dyDescent="0.35">
      <c r="A2752" s="20" t="s">
        <v>6134</v>
      </c>
      <c r="B2752" s="20" t="s">
        <v>6135</v>
      </c>
      <c r="C2752" s="21"/>
      <c r="D2752" s="21"/>
      <c r="E2752" s="21"/>
      <c r="F2752" s="21"/>
      <c r="G2752" s="21"/>
      <c r="H2752" s="21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</row>
    <row r="2753" spans="1:20" x14ac:dyDescent="0.35">
      <c r="A2753" s="20" t="s">
        <v>6137</v>
      </c>
      <c r="B2753" s="20" t="s">
        <v>6138</v>
      </c>
      <c r="C2753" s="21"/>
      <c r="D2753" s="21"/>
      <c r="E2753" s="21"/>
      <c r="F2753" s="21"/>
      <c r="G2753" s="21"/>
      <c r="H2753" s="21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</row>
    <row r="2754" spans="1:20" x14ac:dyDescent="0.35">
      <c r="A2754" s="20" t="s">
        <v>6139</v>
      </c>
      <c r="B2754" s="20" t="s">
        <v>6140</v>
      </c>
      <c r="C2754" s="21"/>
      <c r="D2754" s="21"/>
      <c r="E2754" s="21"/>
      <c r="F2754" s="21"/>
      <c r="G2754" s="21"/>
      <c r="H2754" s="21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</row>
    <row r="2755" spans="1:20" x14ac:dyDescent="0.35">
      <c r="A2755" s="20" t="s">
        <v>6141</v>
      </c>
      <c r="B2755" s="20" t="s">
        <v>6142</v>
      </c>
      <c r="C2755" s="21"/>
      <c r="D2755" s="21"/>
      <c r="E2755" s="21"/>
      <c r="F2755" s="21"/>
      <c r="G2755" s="21"/>
      <c r="H2755" s="21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</row>
    <row r="2756" spans="1:20" x14ac:dyDescent="0.35">
      <c r="A2756" s="20" t="s">
        <v>6143</v>
      </c>
      <c r="B2756" s="20" t="s">
        <v>6144</v>
      </c>
      <c r="C2756" s="21"/>
      <c r="D2756" s="21"/>
      <c r="E2756" s="21"/>
      <c r="F2756" s="21"/>
      <c r="G2756" s="21"/>
      <c r="H2756" s="21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</row>
    <row r="2757" spans="1:20" x14ac:dyDescent="0.35">
      <c r="A2757" s="20" t="s">
        <v>6145</v>
      </c>
      <c r="B2757" s="20" t="s">
        <v>6146</v>
      </c>
      <c r="C2757" s="21"/>
      <c r="D2757" s="21"/>
      <c r="E2757" s="21"/>
      <c r="F2757" s="21"/>
      <c r="G2757" s="21"/>
      <c r="H2757" s="21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</row>
    <row r="2758" spans="1:20" x14ac:dyDescent="0.35">
      <c r="A2758" s="20" t="s">
        <v>6148</v>
      </c>
      <c r="B2758" s="20" t="s">
        <v>6149</v>
      </c>
      <c r="C2758" s="21"/>
      <c r="D2758" s="21"/>
      <c r="E2758" s="21"/>
      <c r="F2758" s="21"/>
      <c r="G2758" s="21"/>
      <c r="H2758" s="21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</row>
    <row r="2759" spans="1:20" x14ac:dyDescent="0.35">
      <c r="A2759" s="20" t="s">
        <v>6158</v>
      </c>
      <c r="B2759" s="20" t="s">
        <v>6159</v>
      </c>
      <c r="C2759" s="21"/>
      <c r="D2759" s="21"/>
      <c r="E2759" s="21"/>
      <c r="F2759" s="21"/>
      <c r="G2759" s="21"/>
      <c r="H2759" s="21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</row>
    <row r="2760" spans="1:20" x14ac:dyDescent="0.35">
      <c r="A2760" s="20" t="s">
        <v>6160</v>
      </c>
      <c r="B2760" s="20" t="s">
        <v>6161</v>
      </c>
      <c r="C2760" s="21"/>
      <c r="D2760" s="21"/>
      <c r="E2760" s="21"/>
      <c r="F2760" s="21"/>
      <c r="G2760" s="21"/>
      <c r="H2760" s="21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</row>
    <row r="2761" spans="1:20" x14ac:dyDescent="0.35">
      <c r="A2761" s="20" t="s">
        <v>6162</v>
      </c>
      <c r="B2761" s="20" t="s">
        <v>6163</v>
      </c>
      <c r="C2761" s="21"/>
      <c r="D2761" s="21"/>
      <c r="E2761" s="21"/>
      <c r="F2761" s="21"/>
      <c r="G2761" s="21"/>
      <c r="H2761" s="21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</row>
    <row r="2762" spans="1:20" x14ac:dyDescent="0.35">
      <c r="A2762" s="20" t="s">
        <v>3143</v>
      </c>
      <c r="B2762" s="20" t="s">
        <v>6164</v>
      </c>
      <c r="C2762" s="21"/>
      <c r="D2762" s="21"/>
      <c r="E2762" s="21"/>
      <c r="F2762" s="21"/>
      <c r="G2762" s="21"/>
      <c r="H2762" s="21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</row>
    <row r="2763" spans="1:20" x14ac:dyDescent="0.35">
      <c r="A2763" s="20" t="s">
        <v>6166</v>
      </c>
      <c r="B2763" s="20" t="s">
        <v>6167</v>
      </c>
      <c r="C2763" s="21"/>
      <c r="D2763" s="21"/>
      <c r="E2763" s="21"/>
      <c r="F2763" s="21"/>
      <c r="G2763" s="21"/>
      <c r="H2763" s="21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</row>
    <row r="2764" spans="1:20" x14ac:dyDescent="0.35">
      <c r="A2764" s="20" t="s">
        <v>6168</v>
      </c>
      <c r="B2764" s="20" t="s">
        <v>6169</v>
      </c>
      <c r="C2764" s="21"/>
      <c r="D2764" s="21"/>
      <c r="E2764" s="21"/>
      <c r="F2764" s="21"/>
      <c r="G2764" s="21"/>
      <c r="H2764" s="21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</row>
    <row r="2765" spans="1:20" x14ac:dyDescent="0.35">
      <c r="A2765" s="20" t="s">
        <v>6170</v>
      </c>
      <c r="B2765" s="20" t="s">
        <v>6171</v>
      </c>
      <c r="C2765" s="21"/>
      <c r="D2765" s="21"/>
      <c r="E2765" s="21"/>
      <c r="F2765" s="21"/>
      <c r="G2765" s="21"/>
      <c r="H2765" s="21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</row>
    <row r="2766" spans="1:20" x14ac:dyDescent="0.35">
      <c r="A2766" s="20" t="s">
        <v>6172</v>
      </c>
      <c r="B2766" s="20" t="s">
        <v>6173</v>
      </c>
      <c r="C2766" s="21"/>
      <c r="D2766" s="21"/>
      <c r="E2766" s="21"/>
      <c r="F2766" s="21"/>
      <c r="G2766" s="21"/>
      <c r="H2766" s="21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</row>
    <row r="2767" spans="1:20" x14ac:dyDescent="0.35">
      <c r="A2767" s="20" t="s">
        <v>6174</v>
      </c>
      <c r="B2767" s="20" t="s">
        <v>6175</v>
      </c>
      <c r="C2767" s="21"/>
      <c r="D2767" s="21"/>
      <c r="E2767" s="21"/>
      <c r="F2767" s="21"/>
      <c r="G2767" s="21"/>
      <c r="H2767" s="21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</row>
    <row r="2768" spans="1:20" x14ac:dyDescent="0.35">
      <c r="A2768" s="20" t="s">
        <v>6176</v>
      </c>
      <c r="B2768" s="20" t="s">
        <v>6177</v>
      </c>
      <c r="C2768" s="21"/>
      <c r="D2768" s="21"/>
      <c r="E2768" s="21"/>
      <c r="F2768" s="21"/>
      <c r="G2768" s="21"/>
      <c r="H2768" s="21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</row>
    <row r="2769" spans="1:20" x14ac:dyDescent="0.35">
      <c r="A2769" s="20" t="s">
        <v>6178</v>
      </c>
      <c r="B2769" s="20" t="s">
        <v>6179</v>
      </c>
      <c r="C2769" s="21"/>
      <c r="D2769" s="21"/>
      <c r="E2769" s="21"/>
      <c r="F2769" s="21"/>
      <c r="G2769" s="21"/>
      <c r="H2769" s="21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</row>
    <row r="2770" spans="1:20" x14ac:dyDescent="0.35">
      <c r="A2770" s="20" t="s">
        <v>6183</v>
      </c>
      <c r="B2770" s="20" t="s">
        <v>6184</v>
      </c>
      <c r="C2770" s="21"/>
      <c r="D2770" s="21"/>
      <c r="E2770" s="21"/>
      <c r="F2770" s="21"/>
      <c r="G2770" s="21"/>
      <c r="H2770" s="21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</row>
    <row r="2771" spans="1:20" x14ac:dyDescent="0.35">
      <c r="A2771" s="20" t="s">
        <v>6186</v>
      </c>
      <c r="B2771" s="20" t="s">
        <v>6187</v>
      </c>
      <c r="C2771" s="21"/>
      <c r="D2771" s="21"/>
      <c r="E2771" s="21"/>
      <c r="F2771" s="21"/>
      <c r="G2771" s="21"/>
      <c r="H2771" s="21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</row>
    <row r="2772" spans="1:20" x14ac:dyDescent="0.35">
      <c r="A2772" s="20" t="s">
        <v>6189</v>
      </c>
      <c r="B2772" s="20" t="s">
        <v>6190</v>
      </c>
      <c r="C2772" s="21"/>
      <c r="D2772" s="21"/>
      <c r="E2772" s="21"/>
      <c r="F2772" s="21"/>
      <c r="G2772" s="21"/>
      <c r="H2772" s="21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</row>
    <row r="2773" spans="1:20" x14ac:dyDescent="0.35">
      <c r="A2773" s="20" t="s">
        <v>6191</v>
      </c>
      <c r="B2773" s="20" t="s">
        <v>6192</v>
      </c>
      <c r="C2773" s="21"/>
      <c r="D2773" s="21"/>
      <c r="E2773" s="21"/>
      <c r="F2773" s="21"/>
      <c r="G2773" s="21"/>
      <c r="H2773" s="21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</row>
    <row r="2774" spans="1:20" x14ac:dyDescent="0.35">
      <c r="A2774" s="20" t="s">
        <v>6195</v>
      </c>
      <c r="B2774" s="20" t="s">
        <v>6196</v>
      </c>
      <c r="C2774" s="21"/>
      <c r="D2774" s="21"/>
      <c r="E2774" s="21"/>
      <c r="F2774" s="21"/>
      <c r="G2774" s="21"/>
      <c r="H2774" s="21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</row>
    <row r="2775" spans="1:20" x14ac:dyDescent="0.35">
      <c r="A2775" s="20" t="s">
        <v>6197</v>
      </c>
      <c r="B2775" s="20" t="s">
        <v>6198</v>
      </c>
      <c r="C2775" s="21"/>
      <c r="D2775" s="21"/>
      <c r="E2775" s="21"/>
      <c r="F2775" s="21"/>
      <c r="G2775" s="21"/>
      <c r="H2775" s="21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</row>
    <row r="2776" spans="1:20" x14ac:dyDescent="0.35">
      <c r="A2776" s="20" t="s">
        <v>6200</v>
      </c>
      <c r="B2776" s="20" t="s">
        <v>6201</v>
      </c>
      <c r="C2776" s="21"/>
      <c r="D2776" s="21"/>
      <c r="E2776" s="21"/>
      <c r="F2776" s="21"/>
      <c r="G2776" s="21"/>
      <c r="H2776" s="21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</row>
    <row r="2777" spans="1:20" x14ac:dyDescent="0.35">
      <c r="A2777" s="20" t="s">
        <v>6202</v>
      </c>
      <c r="B2777" s="20" t="s">
        <v>6203</v>
      </c>
      <c r="C2777" s="21"/>
      <c r="D2777" s="21"/>
      <c r="E2777" s="21"/>
      <c r="F2777" s="21"/>
      <c r="G2777" s="21"/>
      <c r="H2777" s="21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</row>
    <row r="2778" spans="1:20" x14ac:dyDescent="0.35">
      <c r="A2778" s="20" t="s">
        <v>6204</v>
      </c>
      <c r="B2778" s="20" t="s">
        <v>6205</v>
      </c>
      <c r="C2778" s="21"/>
      <c r="D2778" s="21"/>
      <c r="E2778" s="21"/>
      <c r="F2778" s="21"/>
      <c r="G2778" s="21"/>
      <c r="H2778" s="21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</row>
    <row r="2779" spans="1:20" x14ac:dyDescent="0.35">
      <c r="A2779" s="20" t="s">
        <v>6206</v>
      </c>
      <c r="B2779" s="20" t="s">
        <v>6207</v>
      </c>
      <c r="C2779" s="21"/>
      <c r="D2779" s="21"/>
      <c r="E2779" s="21"/>
      <c r="F2779" s="21"/>
      <c r="G2779" s="21"/>
      <c r="H2779" s="21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</row>
    <row r="2780" spans="1:20" x14ac:dyDescent="0.35">
      <c r="A2780" s="20" t="s">
        <v>6208</v>
      </c>
      <c r="B2780" s="20" t="s">
        <v>6209</v>
      </c>
      <c r="C2780" s="21"/>
      <c r="D2780" s="21"/>
      <c r="E2780" s="21"/>
      <c r="F2780" s="21"/>
      <c r="G2780" s="21"/>
      <c r="H2780" s="21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</row>
    <row r="2781" spans="1:20" x14ac:dyDescent="0.35">
      <c r="A2781" s="20" t="s">
        <v>6210</v>
      </c>
      <c r="B2781" s="20" t="s">
        <v>6211</v>
      </c>
      <c r="C2781" s="21"/>
      <c r="D2781" s="21"/>
      <c r="E2781" s="21"/>
      <c r="F2781" s="21"/>
      <c r="G2781" s="21"/>
      <c r="H2781" s="21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</row>
    <row r="2782" spans="1:20" x14ac:dyDescent="0.35">
      <c r="A2782" s="20" t="s">
        <v>6212</v>
      </c>
      <c r="B2782" s="20" t="s">
        <v>6213</v>
      </c>
      <c r="C2782" s="21"/>
      <c r="D2782" s="21"/>
      <c r="E2782" s="21"/>
      <c r="F2782" s="21"/>
      <c r="G2782" s="21"/>
      <c r="H2782" s="21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</row>
    <row r="2783" spans="1:20" x14ac:dyDescent="0.35">
      <c r="A2783" s="20" t="s">
        <v>6214</v>
      </c>
      <c r="B2783" s="20" t="s">
        <v>6215</v>
      </c>
      <c r="C2783" s="21"/>
      <c r="D2783" s="21"/>
      <c r="E2783" s="21"/>
      <c r="F2783" s="21"/>
      <c r="G2783" s="21"/>
      <c r="H2783" s="21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</row>
    <row r="2784" spans="1:20" x14ac:dyDescent="0.35">
      <c r="A2784" s="20" t="s">
        <v>6216</v>
      </c>
      <c r="B2784" s="20" t="s">
        <v>6217</v>
      </c>
      <c r="C2784" s="21"/>
      <c r="D2784" s="21"/>
      <c r="E2784" s="21"/>
      <c r="F2784" s="21"/>
      <c r="G2784" s="21"/>
      <c r="H2784" s="21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</row>
    <row r="2785" spans="1:20" x14ac:dyDescent="0.35">
      <c r="A2785" s="20" t="s">
        <v>6227</v>
      </c>
      <c r="B2785" s="20" t="s">
        <v>6228</v>
      </c>
      <c r="C2785" s="21"/>
      <c r="D2785" s="21"/>
      <c r="E2785" s="21"/>
      <c r="F2785" s="21"/>
      <c r="G2785" s="21"/>
      <c r="H2785" s="21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</row>
    <row r="2786" spans="1:20" x14ac:dyDescent="0.35">
      <c r="A2786" s="20" t="s">
        <v>6230</v>
      </c>
      <c r="B2786" s="20" t="s">
        <v>6231</v>
      </c>
      <c r="C2786" s="21"/>
      <c r="D2786" s="21"/>
      <c r="E2786" s="21"/>
      <c r="F2786" s="21"/>
      <c r="G2786" s="21"/>
      <c r="H2786" s="21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</row>
    <row r="2787" spans="1:20" x14ac:dyDescent="0.35">
      <c r="A2787" s="20" t="s">
        <v>6232</v>
      </c>
      <c r="B2787" s="20" t="s">
        <v>6233</v>
      </c>
      <c r="C2787" s="21"/>
      <c r="D2787" s="21"/>
      <c r="E2787" s="21"/>
      <c r="F2787" s="21"/>
      <c r="G2787" s="21"/>
      <c r="H2787" s="21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</row>
    <row r="2788" spans="1:20" x14ac:dyDescent="0.35">
      <c r="A2788" s="20" t="s">
        <v>6234</v>
      </c>
      <c r="B2788" s="20" t="s">
        <v>6235</v>
      </c>
      <c r="C2788" s="21"/>
      <c r="D2788" s="21"/>
      <c r="E2788" s="21"/>
      <c r="F2788" s="21"/>
      <c r="G2788" s="21"/>
      <c r="H2788" s="21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</row>
    <row r="2789" spans="1:20" x14ac:dyDescent="0.35">
      <c r="A2789" s="20" t="s">
        <v>6238</v>
      </c>
      <c r="B2789" s="20" t="s">
        <v>6239</v>
      </c>
      <c r="C2789" s="21"/>
      <c r="D2789" s="21"/>
      <c r="E2789" s="21"/>
      <c r="F2789" s="21"/>
      <c r="G2789" s="21"/>
      <c r="H2789" s="21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</row>
    <row r="2790" spans="1:20" x14ac:dyDescent="0.35">
      <c r="A2790" s="20" t="s">
        <v>6244</v>
      </c>
      <c r="B2790" s="20" t="s">
        <v>6245</v>
      </c>
      <c r="C2790" s="21"/>
      <c r="D2790" s="21"/>
      <c r="E2790" s="21"/>
      <c r="F2790" s="21"/>
      <c r="G2790" s="21"/>
      <c r="H2790" s="21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</row>
    <row r="2791" spans="1:20" x14ac:dyDescent="0.35">
      <c r="A2791" s="20" t="s">
        <v>6246</v>
      </c>
      <c r="B2791" s="20" t="s">
        <v>6247</v>
      </c>
      <c r="C2791" s="21"/>
      <c r="D2791" s="21"/>
      <c r="E2791" s="21"/>
      <c r="F2791" s="21"/>
      <c r="G2791" s="21"/>
      <c r="H2791" s="21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</row>
    <row r="2792" spans="1:20" x14ac:dyDescent="0.35">
      <c r="A2792" s="20" t="s">
        <v>6248</v>
      </c>
      <c r="B2792" s="20" t="s">
        <v>6249</v>
      </c>
      <c r="C2792" s="21"/>
      <c r="D2792" s="21"/>
      <c r="E2792" s="21"/>
      <c r="F2792" s="21"/>
      <c r="G2792" s="21"/>
      <c r="H2792" s="21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</row>
    <row r="2793" spans="1:20" x14ac:dyDescent="0.35">
      <c r="A2793" s="20" t="s">
        <v>6250</v>
      </c>
      <c r="B2793" s="20" t="s">
        <v>6251</v>
      </c>
      <c r="C2793" s="21"/>
      <c r="D2793" s="21"/>
      <c r="E2793" s="21"/>
      <c r="F2793" s="21"/>
      <c r="G2793" s="21"/>
      <c r="H2793" s="21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</row>
    <row r="2794" spans="1:20" x14ac:dyDescent="0.35">
      <c r="A2794" s="20" t="s">
        <v>6252</v>
      </c>
      <c r="B2794" s="20" t="s">
        <v>6253</v>
      </c>
      <c r="C2794" s="21"/>
      <c r="D2794" s="21"/>
      <c r="E2794" s="21"/>
      <c r="F2794" s="21"/>
      <c r="G2794" s="21"/>
      <c r="H2794" s="21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</row>
    <row r="2795" spans="1:20" x14ac:dyDescent="0.35">
      <c r="A2795" s="20" t="s">
        <v>6254</v>
      </c>
      <c r="B2795" s="20" t="s">
        <v>6255</v>
      </c>
      <c r="C2795" s="21"/>
      <c r="D2795" s="21"/>
      <c r="E2795" s="21"/>
      <c r="F2795" s="21"/>
      <c r="G2795" s="21"/>
      <c r="H2795" s="21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</row>
    <row r="2796" spans="1:20" x14ac:dyDescent="0.35">
      <c r="A2796" s="20" t="s">
        <v>6256</v>
      </c>
      <c r="B2796" s="20" t="s">
        <v>6257</v>
      </c>
      <c r="C2796" s="21"/>
      <c r="D2796" s="21"/>
      <c r="E2796" s="21"/>
      <c r="F2796" s="21"/>
      <c r="G2796" s="21"/>
      <c r="H2796" s="21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</row>
    <row r="2797" spans="1:20" x14ac:dyDescent="0.35">
      <c r="A2797" s="20" t="s">
        <v>6260</v>
      </c>
      <c r="B2797" s="20" t="s">
        <v>6261</v>
      </c>
      <c r="C2797" s="21"/>
      <c r="D2797" s="21"/>
      <c r="E2797" s="21"/>
      <c r="F2797" s="21"/>
      <c r="G2797" s="21"/>
      <c r="H2797" s="21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</row>
    <row r="2798" spans="1:20" x14ac:dyDescent="0.35">
      <c r="A2798" s="20" t="s">
        <v>6262</v>
      </c>
      <c r="B2798" s="20" t="s">
        <v>6263</v>
      </c>
      <c r="C2798" s="21"/>
      <c r="D2798" s="21"/>
      <c r="E2798" s="21"/>
      <c r="F2798" s="21"/>
      <c r="G2798" s="21"/>
      <c r="H2798" s="21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</row>
    <row r="2799" spans="1:20" x14ac:dyDescent="0.35">
      <c r="A2799" s="20" t="s">
        <v>6264</v>
      </c>
      <c r="B2799" s="20" t="s">
        <v>6265</v>
      </c>
      <c r="C2799" s="21"/>
      <c r="D2799" s="21"/>
      <c r="E2799" s="21"/>
      <c r="F2799" s="21"/>
      <c r="G2799" s="21"/>
      <c r="H2799" s="21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</row>
    <row r="2800" spans="1:20" x14ac:dyDescent="0.35">
      <c r="A2800" s="20" t="s">
        <v>6266</v>
      </c>
      <c r="B2800" s="20" t="s">
        <v>6267</v>
      </c>
      <c r="C2800" s="21"/>
      <c r="D2800" s="21"/>
      <c r="E2800" s="21"/>
      <c r="F2800" s="21"/>
      <c r="G2800" s="21"/>
      <c r="H2800" s="21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</row>
    <row r="2801" spans="1:20" x14ac:dyDescent="0.35">
      <c r="A2801" s="20" t="s">
        <v>6268</v>
      </c>
      <c r="B2801" s="20" t="s">
        <v>6269</v>
      </c>
      <c r="C2801" s="21"/>
      <c r="D2801" s="21"/>
      <c r="E2801" s="21"/>
      <c r="F2801" s="21"/>
      <c r="G2801" s="21"/>
      <c r="H2801" s="21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</row>
    <row r="2802" spans="1:20" x14ac:dyDescent="0.35">
      <c r="A2802" s="20" t="s">
        <v>6271</v>
      </c>
      <c r="B2802" s="20" t="s">
        <v>6272</v>
      </c>
      <c r="C2802" s="21"/>
      <c r="D2802" s="21"/>
      <c r="E2802" s="21"/>
      <c r="F2802" s="21"/>
      <c r="G2802" s="21"/>
      <c r="H2802" s="21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</row>
    <row r="2803" spans="1:20" x14ac:dyDescent="0.35">
      <c r="A2803" s="20" t="s">
        <v>6274</v>
      </c>
      <c r="B2803" s="20" t="s">
        <v>6275</v>
      </c>
      <c r="C2803" s="21"/>
      <c r="D2803" s="21"/>
      <c r="E2803" s="21"/>
      <c r="F2803" s="21"/>
      <c r="G2803" s="21"/>
      <c r="H2803" s="21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</row>
    <row r="2804" spans="1:20" x14ac:dyDescent="0.35">
      <c r="A2804" s="20" t="s">
        <v>6277</v>
      </c>
      <c r="B2804" s="20" t="s">
        <v>6278</v>
      </c>
      <c r="C2804" s="21"/>
      <c r="D2804" s="21"/>
      <c r="E2804" s="21"/>
      <c r="F2804" s="21"/>
      <c r="G2804" s="21"/>
      <c r="H2804" s="21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</row>
    <row r="2805" spans="1:20" x14ac:dyDescent="0.35">
      <c r="A2805" s="20" t="s">
        <v>6281</v>
      </c>
      <c r="B2805" s="20" t="s">
        <v>6282</v>
      </c>
      <c r="C2805" s="21"/>
      <c r="D2805" s="21"/>
      <c r="E2805" s="21"/>
      <c r="F2805" s="21"/>
      <c r="G2805" s="21"/>
      <c r="H2805" s="21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</row>
    <row r="2806" spans="1:20" x14ac:dyDescent="0.35">
      <c r="A2806" s="20" t="s">
        <v>6286</v>
      </c>
      <c r="B2806" s="20" t="s">
        <v>6287</v>
      </c>
      <c r="C2806" s="21"/>
      <c r="D2806" s="21"/>
      <c r="E2806" s="21"/>
      <c r="F2806" s="21"/>
      <c r="G2806" s="21"/>
      <c r="H2806" s="21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</row>
    <row r="2807" spans="1:20" x14ac:dyDescent="0.35">
      <c r="A2807" s="20" t="s">
        <v>6289</v>
      </c>
      <c r="B2807" s="20" t="s">
        <v>6290</v>
      </c>
      <c r="C2807" s="21"/>
      <c r="D2807" s="21"/>
      <c r="E2807" s="21"/>
      <c r="F2807" s="21"/>
      <c r="G2807" s="21"/>
      <c r="H2807" s="21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</row>
    <row r="2808" spans="1:20" x14ac:dyDescent="0.35">
      <c r="A2808" s="20" t="s">
        <v>6292</v>
      </c>
      <c r="B2808" s="20" t="s">
        <v>6293</v>
      </c>
      <c r="C2808" s="21"/>
      <c r="D2808" s="21"/>
      <c r="E2808" s="21"/>
      <c r="F2808" s="21"/>
      <c r="G2808" s="21"/>
      <c r="H2808" s="21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</row>
    <row r="2809" spans="1:20" x14ac:dyDescent="0.35">
      <c r="A2809" s="20" t="s">
        <v>6295</v>
      </c>
      <c r="B2809" s="20" t="s">
        <v>6296</v>
      </c>
      <c r="C2809" s="21"/>
      <c r="D2809" s="21"/>
      <c r="E2809" s="21"/>
      <c r="F2809" s="21"/>
      <c r="G2809" s="21"/>
      <c r="H2809" s="21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</row>
    <row r="2810" spans="1:20" x14ac:dyDescent="0.35">
      <c r="A2810" s="20" t="s">
        <v>6297</v>
      </c>
      <c r="B2810" s="20" t="s">
        <v>6298</v>
      </c>
      <c r="C2810" s="21"/>
      <c r="D2810" s="21"/>
      <c r="E2810" s="21"/>
      <c r="F2810" s="21"/>
      <c r="G2810" s="21"/>
      <c r="H2810" s="21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</row>
    <row r="2811" spans="1:20" x14ac:dyDescent="0.35">
      <c r="A2811" s="20" t="s">
        <v>6299</v>
      </c>
      <c r="B2811" s="20" t="s">
        <v>6300</v>
      </c>
      <c r="C2811" s="21"/>
      <c r="D2811" s="21"/>
      <c r="E2811" s="21"/>
      <c r="F2811" s="21"/>
      <c r="G2811" s="21"/>
      <c r="H2811" s="21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</row>
    <row r="2812" spans="1:20" x14ac:dyDescent="0.35">
      <c r="A2812" s="20" t="s">
        <v>6301</v>
      </c>
      <c r="B2812" s="20" t="s">
        <v>6302</v>
      </c>
      <c r="C2812" s="21"/>
      <c r="D2812" s="21"/>
      <c r="E2812" s="21"/>
      <c r="F2812" s="21"/>
      <c r="G2812" s="21"/>
      <c r="H2812" s="21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</row>
    <row r="2813" spans="1:20" x14ac:dyDescent="0.35">
      <c r="A2813" s="20" t="s">
        <v>6304</v>
      </c>
      <c r="B2813" s="20" t="s">
        <v>6305</v>
      </c>
      <c r="C2813" s="21"/>
      <c r="D2813" s="21"/>
      <c r="E2813" s="21"/>
      <c r="F2813" s="21"/>
      <c r="G2813" s="21"/>
      <c r="H2813" s="21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</row>
    <row r="2814" spans="1:20" x14ac:dyDescent="0.35">
      <c r="A2814" s="20" t="s">
        <v>6314</v>
      </c>
      <c r="B2814" s="20" t="s">
        <v>6315</v>
      </c>
      <c r="C2814" s="21"/>
      <c r="D2814" s="21"/>
      <c r="E2814" s="21"/>
      <c r="F2814" s="21"/>
      <c r="G2814" s="21"/>
      <c r="H2814" s="21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</row>
    <row r="2815" spans="1:20" x14ac:dyDescent="0.35">
      <c r="A2815" s="20" t="s">
        <v>6321</v>
      </c>
      <c r="B2815" s="20" t="s">
        <v>6322</v>
      </c>
      <c r="C2815" s="21"/>
      <c r="D2815" s="21"/>
      <c r="E2815" s="21"/>
      <c r="F2815" s="21"/>
      <c r="G2815" s="21"/>
      <c r="H2815" s="21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</row>
    <row r="2816" spans="1:20" x14ac:dyDescent="0.35">
      <c r="A2816" s="20" t="s">
        <v>6324</v>
      </c>
      <c r="B2816" s="20" t="s">
        <v>6325</v>
      </c>
      <c r="C2816" s="21"/>
      <c r="D2816" s="21"/>
      <c r="E2816" s="21"/>
      <c r="F2816" s="21"/>
      <c r="G2816" s="21"/>
      <c r="H2816" s="21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</row>
    <row r="2817" spans="1:20" x14ac:dyDescent="0.35">
      <c r="A2817" s="20" t="s">
        <v>6327</v>
      </c>
      <c r="B2817" s="20" t="s">
        <v>6328</v>
      </c>
      <c r="C2817" s="21"/>
      <c r="D2817" s="21"/>
      <c r="E2817" s="21"/>
      <c r="F2817" s="21"/>
      <c r="G2817" s="21"/>
      <c r="H2817" s="21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</row>
    <row r="2818" spans="1:20" x14ac:dyDescent="0.35">
      <c r="A2818" s="20" t="s">
        <v>6332</v>
      </c>
      <c r="B2818" s="20" t="s">
        <v>6333</v>
      </c>
      <c r="C2818" s="21"/>
      <c r="D2818" s="21"/>
      <c r="E2818" s="21"/>
      <c r="F2818" s="21"/>
      <c r="G2818" s="21"/>
      <c r="H2818" s="21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</row>
    <row r="2819" spans="1:20" x14ac:dyDescent="0.35">
      <c r="A2819" s="20" t="s">
        <v>6334</v>
      </c>
      <c r="B2819" s="20" t="s">
        <v>6335</v>
      </c>
      <c r="C2819" s="21"/>
      <c r="D2819" s="21"/>
      <c r="E2819" s="21"/>
      <c r="F2819" s="21"/>
      <c r="G2819" s="21"/>
      <c r="H2819" s="21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</row>
    <row r="2820" spans="1:20" x14ac:dyDescent="0.35">
      <c r="A2820" s="20" t="s">
        <v>6338</v>
      </c>
      <c r="B2820" s="20" t="s">
        <v>6339</v>
      </c>
      <c r="C2820" s="21"/>
      <c r="D2820" s="21"/>
      <c r="E2820" s="21"/>
      <c r="F2820" s="21"/>
      <c r="G2820" s="21"/>
      <c r="H2820" s="21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</row>
    <row r="2821" spans="1:20" x14ac:dyDescent="0.35">
      <c r="A2821" s="20" t="s">
        <v>6341</v>
      </c>
      <c r="B2821" s="20" t="s">
        <v>6342</v>
      </c>
      <c r="C2821" s="21"/>
      <c r="D2821" s="21"/>
      <c r="E2821" s="21"/>
      <c r="F2821" s="21"/>
      <c r="G2821" s="21"/>
      <c r="H2821" s="21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</row>
    <row r="2822" spans="1:20" x14ac:dyDescent="0.35">
      <c r="A2822" s="20" t="s">
        <v>6344</v>
      </c>
      <c r="B2822" s="20" t="s">
        <v>6345</v>
      </c>
      <c r="C2822" s="21"/>
      <c r="D2822" s="21"/>
      <c r="E2822" s="21"/>
      <c r="F2822" s="21"/>
      <c r="G2822" s="21"/>
      <c r="H2822" s="21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</row>
    <row r="2823" spans="1:20" x14ac:dyDescent="0.35">
      <c r="A2823" s="20" t="s">
        <v>5059</v>
      </c>
      <c r="B2823" s="20" t="s">
        <v>6346</v>
      </c>
      <c r="C2823" s="21"/>
      <c r="D2823" s="21"/>
      <c r="E2823" s="21"/>
      <c r="F2823" s="21"/>
      <c r="G2823" s="21"/>
      <c r="H2823" s="21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</row>
    <row r="2824" spans="1:20" x14ac:dyDescent="0.35">
      <c r="A2824" s="20" t="s">
        <v>6347</v>
      </c>
      <c r="B2824" s="20" t="s">
        <v>6348</v>
      </c>
      <c r="C2824" s="21"/>
      <c r="D2824" s="21"/>
      <c r="E2824" s="21"/>
      <c r="F2824" s="21"/>
      <c r="G2824" s="21"/>
      <c r="H2824" s="21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</row>
    <row r="2825" spans="1:20" x14ac:dyDescent="0.35">
      <c r="A2825" s="20" t="s">
        <v>6349</v>
      </c>
      <c r="B2825" s="20" t="s">
        <v>6350</v>
      </c>
      <c r="C2825" s="21"/>
      <c r="D2825" s="21"/>
      <c r="E2825" s="21"/>
      <c r="F2825" s="21"/>
      <c r="G2825" s="21"/>
      <c r="H2825" s="21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</row>
    <row r="2826" spans="1:20" x14ac:dyDescent="0.35">
      <c r="A2826" s="20" t="s">
        <v>6351</v>
      </c>
      <c r="B2826" s="20" t="s">
        <v>6352</v>
      </c>
      <c r="C2826" s="21"/>
      <c r="D2826" s="21"/>
      <c r="E2826" s="21"/>
      <c r="F2826" s="21"/>
      <c r="G2826" s="21"/>
      <c r="H2826" s="21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</row>
    <row r="2827" spans="1:20" x14ac:dyDescent="0.35">
      <c r="A2827" s="20" t="s">
        <v>6353</v>
      </c>
      <c r="B2827" s="20" t="s">
        <v>6354</v>
      </c>
      <c r="C2827" s="21"/>
      <c r="D2827" s="21"/>
      <c r="E2827" s="21"/>
      <c r="F2827" s="21"/>
      <c r="G2827" s="21"/>
      <c r="H2827" s="21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</row>
    <row r="2828" spans="1:20" x14ac:dyDescent="0.35">
      <c r="A2828" s="20" t="s">
        <v>6355</v>
      </c>
      <c r="B2828" s="20" t="s">
        <v>6356</v>
      </c>
      <c r="C2828" s="21"/>
      <c r="D2828" s="21"/>
      <c r="E2828" s="21"/>
      <c r="F2828" s="21"/>
      <c r="G2828" s="21"/>
      <c r="H2828" s="21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</row>
    <row r="2829" spans="1:20" x14ac:dyDescent="0.35">
      <c r="A2829" s="20" t="s">
        <v>6357</v>
      </c>
      <c r="B2829" s="20" t="s">
        <v>6358</v>
      </c>
      <c r="C2829" s="21"/>
      <c r="D2829" s="21"/>
      <c r="E2829" s="21"/>
      <c r="F2829" s="21"/>
      <c r="G2829" s="21"/>
      <c r="H2829" s="21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</row>
    <row r="2830" spans="1:20" x14ac:dyDescent="0.35">
      <c r="A2830" s="20" t="s">
        <v>6359</v>
      </c>
      <c r="B2830" s="20" t="s">
        <v>6360</v>
      </c>
      <c r="C2830" s="21"/>
      <c r="D2830" s="21"/>
      <c r="E2830" s="21"/>
      <c r="F2830" s="21"/>
      <c r="G2830" s="21"/>
      <c r="H2830" s="21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</row>
    <row r="2831" spans="1:20" x14ac:dyDescent="0.35">
      <c r="A2831" s="20" t="s">
        <v>6361</v>
      </c>
      <c r="B2831" s="20" t="s">
        <v>6362</v>
      </c>
      <c r="C2831" s="21"/>
      <c r="D2831" s="21"/>
      <c r="E2831" s="21"/>
      <c r="F2831" s="21"/>
      <c r="G2831" s="21"/>
      <c r="H2831" s="21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</row>
    <row r="2832" spans="1:20" x14ac:dyDescent="0.35">
      <c r="A2832" s="20" t="s">
        <v>6365</v>
      </c>
      <c r="B2832" s="20" t="s">
        <v>6366</v>
      </c>
      <c r="C2832" s="21"/>
      <c r="D2832" s="21"/>
      <c r="E2832" s="21"/>
      <c r="F2832" s="21"/>
      <c r="G2832" s="21"/>
      <c r="H2832" s="21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</row>
    <row r="2833" spans="1:20" x14ac:dyDescent="0.35">
      <c r="A2833" s="20" t="s">
        <v>6379</v>
      </c>
      <c r="B2833" s="20" t="s">
        <v>6380</v>
      </c>
      <c r="C2833" s="21"/>
      <c r="D2833" s="21"/>
      <c r="E2833" s="21"/>
      <c r="F2833" s="21"/>
      <c r="G2833" s="21"/>
      <c r="H2833" s="21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</row>
    <row r="2834" spans="1:20" x14ac:dyDescent="0.35">
      <c r="A2834" s="20" t="s">
        <v>6382</v>
      </c>
      <c r="B2834" s="20" t="s">
        <v>6383</v>
      </c>
      <c r="C2834" s="21"/>
      <c r="D2834" s="21"/>
      <c r="E2834" s="21"/>
      <c r="F2834" s="21"/>
      <c r="G2834" s="21"/>
      <c r="H2834" s="21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</row>
    <row r="2835" spans="1:20" x14ac:dyDescent="0.35">
      <c r="A2835" s="20" t="s">
        <v>6385</v>
      </c>
      <c r="B2835" s="20" t="s">
        <v>6386</v>
      </c>
      <c r="C2835" s="21"/>
      <c r="D2835" s="21"/>
      <c r="E2835" s="21"/>
      <c r="F2835" s="21"/>
      <c r="G2835" s="21"/>
      <c r="H2835" s="21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</row>
    <row r="2836" spans="1:20" x14ac:dyDescent="0.35">
      <c r="A2836" s="20" t="s">
        <v>6388</v>
      </c>
      <c r="B2836" s="20" t="s">
        <v>6389</v>
      </c>
      <c r="C2836" s="21"/>
      <c r="D2836" s="21"/>
      <c r="E2836" s="21"/>
      <c r="F2836" s="21"/>
      <c r="G2836" s="21"/>
      <c r="H2836" s="21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</row>
    <row r="2837" spans="1:20" x14ac:dyDescent="0.35">
      <c r="A2837" s="20" t="s">
        <v>6396</v>
      </c>
      <c r="B2837" s="20" t="s">
        <v>6397</v>
      </c>
      <c r="C2837" s="21"/>
      <c r="D2837" s="21"/>
      <c r="E2837" s="21"/>
      <c r="F2837" s="21"/>
      <c r="G2837" s="21"/>
      <c r="H2837" s="21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</row>
    <row r="2838" spans="1:20" x14ac:dyDescent="0.35">
      <c r="A2838" s="20" t="s">
        <v>6400</v>
      </c>
      <c r="B2838" s="20" t="s">
        <v>6401</v>
      </c>
      <c r="C2838" s="21"/>
      <c r="D2838" s="21"/>
      <c r="E2838" s="21"/>
      <c r="F2838" s="21"/>
      <c r="G2838" s="21"/>
      <c r="H2838" s="21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</row>
    <row r="2839" spans="1:20" x14ac:dyDescent="0.35">
      <c r="A2839" s="20" t="s">
        <v>6402</v>
      </c>
      <c r="B2839" s="20" t="s">
        <v>6403</v>
      </c>
      <c r="C2839" s="21"/>
      <c r="D2839" s="21"/>
      <c r="E2839" s="21"/>
      <c r="F2839" s="21"/>
      <c r="G2839" s="21"/>
      <c r="H2839" s="21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</row>
    <row r="2840" spans="1:20" x14ac:dyDescent="0.35">
      <c r="A2840" s="20" t="s">
        <v>6404</v>
      </c>
      <c r="B2840" s="20" t="s">
        <v>6405</v>
      </c>
      <c r="C2840" s="21"/>
      <c r="D2840" s="21"/>
      <c r="E2840" s="21"/>
      <c r="F2840" s="21"/>
      <c r="G2840" s="21"/>
      <c r="H2840" s="21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</row>
    <row r="2841" spans="1:20" x14ac:dyDescent="0.35">
      <c r="A2841" s="20" t="s">
        <v>6407</v>
      </c>
      <c r="B2841" s="20" t="s">
        <v>6408</v>
      </c>
      <c r="C2841" s="21"/>
      <c r="D2841" s="21"/>
      <c r="E2841" s="21"/>
      <c r="F2841" s="21"/>
      <c r="G2841" s="21"/>
      <c r="H2841" s="21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</row>
    <row r="2842" spans="1:20" x14ac:dyDescent="0.35">
      <c r="A2842" s="20" t="s">
        <v>6409</v>
      </c>
      <c r="B2842" s="20" t="s">
        <v>6410</v>
      </c>
      <c r="C2842" s="21"/>
      <c r="D2842" s="21"/>
      <c r="E2842" s="21"/>
      <c r="F2842" s="21"/>
      <c r="G2842" s="21"/>
      <c r="H2842" s="21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</row>
    <row r="2843" spans="1:20" x14ac:dyDescent="0.35">
      <c r="A2843" s="20" t="s">
        <v>6412</v>
      </c>
      <c r="B2843" s="20" t="s">
        <v>6413</v>
      </c>
      <c r="C2843" s="21"/>
      <c r="D2843" s="21"/>
      <c r="E2843" s="21"/>
      <c r="F2843" s="21"/>
      <c r="G2843" s="21"/>
      <c r="H2843" s="21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</row>
    <row r="2844" spans="1:20" x14ac:dyDescent="0.35">
      <c r="A2844" s="20" t="s">
        <v>6414</v>
      </c>
      <c r="B2844" s="20" t="s">
        <v>6415</v>
      </c>
      <c r="C2844" s="21"/>
      <c r="D2844" s="21"/>
      <c r="E2844" s="21"/>
      <c r="F2844" s="21"/>
      <c r="G2844" s="21"/>
      <c r="H2844" s="21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</row>
    <row r="2845" spans="1:20" x14ac:dyDescent="0.35">
      <c r="A2845" s="20" t="s">
        <v>6420</v>
      </c>
      <c r="B2845" s="20" t="s">
        <v>6421</v>
      </c>
      <c r="C2845" s="21"/>
      <c r="D2845" s="21"/>
      <c r="E2845" s="21"/>
      <c r="F2845" s="21"/>
      <c r="G2845" s="21"/>
      <c r="H2845" s="21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</row>
    <row r="2846" spans="1:20" x14ac:dyDescent="0.35">
      <c r="A2846" s="20" t="s">
        <v>6423</v>
      </c>
      <c r="B2846" s="20" t="s">
        <v>6424</v>
      </c>
      <c r="C2846" s="21"/>
      <c r="D2846" s="21"/>
      <c r="E2846" s="21"/>
      <c r="F2846" s="21"/>
      <c r="G2846" s="21"/>
      <c r="H2846" s="21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</row>
    <row r="2847" spans="1:20" x14ac:dyDescent="0.35">
      <c r="A2847" s="20" t="s">
        <v>6427</v>
      </c>
      <c r="B2847" s="20" t="s">
        <v>6428</v>
      </c>
      <c r="C2847" s="21"/>
      <c r="D2847" s="21"/>
      <c r="E2847" s="21"/>
      <c r="F2847" s="21"/>
      <c r="G2847" s="21"/>
      <c r="H2847" s="21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</row>
    <row r="2848" spans="1:20" x14ac:dyDescent="0.35">
      <c r="A2848" s="20" t="s">
        <v>6435</v>
      </c>
      <c r="B2848" s="20" t="s">
        <v>6436</v>
      </c>
      <c r="C2848" s="21"/>
      <c r="D2848" s="21"/>
      <c r="E2848" s="21"/>
      <c r="F2848" s="21"/>
      <c r="G2848" s="21"/>
      <c r="H2848" s="21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</row>
    <row r="2849" spans="1:20" x14ac:dyDescent="0.35">
      <c r="A2849" s="20" t="s">
        <v>6438</v>
      </c>
      <c r="B2849" s="20" t="s">
        <v>6439</v>
      </c>
      <c r="C2849" s="21"/>
      <c r="D2849" s="21"/>
      <c r="E2849" s="21"/>
      <c r="F2849" s="21"/>
      <c r="G2849" s="21"/>
      <c r="H2849" s="21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</row>
    <row r="2850" spans="1:20" x14ac:dyDescent="0.35">
      <c r="A2850" s="20" t="s">
        <v>6442</v>
      </c>
      <c r="B2850" s="20" t="s">
        <v>6443</v>
      </c>
      <c r="C2850" s="21"/>
      <c r="D2850" s="21"/>
      <c r="E2850" s="21"/>
      <c r="F2850" s="21"/>
      <c r="G2850" s="21"/>
      <c r="H2850" s="21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</row>
    <row r="2851" spans="1:20" x14ac:dyDescent="0.35">
      <c r="A2851" s="20" t="s">
        <v>6446</v>
      </c>
      <c r="B2851" s="20" t="s">
        <v>6447</v>
      </c>
      <c r="C2851" s="21"/>
      <c r="D2851" s="21"/>
      <c r="E2851" s="21"/>
      <c r="F2851" s="21"/>
      <c r="G2851" s="21"/>
      <c r="H2851" s="21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</row>
    <row r="2852" spans="1:20" x14ac:dyDescent="0.35">
      <c r="A2852" s="20" t="s">
        <v>6448</v>
      </c>
      <c r="B2852" s="20" t="s">
        <v>6449</v>
      </c>
      <c r="C2852" s="21"/>
      <c r="D2852" s="21"/>
      <c r="E2852" s="21"/>
      <c r="F2852" s="21"/>
      <c r="G2852" s="21"/>
      <c r="H2852" s="21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</row>
    <row r="2853" spans="1:20" x14ac:dyDescent="0.35">
      <c r="A2853" s="20" t="s">
        <v>6460</v>
      </c>
      <c r="B2853" s="20" t="s">
        <v>6461</v>
      </c>
      <c r="C2853" s="21"/>
      <c r="D2853" s="21"/>
      <c r="E2853" s="21"/>
      <c r="F2853" s="21"/>
      <c r="G2853" s="21"/>
      <c r="H2853" s="21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</row>
    <row r="2854" spans="1:20" x14ac:dyDescent="0.35">
      <c r="A2854" s="20" t="s">
        <v>6464</v>
      </c>
      <c r="B2854" s="20" t="s">
        <v>6465</v>
      </c>
      <c r="C2854" s="21"/>
      <c r="D2854" s="21"/>
      <c r="E2854" s="21"/>
      <c r="F2854" s="21"/>
      <c r="G2854" s="21"/>
      <c r="H2854" s="21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</row>
    <row r="2855" spans="1:20" x14ac:dyDescent="0.35">
      <c r="A2855" s="20" t="s">
        <v>6467</v>
      </c>
      <c r="B2855" s="20" t="s">
        <v>6468</v>
      </c>
      <c r="C2855" s="21"/>
      <c r="D2855" s="21"/>
      <c r="E2855" s="21"/>
      <c r="F2855" s="21"/>
      <c r="G2855" s="21"/>
      <c r="H2855" s="21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</row>
    <row r="2856" spans="1:20" x14ac:dyDescent="0.35">
      <c r="A2856" s="20" t="s">
        <v>6469</v>
      </c>
      <c r="B2856" s="20" t="s">
        <v>6470</v>
      </c>
      <c r="C2856" s="21"/>
      <c r="D2856" s="21"/>
      <c r="E2856" s="21"/>
      <c r="F2856" s="21"/>
      <c r="G2856" s="21"/>
      <c r="H2856" s="21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</row>
    <row r="2857" spans="1:20" x14ac:dyDescent="0.35">
      <c r="A2857" s="20" t="s">
        <v>6475</v>
      </c>
      <c r="B2857" s="20" t="s">
        <v>6476</v>
      </c>
      <c r="C2857" s="21"/>
      <c r="D2857" s="21"/>
      <c r="E2857" s="21"/>
      <c r="F2857" s="21"/>
      <c r="G2857" s="21"/>
      <c r="H2857" s="21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</row>
    <row r="2858" spans="1:20" x14ac:dyDescent="0.35">
      <c r="A2858" s="20" t="s">
        <v>6478</v>
      </c>
      <c r="B2858" s="20" t="s">
        <v>6479</v>
      </c>
      <c r="C2858" s="21"/>
      <c r="D2858" s="21"/>
      <c r="E2858" s="21"/>
      <c r="F2858" s="21"/>
      <c r="G2858" s="21"/>
      <c r="H2858" s="21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</row>
    <row r="2859" spans="1:20" x14ac:dyDescent="0.35">
      <c r="A2859" s="20" t="s">
        <v>6480</v>
      </c>
      <c r="B2859" s="20" t="s">
        <v>6481</v>
      </c>
      <c r="C2859" s="21"/>
      <c r="D2859" s="21"/>
      <c r="E2859" s="21"/>
      <c r="F2859" s="21"/>
      <c r="G2859" s="21"/>
      <c r="H2859" s="21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</row>
    <row r="2860" spans="1:20" x14ac:dyDescent="0.35">
      <c r="A2860" s="20" t="s">
        <v>6483</v>
      </c>
      <c r="B2860" s="20" t="s">
        <v>6484</v>
      </c>
      <c r="C2860" s="21"/>
      <c r="D2860" s="21"/>
      <c r="E2860" s="21"/>
      <c r="F2860" s="21"/>
      <c r="G2860" s="21"/>
      <c r="H2860" s="21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</row>
    <row r="2861" spans="1:20" x14ac:dyDescent="0.35">
      <c r="A2861" s="20" t="s">
        <v>6486</v>
      </c>
      <c r="B2861" s="20" t="s">
        <v>6487</v>
      </c>
      <c r="C2861" s="21"/>
      <c r="D2861" s="21"/>
      <c r="E2861" s="21"/>
      <c r="F2861" s="21"/>
      <c r="G2861" s="21"/>
      <c r="H2861" s="21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</row>
    <row r="2862" spans="1:20" x14ac:dyDescent="0.35">
      <c r="A2862" s="20" t="s">
        <v>6489</v>
      </c>
      <c r="B2862" s="20" t="s">
        <v>6490</v>
      </c>
      <c r="C2862" s="21"/>
      <c r="D2862" s="21"/>
      <c r="E2862" s="21"/>
      <c r="F2862" s="21"/>
      <c r="G2862" s="21"/>
      <c r="H2862" s="21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</row>
    <row r="2863" spans="1:20" x14ac:dyDescent="0.35">
      <c r="A2863" s="20" t="s">
        <v>6493</v>
      </c>
      <c r="B2863" s="20" t="s">
        <v>6494</v>
      </c>
      <c r="C2863" s="21"/>
      <c r="D2863" s="21"/>
      <c r="E2863" s="21"/>
      <c r="F2863" s="21"/>
      <c r="G2863" s="21"/>
      <c r="H2863" s="21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</row>
    <row r="2864" spans="1:20" x14ac:dyDescent="0.35">
      <c r="A2864" s="20" t="s">
        <v>6496</v>
      </c>
      <c r="B2864" s="20" t="s">
        <v>6497</v>
      </c>
      <c r="C2864" s="21"/>
      <c r="D2864" s="21"/>
      <c r="E2864" s="21"/>
      <c r="F2864" s="21"/>
      <c r="G2864" s="21"/>
      <c r="H2864" s="21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</row>
    <row r="2865" spans="1:20" x14ac:dyDescent="0.35">
      <c r="A2865" s="20" t="s">
        <v>6500</v>
      </c>
      <c r="B2865" s="20" t="s">
        <v>6501</v>
      </c>
      <c r="C2865" s="21"/>
      <c r="D2865" s="21"/>
      <c r="E2865" s="21"/>
      <c r="F2865" s="21"/>
      <c r="G2865" s="21"/>
      <c r="H2865" s="21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</row>
    <row r="2866" spans="1:20" x14ac:dyDescent="0.35">
      <c r="A2866" s="20" t="s">
        <v>6503</v>
      </c>
      <c r="B2866" s="20" t="s">
        <v>6504</v>
      </c>
      <c r="C2866" s="21"/>
      <c r="D2866" s="21"/>
      <c r="E2866" s="21"/>
      <c r="F2866" s="21"/>
      <c r="G2866" s="21"/>
      <c r="H2866" s="21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</row>
    <row r="2867" spans="1:20" x14ac:dyDescent="0.35">
      <c r="A2867" s="20" t="s">
        <v>6506</v>
      </c>
      <c r="B2867" s="20" t="s">
        <v>6507</v>
      </c>
      <c r="C2867" s="21"/>
      <c r="D2867" s="21"/>
      <c r="E2867" s="21"/>
      <c r="F2867" s="21"/>
      <c r="G2867" s="21"/>
      <c r="H2867" s="21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</row>
    <row r="2868" spans="1:20" x14ac:dyDescent="0.35">
      <c r="A2868" s="20" t="s">
        <v>6509</v>
      </c>
      <c r="B2868" s="20" t="s">
        <v>6510</v>
      </c>
      <c r="C2868" s="21"/>
      <c r="D2868" s="21"/>
      <c r="E2868" s="21"/>
      <c r="F2868" s="21"/>
      <c r="G2868" s="21"/>
      <c r="H2868" s="21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</row>
    <row r="2869" spans="1:20" x14ac:dyDescent="0.35">
      <c r="A2869" s="20" t="s">
        <v>6512</v>
      </c>
      <c r="B2869" s="20" t="s">
        <v>6513</v>
      </c>
      <c r="C2869" s="21"/>
      <c r="D2869" s="21"/>
      <c r="E2869" s="21"/>
      <c r="F2869" s="21"/>
      <c r="G2869" s="21"/>
      <c r="H2869" s="21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</row>
    <row r="2870" spans="1:20" x14ac:dyDescent="0.35">
      <c r="A2870" s="20" t="s">
        <v>6515</v>
      </c>
      <c r="B2870" s="20" t="s">
        <v>6516</v>
      </c>
      <c r="C2870" s="21"/>
      <c r="D2870" s="21"/>
      <c r="E2870" s="21"/>
      <c r="F2870" s="21"/>
      <c r="G2870" s="21"/>
      <c r="H2870" s="21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</row>
    <row r="2871" spans="1:20" x14ac:dyDescent="0.35">
      <c r="A2871" s="20" t="s">
        <v>6518</v>
      </c>
      <c r="B2871" s="20" t="s">
        <v>6519</v>
      </c>
      <c r="C2871" s="21"/>
      <c r="D2871" s="21"/>
      <c r="E2871" s="21"/>
      <c r="F2871" s="21"/>
      <c r="G2871" s="21"/>
      <c r="H2871" s="21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</row>
    <row r="2872" spans="1:20" x14ac:dyDescent="0.35">
      <c r="A2872" s="20" t="s">
        <v>6520</v>
      </c>
      <c r="B2872" s="20" t="s">
        <v>6521</v>
      </c>
      <c r="C2872" s="21"/>
      <c r="D2872" s="21"/>
      <c r="E2872" s="21"/>
      <c r="F2872" s="21"/>
      <c r="G2872" s="21"/>
      <c r="H2872" s="21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</row>
    <row r="2873" spans="1:20" x14ac:dyDescent="0.35">
      <c r="A2873" s="20" t="s">
        <v>6522</v>
      </c>
      <c r="B2873" s="20" t="s">
        <v>6523</v>
      </c>
      <c r="C2873" s="21"/>
      <c r="D2873" s="21"/>
      <c r="E2873" s="21"/>
      <c r="F2873" s="21"/>
      <c r="G2873" s="21"/>
      <c r="H2873" s="21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</row>
    <row r="2874" spans="1:20" x14ac:dyDescent="0.35">
      <c r="A2874" s="20" t="s">
        <v>6528</v>
      </c>
      <c r="B2874" s="20" t="s">
        <v>6529</v>
      </c>
      <c r="C2874" s="21"/>
      <c r="D2874" s="21"/>
      <c r="E2874" s="21"/>
      <c r="F2874" s="21"/>
      <c r="G2874" s="21"/>
      <c r="H2874" s="21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</row>
    <row r="2875" spans="1:20" x14ac:dyDescent="0.35">
      <c r="A2875" s="20" t="s">
        <v>6530</v>
      </c>
      <c r="B2875" s="20" t="s">
        <v>6531</v>
      </c>
      <c r="C2875" s="21"/>
      <c r="D2875" s="21"/>
      <c r="E2875" s="21"/>
      <c r="F2875" s="21"/>
      <c r="G2875" s="21"/>
      <c r="H2875" s="21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</row>
    <row r="2876" spans="1:20" x14ac:dyDescent="0.35">
      <c r="A2876" s="20" t="s">
        <v>6533</v>
      </c>
      <c r="B2876" s="20" t="s">
        <v>6534</v>
      </c>
      <c r="C2876" s="21"/>
      <c r="D2876" s="21"/>
      <c r="E2876" s="21"/>
      <c r="F2876" s="21"/>
      <c r="G2876" s="21"/>
      <c r="H2876" s="21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</row>
    <row r="2877" spans="1:20" x14ac:dyDescent="0.35">
      <c r="A2877" s="20" t="s">
        <v>6537</v>
      </c>
      <c r="B2877" s="20" t="s">
        <v>6538</v>
      </c>
      <c r="C2877" s="21"/>
      <c r="D2877" s="21"/>
      <c r="E2877" s="21"/>
      <c r="F2877" s="21"/>
      <c r="G2877" s="21"/>
      <c r="H2877" s="21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</row>
    <row r="2878" spans="1:20" x14ac:dyDescent="0.35">
      <c r="A2878" s="20" t="s">
        <v>6540</v>
      </c>
      <c r="B2878" s="20" t="s">
        <v>6541</v>
      </c>
      <c r="C2878" s="21"/>
      <c r="D2878" s="21"/>
      <c r="E2878" s="21"/>
      <c r="F2878" s="21"/>
      <c r="G2878" s="21"/>
      <c r="H2878" s="21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</row>
    <row r="2879" spans="1:20" x14ac:dyDescent="0.35">
      <c r="A2879" s="20" t="s">
        <v>6543</v>
      </c>
      <c r="B2879" s="20" t="s">
        <v>6544</v>
      </c>
      <c r="C2879" s="21"/>
      <c r="D2879" s="21"/>
      <c r="E2879" s="21"/>
      <c r="F2879" s="21"/>
      <c r="G2879" s="21"/>
      <c r="H2879" s="21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</row>
    <row r="2880" spans="1:20" x14ac:dyDescent="0.35">
      <c r="A2880" s="20" t="s">
        <v>6545</v>
      </c>
      <c r="B2880" s="20" t="s">
        <v>6546</v>
      </c>
      <c r="C2880" s="21"/>
      <c r="D2880" s="21"/>
      <c r="E2880" s="21"/>
      <c r="F2880" s="21"/>
      <c r="G2880" s="21"/>
      <c r="H2880" s="21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</row>
    <row r="2881" spans="1:20" x14ac:dyDescent="0.35">
      <c r="A2881" s="20" t="s">
        <v>3143</v>
      </c>
      <c r="B2881" s="20" t="s">
        <v>6547</v>
      </c>
      <c r="C2881" s="21"/>
      <c r="D2881" s="21"/>
      <c r="E2881" s="21"/>
      <c r="F2881" s="21"/>
      <c r="G2881" s="21"/>
      <c r="H2881" s="21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</row>
    <row r="2882" spans="1:20" x14ac:dyDescent="0.35">
      <c r="A2882" s="20" t="s">
        <v>6550</v>
      </c>
      <c r="B2882" s="20" t="s">
        <v>6551</v>
      </c>
      <c r="C2882" s="21"/>
      <c r="D2882" s="21"/>
      <c r="E2882" s="21"/>
      <c r="F2882" s="21"/>
      <c r="G2882" s="21"/>
      <c r="H2882" s="21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</row>
    <row r="2883" spans="1:20" x14ac:dyDescent="0.35">
      <c r="A2883" s="20" t="s">
        <v>6553</v>
      </c>
      <c r="B2883" s="20" t="s">
        <v>6554</v>
      </c>
      <c r="C2883" s="21"/>
      <c r="D2883" s="21"/>
      <c r="E2883" s="21"/>
      <c r="F2883" s="21"/>
      <c r="G2883" s="21"/>
      <c r="H2883" s="21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</row>
    <row r="2884" spans="1:20" x14ac:dyDescent="0.35">
      <c r="A2884" s="20" t="s">
        <v>6555</v>
      </c>
      <c r="B2884" s="20" t="s">
        <v>6556</v>
      </c>
      <c r="C2884" s="21"/>
      <c r="D2884" s="21"/>
      <c r="E2884" s="21"/>
      <c r="F2884" s="21"/>
      <c r="G2884" s="21"/>
      <c r="H2884" s="21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</row>
    <row r="2885" spans="1:20" x14ac:dyDescent="0.35">
      <c r="A2885" s="20" t="s">
        <v>6558</v>
      </c>
      <c r="B2885" s="20" t="s">
        <v>6559</v>
      </c>
      <c r="C2885" s="21"/>
      <c r="D2885" s="21"/>
      <c r="E2885" s="21"/>
      <c r="F2885" s="21"/>
      <c r="G2885" s="21"/>
      <c r="H2885" s="21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</row>
    <row r="2886" spans="1:20" x14ac:dyDescent="0.35">
      <c r="A2886" s="20" t="s">
        <v>6560</v>
      </c>
      <c r="B2886" s="20" t="s">
        <v>6561</v>
      </c>
      <c r="C2886" s="21"/>
      <c r="D2886" s="21"/>
      <c r="E2886" s="21"/>
      <c r="F2886" s="21"/>
      <c r="G2886" s="21"/>
      <c r="H2886" s="21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</row>
    <row r="2887" spans="1:20" x14ac:dyDescent="0.35">
      <c r="A2887" s="20" t="s">
        <v>6562</v>
      </c>
      <c r="B2887" s="20" t="s">
        <v>6563</v>
      </c>
      <c r="C2887" s="21"/>
      <c r="D2887" s="21"/>
      <c r="E2887" s="21"/>
      <c r="F2887" s="21"/>
      <c r="G2887" s="21"/>
      <c r="H2887" s="21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</row>
    <row r="2888" spans="1:20" x14ac:dyDescent="0.35">
      <c r="A2888" s="20" t="s">
        <v>6565</v>
      </c>
      <c r="B2888" s="20" t="s">
        <v>6566</v>
      </c>
      <c r="C2888" s="21"/>
      <c r="D2888" s="21"/>
      <c r="E2888" s="21"/>
      <c r="F2888" s="21"/>
      <c r="G2888" s="21"/>
      <c r="H2888" s="21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</row>
    <row r="2889" spans="1:20" x14ac:dyDescent="0.35">
      <c r="A2889" s="20" t="s">
        <v>6571</v>
      </c>
      <c r="B2889" s="20" t="s">
        <v>6572</v>
      </c>
      <c r="C2889" s="21"/>
      <c r="D2889" s="21"/>
      <c r="E2889" s="21"/>
      <c r="F2889" s="21"/>
      <c r="G2889" s="21"/>
      <c r="H2889" s="21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</row>
    <row r="2890" spans="1:20" x14ac:dyDescent="0.35">
      <c r="A2890" s="20" t="s">
        <v>6575</v>
      </c>
      <c r="B2890" s="20" t="s">
        <v>6576</v>
      </c>
      <c r="C2890" s="21"/>
      <c r="D2890" s="21"/>
      <c r="E2890" s="21"/>
      <c r="F2890" s="21"/>
      <c r="G2890" s="21"/>
      <c r="H2890" s="21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</row>
    <row r="2891" spans="1:20" x14ac:dyDescent="0.35">
      <c r="A2891" s="20" t="s">
        <v>6577</v>
      </c>
      <c r="B2891" s="20" t="s">
        <v>6578</v>
      </c>
      <c r="C2891" s="21"/>
      <c r="D2891" s="21"/>
      <c r="E2891" s="21"/>
      <c r="F2891" s="21"/>
      <c r="G2891" s="21"/>
      <c r="H2891" s="21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</row>
    <row r="2892" spans="1:20" x14ac:dyDescent="0.35">
      <c r="A2892" s="20" t="s">
        <v>6579</v>
      </c>
      <c r="B2892" s="20" t="s">
        <v>6580</v>
      </c>
      <c r="C2892" s="21"/>
      <c r="D2892" s="21"/>
      <c r="E2892" s="21"/>
      <c r="F2892" s="21"/>
      <c r="G2892" s="21"/>
      <c r="H2892" s="21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</row>
    <row r="2893" spans="1:20" x14ac:dyDescent="0.35">
      <c r="A2893" s="20" t="s">
        <v>6581</v>
      </c>
      <c r="B2893" s="20" t="s">
        <v>6582</v>
      </c>
      <c r="C2893" s="21"/>
      <c r="D2893" s="21"/>
      <c r="E2893" s="21"/>
      <c r="F2893" s="21"/>
      <c r="G2893" s="21"/>
      <c r="H2893" s="21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</row>
    <row r="2894" spans="1:20" x14ac:dyDescent="0.35">
      <c r="A2894" s="20" t="s">
        <v>6583</v>
      </c>
      <c r="B2894" s="20" t="s">
        <v>6584</v>
      </c>
      <c r="C2894" s="21"/>
      <c r="D2894" s="21"/>
      <c r="E2894" s="21"/>
      <c r="F2894" s="21"/>
      <c r="G2894" s="21"/>
      <c r="H2894" s="21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</row>
    <row r="2895" spans="1:20" x14ac:dyDescent="0.35">
      <c r="A2895" s="20" t="s">
        <v>6587</v>
      </c>
      <c r="B2895" s="20" t="s">
        <v>6588</v>
      </c>
      <c r="C2895" s="21"/>
      <c r="D2895" s="21"/>
      <c r="E2895" s="21"/>
      <c r="F2895" s="21"/>
      <c r="G2895" s="21"/>
      <c r="H2895" s="21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</row>
    <row r="2896" spans="1:20" x14ac:dyDescent="0.35">
      <c r="A2896" s="20" t="s">
        <v>6589</v>
      </c>
      <c r="B2896" s="20" t="s">
        <v>6590</v>
      </c>
      <c r="C2896" s="21"/>
      <c r="D2896" s="21"/>
      <c r="E2896" s="21"/>
      <c r="F2896" s="21"/>
      <c r="G2896" s="21"/>
      <c r="H2896" s="21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</row>
    <row r="2897" spans="1:20" x14ac:dyDescent="0.35">
      <c r="A2897" s="20" t="s">
        <v>6591</v>
      </c>
      <c r="B2897" s="20" t="s">
        <v>6592</v>
      </c>
      <c r="C2897" s="21"/>
      <c r="D2897" s="21"/>
      <c r="E2897" s="21"/>
      <c r="F2897" s="21"/>
      <c r="G2897" s="21"/>
      <c r="H2897" s="21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</row>
    <row r="2898" spans="1:20" x14ac:dyDescent="0.35">
      <c r="A2898" s="20" t="s">
        <v>6594</v>
      </c>
      <c r="B2898" s="20" t="s">
        <v>6595</v>
      </c>
      <c r="C2898" s="21"/>
      <c r="D2898" s="21"/>
      <c r="E2898" s="21"/>
      <c r="F2898" s="21"/>
      <c r="G2898" s="21"/>
      <c r="H2898" s="21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</row>
    <row r="2899" spans="1:20" x14ac:dyDescent="0.35">
      <c r="A2899" s="20" t="s">
        <v>6596</v>
      </c>
      <c r="B2899" s="20" t="s">
        <v>6597</v>
      </c>
      <c r="C2899" s="21"/>
      <c r="D2899" s="21"/>
      <c r="E2899" s="21"/>
      <c r="F2899" s="21"/>
      <c r="G2899" s="21"/>
      <c r="H2899" s="21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</row>
    <row r="2900" spans="1:20" x14ac:dyDescent="0.35">
      <c r="A2900" s="20" t="s">
        <v>6598</v>
      </c>
      <c r="B2900" s="20" t="s">
        <v>6599</v>
      </c>
      <c r="C2900" s="21"/>
      <c r="D2900" s="21"/>
      <c r="E2900" s="21"/>
      <c r="F2900" s="21"/>
      <c r="G2900" s="21"/>
      <c r="H2900" s="21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</row>
    <row r="2901" spans="1:20" x14ac:dyDescent="0.35">
      <c r="A2901" s="20" t="s">
        <v>6600</v>
      </c>
      <c r="B2901" s="20" t="s">
        <v>6601</v>
      </c>
      <c r="C2901" s="21"/>
      <c r="D2901" s="21"/>
      <c r="E2901" s="21"/>
      <c r="F2901" s="21"/>
      <c r="G2901" s="21"/>
      <c r="H2901" s="21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</row>
    <row r="2902" spans="1:20" x14ac:dyDescent="0.35">
      <c r="A2902" s="20" t="s">
        <v>6603</v>
      </c>
      <c r="B2902" s="20" t="s">
        <v>6604</v>
      </c>
      <c r="C2902" s="21"/>
      <c r="D2902" s="21"/>
      <c r="E2902" s="21"/>
      <c r="F2902" s="21"/>
      <c r="G2902" s="21"/>
      <c r="H2902" s="21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</row>
    <row r="2903" spans="1:20" x14ac:dyDescent="0.35">
      <c r="A2903" s="20" t="s">
        <v>6617</v>
      </c>
      <c r="B2903" s="20" t="s">
        <v>6618</v>
      </c>
      <c r="C2903" s="21"/>
      <c r="D2903" s="21"/>
      <c r="E2903" s="21"/>
      <c r="F2903" s="21"/>
      <c r="G2903" s="21"/>
      <c r="H2903" s="21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</row>
    <row r="2904" spans="1:20" x14ac:dyDescent="0.35">
      <c r="A2904" s="20" t="s">
        <v>6619</v>
      </c>
      <c r="B2904" s="20" t="s">
        <v>6620</v>
      </c>
      <c r="C2904" s="21"/>
      <c r="D2904" s="21"/>
      <c r="E2904" s="21"/>
      <c r="F2904" s="21"/>
      <c r="G2904" s="21"/>
      <c r="H2904" s="21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</row>
    <row r="2905" spans="1:20" x14ac:dyDescent="0.35">
      <c r="A2905" s="20" t="s">
        <v>6621</v>
      </c>
      <c r="B2905" s="20" t="s">
        <v>6622</v>
      </c>
      <c r="C2905" s="21"/>
      <c r="D2905" s="21"/>
      <c r="E2905" s="21"/>
      <c r="F2905" s="21"/>
      <c r="G2905" s="21"/>
      <c r="H2905" s="21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</row>
    <row r="2906" spans="1:20" x14ac:dyDescent="0.35">
      <c r="A2906" s="20" t="s">
        <v>6623</v>
      </c>
      <c r="B2906" s="20" t="s">
        <v>6624</v>
      </c>
      <c r="C2906" s="21"/>
      <c r="D2906" s="21"/>
      <c r="E2906" s="21"/>
      <c r="F2906" s="21"/>
      <c r="G2906" s="21"/>
      <c r="H2906" s="21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</row>
    <row r="2907" spans="1:20" x14ac:dyDescent="0.35">
      <c r="A2907" s="20" t="s">
        <v>6626</v>
      </c>
      <c r="B2907" s="20" t="s">
        <v>6627</v>
      </c>
      <c r="C2907" s="21"/>
      <c r="D2907" s="21"/>
      <c r="E2907" s="21"/>
      <c r="F2907" s="21"/>
      <c r="G2907" s="21"/>
      <c r="H2907" s="21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</row>
    <row r="2908" spans="1:20" x14ac:dyDescent="0.35">
      <c r="A2908" s="20" t="s">
        <v>6629</v>
      </c>
      <c r="B2908" s="20" t="s">
        <v>6630</v>
      </c>
      <c r="C2908" s="21"/>
      <c r="D2908" s="21"/>
      <c r="E2908" s="21"/>
      <c r="F2908" s="21"/>
      <c r="G2908" s="21"/>
      <c r="H2908" s="21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</row>
    <row r="2909" spans="1:20" x14ac:dyDescent="0.35">
      <c r="A2909" s="20" t="s">
        <v>1366</v>
      </c>
      <c r="B2909" s="20" t="s">
        <v>6633</v>
      </c>
      <c r="C2909" s="21"/>
      <c r="D2909" s="21"/>
      <c r="E2909" s="21"/>
      <c r="F2909" s="21"/>
      <c r="G2909" s="21"/>
      <c r="H2909" s="21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</row>
    <row r="2910" spans="1:20" x14ac:dyDescent="0.35">
      <c r="A2910" s="20" t="s">
        <v>6634</v>
      </c>
      <c r="B2910" s="20" t="s">
        <v>6635</v>
      </c>
      <c r="C2910" s="21"/>
      <c r="D2910" s="21"/>
      <c r="E2910" s="21"/>
      <c r="F2910" s="21"/>
      <c r="G2910" s="21"/>
      <c r="H2910" s="21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</row>
    <row r="2911" spans="1:20" x14ac:dyDescent="0.35">
      <c r="A2911" s="20" t="s">
        <v>6638</v>
      </c>
      <c r="B2911" s="20" t="s">
        <v>6639</v>
      </c>
      <c r="C2911" s="21"/>
      <c r="D2911" s="21"/>
      <c r="E2911" s="21"/>
      <c r="F2911" s="21"/>
      <c r="G2911" s="21"/>
      <c r="H2911" s="21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</row>
    <row r="2912" spans="1:20" x14ac:dyDescent="0.35">
      <c r="A2912" s="20" t="s">
        <v>6641</v>
      </c>
      <c r="B2912" s="20" t="s">
        <v>6642</v>
      </c>
      <c r="C2912" s="21"/>
      <c r="D2912" s="21"/>
      <c r="E2912" s="21"/>
      <c r="F2912" s="21"/>
      <c r="G2912" s="21"/>
      <c r="H2912" s="21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</row>
    <row r="2913" spans="1:20" x14ac:dyDescent="0.35">
      <c r="A2913" s="20" t="s">
        <v>6644</v>
      </c>
      <c r="B2913" s="20" t="s">
        <v>6645</v>
      </c>
      <c r="C2913" s="21"/>
      <c r="D2913" s="21"/>
      <c r="E2913" s="21"/>
      <c r="F2913" s="21"/>
      <c r="G2913" s="21"/>
      <c r="H2913" s="21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</row>
    <row r="2914" spans="1:20" x14ac:dyDescent="0.35">
      <c r="A2914" s="20" t="s">
        <v>6647</v>
      </c>
      <c r="B2914" s="20" t="s">
        <v>6648</v>
      </c>
      <c r="C2914" s="21"/>
      <c r="D2914" s="21"/>
      <c r="E2914" s="21"/>
      <c r="F2914" s="21"/>
      <c r="G2914" s="21"/>
      <c r="H2914" s="21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</row>
    <row r="2915" spans="1:20" x14ac:dyDescent="0.35">
      <c r="A2915" s="20" t="s">
        <v>6649</v>
      </c>
      <c r="B2915" s="20" t="s">
        <v>6650</v>
      </c>
      <c r="C2915" s="21"/>
      <c r="D2915" s="21"/>
      <c r="E2915" s="21"/>
      <c r="F2915" s="21"/>
      <c r="G2915" s="21"/>
      <c r="H2915" s="21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</row>
    <row r="2916" spans="1:20" x14ac:dyDescent="0.35">
      <c r="A2916" s="20" t="s">
        <v>6651</v>
      </c>
      <c r="B2916" s="20" t="s">
        <v>6652</v>
      </c>
      <c r="C2916" s="21"/>
      <c r="D2916" s="21"/>
      <c r="E2916" s="21"/>
      <c r="F2916" s="21"/>
      <c r="G2916" s="21"/>
      <c r="H2916" s="21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</row>
    <row r="2917" spans="1:20" x14ac:dyDescent="0.35">
      <c r="A2917" s="20" t="s">
        <v>6653</v>
      </c>
      <c r="B2917" s="20" t="s">
        <v>6654</v>
      </c>
      <c r="C2917" s="21"/>
      <c r="D2917" s="21"/>
      <c r="E2917" s="21"/>
      <c r="F2917" s="21"/>
      <c r="G2917" s="21"/>
      <c r="H2917" s="21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</row>
    <row r="2918" spans="1:20" x14ac:dyDescent="0.35">
      <c r="A2918" s="20" t="s">
        <v>6655</v>
      </c>
      <c r="B2918" s="20" t="s">
        <v>6656</v>
      </c>
      <c r="C2918" s="21"/>
      <c r="D2918" s="21"/>
      <c r="E2918" s="21"/>
      <c r="F2918" s="21"/>
      <c r="G2918" s="21"/>
      <c r="H2918" s="21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</row>
    <row r="2919" spans="1:20" x14ac:dyDescent="0.35">
      <c r="A2919" s="20" t="s">
        <v>6657</v>
      </c>
      <c r="B2919" s="20" t="s">
        <v>6658</v>
      </c>
      <c r="C2919" s="21"/>
      <c r="D2919" s="21"/>
      <c r="E2919" s="21"/>
      <c r="F2919" s="21"/>
      <c r="G2919" s="21"/>
      <c r="H2919" s="21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</row>
    <row r="2920" spans="1:20" x14ac:dyDescent="0.35">
      <c r="A2920" s="20" t="s">
        <v>6660</v>
      </c>
      <c r="B2920" s="20" t="s">
        <v>6661</v>
      </c>
      <c r="C2920" s="21"/>
      <c r="D2920" s="21"/>
      <c r="E2920" s="21"/>
      <c r="F2920" s="21"/>
      <c r="G2920" s="21"/>
      <c r="H2920" s="21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</row>
    <row r="2921" spans="1:20" x14ac:dyDescent="0.35">
      <c r="A2921" s="20" t="s">
        <v>6663</v>
      </c>
      <c r="B2921" s="20" t="s">
        <v>6664</v>
      </c>
      <c r="C2921" s="21"/>
      <c r="D2921" s="21"/>
      <c r="E2921" s="21"/>
      <c r="F2921" s="21"/>
      <c r="G2921" s="21"/>
      <c r="H2921" s="21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</row>
    <row r="2922" spans="1:20" x14ac:dyDescent="0.35">
      <c r="A2922" s="20" t="s">
        <v>6667</v>
      </c>
      <c r="B2922" s="20" t="s">
        <v>6668</v>
      </c>
      <c r="C2922" s="21"/>
      <c r="D2922" s="21"/>
      <c r="E2922" s="21"/>
      <c r="F2922" s="21"/>
      <c r="G2922" s="21"/>
      <c r="H2922" s="21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</row>
    <row r="2923" spans="1:20" x14ac:dyDescent="0.35">
      <c r="A2923" s="20" t="s">
        <v>6669</v>
      </c>
      <c r="B2923" s="20" t="s">
        <v>6670</v>
      </c>
      <c r="C2923" s="21"/>
      <c r="D2923" s="21"/>
      <c r="E2923" s="21"/>
      <c r="F2923" s="21"/>
      <c r="G2923" s="21"/>
      <c r="H2923" s="21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</row>
    <row r="2924" spans="1:20" x14ac:dyDescent="0.35">
      <c r="A2924" s="20" t="s">
        <v>6671</v>
      </c>
      <c r="B2924" s="20" t="s">
        <v>6672</v>
      </c>
      <c r="C2924" s="21"/>
      <c r="D2924" s="21"/>
      <c r="E2924" s="21"/>
      <c r="F2924" s="21"/>
      <c r="G2924" s="21"/>
      <c r="H2924" s="21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</row>
    <row r="2925" spans="1:20" x14ac:dyDescent="0.35">
      <c r="A2925" s="20" t="s">
        <v>6675</v>
      </c>
      <c r="B2925" s="20" t="s">
        <v>6676</v>
      </c>
      <c r="C2925" s="21"/>
      <c r="D2925" s="21"/>
      <c r="E2925" s="21"/>
      <c r="F2925" s="21"/>
      <c r="G2925" s="21"/>
      <c r="H2925" s="21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</row>
    <row r="2926" spans="1:20" x14ac:dyDescent="0.35">
      <c r="A2926" s="20" t="s">
        <v>6679</v>
      </c>
      <c r="B2926" s="20" t="s">
        <v>6680</v>
      </c>
      <c r="C2926" s="21"/>
      <c r="D2926" s="21"/>
      <c r="E2926" s="21"/>
      <c r="F2926" s="21"/>
      <c r="G2926" s="21"/>
      <c r="H2926" s="21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</row>
    <row r="2927" spans="1:20" x14ac:dyDescent="0.35">
      <c r="A2927" s="20" t="s">
        <v>6683</v>
      </c>
      <c r="B2927" s="20" t="s">
        <v>6684</v>
      </c>
      <c r="C2927" s="21"/>
      <c r="D2927" s="21"/>
      <c r="E2927" s="21"/>
      <c r="F2927" s="21"/>
      <c r="G2927" s="21"/>
      <c r="H2927" s="21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</row>
    <row r="2928" spans="1:20" x14ac:dyDescent="0.35">
      <c r="A2928" s="20" t="s">
        <v>6685</v>
      </c>
      <c r="B2928" s="20" t="s">
        <v>6686</v>
      </c>
      <c r="C2928" s="21"/>
      <c r="D2928" s="21"/>
      <c r="E2928" s="21"/>
      <c r="F2928" s="21"/>
      <c r="G2928" s="21"/>
      <c r="H2928" s="21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</row>
    <row r="2929" spans="1:20" x14ac:dyDescent="0.35">
      <c r="A2929" s="20" t="s">
        <v>6693</v>
      </c>
      <c r="B2929" s="20" t="s">
        <v>6694</v>
      </c>
      <c r="C2929" s="21"/>
      <c r="D2929" s="21"/>
      <c r="E2929" s="21"/>
      <c r="F2929" s="21"/>
      <c r="G2929" s="21"/>
      <c r="H2929" s="21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</row>
    <row r="2930" spans="1:20" x14ac:dyDescent="0.35">
      <c r="A2930" s="20" t="s">
        <v>6697</v>
      </c>
      <c r="B2930" s="20" t="s">
        <v>6698</v>
      </c>
      <c r="C2930" s="21"/>
      <c r="D2930" s="21"/>
      <c r="E2930" s="21"/>
      <c r="F2930" s="21"/>
      <c r="G2930" s="21"/>
      <c r="H2930" s="21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</row>
    <row r="2931" spans="1:20" x14ac:dyDescent="0.35">
      <c r="A2931" s="20" t="s">
        <v>6699</v>
      </c>
      <c r="B2931" s="20" t="s">
        <v>6700</v>
      </c>
      <c r="C2931" s="21"/>
      <c r="D2931" s="21"/>
      <c r="E2931" s="21"/>
      <c r="F2931" s="21"/>
      <c r="G2931" s="21"/>
      <c r="H2931" s="21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</row>
    <row r="2932" spans="1:20" x14ac:dyDescent="0.35">
      <c r="A2932" s="20" t="s">
        <v>6701</v>
      </c>
      <c r="B2932" s="20" t="s">
        <v>6702</v>
      </c>
      <c r="C2932" s="21"/>
      <c r="D2932" s="21"/>
      <c r="E2932" s="21"/>
      <c r="F2932" s="21"/>
      <c r="G2932" s="21"/>
      <c r="H2932" s="21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</row>
    <row r="2933" spans="1:20" x14ac:dyDescent="0.35">
      <c r="A2933" s="20" t="s">
        <v>6704</v>
      </c>
      <c r="B2933" s="20" t="s">
        <v>6705</v>
      </c>
      <c r="C2933" s="21"/>
      <c r="D2933" s="21"/>
      <c r="E2933" s="21"/>
      <c r="F2933" s="21"/>
      <c r="G2933" s="21"/>
      <c r="H2933" s="21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</row>
    <row r="2934" spans="1:20" x14ac:dyDescent="0.35">
      <c r="A2934" s="20" t="s">
        <v>6708</v>
      </c>
      <c r="B2934" s="20" t="s">
        <v>6709</v>
      </c>
      <c r="C2934" s="21"/>
      <c r="D2934" s="21"/>
      <c r="E2934" s="21"/>
      <c r="F2934" s="21"/>
      <c r="G2934" s="21"/>
      <c r="H2934" s="21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</row>
    <row r="2935" spans="1:20" x14ac:dyDescent="0.35">
      <c r="A2935" s="20" t="s">
        <v>6712</v>
      </c>
      <c r="B2935" s="20" t="s">
        <v>6713</v>
      </c>
      <c r="C2935" s="21"/>
      <c r="D2935" s="21"/>
      <c r="E2935" s="21"/>
      <c r="F2935" s="21"/>
      <c r="G2935" s="21"/>
      <c r="H2935" s="21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</row>
    <row r="2936" spans="1:20" x14ac:dyDescent="0.35">
      <c r="A2936" s="20" t="s">
        <v>6714</v>
      </c>
      <c r="B2936" s="20" t="s">
        <v>6715</v>
      </c>
      <c r="C2936" s="21"/>
      <c r="D2936" s="21"/>
      <c r="E2936" s="21"/>
      <c r="F2936" s="21"/>
      <c r="G2936" s="21"/>
      <c r="H2936" s="21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</row>
    <row r="2937" spans="1:20" x14ac:dyDescent="0.35">
      <c r="A2937" s="20" t="s">
        <v>6716</v>
      </c>
      <c r="B2937" s="20" t="s">
        <v>6717</v>
      </c>
      <c r="C2937" s="21"/>
      <c r="D2937" s="21"/>
      <c r="E2937" s="21"/>
      <c r="F2937" s="21"/>
      <c r="G2937" s="21"/>
      <c r="H2937" s="21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</row>
    <row r="2938" spans="1:20" x14ac:dyDescent="0.35">
      <c r="A2938" s="20" t="s">
        <v>6724</v>
      </c>
      <c r="B2938" s="20" t="s">
        <v>6725</v>
      </c>
      <c r="C2938" s="21"/>
      <c r="D2938" s="21"/>
      <c r="E2938" s="21"/>
      <c r="F2938" s="21"/>
      <c r="G2938" s="21"/>
      <c r="H2938" s="21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</row>
    <row r="2939" spans="1:20" x14ac:dyDescent="0.35">
      <c r="A2939" s="20" t="s">
        <v>6726</v>
      </c>
      <c r="B2939" s="20" t="s">
        <v>6727</v>
      </c>
      <c r="C2939" s="21"/>
      <c r="D2939" s="21"/>
      <c r="E2939" s="21"/>
      <c r="F2939" s="21"/>
      <c r="G2939" s="21"/>
      <c r="H2939" s="21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</row>
    <row r="2940" spans="1:20" x14ac:dyDescent="0.35">
      <c r="A2940" s="20" t="s">
        <v>6728</v>
      </c>
      <c r="B2940" s="20" t="s">
        <v>6729</v>
      </c>
      <c r="C2940" s="21"/>
      <c r="D2940" s="21"/>
      <c r="E2940" s="21"/>
      <c r="F2940" s="21"/>
      <c r="G2940" s="21"/>
      <c r="H2940" s="21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</row>
    <row r="2941" spans="1:20" x14ac:dyDescent="0.35">
      <c r="A2941" s="20" t="s">
        <v>6731</v>
      </c>
      <c r="B2941" s="20" t="s">
        <v>6732</v>
      </c>
      <c r="C2941" s="21"/>
      <c r="D2941" s="21"/>
      <c r="E2941" s="21"/>
      <c r="F2941" s="21"/>
      <c r="G2941" s="21"/>
      <c r="H2941" s="21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</row>
    <row r="2942" spans="1:20" x14ac:dyDescent="0.35">
      <c r="A2942" s="20" t="s">
        <v>6734</v>
      </c>
      <c r="B2942" s="20" t="s">
        <v>6735</v>
      </c>
      <c r="C2942" s="21"/>
      <c r="D2942" s="21"/>
      <c r="E2942" s="21"/>
      <c r="F2942" s="21"/>
      <c r="G2942" s="21"/>
      <c r="H2942" s="21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</row>
    <row r="2943" spans="1:20" x14ac:dyDescent="0.35">
      <c r="A2943" s="20" t="s">
        <v>6737</v>
      </c>
      <c r="B2943" s="20" t="s">
        <v>6738</v>
      </c>
      <c r="C2943" s="21"/>
      <c r="D2943" s="21"/>
      <c r="E2943" s="21"/>
      <c r="F2943" s="21"/>
      <c r="G2943" s="21"/>
      <c r="H2943" s="21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</row>
    <row r="2944" spans="1:20" x14ac:dyDescent="0.35">
      <c r="A2944" s="20" t="s">
        <v>6739</v>
      </c>
      <c r="B2944" s="20" t="s">
        <v>6740</v>
      </c>
      <c r="C2944" s="21"/>
      <c r="D2944" s="21"/>
      <c r="E2944" s="21"/>
      <c r="F2944" s="21"/>
      <c r="G2944" s="21"/>
      <c r="H2944" s="21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</row>
    <row r="2945" spans="1:20" x14ac:dyDescent="0.35">
      <c r="A2945" s="20" t="s">
        <v>6741</v>
      </c>
      <c r="B2945" s="20" t="s">
        <v>6742</v>
      </c>
      <c r="C2945" s="21"/>
      <c r="D2945" s="21"/>
      <c r="E2945" s="21"/>
      <c r="F2945" s="21"/>
      <c r="G2945" s="21"/>
      <c r="H2945" s="21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</row>
    <row r="2946" spans="1:20" x14ac:dyDescent="0.35">
      <c r="A2946" s="20" t="s">
        <v>6743</v>
      </c>
      <c r="B2946" s="20" t="s">
        <v>6744</v>
      </c>
      <c r="C2946" s="21"/>
      <c r="D2946" s="21"/>
      <c r="E2946" s="21"/>
      <c r="F2946" s="21"/>
      <c r="G2946" s="21"/>
      <c r="H2946" s="21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</row>
    <row r="2947" spans="1:20" x14ac:dyDescent="0.35">
      <c r="A2947" s="20" t="s">
        <v>6745</v>
      </c>
      <c r="B2947" s="20" t="s">
        <v>6746</v>
      </c>
      <c r="C2947" s="21"/>
      <c r="D2947" s="21"/>
      <c r="E2947" s="21"/>
      <c r="F2947" s="21"/>
      <c r="G2947" s="21"/>
      <c r="H2947" s="21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</row>
    <row r="2948" spans="1:20" x14ac:dyDescent="0.35">
      <c r="A2948" s="20" t="s">
        <v>6748</v>
      </c>
      <c r="B2948" s="20" t="s">
        <v>6749</v>
      </c>
      <c r="C2948" s="21"/>
      <c r="D2948" s="21"/>
      <c r="E2948" s="21"/>
      <c r="F2948" s="21"/>
      <c r="G2948" s="21"/>
      <c r="H2948" s="21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</row>
    <row r="2949" spans="1:20" x14ac:dyDescent="0.35">
      <c r="A2949" s="20" t="s">
        <v>6750</v>
      </c>
      <c r="B2949" s="20" t="s">
        <v>6751</v>
      </c>
      <c r="C2949" s="21"/>
      <c r="D2949" s="21"/>
      <c r="E2949" s="21"/>
      <c r="F2949" s="21"/>
      <c r="G2949" s="21"/>
      <c r="H2949" s="21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</row>
    <row r="2950" spans="1:20" x14ac:dyDescent="0.35">
      <c r="A2950" s="20" t="s">
        <v>6752</v>
      </c>
      <c r="B2950" s="20" t="s">
        <v>6753</v>
      </c>
      <c r="C2950" s="21"/>
      <c r="D2950" s="21"/>
      <c r="E2950" s="21"/>
      <c r="F2950" s="21"/>
      <c r="G2950" s="21"/>
      <c r="H2950" s="21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</row>
    <row r="2951" spans="1:20" x14ac:dyDescent="0.35">
      <c r="A2951" s="20" t="s">
        <v>6754</v>
      </c>
      <c r="B2951" s="20" t="s">
        <v>6755</v>
      </c>
      <c r="C2951" s="21"/>
      <c r="D2951" s="21"/>
      <c r="E2951" s="21"/>
      <c r="F2951" s="21"/>
      <c r="G2951" s="21"/>
      <c r="H2951" s="21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</row>
    <row r="2952" spans="1:20" x14ac:dyDescent="0.35">
      <c r="A2952" s="20" t="s">
        <v>6756</v>
      </c>
      <c r="B2952" s="20" t="s">
        <v>6757</v>
      </c>
      <c r="C2952" s="21"/>
      <c r="D2952" s="21"/>
      <c r="E2952" s="21"/>
      <c r="F2952" s="21"/>
      <c r="G2952" s="21"/>
      <c r="H2952" s="21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</row>
    <row r="2953" spans="1:20" x14ac:dyDescent="0.35">
      <c r="A2953" s="20" t="s">
        <v>6762</v>
      </c>
      <c r="B2953" s="20" t="s">
        <v>6763</v>
      </c>
      <c r="C2953" s="21"/>
      <c r="D2953" s="21"/>
      <c r="E2953" s="21"/>
      <c r="F2953" s="21"/>
      <c r="G2953" s="21"/>
      <c r="H2953" s="21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</row>
    <row r="2954" spans="1:20" x14ac:dyDescent="0.35">
      <c r="A2954" s="20" t="s">
        <v>6764</v>
      </c>
      <c r="B2954" s="20" t="s">
        <v>6765</v>
      </c>
      <c r="C2954" s="21"/>
      <c r="D2954" s="21"/>
      <c r="E2954" s="21"/>
      <c r="F2954" s="21"/>
      <c r="G2954" s="21"/>
      <c r="H2954" s="21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</row>
    <row r="2955" spans="1:20" x14ac:dyDescent="0.35">
      <c r="A2955" s="20" t="s">
        <v>6766</v>
      </c>
      <c r="B2955" s="20" t="s">
        <v>6767</v>
      </c>
      <c r="C2955" s="21"/>
      <c r="D2955" s="21"/>
      <c r="E2955" s="21"/>
      <c r="F2955" s="21"/>
      <c r="G2955" s="21"/>
      <c r="H2955" s="21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</row>
    <row r="2956" spans="1:20" x14ac:dyDescent="0.35">
      <c r="A2956" s="20" t="s">
        <v>6769</v>
      </c>
      <c r="B2956" s="20" t="s">
        <v>6770</v>
      </c>
      <c r="C2956" s="21"/>
      <c r="D2956" s="21"/>
      <c r="E2956" s="21"/>
      <c r="F2956" s="21"/>
      <c r="G2956" s="21"/>
      <c r="H2956" s="21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</row>
    <row r="2957" spans="1:20" x14ac:dyDescent="0.35">
      <c r="A2957" s="20" t="s">
        <v>6774</v>
      </c>
      <c r="B2957" s="20" t="s">
        <v>6775</v>
      </c>
      <c r="C2957" s="21"/>
      <c r="D2957" s="21"/>
      <c r="E2957" s="21"/>
      <c r="F2957" s="21"/>
      <c r="G2957" s="21"/>
      <c r="H2957" s="21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</row>
    <row r="2958" spans="1:20" x14ac:dyDescent="0.35">
      <c r="A2958" s="20" t="s">
        <v>6777</v>
      </c>
      <c r="B2958" s="20" t="s">
        <v>6778</v>
      </c>
      <c r="C2958" s="21"/>
      <c r="D2958" s="21"/>
      <c r="E2958" s="21"/>
      <c r="F2958" s="21"/>
      <c r="G2958" s="21"/>
      <c r="H2958" s="21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</row>
    <row r="2959" spans="1:20" x14ac:dyDescent="0.35">
      <c r="A2959" s="20" t="s">
        <v>6780</v>
      </c>
      <c r="B2959" s="20" t="s">
        <v>6781</v>
      </c>
      <c r="C2959" s="21"/>
      <c r="D2959" s="21"/>
      <c r="E2959" s="21"/>
      <c r="F2959" s="21"/>
      <c r="G2959" s="21"/>
      <c r="H2959" s="21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</row>
    <row r="2960" spans="1:20" x14ac:dyDescent="0.35">
      <c r="A2960" s="20" t="s">
        <v>6782</v>
      </c>
      <c r="B2960" s="20" t="s">
        <v>6783</v>
      </c>
      <c r="C2960" s="21"/>
      <c r="D2960" s="21"/>
      <c r="E2960" s="21"/>
      <c r="F2960" s="21"/>
      <c r="G2960" s="21"/>
      <c r="H2960" s="21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</row>
    <row r="2961" spans="1:20" x14ac:dyDescent="0.35">
      <c r="A2961" s="20" t="s">
        <v>6784</v>
      </c>
      <c r="B2961" s="20" t="s">
        <v>6785</v>
      </c>
      <c r="C2961" s="21"/>
      <c r="D2961" s="21"/>
      <c r="E2961" s="21"/>
      <c r="F2961" s="21"/>
      <c r="G2961" s="21"/>
      <c r="H2961" s="21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</row>
    <row r="2962" spans="1:20" x14ac:dyDescent="0.35">
      <c r="A2962" s="20" t="s">
        <v>6786</v>
      </c>
      <c r="B2962" s="20" t="s">
        <v>6787</v>
      </c>
      <c r="C2962" s="21"/>
      <c r="D2962" s="21"/>
      <c r="E2962" s="21"/>
      <c r="F2962" s="21"/>
      <c r="G2962" s="21"/>
      <c r="H2962" s="21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</row>
    <row r="2963" spans="1:20" x14ac:dyDescent="0.35">
      <c r="A2963" s="20" t="s">
        <v>6789</v>
      </c>
      <c r="B2963" s="20" t="s">
        <v>6790</v>
      </c>
      <c r="C2963" s="21"/>
      <c r="D2963" s="21"/>
      <c r="E2963" s="21"/>
      <c r="F2963" s="21"/>
      <c r="G2963" s="21"/>
      <c r="H2963" s="21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</row>
    <row r="2964" spans="1:20" x14ac:dyDescent="0.35">
      <c r="A2964" s="20" t="s">
        <v>6791</v>
      </c>
      <c r="B2964" s="20" t="s">
        <v>6792</v>
      </c>
      <c r="C2964" s="21"/>
      <c r="D2964" s="21"/>
      <c r="E2964" s="21"/>
      <c r="F2964" s="21"/>
      <c r="G2964" s="21"/>
      <c r="H2964" s="21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</row>
    <row r="2965" spans="1:20" x14ac:dyDescent="0.35">
      <c r="A2965" s="20" t="s">
        <v>6793</v>
      </c>
      <c r="B2965" s="20" t="s">
        <v>6794</v>
      </c>
      <c r="C2965" s="21"/>
      <c r="D2965" s="21"/>
      <c r="E2965" s="21"/>
      <c r="F2965" s="21"/>
      <c r="G2965" s="21"/>
      <c r="H2965" s="21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</row>
    <row r="2966" spans="1:20" x14ac:dyDescent="0.35">
      <c r="A2966" s="20" t="s">
        <v>6795</v>
      </c>
      <c r="B2966" s="20" t="s">
        <v>6796</v>
      </c>
      <c r="C2966" s="21"/>
      <c r="D2966" s="21"/>
      <c r="E2966" s="21"/>
      <c r="F2966" s="21"/>
      <c r="G2966" s="21"/>
      <c r="H2966" s="21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</row>
    <row r="2967" spans="1:20" x14ac:dyDescent="0.35">
      <c r="A2967" s="20" t="s">
        <v>6797</v>
      </c>
      <c r="B2967" s="20" t="s">
        <v>6798</v>
      </c>
      <c r="C2967" s="21"/>
      <c r="D2967" s="21"/>
      <c r="E2967" s="21"/>
      <c r="F2967" s="21"/>
      <c r="G2967" s="21"/>
      <c r="H2967" s="21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</row>
    <row r="2968" spans="1:20" x14ac:dyDescent="0.35">
      <c r="A2968" s="20" t="s">
        <v>6799</v>
      </c>
      <c r="B2968" s="20" t="s">
        <v>6800</v>
      </c>
      <c r="C2968" s="21"/>
      <c r="D2968" s="21"/>
      <c r="E2968" s="21"/>
      <c r="F2968" s="21"/>
      <c r="G2968" s="21"/>
      <c r="H2968" s="21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</row>
    <row r="2969" spans="1:20" x14ac:dyDescent="0.35">
      <c r="A2969" s="20" t="s">
        <v>6801</v>
      </c>
      <c r="B2969" s="20" t="s">
        <v>6802</v>
      </c>
      <c r="C2969" s="21"/>
      <c r="D2969" s="21"/>
      <c r="E2969" s="21"/>
      <c r="F2969" s="21"/>
      <c r="G2969" s="21"/>
      <c r="H2969" s="21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</row>
    <row r="2970" spans="1:20" x14ac:dyDescent="0.35">
      <c r="A2970" s="20" t="s">
        <v>6804</v>
      </c>
      <c r="B2970" s="20" t="s">
        <v>6805</v>
      </c>
      <c r="C2970" s="21"/>
      <c r="D2970" s="21"/>
      <c r="E2970" s="21"/>
      <c r="F2970" s="21"/>
      <c r="G2970" s="21"/>
      <c r="H2970" s="21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</row>
    <row r="2971" spans="1:20" x14ac:dyDescent="0.35">
      <c r="A2971" s="20" t="s">
        <v>6806</v>
      </c>
      <c r="B2971" s="20" t="s">
        <v>6807</v>
      </c>
      <c r="C2971" s="21"/>
      <c r="D2971" s="21"/>
      <c r="E2971" s="21"/>
      <c r="F2971" s="21"/>
      <c r="G2971" s="21"/>
      <c r="H2971" s="21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</row>
    <row r="2972" spans="1:20" x14ac:dyDescent="0.35">
      <c r="A2972" s="20" t="s">
        <v>6809</v>
      </c>
      <c r="B2972" s="20" t="s">
        <v>6810</v>
      </c>
      <c r="C2972" s="21"/>
      <c r="D2972" s="21"/>
      <c r="E2972" s="21"/>
      <c r="F2972" s="21"/>
      <c r="G2972" s="21"/>
      <c r="H2972" s="21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</row>
    <row r="2973" spans="1:20" x14ac:dyDescent="0.35">
      <c r="A2973" s="20" t="s">
        <v>6811</v>
      </c>
      <c r="B2973" s="20" t="s">
        <v>6812</v>
      </c>
      <c r="C2973" s="21"/>
      <c r="D2973" s="21"/>
      <c r="E2973" s="21"/>
      <c r="F2973" s="21"/>
      <c r="G2973" s="21"/>
      <c r="H2973" s="21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</row>
    <row r="2974" spans="1:20" x14ac:dyDescent="0.35">
      <c r="A2974" s="20" t="s">
        <v>6813</v>
      </c>
      <c r="B2974" s="20" t="s">
        <v>6814</v>
      </c>
      <c r="C2974" s="21"/>
      <c r="D2974" s="21"/>
      <c r="E2974" s="21"/>
      <c r="F2974" s="21"/>
      <c r="G2974" s="21"/>
      <c r="H2974" s="21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</row>
    <row r="2975" spans="1:20" x14ac:dyDescent="0.35">
      <c r="A2975" s="20" t="s">
        <v>6815</v>
      </c>
      <c r="B2975" s="20" t="s">
        <v>6816</v>
      </c>
      <c r="C2975" s="21"/>
      <c r="D2975" s="21"/>
      <c r="E2975" s="21"/>
      <c r="F2975" s="21"/>
      <c r="G2975" s="21"/>
      <c r="H2975" s="21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</row>
    <row r="2976" spans="1:20" x14ac:dyDescent="0.35">
      <c r="A2976" s="20" t="s">
        <v>6817</v>
      </c>
      <c r="B2976" s="20" t="s">
        <v>6818</v>
      </c>
      <c r="C2976" s="21"/>
      <c r="D2976" s="21"/>
      <c r="E2976" s="21"/>
      <c r="F2976" s="21"/>
      <c r="G2976" s="21"/>
      <c r="H2976" s="21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</row>
    <row r="2977" spans="1:20" x14ac:dyDescent="0.35">
      <c r="A2977" s="20" t="s">
        <v>6820</v>
      </c>
      <c r="B2977" s="20" t="s">
        <v>6821</v>
      </c>
      <c r="C2977" s="21"/>
      <c r="D2977" s="21"/>
      <c r="E2977" s="21"/>
      <c r="F2977" s="21"/>
      <c r="G2977" s="21"/>
      <c r="H2977" s="21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</row>
    <row r="2978" spans="1:20" x14ac:dyDescent="0.35">
      <c r="A2978" s="20" t="s">
        <v>6822</v>
      </c>
      <c r="B2978" s="20" t="s">
        <v>6823</v>
      </c>
      <c r="C2978" s="21"/>
      <c r="D2978" s="21"/>
      <c r="E2978" s="21"/>
      <c r="F2978" s="21"/>
      <c r="G2978" s="21"/>
      <c r="H2978" s="21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</row>
    <row r="2979" spans="1:20" x14ac:dyDescent="0.35">
      <c r="A2979" s="20" t="s">
        <v>6824</v>
      </c>
      <c r="B2979" s="20" t="s">
        <v>6825</v>
      </c>
      <c r="C2979" s="21"/>
      <c r="D2979" s="21"/>
      <c r="E2979" s="21"/>
      <c r="F2979" s="21"/>
      <c r="G2979" s="21"/>
      <c r="H2979" s="21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</row>
    <row r="2980" spans="1:20" x14ac:dyDescent="0.35">
      <c r="A2980" s="20" t="s">
        <v>6827</v>
      </c>
      <c r="B2980" s="20" t="s">
        <v>6828</v>
      </c>
      <c r="C2980" s="21"/>
      <c r="D2980" s="21"/>
      <c r="E2980" s="21"/>
      <c r="F2980" s="21"/>
      <c r="G2980" s="21"/>
      <c r="H2980" s="21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</row>
    <row r="2981" spans="1:20" x14ac:dyDescent="0.35">
      <c r="A2981" s="20" t="s">
        <v>6829</v>
      </c>
      <c r="B2981" s="20" t="s">
        <v>6830</v>
      </c>
      <c r="C2981" s="21"/>
      <c r="D2981" s="21"/>
      <c r="E2981" s="21"/>
      <c r="F2981" s="21"/>
      <c r="G2981" s="21"/>
      <c r="H2981" s="21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</row>
    <row r="2982" spans="1:20" x14ac:dyDescent="0.35">
      <c r="A2982" s="20" t="s">
        <v>6831</v>
      </c>
      <c r="B2982" s="20" t="s">
        <v>6832</v>
      </c>
      <c r="C2982" s="21"/>
      <c r="D2982" s="21"/>
      <c r="E2982" s="21"/>
      <c r="F2982" s="21"/>
      <c r="G2982" s="21"/>
      <c r="H2982" s="21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</row>
    <row r="2983" spans="1:20" x14ac:dyDescent="0.35">
      <c r="A2983" s="20" t="s">
        <v>6833</v>
      </c>
      <c r="B2983" s="20" t="s">
        <v>6834</v>
      </c>
      <c r="C2983" s="21"/>
      <c r="D2983" s="21"/>
      <c r="E2983" s="21"/>
      <c r="F2983" s="21"/>
      <c r="G2983" s="21"/>
      <c r="H2983" s="21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</row>
    <row r="2984" spans="1:20" x14ac:dyDescent="0.35">
      <c r="A2984" s="20" t="s">
        <v>6835</v>
      </c>
      <c r="B2984" s="20" t="s">
        <v>6836</v>
      </c>
      <c r="C2984" s="21"/>
      <c r="D2984" s="21"/>
      <c r="E2984" s="21"/>
      <c r="F2984" s="21"/>
      <c r="G2984" s="21"/>
      <c r="H2984" s="21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</row>
    <row r="2985" spans="1:20" x14ac:dyDescent="0.35">
      <c r="A2985" s="20" t="s">
        <v>6837</v>
      </c>
      <c r="B2985" s="20" t="s">
        <v>6838</v>
      </c>
      <c r="C2985" s="21"/>
      <c r="D2985" s="21"/>
      <c r="E2985" s="21"/>
      <c r="F2985" s="21"/>
      <c r="G2985" s="21"/>
      <c r="H2985" s="21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</row>
    <row r="2986" spans="1:20" x14ac:dyDescent="0.35">
      <c r="A2986" s="20" t="s">
        <v>6839</v>
      </c>
      <c r="B2986" s="20" t="s">
        <v>6840</v>
      </c>
      <c r="C2986" s="21"/>
      <c r="D2986" s="21"/>
      <c r="E2986" s="21"/>
      <c r="F2986" s="21"/>
      <c r="G2986" s="21"/>
      <c r="H2986" s="21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</row>
    <row r="2987" spans="1:20" x14ac:dyDescent="0.35">
      <c r="A2987" s="20" t="s">
        <v>6841</v>
      </c>
      <c r="B2987" s="20" t="s">
        <v>6842</v>
      </c>
      <c r="C2987" s="21"/>
      <c r="D2987" s="21"/>
      <c r="E2987" s="21"/>
      <c r="F2987" s="21"/>
      <c r="G2987" s="21"/>
      <c r="H2987" s="21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</row>
    <row r="2988" spans="1:20" x14ac:dyDescent="0.35">
      <c r="A2988" s="20" t="s">
        <v>88</v>
      </c>
      <c r="B2988" s="20" t="s">
        <v>6843</v>
      </c>
      <c r="C2988" s="21"/>
      <c r="D2988" s="21"/>
      <c r="E2988" s="21"/>
      <c r="F2988" s="21"/>
      <c r="G2988" s="21"/>
      <c r="H2988" s="21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</row>
    <row r="2989" spans="1:20" x14ac:dyDescent="0.35">
      <c r="A2989" s="20" t="s">
        <v>6844</v>
      </c>
      <c r="B2989" s="20" t="s">
        <v>6845</v>
      </c>
      <c r="C2989" s="21"/>
      <c r="D2989" s="21"/>
      <c r="E2989" s="21"/>
      <c r="F2989" s="21"/>
      <c r="G2989" s="21"/>
      <c r="H2989" s="21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</row>
    <row r="2990" spans="1:20" x14ac:dyDescent="0.35">
      <c r="A2990" s="20" t="s">
        <v>6846</v>
      </c>
      <c r="B2990" s="20" t="s">
        <v>6847</v>
      </c>
      <c r="C2990" s="21"/>
      <c r="D2990" s="21"/>
      <c r="E2990" s="21"/>
      <c r="F2990" s="21"/>
      <c r="G2990" s="21"/>
      <c r="H2990" s="21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</row>
    <row r="2991" spans="1:20" x14ac:dyDescent="0.35">
      <c r="A2991" s="20" t="s">
        <v>6848</v>
      </c>
      <c r="B2991" s="20" t="s">
        <v>6849</v>
      </c>
      <c r="C2991" s="21"/>
      <c r="D2991" s="21"/>
      <c r="E2991" s="21"/>
      <c r="F2991" s="21"/>
      <c r="G2991" s="21"/>
      <c r="H2991" s="21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</row>
    <row r="2992" spans="1:20" x14ac:dyDescent="0.35">
      <c r="A2992" s="20" t="s">
        <v>6851</v>
      </c>
      <c r="B2992" s="20" t="s">
        <v>6852</v>
      </c>
      <c r="C2992" s="21"/>
      <c r="D2992" s="21"/>
      <c r="E2992" s="21"/>
      <c r="F2992" s="21"/>
      <c r="G2992" s="21"/>
      <c r="H2992" s="21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</row>
    <row r="2993" spans="1:20" x14ac:dyDescent="0.35">
      <c r="A2993" s="20" t="s">
        <v>6855</v>
      </c>
      <c r="B2993" s="20" t="s">
        <v>6856</v>
      </c>
      <c r="C2993" s="21"/>
      <c r="D2993" s="21"/>
      <c r="E2993" s="21"/>
      <c r="F2993" s="21"/>
      <c r="G2993" s="21"/>
      <c r="H2993" s="21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</row>
    <row r="2994" spans="1:20" x14ac:dyDescent="0.35">
      <c r="A2994" s="20" t="s">
        <v>6858</v>
      </c>
      <c r="B2994" s="20" t="s">
        <v>6859</v>
      </c>
      <c r="C2994" s="21"/>
      <c r="D2994" s="21"/>
      <c r="E2994" s="21"/>
      <c r="F2994" s="21"/>
      <c r="G2994" s="21"/>
      <c r="H2994" s="21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</row>
    <row r="2995" spans="1:20" x14ac:dyDescent="0.35">
      <c r="A2995" s="20" t="s">
        <v>6864</v>
      </c>
      <c r="B2995" s="20" t="s">
        <v>6865</v>
      </c>
      <c r="C2995" s="21"/>
      <c r="D2995" s="21"/>
      <c r="E2995" s="21"/>
      <c r="F2995" s="21"/>
      <c r="G2995" s="21"/>
      <c r="H2995" s="21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</row>
    <row r="2996" spans="1:20" x14ac:dyDescent="0.35">
      <c r="A2996" s="20" t="s">
        <v>6866</v>
      </c>
      <c r="B2996" s="20" t="s">
        <v>6867</v>
      </c>
      <c r="C2996" s="21"/>
      <c r="D2996" s="21"/>
      <c r="E2996" s="21"/>
      <c r="F2996" s="21"/>
      <c r="G2996" s="21"/>
      <c r="H2996" s="21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</row>
    <row r="2997" spans="1:20" x14ac:dyDescent="0.35">
      <c r="A2997" s="20" t="s">
        <v>6868</v>
      </c>
      <c r="B2997" s="20" t="s">
        <v>6869</v>
      </c>
      <c r="C2997" s="21"/>
      <c r="D2997" s="21"/>
      <c r="E2997" s="21"/>
      <c r="F2997" s="21"/>
      <c r="G2997" s="21"/>
      <c r="H2997" s="21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</row>
    <row r="2998" spans="1:20" x14ac:dyDescent="0.35">
      <c r="A2998" s="20" t="s">
        <v>6871</v>
      </c>
      <c r="B2998" s="20" t="s">
        <v>6872</v>
      </c>
      <c r="C2998" s="21"/>
      <c r="D2998" s="21"/>
      <c r="E2998" s="21"/>
      <c r="F2998" s="21"/>
      <c r="G2998" s="21"/>
      <c r="H2998" s="21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</row>
    <row r="2999" spans="1:20" x14ac:dyDescent="0.35">
      <c r="A2999" s="20" t="s">
        <v>6875</v>
      </c>
      <c r="B2999" s="20" t="s">
        <v>6876</v>
      </c>
      <c r="C2999" s="21"/>
      <c r="D2999" s="21"/>
      <c r="E2999" s="21"/>
      <c r="F2999" s="21"/>
      <c r="G2999" s="21"/>
      <c r="H2999" s="21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</row>
    <row r="3000" spans="1:20" x14ac:dyDescent="0.35">
      <c r="A3000" s="20" t="s">
        <v>6878</v>
      </c>
      <c r="B3000" s="20" t="s">
        <v>6879</v>
      </c>
      <c r="C3000" s="21"/>
      <c r="D3000" s="21"/>
      <c r="E3000" s="21"/>
      <c r="F3000" s="21"/>
      <c r="G3000" s="21"/>
      <c r="H3000" s="21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</row>
    <row r="3001" spans="1:20" x14ac:dyDescent="0.35">
      <c r="A3001" s="20" t="s">
        <v>6880</v>
      </c>
      <c r="B3001" s="20" t="s">
        <v>6881</v>
      </c>
      <c r="C3001" s="21"/>
      <c r="D3001" s="21"/>
      <c r="E3001" s="21"/>
      <c r="F3001" s="21"/>
      <c r="G3001" s="21"/>
      <c r="H3001" s="21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</row>
    <row r="3002" spans="1:20" x14ac:dyDescent="0.35">
      <c r="A3002" s="20" t="s">
        <v>6883</v>
      </c>
      <c r="B3002" s="20" t="s">
        <v>6884</v>
      </c>
      <c r="C3002" s="21"/>
      <c r="D3002" s="21"/>
      <c r="E3002" s="21"/>
      <c r="F3002" s="21"/>
      <c r="G3002" s="21"/>
      <c r="H3002" s="21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</row>
    <row r="3003" spans="1:20" x14ac:dyDescent="0.35">
      <c r="A3003" s="20" t="s">
        <v>6886</v>
      </c>
      <c r="B3003" s="20" t="s">
        <v>6887</v>
      </c>
      <c r="C3003" s="21"/>
      <c r="D3003" s="21"/>
      <c r="E3003" s="21"/>
      <c r="F3003" s="21"/>
      <c r="G3003" s="21"/>
      <c r="H3003" s="21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</row>
    <row r="3004" spans="1:20" x14ac:dyDescent="0.35">
      <c r="A3004" s="20" t="s">
        <v>6890</v>
      </c>
      <c r="B3004" s="20" t="s">
        <v>6891</v>
      </c>
      <c r="C3004" s="21"/>
      <c r="D3004" s="21"/>
      <c r="E3004" s="21"/>
      <c r="F3004" s="21"/>
      <c r="G3004" s="21"/>
      <c r="H3004" s="21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</row>
    <row r="3005" spans="1:20" x14ac:dyDescent="0.35">
      <c r="A3005" s="20" t="s">
        <v>6894</v>
      </c>
      <c r="B3005" s="20" t="s">
        <v>6895</v>
      </c>
      <c r="C3005" s="21"/>
      <c r="D3005" s="21"/>
      <c r="E3005" s="21"/>
      <c r="F3005" s="21"/>
      <c r="G3005" s="21"/>
      <c r="H3005" s="21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</row>
    <row r="3006" spans="1:20" x14ac:dyDescent="0.35">
      <c r="A3006" s="20" t="s">
        <v>6898</v>
      </c>
      <c r="B3006" s="20" t="s">
        <v>6899</v>
      </c>
      <c r="C3006" s="21"/>
      <c r="D3006" s="21"/>
      <c r="E3006" s="21"/>
      <c r="F3006" s="21"/>
      <c r="G3006" s="21"/>
      <c r="H3006" s="21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</row>
    <row r="3007" spans="1:20" x14ac:dyDescent="0.35">
      <c r="A3007" s="20" t="s">
        <v>6900</v>
      </c>
      <c r="B3007" s="20" t="s">
        <v>6901</v>
      </c>
      <c r="C3007" s="21"/>
      <c r="D3007" s="21"/>
      <c r="E3007" s="21"/>
      <c r="F3007" s="21"/>
      <c r="G3007" s="21"/>
      <c r="H3007" s="21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</row>
    <row r="3008" spans="1:20" x14ac:dyDescent="0.35">
      <c r="A3008" s="20" t="s">
        <v>6903</v>
      </c>
      <c r="B3008" s="20" t="s">
        <v>6904</v>
      </c>
      <c r="C3008" s="21"/>
      <c r="D3008" s="21"/>
      <c r="E3008" s="21"/>
      <c r="F3008" s="21"/>
      <c r="G3008" s="21"/>
      <c r="H3008" s="21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</row>
    <row r="3009" spans="1:20" x14ac:dyDescent="0.35">
      <c r="A3009" s="20" t="s">
        <v>6905</v>
      </c>
      <c r="B3009" s="20" t="s">
        <v>6906</v>
      </c>
      <c r="C3009" s="21"/>
      <c r="D3009" s="21"/>
      <c r="E3009" s="21"/>
      <c r="F3009" s="21"/>
      <c r="G3009" s="21"/>
      <c r="H3009" s="21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</row>
    <row r="3010" spans="1:20" x14ac:dyDescent="0.35">
      <c r="A3010" s="20" t="s">
        <v>6907</v>
      </c>
      <c r="B3010" s="20" t="s">
        <v>6908</v>
      </c>
      <c r="C3010" s="21"/>
      <c r="D3010" s="21"/>
      <c r="E3010" s="21"/>
      <c r="F3010" s="21"/>
      <c r="G3010" s="21"/>
      <c r="H3010" s="21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</row>
    <row r="3011" spans="1:20" x14ac:dyDescent="0.35">
      <c r="A3011" s="20" t="s">
        <v>6909</v>
      </c>
      <c r="B3011" s="20" t="s">
        <v>6910</v>
      </c>
      <c r="C3011" s="21"/>
      <c r="D3011" s="21"/>
      <c r="E3011" s="21"/>
      <c r="F3011" s="21"/>
      <c r="G3011" s="21"/>
      <c r="H3011" s="21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</row>
    <row r="3012" spans="1:20" x14ac:dyDescent="0.35">
      <c r="A3012" s="20" t="s">
        <v>6911</v>
      </c>
      <c r="B3012" s="20" t="s">
        <v>6912</v>
      </c>
      <c r="C3012" s="21"/>
      <c r="D3012" s="21"/>
      <c r="E3012" s="21"/>
      <c r="F3012" s="21"/>
      <c r="G3012" s="21"/>
      <c r="H3012" s="21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</row>
    <row r="3013" spans="1:20" x14ac:dyDescent="0.35">
      <c r="A3013" s="20" t="s">
        <v>6914</v>
      </c>
      <c r="B3013" s="20" t="s">
        <v>6915</v>
      </c>
      <c r="C3013" s="21"/>
      <c r="D3013" s="21"/>
      <c r="E3013" s="21"/>
      <c r="F3013" s="21"/>
      <c r="G3013" s="21"/>
      <c r="H3013" s="21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</row>
    <row r="3014" spans="1:20" x14ac:dyDescent="0.35">
      <c r="A3014" s="20" t="s">
        <v>1366</v>
      </c>
      <c r="B3014" s="20" t="s">
        <v>6916</v>
      </c>
      <c r="C3014" s="21"/>
      <c r="D3014" s="21"/>
      <c r="E3014" s="21"/>
      <c r="F3014" s="21"/>
      <c r="G3014" s="21"/>
      <c r="H3014" s="21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</row>
    <row r="3015" spans="1:20" x14ac:dyDescent="0.35">
      <c r="A3015" s="20" t="s">
        <v>6918</v>
      </c>
      <c r="B3015" s="20" t="s">
        <v>6919</v>
      </c>
      <c r="C3015" s="21"/>
      <c r="D3015" s="21"/>
      <c r="E3015" s="21"/>
      <c r="F3015" s="21"/>
      <c r="G3015" s="21"/>
      <c r="H3015" s="21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</row>
    <row r="3016" spans="1:20" x14ac:dyDescent="0.35">
      <c r="A3016" s="20" t="s">
        <v>6921</v>
      </c>
      <c r="B3016" s="20" t="s">
        <v>6922</v>
      </c>
      <c r="C3016" s="21"/>
      <c r="D3016" s="21"/>
      <c r="E3016" s="21"/>
      <c r="F3016" s="21"/>
      <c r="G3016" s="21"/>
      <c r="H3016" s="21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</row>
    <row r="3017" spans="1:20" x14ac:dyDescent="0.35">
      <c r="A3017" s="20" t="s">
        <v>6923</v>
      </c>
      <c r="B3017" s="20" t="s">
        <v>6924</v>
      </c>
      <c r="C3017" s="21"/>
      <c r="D3017" s="21"/>
      <c r="E3017" s="21"/>
      <c r="F3017" s="21"/>
      <c r="G3017" s="21"/>
      <c r="H3017" s="21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</row>
    <row r="3018" spans="1:20" x14ac:dyDescent="0.35">
      <c r="A3018" s="20" t="s">
        <v>6925</v>
      </c>
      <c r="B3018" s="20" t="s">
        <v>6926</v>
      </c>
      <c r="C3018" s="21"/>
      <c r="D3018" s="21"/>
      <c r="E3018" s="21"/>
      <c r="F3018" s="21"/>
      <c r="G3018" s="21"/>
      <c r="H3018" s="21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</row>
    <row r="3019" spans="1:20" x14ac:dyDescent="0.35">
      <c r="A3019" s="20" t="s">
        <v>6927</v>
      </c>
      <c r="B3019" s="20" t="s">
        <v>6928</v>
      </c>
      <c r="C3019" s="21"/>
      <c r="D3019" s="21"/>
      <c r="E3019" s="21"/>
      <c r="F3019" s="21"/>
      <c r="G3019" s="21"/>
      <c r="H3019" s="21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</row>
    <row r="3020" spans="1:20" x14ac:dyDescent="0.35">
      <c r="A3020" s="20" t="s">
        <v>6929</v>
      </c>
      <c r="B3020" s="20" t="s">
        <v>6930</v>
      </c>
      <c r="C3020" s="21"/>
      <c r="D3020" s="21"/>
      <c r="E3020" s="21"/>
      <c r="F3020" s="21"/>
      <c r="G3020" s="21"/>
      <c r="H3020" s="21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</row>
    <row r="3021" spans="1:20" x14ac:dyDescent="0.35">
      <c r="A3021" s="20" t="s">
        <v>6931</v>
      </c>
      <c r="B3021" s="20" t="s">
        <v>6932</v>
      </c>
      <c r="C3021" s="21"/>
      <c r="D3021" s="21"/>
      <c r="E3021" s="21"/>
      <c r="F3021" s="21"/>
      <c r="G3021" s="21"/>
      <c r="H3021" s="21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</row>
    <row r="3022" spans="1:20" x14ac:dyDescent="0.35">
      <c r="A3022" s="20" t="s">
        <v>6933</v>
      </c>
      <c r="B3022" s="20" t="s">
        <v>6934</v>
      </c>
      <c r="C3022" s="21"/>
      <c r="D3022" s="21"/>
      <c r="E3022" s="21"/>
      <c r="F3022" s="21"/>
      <c r="G3022" s="21"/>
      <c r="H3022" s="21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</row>
    <row r="3023" spans="1:20" x14ac:dyDescent="0.35">
      <c r="A3023" s="20" t="s">
        <v>6935</v>
      </c>
      <c r="B3023" s="20" t="s">
        <v>6936</v>
      </c>
      <c r="C3023" s="21"/>
      <c r="D3023" s="21"/>
      <c r="E3023" s="21"/>
      <c r="F3023" s="21"/>
      <c r="G3023" s="21"/>
      <c r="H3023" s="21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</row>
    <row r="3024" spans="1:20" x14ac:dyDescent="0.35">
      <c r="A3024" s="20" t="s">
        <v>6937</v>
      </c>
      <c r="B3024" s="20" t="s">
        <v>6938</v>
      </c>
      <c r="C3024" s="21"/>
      <c r="D3024" s="21"/>
      <c r="E3024" s="21"/>
      <c r="F3024" s="21"/>
      <c r="G3024" s="21"/>
      <c r="H3024" s="21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</row>
    <row r="3025" spans="1:20" x14ac:dyDescent="0.35">
      <c r="A3025" s="20" t="s">
        <v>6941</v>
      </c>
      <c r="B3025" s="20" t="s">
        <v>6942</v>
      </c>
      <c r="C3025" s="21"/>
      <c r="D3025" s="21"/>
      <c r="E3025" s="21"/>
      <c r="F3025" s="21"/>
      <c r="G3025" s="21"/>
      <c r="H3025" s="21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</row>
    <row r="3026" spans="1:20" x14ac:dyDescent="0.35">
      <c r="A3026" s="20" t="s">
        <v>6946</v>
      </c>
      <c r="B3026" s="20" t="s">
        <v>6947</v>
      </c>
      <c r="C3026" s="21"/>
      <c r="D3026" s="21"/>
      <c r="E3026" s="21"/>
      <c r="F3026" s="21"/>
      <c r="G3026" s="21"/>
      <c r="H3026" s="21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</row>
    <row r="3027" spans="1:20" x14ac:dyDescent="0.35">
      <c r="A3027" s="20" t="s">
        <v>6952</v>
      </c>
      <c r="B3027" s="20" t="s">
        <v>6953</v>
      </c>
      <c r="C3027" s="21"/>
      <c r="D3027" s="21"/>
      <c r="E3027" s="21"/>
      <c r="F3027" s="21"/>
      <c r="G3027" s="21"/>
      <c r="H3027" s="21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</row>
    <row r="3028" spans="1:20" x14ac:dyDescent="0.35">
      <c r="A3028" s="20" t="s">
        <v>6954</v>
      </c>
      <c r="B3028" s="20" t="s">
        <v>6955</v>
      </c>
      <c r="C3028" s="21"/>
      <c r="D3028" s="21"/>
      <c r="E3028" s="21"/>
      <c r="F3028" s="21"/>
      <c r="G3028" s="21"/>
      <c r="H3028" s="21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</row>
    <row r="3029" spans="1:20" x14ac:dyDescent="0.35">
      <c r="A3029" s="20" t="s">
        <v>6956</v>
      </c>
      <c r="B3029" s="20" t="s">
        <v>6957</v>
      </c>
      <c r="C3029" s="21"/>
      <c r="D3029" s="21"/>
      <c r="E3029" s="21"/>
      <c r="F3029" s="21"/>
      <c r="G3029" s="21"/>
      <c r="H3029" s="21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</row>
    <row r="3030" spans="1:20" x14ac:dyDescent="0.35">
      <c r="A3030" s="20" t="s">
        <v>6959</v>
      </c>
      <c r="B3030" s="20" t="s">
        <v>6960</v>
      </c>
      <c r="C3030" s="21"/>
      <c r="D3030" s="21"/>
      <c r="E3030" s="21"/>
      <c r="F3030" s="21"/>
      <c r="G3030" s="21"/>
      <c r="H3030" s="21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</row>
    <row r="3031" spans="1:20" x14ac:dyDescent="0.35">
      <c r="A3031" s="20" t="s">
        <v>6961</v>
      </c>
      <c r="B3031" s="20" t="s">
        <v>6962</v>
      </c>
      <c r="C3031" s="21"/>
      <c r="D3031" s="21"/>
      <c r="E3031" s="21"/>
      <c r="F3031" s="21"/>
      <c r="G3031" s="21"/>
      <c r="H3031" s="21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</row>
    <row r="3032" spans="1:20" x14ac:dyDescent="0.35">
      <c r="A3032" s="20" t="s">
        <v>6965</v>
      </c>
      <c r="B3032" s="20" t="s">
        <v>6966</v>
      </c>
      <c r="C3032" s="21"/>
      <c r="D3032" s="21"/>
      <c r="E3032" s="21"/>
      <c r="F3032" s="21"/>
      <c r="G3032" s="21"/>
      <c r="H3032" s="21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</row>
    <row r="3033" spans="1:20" x14ac:dyDescent="0.35">
      <c r="A3033" s="20" t="s">
        <v>6969</v>
      </c>
      <c r="B3033" s="20" t="s">
        <v>6970</v>
      </c>
      <c r="C3033" s="21"/>
      <c r="D3033" s="21"/>
      <c r="E3033" s="21"/>
      <c r="F3033" s="21"/>
      <c r="G3033" s="21"/>
      <c r="H3033" s="21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</row>
    <row r="3034" spans="1:20" x14ac:dyDescent="0.35">
      <c r="A3034" s="20" t="s">
        <v>6973</v>
      </c>
      <c r="B3034" s="20" t="s">
        <v>6974</v>
      </c>
      <c r="C3034" s="21"/>
      <c r="D3034" s="21"/>
      <c r="E3034" s="21"/>
      <c r="F3034" s="21"/>
      <c r="G3034" s="21"/>
      <c r="H3034" s="21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</row>
    <row r="3035" spans="1:20" x14ac:dyDescent="0.35">
      <c r="A3035" s="20" t="s">
        <v>6977</v>
      </c>
      <c r="B3035" s="20" t="s">
        <v>6978</v>
      </c>
      <c r="C3035" s="21"/>
      <c r="D3035" s="21"/>
      <c r="E3035" s="21"/>
      <c r="F3035" s="21"/>
      <c r="G3035" s="21"/>
      <c r="H3035" s="21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</row>
    <row r="3036" spans="1:20" x14ac:dyDescent="0.35">
      <c r="A3036" s="20" t="s">
        <v>6979</v>
      </c>
      <c r="B3036" s="20" t="s">
        <v>6980</v>
      </c>
      <c r="C3036" s="21"/>
      <c r="D3036" s="21"/>
      <c r="E3036" s="21"/>
      <c r="F3036" s="21"/>
      <c r="G3036" s="21"/>
      <c r="H3036" s="21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</row>
    <row r="3037" spans="1:20" x14ac:dyDescent="0.35">
      <c r="A3037" s="20" t="s">
        <v>6982</v>
      </c>
      <c r="B3037" s="20" t="s">
        <v>6983</v>
      </c>
      <c r="C3037" s="21"/>
      <c r="D3037" s="21"/>
      <c r="E3037" s="21"/>
      <c r="F3037" s="21"/>
      <c r="G3037" s="21"/>
      <c r="H3037" s="21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</row>
    <row r="3038" spans="1:20" x14ac:dyDescent="0.35">
      <c r="A3038" s="20" t="s">
        <v>6986</v>
      </c>
      <c r="B3038" s="20" t="s">
        <v>6987</v>
      </c>
      <c r="C3038" s="21"/>
      <c r="D3038" s="21"/>
      <c r="E3038" s="21"/>
      <c r="F3038" s="21"/>
      <c r="G3038" s="21"/>
      <c r="H3038" s="21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</row>
    <row r="3039" spans="1:20" x14ac:dyDescent="0.35">
      <c r="A3039" s="20" t="s">
        <v>6989</v>
      </c>
      <c r="B3039" s="20" t="s">
        <v>6990</v>
      </c>
      <c r="C3039" s="21"/>
      <c r="D3039" s="21"/>
      <c r="E3039" s="21"/>
      <c r="F3039" s="21"/>
      <c r="G3039" s="21"/>
      <c r="H3039" s="21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</row>
    <row r="3040" spans="1:20" x14ac:dyDescent="0.35">
      <c r="A3040" s="20" t="s">
        <v>6992</v>
      </c>
      <c r="B3040" s="20" t="s">
        <v>6993</v>
      </c>
      <c r="C3040" s="21"/>
      <c r="D3040" s="21"/>
      <c r="E3040" s="21"/>
      <c r="F3040" s="21"/>
      <c r="G3040" s="21"/>
      <c r="H3040" s="21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</row>
    <row r="3041" spans="1:20" x14ac:dyDescent="0.35">
      <c r="A3041" s="20" t="s">
        <v>7003</v>
      </c>
      <c r="B3041" s="20" t="s">
        <v>7004</v>
      </c>
      <c r="C3041" s="21"/>
      <c r="D3041" s="21"/>
      <c r="E3041" s="21"/>
      <c r="F3041" s="21"/>
      <c r="G3041" s="21"/>
      <c r="H3041" s="21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</row>
    <row r="3042" spans="1:20" x14ac:dyDescent="0.35">
      <c r="A3042" s="20" t="s">
        <v>7007</v>
      </c>
      <c r="B3042" s="20" t="s">
        <v>7008</v>
      </c>
      <c r="C3042" s="21"/>
      <c r="D3042" s="21"/>
      <c r="E3042" s="21"/>
      <c r="F3042" s="21"/>
      <c r="G3042" s="21"/>
      <c r="H3042" s="21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</row>
    <row r="3043" spans="1:20" x14ac:dyDescent="0.35">
      <c r="A3043" s="20" t="s">
        <v>7011</v>
      </c>
      <c r="B3043" s="20" t="s">
        <v>7012</v>
      </c>
      <c r="C3043" s="21"/>
      <c r="D3043" s="21"/>
      <c r="E3043" s="21"/>
      <c r="F3043" s="21"/>
      <c r="G3043" s="21"/>
      <c r="H3043" s="21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</row>
    <row r="3044" spans="1:20" x14ac:dyDescent="0.35">
      <c r="A3044" s="20" t="s">
        <v>7017</v>
      </c>
      <c r="B3044" s="20" t="s">
        <v>7018</v>
      </c>
      <c r="C3044" s="21"/>
      <c r="D3044" s="21"/>
      <c r="E3044" s="21"/>
      <c r="F3044" s="21"/>
      <c r="G3044" s="21"/>
      <c r="H3044" s="21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</row>
    <row r="3045" spans="1:20" x14ac:dyDescent="0.35">
      <c r="A3045" s="20" t="s">
        <v>7020</v>
      </c>
      <c r="B3045" s="20" t="s">
        <v>7021</v>
      </c>
      <c r="C3045" s="21"/>
      <c r="D3045" s="21"/>
      <c r="E3045" s="21"/>
      <c r="F3045" s="21"/>
      <c r="G3045" s="21"/>
      <c r="H3045" s="21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</row>
    <row r="3046" spans="1:20" x14ac:dyDescent="0.35">
      <c r="A3046" s="20" t="s">
        <v>7022</v>
      </c>
      <c r="B3046" s="20" t="s">
        <v>7023</v>
      </c>
      <c r="C3046" s="21"/>
      <c r="D3046" s="21"/>
      <c r="E3046" s="21"/>
      <c r="F3046" s="21"/>
      <c r="G3046" s="21"/>
      <c r="H3046" s="21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</row>
    <row r="3047" spans="1:20" x14ac:dyDescent="0.35">
      <c r="A3047" s="20" t="s">
        <v>7025</v>
      </c>
      <c r="B3047" s="20" t="s">
        <v>7026</v>
      </c>
      <c r="C3047" s="21"/>
      <c r="D3047" s="21"/>
      <c r="E3047" s="21"/>
      <c r="F3047" s="21"/>
      <c r="G3047" s="21"/>
      <c r="H3047" s="21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</row>
    <row r="3048" spans="1:20" x14ac:dyDescent="0.35">
      <c r="A3048" s="20" t="s">
        <v>7028</v>
      </c>
      <c r="B3048" s="20" t="s">
        <v>7029</v>
      </c>
      <c r="C3048" s="21"/>
      <c r="D3048" s="21"/>
      <c r="E3048" s="21"/>
      <c r="F3048" s="21"/>
      <c r="G3048" s="21"/>
      <c r="H3048" s="21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</row>
    <row r="3049" spans="1:20" x14ac:dyDescent="0.35">
      <c r="A3049" s="20" t="s">
        <v>7030</v>
      </c>
      <c r="B3049" s="20" t="s">
        <v>7031</v>
      </c>
      <c r="C3049" s="21"/>
      <c r="D3049" s="21"/>
      <c r="E3049" s="21"/>
      <c r="F3049" s="21"/>
      <c r="G3049" s="21"/>
      <c r="H3049" s="21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</row>
    <row r="3050" spans="1:20" x14ac:dyDescent="0.35">
      <c r="A3050" s="20" t="s">
        <v>7033</v>
      </c>
      <c r="B3050" s="20" t="s">
        <v>7034</v>
      </c>
      <c r="C3050" s="21"/>
      <c r="D3050" s="21"/>
      <c r="E3050" s="21"/>
      <c r="F3050" s="21"/>
      <c r="G3050" s="21"/>
      <c r="H3050" s="21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</row>
    <row r="3051" spans="1:20" x14ac:dyDescent="0.35">
      <c r="A3051" s="20" t="s">
        <v>7040</v>
      </c>
      <c r="B3051" s="20" t="s">
        <v>7041</v>
      </c>
      <c r="C3051" s="21"/>
      <c r="D3051" s="21"/>
      <c r="E3051" s="21"/>
      <c r="F3051" s="21"/>
      <c r="G3051" s="21"/>
      <c r="H3051" s="21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</row>
    <row r="3052" spans="1:20" x14ac:dyDescent="0.35">
      <c r="A3052" s="20" t="s">
        <v>7046</v>
      </c>
      <c r="B3052" s="20" t="s">
        <v>7047</v>
      </c>
      <c r="C3052" s="21"/>
      <c r="D3052" s="21"/>
      <c r="E3052" s="21"/>
      <c r="F3052" s="21"/>
      <c r="G3052" s="21"/>
      <c r="H3052" s="21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</row>
    <row r="3053" spans="1:20" x14ac:dyDescent="0.35">
      <c r="A3053" s="20" t="s">
        <v>7048</v>
      </c>
      <c r="B3053" s="20" t="s">
        <v>7049</v>
      </c>
      <c r="C3053" s="21"/>
      <c r="D3053" s="21"/>
      <c r="E3053" s="21"/>
      <c r="F3053" s="21"/>
      <c r="G3053" s="21"/>
      <c r="H3053" s="21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</row>
    <row r="3054" spans="1:20" x14ac:dyDescent="0.35">
      <c r="A3054" s="20" t="s">
        <v>7050</v>
      </c>
      <c r="B3054" s="20" t="s">
        <v>7051</v>
      </c>
      <c r="C3054" s="21"/>
      <c r="D3054" s="21"/>
      <c r="E3054" s="21"/>
      <c r="F3054" s="21"/>
      <c r="G3054" s="21"/>
      <c r="H3054" s="21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</row>
    <row r="3055" spans="1:20" x14ac:dyDescent="0.35">
      <c r="A3055" s="20" t="s">
        <v>7056</v>
      </c>
      <c r="B3055" s="20" t="s">
        <v>7057</v>
      </c>
      <c r="C3055" s="21"/>
      <c r="D3055" s="21"/>
      <c r="E3055" s="21"/>
      <c r="F3055" s="21"/>
      <c r="G3055" s="21"/>
      <c r="H3055" s="21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</row>
    <row r="3056" spans="1:20" x14ac:dyDescent="0.35">
      <c r="A3056" s="20" t="s">
        <v>7062</v>
      </c>
      <c r="B3056" s="20" t="s">
        <v>7063</v>
      </c>
      <c r="C3056" s="21"/>
      <c r="D3056" s="21"/>
      <c r="E3056" s="21"/>
      <c r="F3056" s="21"/>
      <c r="G3056" s="21"/>
      <c r="H3056" s="21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</row>
    <row r="3057" spans="1:20" x14ac:dyDescent="0.35">
      <c r="A3057" s="20" t="s">
        <v>7065</v>
      </c>
      <c r="B3057" s="20" t="s">
        <v>7066</v>
      </c>
      <c r="C3057" s="21"/>
      <c r="D3057" s="21"/>
      <c r="E3057" s="21"/>
      <c r="F3057" s="21"/>
      <c r="G3057" s="21"/>
      <c r="H3057" s="21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</row>
    <row r="3058" spans="1:20" x14ac:dyDescent="0.35">
      <c r="A3058" s="20" t="s">
        <v>7068</v>
      </c>
      <c r="B3058" s="20" t="s">
        <v>7069</v>
      </c>
      <c r="C3058" s="21"/>
      <c r="D3058" s="21"/>
      <c r="E3058" s="21"/>
      <c r="F3058" s="21"/>
      <c r="G3058" s="21"/>
      <c r="H3058" s="21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</row>
    <row r="3059" spans="1:20" x14ac:dyDescent="0.35">
      <c r="A3059" s="20" t="s">
        <v>7070</v>
      </c>
      <c r="B3059" s="20" t="s">
        <v>7071</v>
      </c>
      <c r="C3059" s="21"/>
      <c r="D3059" s="21"/>
      <c r="E3059" s="21"/>
      <c r="F3059" s="21"/>
      <c r="G3059" s="21"/>
      <c r="H3059" s="21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</row>
    <row r="3060" spans="1:20" x14ac:dyDescent="0.35">
      <c r="A3060" s="20" t="s">
        <v>7072</v>
      </c>
      <c r="B3060" s="20" t="s">
        <v>7073</v>
      </c>
      <c r="C3060" s="21"/>
      <c r="D3060" s="21"/>
      <c r="E3060" s="21"/>
      <c r="F3060" s="21"/>
      <c r="G3060" s="21"/>
      <c r="H3060" s="21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</row>
    <row r="3061" spans="1:20" x14ac:dyDescent="0.35">
      <c r="A3061" s="20" t="s">
        <v>7079</v>
      </c>
      <c r="B3061" s="20" t="s">
        <v>7080</v>
      </c>
      <c r="C3061" s="21"/>
      <c r="D3061" s="21"/>
      <c r="E3061" s="21"/>
      <c r="F3061" s="21"/>
      <c r="G3061" s="21"/>
      <c r="H3061" s="21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</row>
    <row r="3062" spans="1:20" x14ac:dyDescent="0.35">
      <c r="A3062" s="20" t="s">
        <v>7082</v>
      </c>
      <c r="B3062" s="20" t="s">
        <v>7083</v>
      </c>
      <c r="C3062" s="21"/>
      <c r="D3062" s="21"/>
      <c r="E3062" s="21"/>
      <c r="F3062" s="21"/>
      <c r="G3062" s="21"/>
      <c r="H3062" s="21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</row>
    <row r="3063" spans="1:20" x14ac:dyDescent="0.35">
      <c r="A3063" s="20" t="s">
        <v>7094</v>
      </c>
      <c r="B3063" s="20" t="s">
        <v>7095</v>
      </c>
      <c r="C3063" s="21"/>
      <c r="D3063" s="21"/>
      <c r="E3063" s="21"/>
      <c r="F3063" s="21"/>
      <c r="G3063" s="21"/>
      <c r="H3063" s="21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</row>
    <row r="3064" spans="1:20" x14ac:dyDescent="0.35">
      <c r="A3064" s="20" t="s">
        <v>7096</v>
      </c>
      <c r="B3064" s="20" t="s">
        <v>7097</v>
      </c>
      <c r="C3064" s="21"/>
      <c r="D3064" s="21"/>
      <c r="E3064" s="21"/>
      <c r="F3064" s="21"/>
      <c r="G3064" s="21"/>
      <c r="H3064" s="21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</row>
    <row r="3065" spans="1:20" x14ac:dyDescent="0.35">
      <c r="A3065" s="20" t="s">
        <v>7108</v>
      </c>
      <c r="B3065" s="20" t="s">
        <v>7109</v>
      </c>
      <c r="C3065" s="21"/>
      <c r="D3065" s="21"/>
      <c r="E3065" s="21"/>
      <c r="F3065" s="21"/>
      <c r="G3065" s="21"/>
      <c r="H3065" s="21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</row>
    <row r="3066" spans="1:20" x14ac:dyDescent="0.35">
      <c r="A3066" s="20" t="s">
        <v>7111</v>
      </c>
      <c r="B3066" s="20" t="s">
        <v>7112</v>
      </c>
      <c r="C3066" s="21"/>
      <c r="D3066" s="21"/>
      <c r="E3066" s="21"/>
      <c r="F3066" s="21"/>
      <c r="G3066" s="21"/>
      <c r="H3066" s="21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</row>
    <row r="3067" spans="1:20" x14ac:dyDescent="0.35">
      <c r="A3067" s="20" t="s">
        <v>7113</v>
      </c>
      <c r="B3067" s="20" t="s">
        <v>7114</v>
      </c>
      <c r="C3067" s="21"/>
      <c r="D3067" s="21"/>
      <c r="E3067" s="21"/>
      <c r="F3067" s="21"/>
      <c r="G3067" s="21"/>
      <c r="H3067" s="21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</row>
    <row r="3068" spans="1:20" x14ac:dyDescent="0.35">
      <c r="A3068" s="20" t="s">
        <v>7117</v>
      </c>
      <c r="B3068" s="20" t="s">
        <v>7118</v>
      </c>
      <c r="C3068" s="21"/>
      <c r="D3068" s="21"/>
      <c r="E3068" s="21"/>
      <c r="F3068" s="21"/>
      <c r="G3068" s="21"/>
      <c r="H3068" s="21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</row>
    <row r="3069" spans="1:20" x14ac:dyDescent="0.35">
      <c r="A3069" s="20" t="s">
        <v>7119</v>
      </c>
      <c r="B3069" s="20" t="s">
        <v>7120</v>
      </c>
      <c r="C3069" s="21"/>
      <c r="D3069" s="21"/>
      <c r="E3069" s="21"/>
      <c r="F3069" s="21"/>
      <c r="G3069" s="21"/>
      <c r="H3069" s="21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</row>
    <row r="3070" spans="1:20" x14ac:dyDescent="0.35">
      <c r="A3070" s="20" t="s">
        <v>7121</v>
      </c>
      <c r="B3070" s="20" t="s">
        <v>7122</v>
      </c>
      <c r="C3070" s="21"/>
      <c r="D3070" s="21"/>
      <c r="E3070" s="21"/>
      <c r="F3070" s="21"/>
      <c r="G3070" s="21"/>
      <c r="H3070" s="21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</row>
    <row r="3071" spans="1:20" x14ac:dyDescent="0.35">
      <c r="A3071" s="20" t="s">
        <v>7124</v>
      </c>
      <c r="B3071" s="20" t="s">
        <v>7125</v>
      </c>
      <c r="C3071" s="21"/>
      <c r="D3071" s="21"/>
      <c r="E3071" s="21"/>
      <c r="F3071" s="21"/>
      <c r="G3071" s="21"/>
      <c r="H3071" s="21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</row>
    <row r="3072" spans="1:20" x14ac:dyDescent="0.35">
      <c r="A3072" s="20" t="s">
        <v>7126</v>
      </c>
      <c r="B3072" s="20" t="s">
        <v>7127</v>
      </c>
      <c r="C3072" s="21"/>
      <c r="D3072" s="21"/>
      <c r="E3072" s="21"/>
      <c r="F3072" s="21"/>
      <c r="G3072" s="21"/>
      <c r="H3072" s="21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</row>
    <row r="3073" spans="1:20" x14ac:dyDescent="0.35">
      <c r="A3073" s="20" t="s">
        <v>7128</v>
      </c>
      <c r="B3073" s="20" t="s">
        <v>7129</v>
      </c>
      <c r="C3073" s="21"/>
      <c r="D3073" s="21"/>
      <c r="E3073" s="21"/>
      <c r="F3073" s="21"/>
      <c r="G3073" s="21"/>
      <c r="H3073" s="21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</row>
    <row r="3074" spans="1:20" x14ac:dyDescent="0.35">
      <c r="A3074" s="20" t="s">
        <v>7132</v>
      </c>
      <c r="B3074" s="20" t="s">
        <v>7133</v>
      </c>
      <c r="C3074" s="21"/>
      <c r="D3074" s="21"/>
      <c r="E3074" s="21"/>
      <c r="F3074" s="21"/>
      <c r="G3074" s="21"/>
      <c r="H3074" s="21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</row>
    <row r="3075" spans="1:20" x14ac:dyDescent="0.35">
      <c r="A3075" s="20" t="s">
        <v>7136</v>
      </c>
      <c r="B3075" s="20" t="s">
        <v>7137</v>
      </c>
      <c r="C3075" s="21"/>
      <c r="D3075" s="21"/>
      <c r="E3075" s="21"/>
      <c r="F3075" s="21"/>
      <c r="G3075" s="21"/>
      <c r="H3075" s="21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</row>
    <row r="3076" spans="1:20" x14ac:dyDescent="0.35">
      <c r="A3076" s="20" t="s">
        <v>7139</v>
      </c>
      <c r="B3076" s="20" t="s">
        <v>7140</v>
      </c>
      <c r="C3076" s="21"/>
      <c r="D3076" s="21"/>
      <c r="E3076" s="21"/>
      <c r="F3076" s="21"/>
      <c r="G3076" s="21"/>
      <c r="H3076" s="21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</row>
    <row r="3077" spans="1:20" x14ac:dyDescent="0.35">
      <c r="A3077" s="20" t="s">
        <v>7142</v>
      </c>
      <c r="B3077" s="20" t="s">
        <v>7143</v>
      </c>
      <c r="C3077" s="21"/>
      <c r="D3077" s="21"/>
      <c r="E3077" s="21"/>
      <c r="F3077" s="21"/>
      <c r="G3077" s="21"/>
      <c r="H3077" s="21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</row>
    <row r="3078" spans="1:20" x14ac:dyDescent="0.35">
      <c r="A3078" s="20" t="s">
        <v>7145</v>
      </c>
      <c r="B3078" s="20" t="s">
        <v>7146</v>
      </c>
      <c r="C3078" s="21"/>
      <c r="D3078" s="21"/>
      <c r="E3078" s="21"/>
      <c r="F3078" s="21"/>
      <c r="G3078" s="21"/>
      <c r="H3078" s="21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</row>
    <row r="3079" spans="1:20" x14ac:dyDescent="0.35">
      <c r="A3079" s="20" t="s">
        <v>7148</v>
      </c>
      <c r="B3079" s="20" t="s">
        <v>7149</v>
      </c>
      <c r="C3079" s="21"/>
      <c r="D3079" s="21"/>
      <c r="E3079" s="21"/>
      <c r="F3079" s="21"/>
      <c r="G3079" s="21"/>
      <c r="H3079" s="21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</row>
    <row r="3080" spans="1:20" x14ac:dyDescent="0.35">
      <c r="A3080" s="20" t="s">
        <v>7154</v>
      </c>
      <c r="B3080" s="20" t="s">
        <v>7155</v>
      </c>
      <c r="C3080" s="21"/>
      <c r="D3080" s="21"/>
      <c r="E3080" s="21"/>
      <c r="F3080" s="21"/>
      <c r="G3080" s="21"/>
      <c r="H3080" s="21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</row>
    <row r="3081" spans="1:20" x14ac:dyDescent="0.35">
      <c r="A3081" s="20" t="s">
        <v>7158</v>
      </c>
      <c r="B3081" s="20" t="s">
        <v>7159</v>
      </c>
      <c r="C3081" s="21"/>
      <c r="D3081" s="21"/>
      <c r="E3081" s="21"/>
      <c r="F3081" s="21"/>
      <c r="G3081" s="21"/>
      <c r="H3081" s="21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</row>
    <row r="3082" spans="1:20" x14ac:dyDescent="0.35">
      <c r="A3082" s="20" t="s">
        <v>7164</v>
      </c>
      <c r="B3082" s="20" t="s">
        <v>7165</v>
      </c>
      <c r="C3082" s="21"/>
      <c r="D3082" s="21"/>
      <c r="E3082" s="21"/>
      <c r="F3082" s="21"/>
      <c r="G3082" s="21"/>
      <c r="H3082" s="21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</row>
    <row r="3083" spans="1:20" x14ac:dyDescent="0.35">
      <c r="A3083" s="20" t="s">
        <v>7167</v>
      </c>
      <c r="B3083" s="20" t="s">
        <v>7168</v>
      </c>
      <c r="C3083" s="21"/>
      <c r="D3083" s="21"/>
      <c r="E3083" s="21"/>
      <c r="F3083" s="21"/>
      <c r="G3083" s="21"/>
      <c r="H3083" s="21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</row>
    <row r="3084" spans="1:20" x14ac:dyDescent="0.35">
      <c r="A3084" s="20" t="s">
        <v>7170</v>
      </c>
      <c r="B3084" s="20" t="s">
        <v>7171</v>
      </c>
      <c r="C3084" s="21"/>
      <c r="D3084" s="21"/>
      <c r="E3084" s="21"/>
      <c r="F3084" s="21"/>
      <c r="G3084" s="21"/>
      <c r="H3084" s="21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</row>
    <row r="3085" spans="1:20" x14ac:dyDescent="0.35">
      <c r="A3085" s="20" t="s">
        <v>7172</v>
      </c>
      <c r="B3085" s="20" t="s">
        <v>7173</v>
      </c>
      <c r="C3085" s="21"/>
      <c r="D3085" s="21"/>
      <c r="E3085" s="21"/>
      <c r="F3085" s="21"/>
      <c r="G3085" s="21"/>
      <c r="H3085" s="21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</row>
    <row r="3086" spans="1:20" x14ac:dyDescent="0.35">
      <c r="A3086" s="20" t="s">
        <v>7176</v>
      </c>
      <c r="B3086" s="20" t="s">
        <v>7177</v>
      </c>
      <c r="C3086" s="21"/>
      <c r="D3086" s="21"/>
      <c r="E3086" s="21"/>
      <c r="F3086" s="21"/>
      <c r="G3086" s="21"/>
      <c r="H3086" s="21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</row>
    <row r="3087" spans="1:20" x14ac:dyDescent="0.35">
      <c r="A3087" s="20" t="s">
        <v>7182</v>
      </c>
      <c r="B3087" s="20" t="s">
        <v>7183</v>
      </c>
      <c r="C3087" s="21"/>
      <c r="D3087" s="21"/>
      <c r="E3087" s="21"/>
      <c r="F3087" s="21"/>
      <c r="G3087" s="21"/>
      <c r="H3087" s="21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</row>
    <row r="3088" spans="1:20" x14ac:dyDescent="0.35">
      <c r="A3088" s="20" t="s">
        <v>7185</v>
      </c>
      <c r="B3088" s="20" t="s">
        <v>7186</v>
      </c>
      <c r="C3088" s="21"/>
      <c r="D3088" s="21"/>
      <c r="E3088" s="21"/>
      <c r="F3088" s="21"/>
      <c r="G3088" s="21"/>
      <c r="H3088" s="21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</row>
    <row r="3089" spans="1:20" x14ac:dyDescent="0.35">
      <c r="A3089" s="20" t="s">
        <v>7189</v>
      </c>
      <c r="B3089" s="20" t="s">
        <v>7190</v>
      </c>
      <c r="C3089" s="21"/>
      <c r="D3089" s="21"/>
      <c r="E3089" s="21"/>
      <c r="F3089" s="21"/>
      <c r="G3089" s="21"/>
      <c r="H3089" s="21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</row>
    <row r="3090" spans="1:20" x14ac:dyDescent="0.35">
      <c r="A3090" s="20" t="s">
        <v>7193</v>
      </c>
      <c r="B3090" s="20" t="s">
        <v>7194</v>
      </c>
      <c r="C3090" s="21"/>
      <c r="D3090" s="21"/>
      <c r="E3090" s="21"/>
      <c r="F3090" s="21"/>
      <c r="G3090" s="21"/>
      <c r="H3090" s="21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</row>
    <row r="3091" spans="1:20" x14ac:dyDescent="0.35">
      <c r="A3091" s="20" t="s">
        <v>7197</v>
      </c>
      <c r="B3091" s="20" t="s">
        <v>7198</v>
      </c>
      <c r="C3091" s="21"/>
      <c r="D3091" s="21"/>
      <c r="E3091" s="21"/>
      <c r="F3091" s="21"/>
      <c r="G3091" s="21"/>
      <c r="H3091" s="21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</row>
    <row r="3092" spans="1:20" x14ac:dyDescent="0.35">
      <c r="A3092" s="20" t="s">
        <v>7201</v>
      </c>
      <c r="B3092" s="20" t="s">
        <v>7202</v>
      </c>
      <c r="C3092" s="21"/>
      <c r="D3092" s="21"/>
      <c r="E3092" s="21"/>
      <c r="F3092" s="21"/>
      <c r="G3092" s="21"/>
      <c r="H3092" s="21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</row>
    <row r="3093" spans="1:20" x14ac:dyDescent="0.35">
      <c r="A3093" s="20" t="s">
        <v>7205</v>
      </c>
      <c r="B3093" s="20" t="s">
        <v>7206</v>
      </c>
      <c r="C3093" s="21"/>
      <c r="D3093" s="21"/>
      <c r="E3093" s="21"/>
      <c r="F3093" s="21"/>
      <c r="G3093" s="21"/>
      <c r="H3093" s="21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</row>
    <row r="3094" spans="1:20" x14ac:dyDescent="0.35">
      <c r="A3094" s="20" t="s">
        <v>7207</v>
      </c>
      <c r="B3094" s="20" t="s">
        <v>7208</v>
      </c>
      <c r="C3094" s="21"/>
      <c r="D3094" s="21"/>
      <c r="E3094" s="21"/>
      <c r="F3094" s="21"/>
      <c r="G3094" s="21"/>
      <c r="H3094" s="21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</row>
    <row r="3095" spans="1:20" x14ac:dyDescent="0.35">
      <c r="A3095" s="20" t="s">
        <v>7211</v>
      </c>
      <c r="B3095" s="20" t="s">
        <v>7212</v>
      </c>
      <c r="C3095" s="21"/>
      <c r="D3095" s="21"/>
      <c r="E3095" s="21"/>
      <c r="F3095" s="21"/>
      <c r="G3095" s="21"/>
      <c r="H3095" s="21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</row>
    <row r="3096" spans="1:20" x14ac:dyDescent="0.35">
      <c r="A3096" s="20" t="s">
        <v>7213</v>
      </c>
      <c r="B3096" s="20" t="s">
        <v>7214</v>
      </c>
      <c r="C3096" s="21"/>
      <c r="D3096" s="21"/>
      <c r="E3096" s="21"/>
      <c r="F3096" s="21"/>
      <c r="G3096" s="21"/>
      <c r="H3096" s="21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</row>
    <row r="3097" spans="1:20" x14ac:dyDescent="0.35">
      <c r="A3097" s="20" t="s">
        <v>7215</v>
      </c>
      <c r="B3097" s="20" t="s">
        <v>7216</v>
      </c>
      <c r="C3097" s="21"/>
      <c r="D3097" s="21"/>
      <c r="E3097" s="21"/>
      <c r="F3097" s="21"/>
      <c r="G3097" s="21"/>
      <c r="H3097" s="21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</row>
    <row r="3098" spans="1:20" x14ac:dyDescent="0.35">
      <c r="A3098" s="20" t="s">
        <v>7218</v>
      </c>
      <c r="B3098" s="20" t="s">
        <v>7219</v>
      </c>
      <c r="C3098" s="21"/>
      <c r="D3098" s="21"/>
      <c r="E3098" s="21"/>
      <c r="F3098" s="21"/>
      <c r="G3098" s="21"/>
      <c r="H3098" s="21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</row>
    <row r="3099" spans="1:20" x14ac:dyDescent="0.35">
      <c r="A3099" s="20" t="s">
        <v>7220</v>
      </c>
      <c r="B3099" s="20" t="s">
        <v>7221</v>
      </c>
      <c r="C3099" s="21"/>
      <c r="D3099" s="21"/>
      <c r="E3099" s="21"/>
      <c r="F3099" s="21"/>
      <c r="G3099" s="21"/>
      <c r="H3099" s="21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</row>
    <row r="3100" spans="1:20" x14ac:dyDescent="0.35">
      <c r="A3100" s="20" t="s">
        <v>7222</v>
      </c>
      <c r="B3100" s="20" t="s">
        <v>7223</v>
      </c>
      <c r="C3100" s="21"/>
      <c r="D3100" s="21"/>
      <c r="E3100" s="21"/>
      <c r="F3100" s="21"/>
      <c r="G3100" s="21"/>
      <c r="H3100" s="21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</row>
    <row r="3101" spans="1:20" x14ac:dyDescent="0.35">
      <c r="A3101" s="20" t="s">
        <v>7225</v>
      </c>
      <c r="B3101" s="20" t="s">
        <v>7226</v>
      </c>
      <c r="C3101" s="21"/>
      <c r="D3101" s="21"/>
      <c r="E3101" s="21"/>
      <c r="F3101" s="21"/>
      <c r="G3101" s="21"/>
      <c r="H3101" s="21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</row>
    <row r="3102" spans="1:20" x14ac:dyDescent="0.35">
      <c r="A3102" s="20" t="s">
        <v>7227</v>
      </c>
      <c r="B3102" s="20" t="s">
        <v>7228</v>
      </c>
      <c r="C3102" s="21"/>
      <c r="D3102" s="21"/>
      <c r="E3102" s="21"/>
      <c r="F3102" s="21"/>
      <c r="G3102" s="21"/>
      <c r="H3102" s="21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</row>
    <row r="3103" spans="1:20" x14ac:dyDescent="0.35">
      <c r="A3103" s="20" t="s">
        <v>7229</v>
      </c>
      <c r="B3103" s="20" t="s">
        <v>7230</v>
      </c>
      <c r="C3103" s="21"/>
      <c r="D3103" s="21"/>
      <c r="E3103" s="21"/>
      <c r="F3103" s="21"/>
      <c r="G3103" s="21"/>
      <c r="H3103" s="21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</row>
    <row r="3104" spans="1:20" x14ac:dyDescent="0.35">
      <c r="A3104" s="20" t="s">
        <v>7232</v>
      </c>
      <c r="B3104" s="20" t="s">
        <v>7233</v>
      </c>
      <c r="C3104" s="21"/>
      <c r="D3104" s="21"/>
      <c r="E3104" s="21"/>
      <c r="F3104" s="21"/>
      <c r="G3104" s="21"/>
      <c r="H3104" s="21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</row>
    <row r="3105" spans="1:20" x14ac:dyDescent="0.35">
      <c r="A3105" s="20" t="s">
        <v>7234</v>
      </c>
      <c r="B3105" s="20" t="s">
        <v>7235</v>
      </c>
      <c r="C3105" s="21"/>
      <c r="D3105" s="21"/>
      <c r="E3105" s="21"/>
      <c r="F3105" s="21"/>
      <c r="G3105" s="21"/>
      <c r="H3105" s="21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</row>
    <row r="3106" spans="1:20" x14ac:dyDescent="0.35">
      <c r="A3106" s="20" t="s">
        <v>7241</v>
      </c>
      <c r="B3106" s="20" t="s">
        <v>7242</v>
      </c>
      <c r="C3106" s="21"/>
      <c r="D3106" s="21"/>
      <c r="E3106" s="21"/>
      <c r="F3106" s="21"/>
      <c r="G3106" s="21"/>
      <c r="H3106" s="21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</row>
    <row r="3107" spans="1:20" x14ac:dyDescent="0.35">
      <c r="A3107" s="20" t="s">
        <v>7244</v>
      </c>
      <c r="B3107" s="20" t="s">
        <v>7245</v>
      </c>
      <c r="C3107" s="21"/>
      <c r="D3107" s="21"/>
      <c r="E3107" s="21"/>
      <c r="F3107" s="21"/>
      <c r="G3107" s="21"/>
      <c r="H3107" s="21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</row>
    <row r="3108" spans="1:20" x14ac:dyDescent="0.35">
      <c r="A3108" s="20" t="s">
        <v>7246</v>
      </c>
      <c r="B3108" s="20" t="s">
        <v>7247</v>
      </c>
      <c r="C3108" s="21"/>
      <c r="D3108" s="21"/>
      <c r="E3108" s="21"/>
      <c r="F3108" s="21"/>
      <c r="G3108" s="21"/>
      <c r="H3108" s="21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</row>
    <row r="3109" spans="1:20" x14ac:dyDescent="0.35">
      <c r="A3109" s="20" t="s">
        <v>7252</v>
      </c>
      <c r="B3109" s="20" t="s">
        <v>7253</v>
      </c>
      <c r="C3109" s="21"/>
      <c r="D3109" s="21"/>
      <c r="E3109" s="21"/>
      <c r="F3109" s="21"/>
      <c r="G3109" s="21"/>
      <c r="H3109" s="21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</row>
    <row r="3110" spans="1:20" x14ac:dyDescent="0.35">
      <c r="A3110" s="20" t="s">
        <v>7256</v>
      </c>
      <c r="B3110" s="20" t="s">
        <v>7257</v>
      </c>
      <c r="C3110" s="21"/>
      <c r="D3110" s="21"/>
      <c r="E3110" s="21"/>
      <c r="F3110" s="21"/>
      <c r="G3110" s="21"/>
      <c r="H3110" s="21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</row>
    <row r="3111" spans="1:20" x14ac:dyDescent="0.35">
      <c r="A3111" s="20" t="s">
        <v>7260</v>
      </c>
      <c r="B3111" s="20" t="s">
        <v>7261</v>
      </c>
      <c r="C3111" s="21"/>
      <c r="D3111" s="21"/>
      <c r="E3111" s="21"/>
      <c r="F3111" s="21"/>
      <c r="G3111" s="21"/>
      <c r="H3111" s="21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</row>
    <row r="3112" spans="1:20" x14ac:dyDescent="0.35">
      <c r="A3112" s="20" t="s">
        <v>7262</v>
      </c>
      <c r="B3112" s="20" t="s">
        <v>7263</v>
      </c>
      <c r="C3112" s="21"/>
      <c r="D3112" s="21"/>
      <c r="E3112" s="21"/>
      <c r="F3112" s="21"/>
      <c r="G3112" s="21"/>
      <c r="H3112" s="21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</row>
    <row r="3113" spans="1:20" x14ac:dyDescent="0.35">
      <c r="A3113" s="20" t="s">
        <v>7268</v>
      </c>
      <c r="B3113" s="20" t="s">
        <v>7269</v>
      </c>
      <c r="C3113" s="21"/>
      <c r="D3113" s="21"/>
      <c r="E3113" s="21"/>
      <c r="F3113" s="21"/>
      <c r="G3113" s="21"/>
      <c r="H3113" s="21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</row>
    <row r="3114" spans="1:20" x14ac:dyDescent="0.35">
      <c r="A3114" s="20" t="s">
        <v>7277</v>
      </c>
      <c r="B3114" s="20" t="s">
        <v>7278</v>
      </c>
      <c r="C3114" s="21"/>
      <c r="D3114" s="21"/>
      <c r="E3114" s="21"/>
      <c r="F3114" s="21"/>
      <c r="G3114" s="21"/>
      <c r="H3114" s="21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</row>
    <row r="3115" spans="1:20" x14ac:dyDescent="0.35">
      <c r="A3115" s="20" t="s">
        <v>7279</v>
      </c>
      <c r="B3115" s="20" t="s">
        <v>7280</v>
      </c>
      <c r="C3115" s="21"/>
      <c r="D3115" s="21"/>
      <c r="E3115" s="21"/>
      <c r="F3115" s="21"/>
      <c r="G3115" s="21"/>
      <c r="H3115" s="21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</row>
    <row r="3116" spans="1:20" x14ac:dyDescent="0.35">
      <c r="A3116" s="20" t="s">
        <v>7282</v>
      </c>
      <c r="B3116" s="20" t="s">
        <v>7283</v>
      </c>
      <c r="C3116" s="21"/>
      <c r="D3116" s="21"/>
      <c r="E3116" s="21"/>
      <c r="F3116" s="21"/>
      <c r="G3116" s="21"/>
      <c r="H3116" s="21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</row>
    <row r="3117" spans="1:20" x14ac:dyDescent="0.35">
      <c r="A3117" s="20" t="s">
        <v>7284</v>
      </c>
      <c r="B3117" s="20" t="s">
        <v>7285</v>
      </c>
      <c r="C3117" s="21"/>
      <c r="D3117" s="21"/>
      <c r="E3117" s="21"/>
      <c r="F3117" s="21"/>
      <c r="G3117" s="21"/>
      <c r="H3117" s="21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</row>
    <row r="3118" spans="1:20" x14ac:dyDescent="0.35">
      <c r="A3118" s="20" t="s">
        <v>7287</v>
      </c>
      <c r="B3118" s="20" t="s">
        <v>7288</v>
      </c>
      <c r="C3118" s="21"/>
      <c r="D3118" s="21"/>
      <c r="E3118" s="21"/>
      <c r="F3118" s="21"/>
      <c r="G3118" s="21"/>
      <c r="H3118" s="21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</row>
    <row r="3119" spans="1:20" x14ac:dyDescent="0.35">
      <c r="A3119" s="20" t="s">
        <v>7290</v>
      </c>
      <c r="B3119" s="20" t="s">
        <v>7291</v>
      </c>
      <c r="C3119" s="21"/>
      <c r="D3119" s="21"/>
      <c r="E3119" s="21"/>
      <c r="F3119" s="21"/>
      <c r="G3119" s="21"/>
      <c r="H3119" s="21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</row>
    <row r="3120" spans="1:20" x14ac:dyDescent="0.35">
      <c r="A3120" s="20" t="s">
        <v>7296</v>
      </c>
      <c r="B3120" s="20" t="s">
        <v>7297</v>
      </c>
      <c r="C3120" s="21"/>
      <c r="D3120" s="21"/>
      <c r="E3120" s="21"/>
      <c r="F3120" s="21"/>
      <c r="G3120" s="21"/>
      <c r="H3120" s="21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</row>
    <row r="3121" spans="1:20" x14ac:dyDescent="0.35">
      <c r="A3121" s="20" t="s">
        <v>7300</v>
      </c>
      <c r="B3121" s="20" t="s">
        <v>7301</v>
      </c>
      <c r="C3121" s="21"/>
      <c r="D3121" s="21"/>
      <c r="E3121" s="21"/>
      <c r="F3121" s="21"/>
      <c r="G3121" s="21"/>
      <c r="H3121" s="21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</row>
    <row r="3122" spans="1:20" x14ac:dyDescent="0.35">
      <c r="A3122" s="20" t="s">
        <v>7302</v>
      </c>
      <c r="B3122" s="20" t="s">
        <v>7303</v>
      </c>
      <c r="C3122" s="21"/>
      <c r="D3122" s="21"/>
      <c r="E3122" s="21"/>
      <c r="F3122" s="21"/>
      <c r="G3122" s="21"/>
      <c r="H3122" s="21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</row>
    <row r="3123" spans="1:20" x14ac:dyDescent="0.35">
      <c r="A3123" s="20" t="s">
        <v>7306</v>
      </c>
      <c r="B3123" s="20" t="s">
        <v>7307</v>
      </c>
      <c r="C3123" s="21"/>
      <c r="D3123" s="21"/>
      <c r="E3123" s="21"/>
      <c r="F3123" s="21"/>
      <c r="G3123" s="21"/>
      <c r="H3123" s="21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</row>
    <row r="3124" spans="1:20" x14ac:dyDescent="0.35">
      <c r="A3124" s="20" t="s">
        <v>7313</v>
      </c>
      <c r="B3124" s="20" t="s">
        <v>7314</v>
      </c>
      <c r="C3124" s="21"/>
      <c r="D3124" s="21"/>
      <c r="E3124" s="21"/>
      <c r="F3124" s="21"/>
      <c r="G3124" s="21"/>
      <c r="H3124" s="21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</row>
    <row r="3125" spans="1:20" x14ac:dyDescent="0.35">
      <c r="A3125" s="20" t="s">
        <v>7315</v>
      </c>
      <c r="B3125" s="20" t="s">
        <v>7316</v>
      </c>
      <c r="C3125" s="21"/>
      <c r="D3125" s="21"/>
      <c r="E3125" s="21"/>
      <c r="F3125" s="21"/>
      <c r="G3125" s="21"/>
      <c r="H3125" s="21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</row>
    <row r="3126" spans="1:20" x14ac:dyDescent="0.35">
      <c r="A3126" s="20" t="s">
        <v>7317</v>
      </c>
      <c r="B3126" s="20" t="s">
        <v>7318</v>
      </c>
      <c r="C3126" s="21"/>
      <c r="D3126" s="21"/>
      <c r="E3126" s="21"/>
      <c r="F3126" s="21"/>
      <c r="G3126" s="21"/>
      <c r="H3126" s="21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</row>
    <row r="3127" spans="1:20" x14ac:dyDescent="0.35">
      <c r="A3127" s="20" t="s">
        <v>7320</v>
      </c>
      <c r="B3127" s="20" t="s">
        <v>7321</v>
      </c>
      <c r="C3127" s="21"/>
      <c r="D3127" s="21"/>
      <c r="E3127" s="21"/>
      <c r="F3127" s="21"/>
      <c r="G3127" s="21"/>
      <c r="H3127" s="21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</row>
    <row r="3128" spans="1:20" x14ac:dyDescent="0.35">
      <c r="A3128" s="20" t="s">
        <v>7324</v>
      </c>
      <c r="B3128" s="20" t="s">
        <v>7325</v>
      </c>
      <c r="C3128" s="21"/>
      <c r="D3128" s="21"/>
      <c r="E3128" s="21"/>
      <c r="F3128" s="21"/>
      <c r="G3128" s="21"/>
      <c r="H3128" s="21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</row>
    <row r="3129" spans="1:20" x14ac:dyDescent="0.35">
      <c r="A3129" s="20" t="s">
        <v>7327</v>
      </c>
      <c r="B3129" s="20" t="s">
        <v>7328</v>
      </c>
      <c r="C3129" s="21"/>
      <c r="D3129" s="21"/>
      <c r="E3129" s="21"/>
      <c r="F3129" s="21"/>
      <c r="G3129" s="21"/>
      <c r="H3129" s="21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</row>
    <row r="3130" spans="1:20" x14ac:dyDescent="0.35">
      <c r="A3130" s="20" t="s">
        <v>7331</v>
      </c>
      <c r="B3130" s="20" t="s">
        <v>7332</v>
      </c>
      <c r="C3130" s="21"/>
      <c r="D3130" s="21"/>
      <c r="E3130" s="21"/>
      <c r="F3130" s="21"/>
      <c r="G3130" s="21"/>
      <c r="H3130" s="21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</row>
    <row r="3131" spans="1:20" x14ac:dyDescent="0.35">
      <c r="A3131" s="20" t="s">
        <v>7339</v>
      </c>
      <c r="B3131" s="20" t="s">
        <v>7340</v>
      </c>
      <c r="C3131" s="21"/>
      <c r="D3131" s="21"/>
      <c r="E3131" s="21"/>
      <c r="F3131" s="21"/>
      <c r="G3131" s="21"/>
      <c r="H3131" s="21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</row>
    <row r="3132" spans="1:20" x14ac:dyDescent="0.35">
      <c r="A3132" s="20" t="s">
        <v>7347</v>
      </c>
      <c r="B3132" s="20" t="s">
        <v>7348</v>
      </c>
      <c r="C3132" s="21"/>
      <c r="D3132" s="21"/>
      <c r="E3132" s="21"/>
      <c r="F3132" s="21"/>
      <c r="G3132" s="21"/>
      <c r="H3132" s="21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</row>
    <row r="3133" spans="1:20" x14ac:dyDescent="0.35">
      <c r="A3133" s="20" t="s">
        <v>7350</v>
      </c>
      <c r="B3133" s="20" t="s">
        <v>7351</v>
      </c>
      <c r="C3133" s="21"/>
      <c r="D3133" s="21"/>
      <c r="E3133" s="21"/>
      <c r="F3133" s="21"/>
      <c r="G3133" s="21"/>
      <c r="H3133" s="21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</row>
    <row r="3134" spans="1:20" x14ac:dyDescent="0.35">
      <c r="A3134" s="20" t="s">
        <v>7352</v>
      </c>
      <c r="B3134" s="20" t="s">
        <v>7353</v>
      </c>
      <c r="C3134" s="21"/>
      <c r="D3134" s="21"/>
      <c r="E3134" s="21"/>
      <c r="F3134" s="21"/>
      <c r="G3134" s="21"/>
      <c r="H3134" s="21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</row>
    <row r="3135" spans="1:20" x14ac:dyDescent="0.35">
      <c r="A3135" s="20" t="s">
        <v>7355</v>
      </c>
      <c r="B3135" s="20" t="s">
        <v>7356</v>
      </c>
      <c r="C3135" s="21"/>
      <c r="D3135" s="21"/>
      <c r="E3135" s="21"/>
      <c r="F3135" s="21"/>
      <c r="G3135" s="21"/>
      <c r="H3135" s="21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</row>
    <row r="3136" spans="1:20" x14ac:dyDescent="0.35">
      <c r="A3136" s="20" t="s">
        <v>7357</v>
      </c>
      <c r="B3136" s="20" t="s">
        <v>7358</v>
      </c>
      <c r="C3136" s="21"/>
      <c r="D3136" s="21"/>
      <c r="E3136" s="21"/>
      <c r="F3136" s="21"/>
      <c r="G3136" s="21"/>
      <c r="H3136" s="21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</row>
    <row r="3137" spans="1:20" x14ac:dyDescent="0.35">
      <c r="A3137" s="20" t="s">
        <v>7359</v>
      </c>
      <c r="B3137" s="20" t="s">
        <v>7360</v>
      </c>
      <c r="C3137" s="21"/>
      <c r="D3137" s="21"/>
      <c r="E3137" s="21"/>
      <c r="F3137" s="21"/>
      <c r="G3137" s="21"/>
      <c r="H3137" s="21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</row>
    <row r="3138" spans="1:20" x14ac:dyDescent="0.35">
      <c r="A3138" s="20" t="s">
        <v>7361</v>
      </c>
      <c r="B3138" s="20" t="s">
        <v>7362</v>
      </c>
      <c r="C3138" s="21"/>
      <c r="D3138" s="21"/>
      <c r="E3138" s="21"/>
      <c r="F3138" s="21"/>
      <c r="G3138" s="21"/>
      <c r="H3138" s="21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</row>
    <row r="3139" spans="1:20" x14ac:dyDescent="0.35">
      <c r="A3139" s="20" t="s">
        <v>7364</v>
      </c>
      <c r="B3139" s="20" t="s">
        <v>7365</v>
      </c>
      <c r="C3139" s="21"/>
      <c r="D3139" s="21"/>
      <c r="E3139" s="21"/>
      <c r="F3139" s="21"/>
      <c r="G3139" s="21"/>
      <c r="H3139" s="21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</row>
    <row r="3140" spans="1:20" x14ac:dyDescent="0.35">
      <c r="A3140" s="20" t="s">
        <v>7371</v>
      </c>
      <c r="B3140" s="20" t="s">
        <v>7372</v>
      </c>
      <c r="C3140" s="21"/>
      <c r="D3140" s="21"/>
      <c r="E3140" s="21"/>
      <c r="F3140" s="21"/>
      <c r="G3140" s="21"/>
      <c r="H3140" s="21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</row>
    <row r="3141" spans="1:20" x14ac:dyDescent="0.35">
      <c r="A3141" s="20" t="s">
        <v>7374</v>
      </c>
      <c r="B3141" s="20" t="s">
        <v>7375</v>
      </c>
      <c r="C3141" s="21"/>
      <c r="D3141" s="21"/>
      <c r="E3141" s="21"/>
      <c r="F3141" s="21"/>
      <c r="G3141" s="21"/>
      <c r="H3141" s="21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</row>
    <row r="3142" spans="1:20" x14ac:dyDescent="0.35">
      <c r="A3142" s="20" t="s">
        <v>7376</v>
      </c>
      <c r="B3142" s="20" t="s">
        <v>7377</v>
      </c>
      <c r="C3142" s="21"/>
      <c r="D3142" s="21"/>
      <c r="E3142" s="21"/>
      <c r="F3142" s="21"/>
      <c r="G3142" s="21"/>
      <c r="H3142" s="21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</row>
    <row r="3143" spans="1:20" x14ac:dyDescent="0.35">
      <c r="A3143" s="20" t="s">
        <v>7380</v>
      </c>
      <c r="B3143" s="20" t="s">
        <v>7381</v>
      </c>
      <c r="C3143" s="21"/>
      <c r="D3143" s="21"/>
      <c r="E3143" s="21"/>
      <c r="F3143" s="21"/>
      <c r="G3143" s="21"/>
      <c r="H3143" s="21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</row>
    <row r="3144" spans="1:20" x14ac:dyDescent="0.35">
      <c r="A3144" s="20" t="s">
        <v>7382</v>
      </c>
      <c r="B3144" s="20" t="s">
        <v>7383</v>
      </c>
      <c r="C3144" s="21"/>
      <c r="D3144" s="21"/>
      <c r="E3144" s="21"/>
      <c r="F3144" s="21"/>
      <c r="G3144" s="21"/>
      <c r="H3144" s="21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</row>
    <row r="3145" spans="1:20" x14ac:dyDescent="0.35">
      <c r="A3145" s="20" t="s">
        <v>7384</v>
      </c>
      <c r="B3145" s="20" t="s">
        <v>7385</v>
      </c>
      <c r="C3145" s="21"/>
      <c r="D3145" s="21"/>
      <c r="E3145" s="21"/>
      <c r="F3145" s="21"/>
      <c r="G3145" s="21"/>
      <c r="H3145" s="21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</row>
    <row r="3146" spans="1:20" x14ac:dyDescent="0.35">
      <c r="A3146" s="20" t="s">
        <v>7386</v>
      </c>
      <c r="B3146" s="20" t="s">
        <v>7387</v>
      </c>
      <c r="C3146" s="21"/>
      <c r="D3146" s="21"/>
      <c r="E3146" s="21"/>
      <c r="F3146" s="21"/>
      <c r="G3146" s="21"/>
      <c r="H3146" s="21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</row>
    <row r="3147" spans="1:20" x14ac:dyDescent="0.35">
      <c r="A3147" s="20" t="s">
        <v>7389</v>
      </c>
      <c r="B3147" s="20" t="s">
        <v>7390</v>
      </c>
      <c r="C3147" s="21"/>
      <c r="D3147" s="21"/>
      <c r="E3147" s="21"/>
      <c r="F3147" s="21"/>
      <c r="G3147" s="21"/>
      <c r="H3147" s="21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</row>
    <row r="3148" spans="1:20" x14ac:dyDescent="0.35">
      <c r="A3148" s="20" t="s">
        <v>7391</v>
      </c>
      <c r="B3148" s="20" t="s">
        <v>7392</v>
      </c>
      <c r="C3148" s="21"/>
      <c r="D3148" s="21"/>
      <c r="E3148" s="21"/>
      <c r="F3148" s="21"/>
      <c r="G3148" s="21"/>
      <c r="H3148" s="21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</row>
    <row r="3149" spans="1:20" x14ac:dyDescent="0.35">
      <c r="A3149" s="20" t="s">
        <v>7393</v>
      </c>
      <c r="B3149" s="20" t="s">
        <v>7394</v>
      </c>
      <c r="C3149" s="21"/>
      <c r="D3149" s="21"/>
      <c r="E3149" s="21"/>
      <c r="F3149" s="21"/>
      <c r="G3149" s="21"/>
      <c r="H3149" s="21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</row>
    <row r="3150" spans="1:20" x14ac:dyDescent="0.35">
      <c r="A3150" s="20" t="s">
        <v>7395</v>
      </c>
      <c r="B3150" s="20" t="s">
        <v>7396</v>
      </c>
      <c r="C3150" s="21"/>
      <c r="D3150" s="21"/>
      <c r="E3150" s="21"/>
      <c r="F3150" s="21"/>
      <c r="G3150" s="21"/>
      <c r="H3150" s="21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</row>
    <row r="3151" spans="1:20" x14ac:dyDescent="0.35">
      <c r="A3151" s="20" t="s">
        <v>7398</v>
      </c>
      <c r="B3151" s="20" t="s">
        <v>7399</v>
      </c>
      <c r="C3151" s="21"/>
      <c r="D3151" s="21"/>
      <c r="E3151" s="21"/>
      <c r="F3151" s="21"/>
      <c r="G3151" s="21"/>
      <c r="H3151" s="21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</row>
    <row r="3152" spans="1:20" x14ac:dyDescent="0.35">
      <c r="A3152" s="20" t="s">
        <v>7404</v>
      </c>
      <c r="B3152" s="20" t="s">
        <v>7405</v>
      </c>
      <c r="C3152" s="21"/>
      <c r="D3152" s="21"/>
      <c r="E3152" s="21"/>
      <c r="F3152" s="21"/>
      <c r="G3152" s="21"/>
      <c r="H3152" s="21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</row>
    <row r="3153" spans="1:20" x14ac:dyDescent="0.35">
      <c r="A3153" s="20" t="s">
        <v>3143</v>
      </c>
      <c r="B3153" s="20" t="s">
        <v>7406</v>
      </c>
      <c r="C3153" s="21"/>
      <c r="D3153" s="21"/>
      <c r="E3153" s="21"/>
      <c r="F3153" s="21"/>
      <c r="G3153" s="21"/>
      <c r="H3153" s="21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</row>
    <row r="3154" spans="1:20" x14ac:dyDescent="0.35">
      <c r="A3154" s="20" t="s">
        <v>7407</v>
      </c>
      <c r="B3154" s="20" t="s">
        <v>7408</v>
      </c>
      <c r="C3154" s="21"/>
      <c r="D3154" s="21"/>
      <c r="E3154" s="21"/>
      <c r="F3154" s="21"/>
      <c r="G3154" s="21"/>
      <c r="H3154" s="21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</row>
    <row r="3155" spans="1:20" x14ac:dyDescent="0.35">
      <c r="A3155" s="20" t="s">
        <v>7409</v>
      </c>
      <c r="B3155" s="20" t="s">
        <v>7410</v>
      </c>
      <c r="C3155" s="21"/>
      <c r="D3155" s="21"/>
      <c r="E3155" s="21"/>
      <c r="F3155" s="21"/>
      <c r="G3155" s="21"/>
      <c r="H3155" s="21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</row>
    <row r="3156" spans="1:20" x14ac:dyDescent="0.35">
      <c r="A3156" s="20" t="s">
        <v>7412</v>
      </c>
      <c r="B3156" s="20" t="s">
        <v>7413</v>
      </c>
      <c r="C3156" s="21"/>
      <c r="D3156" s="21"/>
      <c r="E3156" s="21"/>
      <c r="F3156" s="21"/>
      <c r="G3156" s="21"/>
      <c r="H3156" s="21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</row>
    <row r="3157" spans="1:20" x14ac:dyDescent="0.35">
      <c r="A3157" s="20" t="s">
        <v>7415</v>
      </c>
      <c r="B3157" s="20" t="s">
        <v>7416</v>
      </c>
      <c r="C3157" s="21"/>
      <c r="D3157" s="21"/>
      <c r="E3157" s="21"/>
      <c r="F3157" s="21"/>
      <c r="G3157" s="21"/>
      <c r="H3157" s="21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</row>
    <row r="3158" spans="1:20" x14ac:dyDescent="0.35">
      <c r="A3158" s="20" t="s">
        <v>3143</v>
      </c>
      <c r="B3158" s="20" t="s">
        <v>7417</v>
      </c>
      <c r="C3158" s="21"/>
      <c r="D3158" s="21"/>
      <c r="E3158" s="21"/>
      <c r="F3158" s="21"/>
      <c r="G3158" s="21"/>
      <c r="H3158" s="21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</row>
    <row r="3159" spans="1:20" x14ac:dyDescent="0.35">
      <c r="A3159" s="20" t="s">
        <v>7418</v>
      </c>
      <c r="B3159" s="20" t="s">
        <v>7419</v>
      </c>
      <c r="C3159" s="21"/>
      <c r="D3159" s="21"/>
      <c r="E3159" s="21"/>
      <c r="F3159" s="21"/>
      <c r="G3159" s="21"/>
      <c r="H3159" s="21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</row>
    <row r="3160" spans="1:20" x14ac:dyDescent="0.35">
      <c r="A3160" s="20" t="s">
        <v>7420</v>
      </c>
      <c r="B3160" s="20" t="s">
        <v>7421</v>
      </c>
      <c r="C3160" s="21"/>
      <c r="D3160" s="21"/>
      <c r="E3160" s="21"/>
      <c r="F3160" s="21"/>
      <c r="G3160" s="21"/>
      <c r="H3160" s="21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</row>
    <row r="3161" spans="1:20" x14ac:dyDescent="0.35">
      <c r="A3161" s="20" t="s">
        <v>7422</v>
      </c>
      <c r="B3161" s="20" t="s">
        <v>7423</v>
      </c>
      <c r="C3161" s="21"/>
      <c r="D3161" s="21"/>
      <c r="E3161" s="21"/>
      <c r="F3161" s="21"/>
      <c r="G3161" s="21"/>
      <c r="H3161" s="21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</row>
    <row r="3162" spans="1:20" x14ac:dyDescent="0.35">
      <c r="A3162" s="20" t="s">
        <v>7425</v>
      </c>
      <c r="B3162" s="20" t="s">
        <v>7426</v>
      </c>
      <c r="C3162" s="21"/>
      <c r="D3162" s="21"/>
      <c r="E3162" s="21"/>
      <c r="F3162" s="21"/>
      <c r="G3162" s="21"/>
      <c r="H3162" s="21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</row>
    <row r="3163" spans="1:20" x14ac:dyDescent="0.35">
      <c r="A3163" s="20" t="s">
        <v>7428</v>
      </c>
      <c r="B3163" s="20" t="s">
        <v>7429</v>
      </c>
      <c r="C3163" s="21"/>
      <c r="D3163" s="21"/>
      <c r="E3163" s="21"/>
      <c r="F3163" s="21"/>
      <c r="G3163" s="21"/>
      <c r="H3163" s="21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</row>
    <row r="3164" spans="1:20" x14ac:dyDescent="0.35">
      <c r="A3164" s="20" t="s">
        <v>7431</v>
      </c>
      <c r="B3164" s="20" t="s">
        <v>7432</v>
      </c>
      <c r="C3164" s="21"/>
      <c r="D3164" s="21"/>
      <c r="E3164" s="21"/>
      <c r="F3164" s="21"/>
      <c r="G3164" s="21"/>
      <c r="H3164" s="21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</row>
    <row r="3165" spans="1:20" x14ac:dyDescent="0.35">
      <c r="A3165" s="20" t="s">
        <v>7436</v>
      </c>
      <c r="B3165" s="20" t="s">
        <v>7437</v>
      </c>
      <c r="C3165" s="21"/>
      <c r="D3165" s="21"/>
      <c r="E3165" s="21"/>
      <c r="F3165" s="21"/>
      <c r="G3165" s="21"/>
      <c r="H3165" s="21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</row>
    <row r="3166" spans="1:20" x14ac:dyDescent="0.35">
      <c r="A3166" s="20" t="s">
        <v>7438</v>
      </c>
      <c r="B3166" s="20" t="s">
        <v>7439</v>
      </c>
      <c r="C3166" s="21"/>
      <c r="D3166" s="21"/>
      <c r="E3166" s="21"/>
      <c r="F3166" s="21"/>
      <c r="G3166" s="21"/>
      <c r="H3166" s="21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</row>
    <row r="3167" spans="1:20" x14ac:dyDescent="0.35">
      <c r="A3167" s="20" t="s">
        <v>7440</v>
      </c>
      <c r="B3167" s="20" t="s">
        <v>7441</v>
      </c>
      <c r="C3167" s="21"/>
      <c r="D3167" s="21"/>
      <c r="E3167" s="21"/>
      <c r="F3167" s="21"/>
      <c r="G3167" s="21"/>
      <c r="H3167" s="21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</row>
    <row r="3168" spans="1:20" x14ac:dyDescent="0.35">
      <c r="A3168" s="20" t="s">
        <v>7443</v>
      </c>
      <c r="B3168" s="20" t="s">
        <v>7444</v>
      </c>
      <c r="C3168" s="21"/>
      <c r="D3168" s="21"/>
      <c r="E3168" s="21"/>
      <c r="F3168" s="21"/>
      <c r="G3168" s="21"/>
      <c r="H3168" s="21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</row>
    <row r="3169" spans="1:20" x14ac:dyDescent="0.35">
      <c r="A3169" s="20" t="s">
        <v>7446</v>
      </c>
      <c r="B3169" s="20" t="s">
        <v>7447</v>
      </c>
      <c r="C3169" s="21"/>
      <c r="D3169" s="21"/>
      <c r="E3169" s="21"/>
      <c r="F3169" s="21"/>
      <c r="G3169" s="21"/>
      <c r="H3169" s="21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</row>
    <row r="3170" spans="1:20" x14ac:dyDescent="0.35">
      <c r="A3170" s="20" t="s">
        <v>7448</v>
      </c>
      <c r="B3170" s="20" t="s">
        <v>7449</v>
      </c>
      <c r="C3170" s="21"/>
      <c r="D3170" s="21"/>
      <c r="E3170" s="21"/>
      <c r="F3170" s="21"/>
      <c r="G3170" s="21"/>
      <c r="H3170" s="21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</row>
    <row r="3171" spans="1:20" x14ac:dyDescent="0.35">
      <c r="A3171" s="20" t="s">
        <v>7450</v>
      </c>
      <c r="B3171" s="20" t="s">
        <v>7451</v>
      </c>
      <c r="C3171" s="21"/>
      <c r="D3171" s="21"/>
      <c r="E3171" s="21"/>
      <c r="F3171" s="21"/>
      <c r="G3171" s="21"/>
      <c r="H3171" s="21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</row>
    <row r="3172" spans="1:20" x14ac:dyDescent="0.35">
      <c r="A3172" s="20" t="s">
        <v>7452</v>
      </c>
      <c r="B3172" s="20" t="s">
        <v>7453</v>
      </c>
      <c r="C3172" s="21"/>
      <c r="D3172" s="21"/>
      <c r="E3172" s="21"/>
      <c r="F3172" s="21"/>
      <c r="G3172" s="21"/>
      <c r="H3172" s="21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</row>
    <row r="3173" spans="1:20" x14ac:dyDescent="0.35">
      <c r="A3173" s="20" t="s">
        <v>7454</v>
      </c>
      <c r="B3173" s="20" t="s">
        <v>7455</v>
      </c>
      <c r="C3173" s="21"/>
      <c r="D3173" s="21"/>
      <c r="E3173" s="21"/>
      <c r="F3173" s="21"/>
      <c r="G3173" s="21"/>
      <c r="H3173" s="21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</row>
    <row r="3174" spans="1:20" x14ac:dyDescent="0.35">
      <c r="A3174" s="20" t="s">
        <v>7456</v>
      </c>
      <c r="B3174" s="20" t="s">
        <v>7457</v>
      </c>
      <c r="C3174" s="21"/>
      <c r="D3174" s="21"/>
      <c r="E3174" s="21"/>
      <c r="F3174" s="21"/>
      <c r="G3174" s="21"/>
      <c r="H3174" s="21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</row>
    <row r="3175" spans="1:20" x14ac:dyDescent="0.35">
      <c r="A3175" s="20" t="s">
        <v>7458</v>
      </c>
      <c r="B3175" s="20" t="s">
        <v>7459</v>
      </c>
      <c r="C3175" s="21"/>
      <c r="D3175" s="21"/>
      <c r="E3175" s="21"/>
      <c r="F3175" s="21"/>
      <c r="G3175" s="21"/>
      <c r="H3175" s="21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</row>
    <row r="3176" spans="1:20" x14ac:dyDescent="0.35">
      <c r="A3176" s="20" t="s">
        <v>7460</v>
      </c>
      <c r="B3176" s="20" t="s">
        <v>7461</v>
      </c>
      <c r="C3176" s="21"/>
      <c r="D3176" s="21"/>
      <c r="E3176" s="21"/>
      <c r="F3176" s="21"/>
      <c r="G3176" s="21"/>
      <c r="H3176" s="21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</row>
    <row r="3177" spans="1:20" x14ac:dyDescent="0.35">
      <c r="A3177" s="20" t="s">
        <v>7463</v>
      </c>
      <c r="B3177" s="20" t="s">
        <v>7464</v>
      </c>
      <c r="C3177" s="21"/>
      <c r="D3177" s="21"/>
      <c r="E3177" s="21"/>
      <c r="F3177" s="21"/>
      <c r="G3177" s="21"/>
      <c r="H3177" s="21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</row>
    <row r="3178" spans="1:20" x14ac:dyDescent="0.35">
      <c r="A3178" s="20" t="s">
        <v>7465</v>
      </c>
      <c r="B3178" s="20" t="s">
        <v>7466</v>
      </c>
      <c r="C3178" s="21"/>
      <c r="D3178" s="21"/>
      <c r="E3178" s="21"/>
      <c r="F3178" s="21"/>
      <c r="G3178" s="21"/>
      <c r="H3178" s="21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</row>
    <row r="3179" spans="1:20" x14ac:dyDescent="0.35">
      <c r="A3179" s="20" t="s">
        <v>7467</v>
      </c>
      <c r="B3179" s="20" t="s">
        <v>7468</v>
      </c>
      <c r="C3179" s="21"/>
      <c r="D3179" s="21"/>
      <c r="E3179" s="21"/>
      <c r="F3179" s="21"/>
      <c r="G3179" s="21"/>
      <c r="H3179" s="21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</row>
    <row r="3180" spans="1:20" x14ac:dyDescent="0.35">
      <c r="A3180" s="20" t="s">
        <v>7469</v>
      </c>
      <c r="B3180" s="20" t="s">
        <v>7470</v>
      </c>
      <c r="C3180" s="21"/>
      <c r="D3180" s="21"/>
      <c r="E3180" s="21"/>
      <c r="F3180" s="21"/>
      <c r="G3180" s="21"/>
      <c r="H3180" s="21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</row>
    <row r="3181" spans="1:20" x14ac:dyDescent="0.35">
      <c r="A3181" s="20" t="s">
        <v>7472</v>
      </c>
      <c r="B3181" s="20" t="s">
        <v>7473</v>
      </c>
      <c r="C3181" s="21"/>
      <c r="D3181" s="21"/>
      <c r="E3181" s="21"/>
      <c r="F3181" s="21"/>
      <c r="G3181" s="21"/>
      <c r="H3181" s="21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</row>
    <row r="3182" spans="1:20" x14ac:dyDescent="0.35">
      <c r="A3182" s="20" t="s">
        <v>7475</v>
      </c>
      <c r="B3182" s="20" t="s">
        <v>7476</v>
      </c>
      <c r="C3182" s="21"/>
      <c r="D3182" s="21"/>
      <c r="E3182" s="21"/>
      <c r="F3182" s="21"/>
      <c r="G3182" s="21"/>
      <c r="H3182" s="21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</row>
    <row r="3183" spans="1:20" x14ac:dyDescent="0.35">
      <c r="A3183" s="20" t="s">
        <v>1366</v>
      </c>
      <c r="B3183" s="20" t="s">
        <v>7477</v>
      </c>
      <c r="C3183" s="21"/>
      <c r="D3183" s="21"/>
      <c r="E3183" s="21"/>
      <c r="F3183" s="21"/>
      <c r="G3183" s="21"/>
      <c r="H3183" s="21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</row>
    <row r="3184" spans="1:20" x14ac:dyDescent="0.35">
      <c r="A3184" s="20" t="s">
        <v>7478</v>
      </c>
      <c r="B3184" s="20" t="s">
        <v>7479</v>
      </c>
      <c r="C3184" s="21"/>
      <c r="D3184" s="21"/>
      <c r="E3184" s="21"/>
      <c r="F3184" s="21"/>
      <c r="G3184" s="21"/>
      <c r="H3184" s="21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</row>
    <row r="3185" spans="1:20" x14ac:dyDescent="0.35">
      <c r="A3185" s="20" t="s">
        <v>7482</v>
      </c>
      <c r="B3185" s="20" t="s">
        <v>7483</v>
      </c>
      <c r="C3185" s="21"/>
      <c r="D3185" s="21"/>
      <c r="E3185" s="21"/>
      <c r="F3185" s="21"/>
      <c r="G3185" s="21"/>
      <c r="H3185" s="21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</row>
    <row r="3186" spans="1:20" x14ac:dyDescent="0.35">
      <c r="A3186" s="20" t="s">
        <v>7484</v>
      </c>
      <c r="B3186" s="20" t="s">
        <v>7485</v>
      </c>
      <c r="C3186" s="21"/>
      <c r="D3186" s="21"/>
      <c r="E3186" s="21"/>
      <c r="F3186" s="21"/>
      <c r="G3186" s="21"/>
      <c r="H3186" s="21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</row>
    <row r="3187" spans="1:20" x14ac:dyDescent="0.35">
      <c r="A3187" s="20" t="s">
        <v>7487</v>
      </c>
      <c r="B3187" s="20" t="s">
        <v>7488</v>
      </c>
      <c r="C3187" s="21"/>
      <c r="D3187" s="21"/>
      <c r="E3187" s="21"/>
      <c r="F3187" s="21"/>
      <c r="G3187" s="21"/>
      <c r="H3187" s="21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</row>
    <row r="3188" spans="1:20" x14ac:dyDescent="0.35">
      <c r="A3188" s="20" t="s">
        <v>7496</v>
      </c>
      <c r="B3188" s="20" t="s">
        <v>7497</v>
      </c>
      <c r="C3188" s="21"/>
      <c r="D3188" s="21"/>
      <c r="E3188" s="21"/>
      <c r="F3188" s="21"/>
      <c r="G3188" s="21"/>
      <c r="H3188" s="21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</row>
    <row r="3189" spans="1:20" x14ac:dyDescent="0.35">
      <c r="A3189" s="20" t="s">
        <v>7499</v>
      </c>
      <c r="B3189" s="20" t="s">
        <v>7500</v>
      </c>
      <c r="C3189" s="21"/>
      <c r="D3189" s="21"/>
      <c r="E3189" s="21"/>
      <c r="F3189" s="21"/>
      <c r="G3189" s="21"/>
      <c r="H3189" s="21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</row>
    <row r="3190" spans="1:20" x14ac:dyDescent="0.35">
      <c r="A3190" s="20" t="s">
        <v>7503</v>
      </c>
      <c r="B3190" s="20" t="s">
        <v>7504</v>
      </c>
      <c r="C3190" s="21"/>
      <c r="D3190" s="21"/>
      <c r="E3190" s="21"/>
      <c r="F3190" s="21"/>
      <c r="G3190" s="21"/>
      <c r="H3190" s="21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</row>
    <row r="3191" spans="1:20" x14ac:dyDescent="0.35">
      <c r="A3191" s="20" t="s">
        <v>7505</v>
      </c>
      <c r="B3191" s="20" t="s">
        <v>7506</v>
      </c>
      <c r="C3191" s="21"/>
      <c r="D3191" s="21"/>
      <c r="E3191" s="21"/>
      <c r="F3191" s="21"/>
      <c r="G3191" s="21"/>
      <c r="H3191" s="21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</row>
    <row r="3192" spans="1:20" x14ac:dyDescent="0.35">
      <c r="A3192" s="20" t="s">
        <v>7508</v>
      </c>
      <c r="B3192" s="20" t="s">
        <v>7509</v>
      </c>
      <c r="C3192" s="21"/>
      <c r="D3192" s="21"/>
      <c r="E3192" s="21"/>
      <c r="F3192" s="21"/>
      <c r="G3192" s="21"/>
      <c r="H3192" s="21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</row>
    <row r="3193" spans="1:20" x14ac:dyDescent="0.35">
      <c r="A3193" s="20" t="s">
        <v>7514</v>
      </c>
      <c r="B3193" s="20" t="s">
        <v>7515</v>
      </c>
      <c r="C3193" s="21"/>
      <c r="D3193" s="21"/>
      <c r="E3193" s="21"/>
      <c r="F3193" s="21"/>
      <c r="G3193" s="21"/>
      <c r="H3193" s="21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</row>
    <row r="3194" spans="1:20" x14ac:dyDescent="0.35">
      <c r="A3194" s="20" t="s">
        <v>7517</v>
      </c>
      <c r="B3194" s="20" t="s">
        <v>7518</v>
      </c>
      <c r="C3194" s="21"/>
      <c r="D3194" s="21"/>
      <c r="E3194" s="21"/>
      <c r="F3194" s="21"/>
      <c r="G3194" s="21"/>
      <c r="H3194" s="21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</row>
    <row r="3195" spans="1:20" x14ac:dyDescent="0.35">
      <c r="A3195" s="20" t="s">
        <v>7519</v>
      </c>
      <c r="B3195" s="20" t="s">
        <v>7520</v>
      </c>
      <c r="C3195" s="21"/>
      <c r="D3195" s="21"/>
      <c r="E3195" s="21"/>
      <c r="F3195" s="21"/>
      <c r="G3195" s="21"/>
      <c r="H3195" s="21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</row>
    <row r="3196" spans="1:20" x14ac:dyDescent="0.35">
      <c r="A3196" s="20" t="s">
        <v>7522</v>
      </c>
      <c r="B3196" s="20" t="s">
        <v>7523</v>
      </c>
      <c r="C3196" s="21"/>
      <c r="D3196" s="21"/>
      <c r="E3196" s="21"/>
      <c r="F3196" s="21"/>
      <c r="G3196" s="21"/>
      <c r="H3196" s="21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</row>
    <row r="3197" spans="1:20" x14ac:dyDescent="0.35">
      <c r="A3197" s="20" t="s">
        <v>7524</v>
      </c>
      <c r="B3197" s="20" t="s">
        <v>7525</v>
      </c>
      <c r="C3197" s="21"/>
      <c r="D3197" s="21"/>
      <c r="E3197" s="21"/>
      <c r="F3197" s="21"/>
      <c r="G3197" s="21"/>
      <c r="H3197" s="21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</row>
    <row r="3198" spans="1:20" x14ac:dyDescent="0.35">
      <c r="A3198" s="20" t="s">
        <v>7527</v>
      </c>
      <c r="B3198" s="20" t="s">
        <v>7528</v>
      </c>
      <c r="C3198" s="21"/>
      <c r="D3198" s="21"/>
      <c r="E3198" s="21"/>
      <c r="F3198" s="21"/>
      <c r="G3198" s="21"/>
      <c r="H3198" s="21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</row>
    <row r="3199" spans="1:20" x14ac:dyDescent="0.35">
      <c r="A3199" s="20" t="s">
        <v>7529</v>
      </c>
      <c r="B3199" s="20" t="s">
        <v>7530</v>
      </c>
      <c r="C3199" s="21"/>
      <c r="D3199" s="21"/>
      <c r="E3199" s="21"/>
      <c r="F3199" s="21"/>
      <c r="G3199" s="21"/>
      <c r="H3199" s="21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</row>
    <row r="3200" spans="1:20" x14ac:dyDescent="0.35">
      <c r="A3200" s="20" t="s">
        <v>7531</v>
      </c>
      <c r="B3200" s="20" t="s">
        <v>7532</v>
      </c>
      <c r="C3200" s="21"/>
      <c r="D3200" s="21"/>
      <c r="E3200" s="21"/>
      <c r="F3200" s="21"/>
      <c r="G3200" s="21"/>
      <c r="H3200" s="21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</row>
    <row r="3201" spans="1:20" x14ac:dyDescent="0.35">
      <c r="A3201" s="20" t="s">
        <v>7538</v>
      </c>
      <c r="B3201" s="20" t="s">
        <v>7539</v>
      </c>
      <c r="C3201" s="21"/>
      <c r="D3201" s="21"/>
      <c r="E3201" s="21"/>
      <c r="F3201" s="21"/>
      <c r="G3201" s="21"/>
      <c r="H3201" s="21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</row>
    <row r="3202" spans="1:20" x14ac:dyDescent="0.35">
      <c r="A3202" s="20" t="s">
        <v>7540</v>
      </c>
      <c r="B3202" s="20" t="s">
        <v>7541</v>
      </c>
      <c r="C3202" s="21"/>
      <c r="D3202" s="21"/>
      <c r="E3202" s="21"/>
      <c r="F3202" s="21"/>
      <c r="G3202" s="21"/>
      <c r="H3202" s="21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</row>
    <row r="3203" spans="1:20" x14ac:dyDescent="0.35">
      <c r="A3203" s="20" t="s">
        <v>7542</v>
      </c>
      <c r="B3203" s="20" t="s">
        <v>7543</v>
      </c>
      <c r="C3203" s="21"/>
      <c r="D3203" s="21"/>
      <c r="E3203" s="21"/>
      <c r="F3203" s="21"/>
      <c r="G3203" s="21"/>
      <c r="H3203" s="21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</row>
    <row r="3204" spans="1:20" x14ac:dyDescent="0.35">
      <c r="A3204" s="20" t="s">
        <v>7550</v>
      </c>
      <c r="B3204" s="20" t="s">
        <v>7551</v>
      </c>
      <c r="C3204" s="21"/>
      <c r="D3204" s="21"/>
      <c r="E3204" s="21"/>
      <c r="F3204" s="21"/>
      <c r="G3204" s="21"/>
      <c r="H3204" s="21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</row>
    <row r="3205" spans="1:20" x14ac:dyDescent="0.35">
      <c r="A3205" s="20" t="s">
        <v>7554</v>
      </c>
      <c r="B3205" s="20" t="s">
        <v>7555</v>
      </c>
      <c r="C3205" s="21"/>
      <c r="D3205" s="21"/>
      <c r="E3205" s="21"/>
      <c r="F3205" s="21"/>
      <c r="G3205" s="21"/>
      <c r="H3205" s="21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</row>
    <row r="3206" spans="1:20" x14ac:dyDescent="0.35">
      <c r="A3206" s="20" t="s">
        <v>7558</v>
      </c>
      <c r="B3206" s="20" t="s">
        <v>7559</v>
      </c>
      <c r="C3206" s="21"/>
      <c r="D3206" s="21"/>
      <c r="E3206" s="21"/>
      <c r="F3206" s="21"/>
      <c r="G3206" s="21"/>
      <c r="H3206" s="21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</row>
    <row r="3207" spans="1:20" x14ac:dyDescent="0.35">
      <c r="A3207" s="20" t="s">
        <v>7561</v>
      </c>
      <c r="B3207" s="20" t="s">
        <v>7562</v>
      </c>
      <c r="C3207" s="21"/>
      <c r="D3207" s="21"/>
      <c r="E3207" s="21"/>
      <c r="F3207" s="21"/>
      <c r="G3207" s="21"/>
      <c r="H3207" s="21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</row>
    <row r="3208" spans="1:20" x14ac:dyDescent="0.35">
      <c r="A3208" s="20" t="s">
        <v>7564</v>
      </c>
      <c r="B3208" s="20" t="s">
        <v>7565</v>
      </c>
      <c r="C3208" s="21"/>
      <c r="D3208" s="21"/>
      <c r="E3208" s="21"/>
      <c r="F3208" s="21"/>
      <c r="G3208" s="21"/>
      <c r="H3208" s="21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</row>
    <row r="3209" spans="1:20" x14ac:dyDescent="0.35">
      <c r="A3209" s="20" t="s">
        <v>7566</v>
      </c>
      <c r="B3209" s="20" t="s">
        <v>7567</v>
      </c>
      <c r="C3209" s="21"/>
      <c r="D3209" s="21"/>
      <c r="E3209" s="21"/>
      <c r="F3209" s="21"/>
      <c r="G3209" s="21"/>
      <c r="H3209" s="21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</row>
    <row r="3210" spans="1:20" x14ac:dyDescent="0.35">
      <c r="A3210" s="20" t="s">
        <v>7570</v>
      </c>
      <c r="B3210" s="20" t="s">
        <v>7571</v>
      </c>
      <c r="C3210" s="21"/>
      <c r="D3210" s="21"/>
      <c r="E3210" s="21"/>
      <c r="F3210" s="21"/>
      <c r="G3210" s="21"/>
      <c r="H3210" s="21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</row>
    <row r="3211" spans="1:20" x14ac:dyDescent="0.35">
      <c r="A3211" s="20" t="s">
        <v>7574</v>
      </c>
      <c r="B3211" s="20" t="s">
        <v>7575</v>
      </c>
      <c r="C3211" s="21"/>
      <c r="D3211" s="21"/>
      <c r="E3211" s="21"/>
      <c r="F3211" s="21"/>
      <c r="G3211" s="21"/>
      <c r="H3211" s="21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</row>
    <row r="3212" spans="1:20" x14ac:dyDescent="0.35">
      <c r="A3212" s="20" t="s">
        <v>7577</v>
      </c>
      <c r="B3212" s="20" t="s">
        <v>7578</v>
      </c>
      <c r="C3212" s="21"/>
      <c r="D3212" s="21"/>
      <c r="E3212" s="21"/>
      <c r="F3212" s="21"/>
      <c r="G3212" s="21"/>
      <c r="H3212" s="21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</row>
    <row r="3213" spans="1:20" x14ac:dyDescent="0.35">
      <c r="A3213" s="20" t="s">
        <v>7580</v>
      </c>
      <c r="B3213" s="20" t="s">
        <v>7581</v>
      </c>
      <c r="C3213" s="21"/>
      <c r="D3213" s="21"/>
      <c r="E3213" s="21"/>
      <c r="F3213" s="21"/>
      <c r="G3213" s="21"/>
      <c r="H3213" s="21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</row>
    <row r="3214" spans="1:20" x14ac:dyDescent="0.35">
      <c r="A3214" s="20" t="s">
        <v>7582</v>
      </c>
      <c r="B3214" s="20" t="s">
        <v>7583</v>
      </c>
      <c r="C3214" s="21"/>
      <c r="D3214" s="21"/>
      <c r="E3214" s="21"/>
      <c r="F3214" s="21"/>
      <c r="G3214" s="21"/>
      <c r="H3214" s="21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</row>
    <row r="3215" spans="1:20" x14ac:dyDescent="0.35">
      <c r="A3215" s="20" t="s">
        <v>7585</v>
      </c>
      <c r="B3215" s="20" t="s">
        <v>7586</v>
      </c>
      <c r="C3215" s="21"/>
      <c r="D3215" s="21"/>
      <c r="E3215" s="21"/>
      <c r="F3215" s="21"/>
      <c r="G3215" s="21"/>
      <c r="H3215" s="21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</row>
    <row r="3216" spans="1:20" x14ac:dyDescent="0.35">
      <c r="A3216" s="20" t="s">
        <v>7588</v>
      </c>
      <c r="B3216" s="20" t="s">
        <v>7589</v>
      </c>
      <c r="C3216" s="21"/>
      <c r="D3216" s="21"/>
      <c r="E3216" s="21"/>
      <c r="F3216" s="21"/>
      <c r="G3216" s="21"/>
      <c r="H3216" s="21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</row>
    <row r="3217" spans="1:20" x14ac:dyDescent="0.35">
      <c r="A3217" s="20" t="s">
        <v>7590</v>
      </c>
      <c r="B3217" s="20" t="s">
        <v>7591</v>
      </c>
      <c r="C3217" s="21"/>
      <c r="D3217" s="21"/>
      <c r="E3217" s="21"/>
      <c r="F3217" s="21"/>
      <c r="G3217" s="21"/>
      <c r="H3217" s="21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</row>
    <row r="3218" spans="1:20" x14ac:dyDescent="0.35">
      <c r="A3218" s="20" t="s">
        <v>7596</v>
      </c>
      <c r="B3218" s="20" t="s">
        <v>7597</v>
      </c>
      <c r="C3218" s="21"/>
      <c r="D3218" s="21"/>
      <c r="E3218" s="21"/>
      <c r="F3218" s="21"/>
      <c r="G3218" s="21"/>
      <c r="H3218" s="21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</row>
    <row r="3219" spans="1:20" x14ac:dyDescent="0.35">
      <c r="A3219" s="20" t="s">
        <v>7601</v>
      </c>
      <c r="B3219" s="20" t="s">
        <v>7602</v>
      </c>
      <c r="C3219" s="21"/>
      <c r="D3219" s="21"/>
      <c r="E3219" s="21"/>
      <c r="F3219" s="21"/>
      <c r="G3219" s="21"/>
      <c r="H3219" s="21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</row>
    <row r="3220" spans="1:20" x14ac:dyDescent="0.35">
      <c r="A3220" s="20" t="s">
        <v>7603</v>
      </c>
      <c r="B3220" s="20" t="s">
        <v>7604</v>
      </c>
      <c r="C3220" s="21"/>
      <c r="D3220" s="21"/>
      <c r="E3220" s="21"/>
      <c r="F3220" s="21"/>
      <c r="G3220" s="21"/>
      <c r="H3220" s="21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</row>
    <row r="3221" spans="1:20" x14ac:dyDescent="0.35">
      <c r="A3221" s="20" t="s">
        <v>7613</v>
      </c>
      <c r="B3221" s="20" t="s">
        <v>7614</v>
      </c>
      <c r="C3221" s="21"/>
      <c r="D3221" s="21"/>
      <c r="E3221" s="21"/>
      <c r="F3221" s="21"/>
      <c r="G3221" s="21"/>
      <c r="H3221" s="21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</row>
    <row r="3222" spans="1:20" x14ac:dyDescent="0.35">
      <c r="A3222" s="20" t="s">
        <v>7617</v>
      </c>
      <c r="B3222" s="20" t="s">
        <v>7618</v>
      </c>
      <c r="C3222" s="21"/>
      <c r="D3222" s="21"/>
      <c r="E3222" s="21"/>
      <c r="F3222" s="21"/>
      <c r="G3222" s="21"/>
      <c r="H3222" s="21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</row>
    <row r="3223" spans="1:20" x14ac:dyDescent="0.35">
      <c r="A3223" s="20" t="s">
        <v>7621</v>
      </c>
      <c r="B3223" s="20" t="s">
        <v>7622</v>
      </c>
      <c r="C3223" s="21"/>
      <c r="D3223" s="21"/>
      <c r="E3223" s="21"/>
      <c r="F3223" s="21"/>
      <c r="G3223" s="21"/>
      <c r="H3223" s="21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</row>
    <row r="3224" spans="1:20" x14ac:dyDescent="0.35">
      <c r="A3224" s="20" t="s">
        <v>7623</v>
      </c>
      <c r="B3224" s="20" t="s">
        <v>7624</v>
      </c>
      <c r="C3224" s="21"/>
      <c r="D3224" s="21"/>
      <c r="E3224" s="21"/>
      <c r="F3224" s="21"/>
      <c r="G3224" s="21"/>
      <c r="H3224" s="21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</row>
    <row r="3225" spans="1:20" x14ac:dyDescent="0.35">
      <c r="A3225" s="20" t="s">
        <v>7625</v>
      </c>
      <c r="B3225" s="20" t="s">
        <v>7626</v>
      </c>
      <c r="C3225" s="21"/>
      <c r="D3225" s="21"/>
      <c r="E3225" s="21"/>
      <c r="F3225" s="21"/>
      <c r="G3225" s="21"/>
      <c r="H3225" s="21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</row>
    <row r="3226" spans="1:20" x14ac:dyDescent="0.35">
      <c r="A3226" s="20" t="s">
        <v>7628</v>
      </c>
      <c r="B3226" s="20" t="s">
        <v>7629</v>
      </c>
      <c r="C3226" s="21"/>
      <c r="D3226" s="21"/>
      <c r="E3226" s="21"/>
      <c r="F3226" s="21"/>
      <c r="G3226" s="21"/>
      <c r="H3226" s="21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</row>
    <row r="3227" spans="1:20" x14ac:dyDescent="0.35">
      <c r="A3227" s="20" t="s">
        <v>7630</v>
      </c>
      <c r="B3227" s="20" t="s">
        <v>7631</v>
      </c>
      <c r="C3227" s="21"/>
      <c r="D3227" s="21"/>
      <c r="E3227" s="21"/>
      <c r="F3227" s="21"/>
      <c r="G3227" s="21"/>
      <c r="H3227" s="21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</row>
    <row r="3228" spans="1:20" x14ac:dyDescent="0.35">
      <c r="A3228" s="20" t="s">
        <v>7632</v>
      </c>
      <c r="B3228" s="20" t="s">
        <v>7633</v>
      </c>
      <c r="C3228" s="21"/>
      <c r="D3228" s="21"/>
      <c r="E3228" s="21"/>
      <c r="F3228" s="21"/>
      <c r="G3228" s="21"/>
      <c r="H3228" s="21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</row>
    <row r="3229" spans="1:20" x14ac:dyDescent="0.35">
      <c r="A3229" s="20" t="s">
        <v>7634</v>
      </c>
      <c r="B3229" s="20" t="s">
        <v>7635</v>
      </c>
      <c r="C3229" s="21"/>
      <c r="D3229" s="21"/>
      <c r="E3229" s="21"/>
      <c r="F3229" s="21"/>
      <c r="G3229" s="21"/>
      <c r="H3229" s="21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</row>
    <row r="3230" spans="1:20" x14ac:dyDescent="0.35">
      <c r="A3230" s="20" t="s">
        <v>7636</v>
      </c>
      <c r="B3230" s="20" t="s">
        <v>7637</v>
      </c>
      <c r="C3230" s="21"/>
      <c r="D3230" s="21"/>
      <c r="E3230" s="21"/>
      <c r="F3230" s="21"/>
      <c r="G3230" s="21"/>
      <c r="H3230" s="21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</row>
    <row r="3231" spans="1:20" x14ac:dyDescent="0.35">
      <c r="A3231" s="20" t="s">
        <v>7638</v>
      </c>
      <c r="B3231" s="20" t="s">
        <v>7639</v>
      </c>
      <c r="C3231" s="21"/>
      <c r="D3231" s="21"/>
      <c r="E3231" s="21"/>
      <c r="F3231" s="21"/>
      <c r="G3231" s="21"/>
      <c r="H3231" s="21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</row>
    <row r="3232" spans="1:20" x14ac:dyDescent="0.35">
      <c r="A3232" s="20" t="s">
        <v>7646</v>
      </c>
      <c r="B3232" s="20" t="s">
        <v>7647</v>
      </c>
      <c r="C3232" s="21"/>
      <c r="D3232" s="21"/>
      <c r="E3232" s="21"/>
      <c r="F3232" s="21"/>
      <c r="G3232" s="21"/>
      <c r="H3232" s="21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</row>
    <row r="3233" spans="1:20" x14ac:dyDescent="0.35">
      <c r="A3233" s="20" t="s">
        <v>7648</v>
      </c>
      <c r="B3233" s="20" t="s">
        <v>7649</v>
      </c>
      <c r="C3233" s="21"/>
      <c r="D3233" s="21"/>
      <c r="E3233" s="21"/>
      <c r="F3233" s="21"/>
      <c r="G3233" s="21"/>
      <c r="H3233" s="21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</row>
    <row r="3234" spans="1:20" x14ac:dyDescent="0.35">
      <c r="A3234" s="20" t="s">
        <v>7650</v>
      </c>
      <c r="B3234" s="20" t="s">
        <v>7651</v>
      </c>
      <c r="C3234" s="21"/>
      <c r="D3234" s="21"/>
      <c r="E3234" s="21"/>
      <c r="F3234" s="21"/>
      <c r="G3234" s="21"/>
      <c r="H3234" s="21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</row>
    <row r="3235" spans="1:20" x14ac:dyDescent="0.35">
      <c r="A3235" s="20" t="s">
        <v>7653</v>
      </c>
      <c r="B3235" s="20" t="s">
        <v>7654</v>
      </c>
      <c r="C3235" s="21"/>
      <c r="D3235" s="21"/>
      <c r="E3235" s="21"/>
      <c r="F3235" s="21"/>
      <c r="G3235" s="21"/>
      <c r="H3235" s="21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</row>
    <row r="3236" spans="1:20" x14ac:dyDescent="0.35">
      <c r="A3236" s="20" t="s">
        <v>7660</v>
      </c>
      <c r="B3236" s="20" t="s">
        <v>7661</v>
      </c>
      <c r="C3236" s="21"/>
      <c r="D3236" s="21"/>
      <c r="E3236" s="21"/>
      <c r="F3236" s="21"/>
      <c r="G3236" s="21"/>
      <c r="H3236" s="21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</row>
    <row r="3237" spans="1:20" x14ac:dyDescent="0.35">
      <c r="A3237" s="20" t="s">
        <v>7662</v>
      </c>
      <c r="B3237" s="20" t="s">
        <v>7663</v>
      </c>
      <c r="C3237" s="21"/>
      <c r="D3237" s="21"/>
      <c r="E3237" s="21"/>
      <c r="F3237" s="21"/>
      <c r="G3237" s="21"/>
      <c r="H3237" s="21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</row>
    <row r="3238" spans="1:20" x14ac:dyDescent="0.35">
      <c r="A3238" s="20" t="s">
        <v>7664</v>
      </c>
      <c r="B3238" s="20" t="s">
        <v>7665</v>
      </c>
      <c r="C3238" s="21"/>
      <c r="D3238" s="21"/>
      <c r="E3238" s="21"/>
      <c r="F3238" s="21"/>
      <c r="G3238" s="21"/>
      <c r="H3238" s="21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</row>
    <row r="3239" spans="1:20" x14ac:dyDescent="0.35">
      <c r="A3239" s="20" t="s">
        <v>7670</v>
      </c>
      <c r="B3239" s="20" t="s">
        <v>7671</v>
      </c>
      <c r="C3239" s="21"/>
      <c r="D3239" s="21"/>
      <c r="E3239" s="21"/>
      <c r="F3239" s="21"/>
      <c r="G3239" s="21"/>
      <c r="H3239" s="21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</row>
    <row r="3240" spans="1:20" x14ac:dyDescent="0.35">
      <c r="A3240" s="20" t="s">
        <v>7672</v>
      </c>
      <c r="B3240" s="20" t="s">
        <v>7673</v>
      </c>
      <c r="C3240" s="21"/>
      <c r="D3240" s="21"/>
      <c r="E3240" s="21"/>
      <c r="F3240" s="21"/>
      <c r="G3240" s="21"/>
      <c r="H3240" s="21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</row>
    <row r="3241" spans="1:20" x14ac:dyDescent="0.35">
      <c r="A3241" s="20" t="s">
        <v>7674</v>
      </c>
      <c r="B3241" s="20" t="s">
        <v>7675</v>
      </c>
      <c r="C3241" s="21"/>
      <c r="D3241" s="21"/>
      <c r="E3241" s="21"/>
      <c r="F3241" s="21"/>
      <c r="G3241" s="21"/>
      <c r="H3241" s="21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</row>
    <row r="3242" spans="1:20" x14ac:dyDescent="0.35">
      <c r="A3242" s="20" t="s">
        <v>7676</v>
      </c>
      <c r="B3242" s="20" t="s">
        <v>7677</v>
      </c>
      <c r="C3242" s="21"/>
      <c r="D3242" s="21"/>
      <c r="E3242" s="21"/>
      <c r="F3242" s="21"/>
      <c r="G3242" s="21"/>
      <c r="H3242" s="21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</row>
    <row r="3243" spans="1:20" x14ac:dyDescent="0.35">
      <c r="A3243" s="20" t="s">
        <v>7678</v>
      </c>
      <c r="B3243" s="20" t="s">
        <v>7679</v>
      </c>
      <c r="C3243" s="21"/>
      <c r="D3243" s="21"/>
      <c r="E3243" s="21"/>
      <c r="F3243" s="21"/>
      <c r="G3243" s="21"/>
      <c r="H3243" s="21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</row>
    <row r="3244" spans="1:20" x14ac:dyDescent="0.35">
      <c r="A3244" s="20" t="s">
        <v>7682</v>
      </c>
      <c r="B3244" s="20" t="s">
        <v>7683</v>
      </c>
      <c r="C3244" s="21"/>
      <c r="D3244" s="21"/>
      <c r="E3244" s="21"/>
      <c r="F3244" s="21"/>
      <c r="G3244" s="21"/>
      <c r="H3244" s="21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</row>
    <row r="3245" spans="1:20" x14ac:dyDescent="0.35">
      <c r="A3245" s="20" t="s">
        <v>7684</v>
      </c>
      <c r="B3245" s="20" t="s">
        <v>7685</v>
      </c>
      <c r="C3245" s="21"/>
      <c r="D3245" s="21"/>
      <c r="E3245" s="21"/>
      <c r="F3245" s="21"/>
      <c r="G3245" s="21"/>
      <c r="H3245" s="21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</row>
    <row r="3246" spans="1:20" x14ac:dyDescent="0.35">
      <c r="A3246" s="20" t="s">
        <v>7686</v>
      </c>
      <c r="B3246" s="20" t="s">
        <v>7687</v>
      </c>
      <c r="C3246" s="21"/>
      <c r="D3246" s="21"/>
      <c r="E3246" s="21"/>
      <c r="F3246" s="21"/>
      <c r="G3246" s="21"/>
      <c r="H3246" s="21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</row>
    <row r="3247" spans="1:20" x14ac:dyDescent="0.35">
      <c r="A3247" s="20" t="s">
        <v>7693</v>
      </c>
      <c r="B3247" s="20" t="s">
        <v>7694</v>
      </c>
      <c r="C3247" s="21"/>
      <c r="D3247" s="21"/>
      <c r="E3247" s="21"/>
      <c r="F3247" s="21"/>
      <c r="G3247" s="21"/>
      <c r="H3247" s="21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</row>
    <row r="3248" spans="1:20" x14ac:dyDescent="0.35">
      <c r="A3248" s="20" t="s">
        <v>7696</v>
      </c>
      <c r="B3248" s="20" t="s">
        <v>7697</v>
      </c>
      <c r="C3248" s="21"/>
      <c r="D3248" s="21"/>
      <c r="E3248" s="21"/>
      <c r="F3248" s="21"/>
      <c r="G3248" s="21"/>
      <c r="H3248" s="21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</row>
    <row r="3249" spans="1:20" x14ac:dyDescent="0.35">
      <c r="A3249" s="20" t="s">
        <v>7710</v>
      </c>
      <c r="B3249" s="20" t="s">
        <v>7711</v>
      </c>
      <c r="C3249" s="21"/>
      <c r="D3249" s="21"/>
      <c r="E3249" s="21"/>
      <c r="F3249" s="21"/>
      <c r="G3249" s="21"/>
      <c r="H3249" s="21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</row>
    <row r="3250" spans="1:20" x14ac:dyDescent="0.35">
      <c r="A3250" s="20" t="s">
        <v>7713</v>
      </c>
      <c r="B3250" s="20" t="s">
        <v>7714</v>
      </c>
      <c r="C3250" s="21"/>
      <c r="D3250" s="21"/>
      <c r="E3250" s="21"/>
      <c r="F3250" s="21"/>
      <c r="G3250" s="21"/>
      <c r="H3250" s="21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</row>
    <row r="3251" spans="1:20" x14ac:dyDescent="0.35">
      <c r="A3251" s="20" t="s">
        <v>7715</v>
      </c>
      <c r="B3251" s="20" t="s">
        <v>7716</v>
      </c>
      <c r="C3251" s="21"/>
      <c r="D3251" s="21"/>
      <c r="E3251" s="21"/>
      <c r="F3251" s="21"/>
      <c r="G3251" s="21"/>
      <c r="H3251" s="21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</row>
    <row r="3252" spans="1:20" x14ac:dyDescent="0.35">
      <c r="A3252" s="20" t="s">
        <v>7722</v>
      </c>
      <c r="B3252" s="20" t="s">
        <v>7723</v>
      </c>
      <c r="C3252" s="21"/>
      <c r="D3252" s="21"/>
      <c r="E3252" s="21"/>
      <c r="F3252" s="21"/>
      <c r="G3252" s="21"/>
      <c r="H3252" s="21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</row>
    <row r="3253" spans="1:20" x14ac:dyDescent="0.35">
      <c r="A3253" s="20" t="s">
        <v>7732</v>
      </c>
      <c r="B3253" s="20" t="s">
        <v>7733</v>
      </c>
      <c r="C3253" s="21"/>
      <c r="D3253" s="21"/>
      <c r="E3253" s="21"/>
      <c r="F3253" s="21"/>
      <c r="G3253" s="21"/>
      <c r="H3253" s="21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</row>
    <row r="3254" spans="1:20" x14ac:dyDescent="0.35">
      <c r="A3254" s="20" t="s">
        <v>7734</v>
      </c>
      <c r="B3254" s="20" t="s">
        <v>7735</v>
      </c>
      <c r="C3254" s="21"/>
      <c r="D3254" s="21"/>
      <c r="E3254" s="21"/>
      <c r="F3254" s="21"/>
      <c r="G3254" s="21"/>
      <c r="H3254" s="21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</row>
    <row r="3255" spans="1:20" x14ac:dyDescent="0.35">
      <c r="A3255" s="20" t="s">
        <v>7736</v>
      </c>
      <c r="B3255" s="20" t="s">
        <v>7737</v>
      </c>
      <c r="C3255" s="21"/>
      <c r="D3255" s="21"/>
      <c r="E3255" s="21"/>
      <c r="F3255" s="21"/>
      <c r="G3255" s="21"/>
      <c r="H3255" s="21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</row>
    <row r="3256" spans="1:20" x14ac:dyDescent="0.35">
      <c r="A3256" s="20" t="s">
        <v>7742</v>
      </c>
      <c r="B3256" s="20" t="s">
        <v>7743</v>
      </c>
      <c r="C3256" s="21"/>
      <c r="D3256" s="21"/>
      <c r="E3256" s="21"/>
      <c r="F3256" s="21"/>
      <c r="G3256" s="21"/>
      <c r="H3256" s="21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</row>
    <row r="3257" spans="1:20" x14ac:dyDescent="0.35">
      <c r="A3257" s="20" t="s">
        <v>7744</v>
      </c>
      <c r="B3257" s="20" t="s">
        <v>7745</v>
      </c>
      <c r="C3257" s="21"/>
      <c r="D3257" s="21"/>
      <c r="E3257" s="21"/>
      <c r="F3257" s="21"/>
      <c r="G3257" s="21"/>
      <c r="H3257" s="21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</row>
    <row r="3258" spans="1:20" x14ac:dyDescent="0.35">
      <c r="A3258" s="20" t="s">
        <v>7759</v>
      </c>
      <c r="B3258" s="20" t="s">
        <v>7760</v>
      </c>
      <c r="C3258" s="21"/>
      <c r="D3258" s="21"/>
      <c r="E3258" s="21"/>
      <c r="F3258" s="21"/>
      <c r="G3258" s="21"/>
      <c r="H3258" s="21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</row>
    <row r="3259" spans="1:20" x14ac:dyDescent="0.35">
      <c r="A3259" s="20" t="s">
        <v>7763</v>
      </c>
      <c r="B3259" s="20" t="s">
        <v>7764</v>
      </c>
      <c r="C3259" s="21"/>
      <c r="D3259" s="21"/>
      <c r="E3259" s="21"/>
      <c r="F3259" s="21"/>
      <c r="G3259" s="21"/>
      <c r="H3259" s="21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</row>
    <row r="3260" spans="1:20" x14ac:dyDescent="0.35">
      <c r="A3260" s="20" t="s">
        <v>7766</v>
      </c>
      <c r="B3260" s="20" t="s">
        <v>7767</v>
      </c>
      <c r="C3260" s="21"/>
      <c r="D3260" s="21"/>
      <c r="E3260" s="21"/>
      <c r="F3260" s="21"/>
      <c r="G3260" s="21"/>
      <c r="H3260" s="21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</row>
    <row r="3261" spans="1:20" x14ac:dyDescent="0.35">
      <c r="A3261" s="20" t="s">
        <v>7452</v>
      </c>
      <c r="B3261" s="20" t="s">
        <v>7768</v>
      </c>
      <c r="C3261" s="21"/>
      <c r="D3261" s="21"/>
      <c r="E3261" s="21"/>
      <c r="F3261" s="21"/>
      <c r="G3261" s="21"/>
      <c r="H3261" s="21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</row>
    <row r="3262" spans="1:20" x14ac:dyDescent="0.35">
      <c r="A3262" s="20" t="s">
        <v>7769</v>
      </c>
      <c r="B3262" s="20" t="s">
        <v>7770</v>
      </c>
      <c r="C3262" s="21"/>
      <c r="D3262" s="21"/>
      <c r="E3262" s="21"/>
      <c r="F3262" s="21"/>
      <c r="G3262" s="21"/>
      <c r="H3262" s="21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</row>
    <row r="3263" spans="1:20" x14ac:dyDescent="0.35">
      <c r="A3263" s="20" t="s">
        <v>7777</v>
      </c>
      <c r="B3263" s="20" t="s">
        <v>7778</v>
      </c>
      <c r="C3263" s="21"/>
      <c r="D3263" s="21"/>
      <c r="E3263" s="21"/>
      <c r="F3263" s="21"/>
      <c r="G3263" s="21"/>
      <c r="H3263" s="21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</row>
    <row r="3264" spans="1:20" x14ac:dyDescent="0.35">
      <c r="A3264" s="20" t="s">
        <v>7779</v>
      </c>
      <c r="B3264" s="20" t="s">
        <v>7780</v>
      </c>
      <c r="C3264" s="21"/>
      <c r="D3264" s="21"/>
      <c r="E3264" s="21"/>
      <c r="F3264" s="21"/>
      <c r="G3264" s="21"/>
      <c r="H3264" s="21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</row>
    <row r="3265" spans="1:20" x14ac:dyDescent="0.35">
      <c r="A3265" s="20" t="s">
        <v>7781</v>
      </c>
      <c r="B3265" s="20" t="s">
        <v>7782</v>
      </c>
      <c r="C3265" s="21"/>
      <c r="D3265" s="21"/>
      <c r="E3265" s="21"/>
      <c r="F3265" s="21"/>
      <c r="G3265" s="21"/>
      <c r="H3265" s="21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</row>
    <row r="3266" spans="1:20" x14ac:dyDescent="0.35">
      <c r="A3266" s="20" t="s">
        <v>7785</v>
      </c>
      <c r="B3266" s="20" t="s">
        <v>7786</v>
      </c>
      <c r="C3266" s="21"/>
      <c r="D3266" s="21"/>
      <c r="E3266" s="21"/>
      <c r="F3266" s="21"/>
      <c r="G3266" s="21"/>
      <c r="H3266" s="21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</row>
    <row r="3267" spans="1:20" x14ac:dyDescent="0.35">
      <c r="A3267" s="20" t="s">
        <v>7787</v>
      </c>
      <c r="B3267" s="20" t="s">
        <v>7788</v>
      </c>
      <c r="C3267" s="21"/>
      <c r="D3267" s="21"/>
      <c r="E3267" s="21"/>
      <c r="F3267" s="21"/>
      <c r="G3267" s="21"/>
      <c r="H3267" s="21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</row>
    <row r="3268" spans="1:20" x14ac:dyDescent="0.35">
      <c r="A3268" s="20" t="s">
        <v>7789</v>
      </c>
      <c r="B3268" s="20" t="s">
        <v>7790</v>
      </c>
      <c r="C3268" s="21"/>
      <c r="D3268" s="21"/>
      <c r="E3268" s="21"/>
      <c r="F3268" s="21"/>
      <c r="G3268" s="21"/>
      <c r="H3268" s="21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</row>
    <row r="3269" spans="1:20" x14ac:dyDescent="0.35">
      <c r="A3269" s="20" t="s">
        <v>7792</v>
      </c>
      <c r="B3269" s="20" t="s">
        <v>7793</v>
      </c>
      <c r="C3269" s="21"/>
      <c r="D3269" s="21"/>
      <c r="E3269" s="21"/>
      <c r="F3269" s="21"/>
      <c r="G3269" s="21"/>
      <c r="H3269" s="21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</row>
    <row r="3270" spans="1:20" x14ac:dyDescent="0.35">
      <c r="A3270" s="20" t="s">
        <v>7794</v>
      </c>
      <c r="B3270" s="20" t="s">
        <v>7795</v>
      </c>
      <c r="C3270" s="21"/>
      <c r="D3270" s="21"/>
      <c r="E3270" s="21"/>
      <c r="F3270" s="21"/>
      <c r="G3270" s="21"/>
      <c r="H3270" s="21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</row>
    <row r="3271" spans="1:20" x14ac:dyDescent="0.35">
      <c r="A3271" s="20" t="s">
        <v>7797</v>
      </c>
      <c r="B3271" s="20" t="s">
        <v>7798</v>
      </c>
      <c r="C3271" s="21"/>
      <c r="D3271" s="21"/>
      <c r="E3271" s="21"/>
      <c r="F3271" s="21"/>
      <c r="G3271" s="21"/>
      <c r="H3271" s="21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</row>
    <row r="3272" spans="1:20" x14ac:dyDescent="0.35">
      <c r="A3272" s="20" t="s">
        <v>7799</v>
      </c>
      <c r="B3272" s="20" t="s">
        <v>7800</v>
      </c>
      <c r="C3272" s="21"/>
      <c r="D3272" s="21"/>
      <c r="E3272" s="21"/>
      <c r="F3272" s="21"/>
      <c r="G3272" s="21"/>
      <c r="H3272" s="21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</row>
    <row r="3273" spans="1:20" x14ac:dyDescent="0.35">
      <c r="A3273" s="20" t="s">
        <v>7802</v>
      </c>
      <c r="B3273" s="20" t="s">
        <v>7803</v>
      </c>
      <c r="C3273" s="21"/>
      <c r="D3273" s="21"/>
      <c r="E3273" s="21"/>
      <c r="F3273" s="21"/>
      <c r="G3273" s="21"/>
      <c r="H3273" s="21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</row>
    <row r="3274" spans="1:20" x14ac:dyDescent="0.35">
      <c r="A3274" s="20" t="s">
        <v>7804</v>
      </c>
      <c r="B3274" s="20" t="s">
        <v>7805</v>
      </c>
      <c r="C3274" s="21"/>
      <c r="D3274" s="21"/>
      <c r="E3274" s="21"/>
      <c r="F3274" s="21"/>
      <c r="G3274" s="21"/>
      <c r="H3274" s="21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</row>
    <row r="3275" spans="1:20" x14ac:dyDescent="0.35">
      <c r="A3275" s="20" t="s">
        <v>7806</v>
      </c>
      <c r="B3275" s="20" t="s">
        <v>7807</v>
      </c>
      <c r="C3275" s="21"/>
      <c r="D3275" s="21"/>
      <c r="E3275" s="21"/>
      <c r="F3275" s="21"/>
      <c r="G3275" s="21"/>
      <c r="H3275" s="21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</row>
    <row r="3276" spans="1:20" x14ac:dyDescent="0.35">
      <c r="A3276" s="20" t="s">
        <v>7808</v>
      </c>
      <c r="B3276" s="20" t="s">
        <v>7809</v>
      </c>
      <c r="C3276" s="21"/>
      <c r="D3276" s="21"/>
      <c r="E3276" s="21"/>
      <c r="F3276" s="21"/>
      <c r="G3276" s="21"/>
      <c r="H3276" s="21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</row>
    <row r="3277" spans="1:20" x14ac:dyDescent="0.35">
      <c r="A3277" s="20" t="s">
        <v>7813</v>
      </c>
      <c r="B3277" s="20" t="s">
        <v>7814</v>
      </c>
      <c r="C3277" s="21"/>
      <c r="D3277" s="21"/>
      <c r="E3277" s="21"/>
      <c r="F3277" s="21"/>
      <c r="G3277" s="21"/>
      <c r="H3277" s="21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</row>
    <row r="3278" spans="1:20" x14ac:dyDescent="0.35">
      <c r="A3278" s="20" t="s">
        <v>7816</v>
      </c>
      <c r="B3278" s="20" t="s">
        <v>7817</v>
      </c>
      <c r="C3278" s="21"/>
      <c r="D3278" s="21"/>
      <c r="E3278" s="21"/>
      <c r="F3278" s="21"/>
      <c r="G3278" s="21"/>
      <c r="H3278" s="21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</row>
    <row r="3279" spans="1:20" x14ac:dyDescent="0.35">
      <c r="A3279" s="20" t="s">
        <v>7825</v>
      </c>
      <c r="B3279" s="20" t="s">
        <v>7826</v>
      </c>
      <c r="C3279" s="21"/>
      <c r="D3279" s="21"/>
      <c r="E3279" s="21"/>
      <c r="F3279" s="21"/>
      <c r="G3279" s="21"/>
      <c r="H3279" s="21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</row>
    <row r="3280" spans="1:20" x14ac:dyDescent="0.35">
      <c r="A3280" s="20" t="s">
        <v>7827</v>
      </c>
      <c r="B3280" s="20" t="s">
        <v>7828</v>
      </c>
      <c r="C3280" s="21"/>
      <c r="D3280" s="21"/>
      <c r="E3280" s="21"/>
      <c r="F3280" s="21"/>
      <c r="G3280" s="21"/>
      <c r="H3280" s="21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</row>
    <row r="3281" spans="1:20" x14ac:dyDescent="0.35">
      <c r="A3281" s="20" t="s">
        <v>7831</v>
      </c>
      <c r="B3281" s="20" t="s">
        <v>7832</v>
      </c>
      <c r="C3281" s="21"/>
      <c r="D3281" s="21"/>
      <c r="E3281" s="21"/>
      <c r="F3281" s="21"/>
      <c r="G3281" s="21"/>
      <c r="H3281" s="21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</row>
    <row r="3282" spans="1:20" x14ac:dyDescent="0.35">
      <c r="A3282" s="20" t="s">
        <v>7835</v>
      </c>
      <c r="B3282" s="20" t="s">
        <v>7836</v>
      </c>
      <c r="C3282" s="21"/>
      <c r="D3282" s="21"/>
      <c r="E3282" s="21"/>
      <c r="F3282" s="21"/>
      <c r="G3282" s="21"/>
      <c r="H3282" s="21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</row>
    <row r="3283" spans="1:20" x14ac:dyDescent="0.35">
      <c r="A3283" s="20" t="s">
        <v>7838</v>
      </c>
      <c r="B3283" s="20" t="s">
        <v>7839</v>
      </c>
      <c r="C3283" s="21"/>
      <c r="D3283" s="21"/>
      <c r="E3283" s="21"/>
      <c r="F3283" s="21"/>
      <c r="G3283" s="21"/>
      <c r="H3283" s="21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</row>
    <row r="3284" spans="1:20" x14ac:dyDescent="0.35">
      <c r="A3284" s="20" t="s">
        <v>7842</v>
      </c>
      <c r="B3284" s="20" t="s">
        <v>7843</v>
      </c>
      <c r="C3284" s="21"/>
      <c r="D3284" s="21"/>
      <c r="E3284" s="21"/>
      <c r="F3284" s="21"/>
      <c r="G3284" s="21"/>
      <c r="H3284" s="21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</row>
    <row r="3285" spans="1:20" x14ac:dyDescent="0.35">
      <c r="A3285" s="20" t="s">
        <v>7845</v>
      </c>
      <c r="B3285" s="20" t="s">
        <v>7846</v>
      </c>
      <c r="C3285" s="21"/>
      <c r="D3285" s="21"/>
      <c r="E3285" s="21"/>
      <c r="F3285" s="21"/>
      <c r="G3285" s="21"/>
      <c r="H3285" s="21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</row>
    <row r="3286" spans="1:20" x14ac:dyDescent="0.35">
      <c r="A3286" s="20" t="s">
        <v>7851</v>
      </c>
      <c r="B3286" s="20" t="s">
        <v>7852</v>
      </c>
      <c r="C3286" s="21"/>
      <c r="D3286" s="21"/>
      <c r="E3286" s="21"/>
      <c r="F3286" s="21"/>
      <c r="G3286" s="21"/>
      <c r="H3286" s="21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</row>
    <row r="3287" spans="1:20" x14ac:dyDescent="0.35">
      <c r="A3287" s="20" t="s">
        <v>7854</v>
      </c>
      <c r="B3287" s="20" t="s">
        <v>7855</v>
      </c>
      <c r="C3287" s="21"/>
      <c r="D3287" s="21"/>
      <c r="E3287" s="21"/>
      <c r="F3287" s="21"/>
      <c r="G3287" s="21"/>
      <c r="H3287" s="21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</row>
    <row r="3288" spans="1:20" x14ac:dyDescent="0.35">
      <c r="A3288" s="20" t="s">
        <v>7856</v>
      </c>
      <c r="B3288" s="20" t="s">
        <v>7857</v>
      </c>
      <c r="C3288" s="21"/>
      <c r="D3288" s="21"/>
      <c r="E3288" s="21"/>
      <c r="F3288" s="21"/>
      <c r="G3288" s="21"/>
      <c r="H3288" s="21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</row>
    <row r="3289" spans="1:20" x14ac:dyDescent="0.35">
      <c r="A3289" s="20" t="s">
        <v>7861</v>
      </c>
      <c r="B3289" s="20" t="s">
        <v>7862</v>
      </c>
      <c r="C3289" s="21"/>
      <c r="D3289" s="21"/>
      <c r="E3289" s="21"/>
      <c r="F3289" s="21"/>
      <c r="G3289" s="21"/>
      <c r="H3289" s="21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</row>
    <row r="3290" spans="1:20" x14ac:dyDescent="0.35">
      <c r="A3290" s="20" t="s">
        <v>7863</v>
      </c>
      <c r="B3290" s="20" t="s">
        <v>7864</v>
      </c>
      <c r="C3290" s="21"/>
      <c r="D3290" s="21"/>
      <c r="E3290" s="21"/>
      <c r="F3290" s="21"/>
      <c r="G3290" s="21"/>
      <c r="H3290" s="21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</row>
    <row r="3291" spans="1:20" x14ac:dyDescent="0.35">
      <c r="A3291" s="20" t="s">
        <v>7865</v>
      </c>
      <c r="B3291" s="20" t="s">
        <v>7866</v>
      </c>
      <c r="C3291" s="21"/>
      <c r="D3291" s="21"/>
      <c r="E3291" s="21"/>
      <c r="F3291" s="21"/>
      <c r="G3291" s="21"/>
      <c r="H3291" s="21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</row>
    <row r="3292" spans="1:20" x14ac:dyDescent="0.35">
      <c r="A3292" s="20" t="s">
        <v>7867</v>
      </c>
      <c r="B3292" s="20" t="s">
        <v>7868</v>
      </c>
      <c r="C3292" s="21"/>
      <c r="D3292" s="21"/>
      <c r="E3292" s="21"/>
      <c r="F3292" s="21"/>
      <c r="G3292" s="21"/>
      <c r="H3292" s="21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</row>
    <row r="3293" spans="1:20" x14ac:dyDescent="0.35">
      <c r="A3293" s="20" t="s">
        <v>7869</v>
      </c>
      <c r="B3293" s="20" t="s">
        <v>7870</v>
      </c>
      <c r="C3293" s="21"/>
      <c r="D3293" s="21"/>
      <c r="E3293" s="21"/>
      <c r="F3293" s="21"/>
      <c r="G3293" s="21"/>
      <c r="H3293" s="21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</row>
    <row r="3294" spans="1:20" x14ac:dyDescent="0.35">
      <c r="A3294" s="20" t="s">
        <v>7871</v>
      </c>
      <c r="B3294" s="20" t="s">
        <v>7872</v>
      </c>
      <c r="C3294" s="21"/>
      <c r="D3294" s="21"/>
      <c r="E3294" s="21"/>
      <c r="F3294" s="21"/>
      <c r="G3294" s="21"/>
      <c r="H3294" s="21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</row>
    <row r="3295" spans="1:20" x14ac:dyDescent="0.35">
      <c r="A3295" s="20" t="s">
        <v>7874</v>
      </c>
      <c r="B3295" s="20" t="s">
        <v>7875</v>
      </c>
      <c r="C3295" s="21"/>
      <c r="D3295" s="21"/>
      <c r="E3295" s="21"/>
      <c r="F3295" s="21"/>
      <c r="G3295" s="21"/>
      <c r="H3295" s="21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</row>
    <row r="3296" spans="1:20" x14ac:dyDescent="0.35">
      <c r="A3296" s="20" t="s">
        <v>7876</v>
      </c>
      <c r="B3296" s="20" t="s">
        <v>7877</v>
      </c>
      <c r="C3296" s="21"/>
      <c r="D3296" s="21"/>
      <c r="E3296" s="21"/>
      <c r="F3296" s="21"/>
      <c r="G3296" s="21"/>
      <c r="H3296" s="21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</row>
    <row r="3297" spans="1:20" x14ac:dyDescent="0.35">
      <c r="A3297" s="20" t="s">
        <v>7880</v>
      </c>
      <c r="B3297" s="20" t="s">
        <v>7881</v>
      </c>
      <c r="C3297" s="21"/>
      <c r="D3297" s="21"/>
      <c r="E3297" s="21"/>
      <c r="F3297" s="21"/>
      <c r="G3297" s="21"/>
      <c r="H3297" s="21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</row>
    <row r="3298" spans="1:20" x14ac:dyDescent="0.35">
      <c r="A3298" s="20" t="s">
        <v>7882</v>
      </c>
      <c r="B3298" s="20" t="s">
        <v>7883</v>
      </c>
      <c r="C3298" s="21"/>
      <c r="D3298" s="21"/>
      <c r="E3298" s="21"/>
      <c r="F3298" s="21"/>
      <c r="G3298" s="21"/>
      <c r="H3298" s="21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</row>
    <row r="3299" spans="1:20" x14ac:dyDescent="0.35">
      <c r="A3299" s="20" t="s">
        <v>7886</v>
      </c>
      <c r="B3299" s="20" t="s">
        <v>7887</v>
      </c>
      <c r="C3299" s="21"/>
      <c r="D3299" s="21"/>
      <c r="E3299" s="21"/>
      <c r="F3299" s="21"/>
      <c r="G3299" s="21"/>
      <c r="H3299" s="21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</row>
    <row r="3300" spans="1:20" x14ac:dyDescent="0.35">
      <c r="A3300" s="20" t="s">
        <v>7888</v>
      </c>
      <c r="B3300" s="20" t="s">
        <v>7889</v>
      </c>
      <c r="C3300" s="21"/>
      <c r="D3300" s="21"/>
      <c r="E3300" s="21"/>
      <c r="F3300" s="21"/>
      <c r="G3300" s="21"/>
      <c r="H3300" s="21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</row>
    <row r="3301" spans="1:20" x14ac:dyDescent="0.35">
      <c r="A3301" s="20" t="s">
        <v>7892</v>
      </c>
      <c r="B3301" s="20" t="s">
        <v>7893</v>
      </c>
      <c r="C3301" s="21"/>
      <c r="D3301" s="21"/>
      <c r="E3301" s="21"/>
      <c r="F3301" s="21"/>
      <c r="G3301" s="21"/>
      <c r="H3301" s="21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</row>
    <row r="3302" spans="1:20" x14ac:dyDescent="0.35">
      <c r="A3302" s="20" t="s">
        <v>7894</v>
      </c>
      <c r="B3302" s="20" t="s">
        <v>7895</v>
      </c>
      <c r="C3302" s="21"/>
      <c r="D3302" s="21"/>
      <c r="E3302" s="21"/>
      <c r="F3302" s="21"/>
      <c r="G3302" s="21"/>
      <c r="H3302" s="21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</row>
    <row r="3303" spans="1:20" x14ac:dyDescent="0.35">
      <c r="A3303" s="20" t="s">
        <v>7896</v>
      </c>
      <c r="B3303" s="20" t="s">
        <v>7897</v>
      </c>
      <c r="C3303" s="21"/>
      <c r="D3303" s="21"/>
      <c r="E3303" s="21"/>
      <c r="F3303" s="21"/>
      <c r="G3303" s="21"/>
      <c r="H3303" s="21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</row>
    <row r="3304" spans="1:20" x14ac:dyDescent="0.35">
      <c r="A3304" s="20" t="s">
        <v>7898</v>
      </c>
      <c r="B3304" s="20" t="s">
        <v>7899</v>
      </c>
      <c r="C3304" s="21"/>
      <c r="D3304" s="21"/>
      <c r="E3304" s="21"/>
      <c r="F3304" s="21"/>
      <c r="G3304" s="21"/>
      <c r="H3304" s="21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</row>
    <row r="3305" spans="1:20" x14ac:dyDescent="0.35">
      <c r="A3305" s="20" t="s">
        <v>7900</v>
      </c>
      <c r="B3305" s="20" t="s">
        <v>7901</v>
      </c>
      <c r="C3305" s="21"/>
      <c r="D3305" s="21"/>
      <c r="E3305" s="21"/>
      <c r="F3305" s="21"/>
      <c r="G3305" s="21"/>
      <c r="H3305" s="21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</row>
    <row r="3306" spans="1:20" x14ac:dyDescent="0.35">
      <c r="A3306" s="20" t="s">
        <v>7903</v>
      </c>
      <c r="B3306" s="20" t="s">
        <v>7904</v>
      </c>
      <c r="C3306" s="21"/>
      <c r="D3306" s="21"/>
      <c r="E3306" s="21"/>
      <c r="F3306" s="21"/>
      <c r="G3306" s="21"/>
      <c r="H3306" s="21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</row>
    <row r="3307" spans="1:20" x14ac:dyDescent="0.35">
      <c r="A3307" s="20" t="s">
        <v>7906</v>
      </c>
      <c r="B3307" s="20" t="s">
        <v>7907</v>
      </c>
      <c r="C3307" s="21"/>
      <c r="D3307" s="21"/>
      <c r="E3307" s="21"/>
      <c r="F3307" s="21"/>
      <c r="G3307" s="21"/>
      <c r="H3307" s="21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</row>
    <row r="3308" spans="1:20" x14ac:dyDescent="0.35">
      <c r="A3308" s="20" t="s">
        <v>7909</v>
      </c>
      <c r="B3308" s="20" t="s">
        <v>7910</v>
      </c>
      <c r="C3308" s="21"/>
      <c r="D3308" s="21"/>
      <c r="E3308" s="21"/>
      <c r="F3308" s="21"/>
      <c r="G3308" s="21"/>
      <c r="H3308" s="21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</row>
    <row r="3309" spans="1:20" x14ac:dyDescent="0.35">
      <c r="A3309" s="20" t="s">
        <v>7911</v>
      </c>
      <c r="B3309" s="20" t="s">
        <v>7912</v>
      </c>
      <c r="C3309" s="21"/>
      <c r="D3309" s="21"/>
      <c r="E3309" s="21"/>
      <c r="F3309" s="21"/>
      <c r="G3309" s="21"/>
      <c r="H3309" s="21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</row>
    <row r="3310" spans="1:20" x14ac:dyDescent="0.35">
      <c r="A3310" s="20" t="s">
        <v>7913</v>
      </c>
      <c r="B3310" s="20" t="s">
        <v>7914</v>
      </c>
      <c r="C3310" s="21"/>
      <c r="D3310" s="21"/>
      <c r="E3310" s="21"/>
      <c r="F3310" s="21"/>
      <c r="G3310" s="21"/>
      <c r="H3310" s="21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</row>
    <row r="3311" spans="1:20" x14ac:dyDescent="0.35">
      <c r="A3311" s="20" t="s">
        <v>7915</v>
      </c>
      <c r="B3311" s="20" t="s">
        <v>7916</v>
      </c>
      <c r="C3311" s="21"/>
      <c r="D3311" s="21"/>
      <c r="E3311" s="21"/>
      <c r="F3311" s="21"/>
      <c r="G3311" s="21"/>
      <c r="H3311" s="21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</row>
    <row r="3312" spans="1:20" x14ac:dyDescent="0.35">
      <c r="A3312" s="20" t="s">
        <v>7918</v>
      </c>
      <c r="B3312" s="20" t="s">
        <v>7919</v>
      </c>
      <c r="C3312" s="21"/>
      <c r="D3312" s="21"/>
      <c r="E3312" s="21"/>
      <c r="F3312" s="21"/>
      <c r="G3312" s="21"/>
      <c r="H3312" s="21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</row>
    <row r="3313" spans="1:20" x14ac:dyDescent="0.35">
      <c r="A3313" s="20" t="s">
        <v>7920</v>
      </c>
      <c r="B3313" s="20" t="s">
        <v>7921</v>
      </c>
      <c r="C3313" s="21"/>
      <c r="D3313" s="21"/>
      <c r="E3313" s="21"/>
      <c r="F3313" s="21"/>
      <c r="G3313" s="21"/>
      <c r="H3313" s="21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</row>
    <row r="3314" spans="1:20" x14ac:dyDescent="0.35">
      <c r="A3314" s="20" t="s">
        <v>7926</v>
      </c>
      <c r="B3314" s="20" t="s">
        <v>7927</v>
      </c>
      <c r="C3314" s="21"/>
      <c r="D3314" s="21"/>
      <c r="E3314" s="21"/>
      <c r="F3314" s="21"/>
      <c r="G3314" s="21"/>
      <c r="H3314" s="21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</row>
    <row r="3315" spans="1:20" x14ac:dyDescent="0.35">
      <c r="A3315" s="20" t="s">
        <v>7928</v>
      </c>
      <c r="B3315" s="20" t="s">
        <v>7929</v>
      </c>
      <c r="C3315" s="21"/>
      <c r="D3315" s="21"/>
      <c r="E3315" s="21"/>
      <c r="F3315" s="21"/>
      <c r="G3315" s="21"/>
      <c r="H3315" s="21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</row>
    <row r="3316" spans="1:20" x14ac:dyDescent="0.35">
      <c r="A3316" s="20" t="s">
        <v>7931</v>
      </c>
      <c r="B3316" s="20" t="s">
        <v>7932</v>
      </c>
      <c r="C3316" s="21"/>
      <c r="D3316" s="21"/>
      <c r="E3316" s="21"/>
      <c r="F3316" s="21"/>
      <c r="G3316" s="21"/>
      <c r="H3316" s="21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</row>
    <row r="3317" spans="1:20" x14ac:dyDescent="0.35">
      <c r="A3317" s="20" t="s">
        <v>7933</v>
      </c>
      <c r="B3317" s="20" t="s">
        <v>7934</v>
      </c>
      <c r="C3317" s="21"/>
      <c r="D3317" s="21"/>
      <c r="E3317" s="21"/>
      <c r="F3317" s="21"/>
      <c r="G3317" s="21"/>
      <c r="H3317" s="21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</row>
    <row r="3318" spans="1:20" x14ac:dyDescent="0.35">
      <c r="A3318" s="20" t="s">
        <v>7935</v>
      </c>
      <c r="B3318" s="20" t="s">
        <v>7936</v>
      </c>
      <c r="C3318" s="21"/>
      <c r="D3318" s="21"/>
      <c r="E3318" s="21"/>
      <c r="F3318" s="21"/>
      <c r="G3318" s="21"/>
      <c r="H3318" s="21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</row>
    <row r="3319" spans="1:20" x14ac:dyDescent="0.35">
      <c r="A3319" s="20" t="s">
        <v>7937</v>
      </c>
      <c r="B3319" s="20" t="s">
        <v>7938</v>
      </c>
      <c r="C3319" s="21"/>
      <c r="D3319" s="21"/>
      <c r="E3319" s="21"/>
      <c r="F3319" s="21"/>
      <c r="G3319" s="21"/>
      <c r="H3319" s="21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</row>
    <row r="3320" spans="1:20" x14ac:dyDescent="0.35">
      <c r="A3320" s="20" t="s">
        <v>7939</v>
      </c>
      <c r="B3320" s="20" t="s">
        <v>7940</v>
      </c>
      <c r="C3320" s="21"/>
      <c r="D3320" s="21"/>
      <c r="E3320" s="21"/>
      <c r="F3320" s="21"/>
      <c r="G3320" s="21"/>
      <c r="H3320" s="21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</row>
    <row r="3321" spans="1:20" x14ac:dyDescent="0.35">
      <c r="A3321" s="20" t="s">
        <v>7943</v>
      </c>
      <c r="B3321" s="20" t="s">
        <v>7944</v>
      </c>
      <c r="C3321" s="21"/>
      <c r="D3321" s="21"/>
      <c r="E3321" s="21"/>
      <c r="F3321" s="21"/>
      <c r="G3321" s="21"/>
      <c r="H3321" s="21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</row>
    <row r="3322" spans="1:20" x14ac:dyDescent="0.35">
      <c r="A3322" s="20" t="s">
        <v>7947</v>
      </c>
      <c r="B3322" s="20" t="s">
        <v>7948</v>
      </c>
      <c r="C3322" s="21"/>
      <c r="D3322" s="21"/>
      <c r="E3322" s="21"/>
      <c r="F3322" s="21"/>
      <c r="G3322" s="21"/>
      <c r="H3322" s="21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</row>
    <row r="3323" spans="1:20" x14ac:dyDescent="0.35">
      <c r="A3323" s="20" t="s">
        <v>7953</v>
      </c>
      <c r="B3323" s="20" t="s">
        <v>7954</v>
      </c>
      <c r="C3323" s="21"/>
      <c r="D3323" s="21"/>
      <c r="E3323" s="21"/>
      <c r="F3323" s="21"/>
      <c r="G3323" s="21"/>
      <c r="H3323" s="21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</row>
    <row r="3324" spans="1:20" x14ac:dyDescent="0.35">
      <c r="A3324" s="20" t="s">
        <v>7956</v>
      </c>
      <c r="B3324" s="20" t="s">
        <v>7957</v>
      </c>
      <c r="C3324" s="21"/>
      <c r="D3324" s="21"/>
      <c r="E3324" s="21"/>
      <c r="F3324" s="21"/>
      <c r="G3324" s="21"/>
      <c r="H3324" s="21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</row>
    <row r="3325" spans="1:20" x14ac:dyDescent="0.35">
      <c r="A3325" s="20" t="s">
        <v>7958</v>
      </c>
      <c r="B3325" s="20" t="s">
        <v>7959</v>
      </c>
      <c r="C3325" s="21"/>
      <c r="D3325" s="21"/>
      <c r="E3325" s="21"/>
      <c r="F3325" s="21"/>
      <c r="G3325" s="21"/>
      <c r="H3325" s="21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</row>
    <row r="3326" spans="1:20" x14ac:dyDescent="0.35">
      <c r="A3326" s="20" t="s">
        <v>7961</v>
      </c>
      <c r="B3326" s="20" t="s">
        <v>7962</v>
      </c>
      <c r="C3326" s="21"/>
      <c r="D3326" s="21"/>
      <c r="E3326" s="21"/>
      <c r="F3326" s="21"/>
      <c r="G3326" s="21"/>
      <c r="H3326" s="21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</row>
    <row r="3327" spans="1:20" x14ac:dyDescent="0.35">
      <c r="A3327" s="20" t="s">
        <v>7969</v>
      </c>
      <c r="B3327" s="20" t="s">
        <v>7970</v>
      </c>
      <c r="C3327" s="21"/>
      <c r="D3327" s="21"/>
      <c r="E3327" s="21"/>
      <c r="F3327" s="21"/>
      <c r="G3327" s="21"/>
      <c r="H3327" s="21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</row>
    <row r="3328" spans="1:20" x14ac:dyDescent="0.35">
      <c r="A3328" s="20" t="s">
        <v>7971</v>
      </c>
      <c r="B3328" s="20" t="s">
        <v>7972</v>
      </c>
      <c r="C3328" s="21"/>
      <c r="D3328" s="21"/>
      <c r="E3328" s="21"/>
      <c r="F3328" s="21"/>
      <c r="G3328" s="21"/>
      <c r="H3328" s="21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</row>
    <row r="3329" spans="1:20" x14ac:dyDescent="0.35">
      <c r="A3329" s="20" t="s">
        <v>7973</v>
      </c>
      <c r="B3329" s="20" t="s">
        <v>7974</v>
      </c>
      <c r="C3329" s="21"/>
      <c r="D3329" s="21"/>
      <c r="E3329" s="21"/>
      <c r="F3329" s="21"/>
      <c r="G3329" s="21"/>
      <c r="H3329" s="21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</row>
    <row r="3330" spans="1:20" x14ac:dyDescent="0.35">
      <c r="A3330" s="20" t="s">
        <v>7976</v>
      </c>
      <c r="B3330" s="20" t="s">
        <v>7977</v>
      </c>
      <c r="C3330" s="21"/>
      <c r="D3330" s="21"/>
      <c r="E3330" s="21"/>
      <c r="F3330" s="21"/>
      <c r="G3330" s="21"/>
      <c r="H3330" s="21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</row>
    <row r="3331" spans="1:20" x14ac:dyDescent="0.35">
      <c r="A3331" s="20" t="s">
        <v>7978</v>
      </c>
      <c r="B3331" s="20" t="s">
        <v>7979</v>
      </c>
      <c r="C3331" s="21"/>
      <c r="D3331" s="21"/>
      <c r="E3331" s="21"/>
      <c r="F3331" s="21"/>
      <c r="G3331" s="21"/>
      <c r="H3331" s="21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</row>
    <row r="3332" spans="1:20" x14ac:dyDescent="0.35">
      <c r="A3332" s="20" t="s">
        <v>7980</v>
      </c>
      <c r="B3332" s="20" t="s">
        <v>7981</v>
      </c>
      <c r="C3332" s="21"/>
      <c r="D3332" s="21"/>
      <c r="E3332" s="21"/>
      <c r="F3332" s="21"/>
      <c r="G3332" s="21"/>
      <c r="H3332" s="21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</row>
    <row r="3333" spans="1:20" x14ac:dyDescent="0.35">
      <c r="A3333" s="20" t="s">
        <v>7982</v>
      </c>
      <c r="B3333" s="20" t="s">
        <v>7983</v>
      </c>
      <c r="C3333" s="21"/>
      <c r="D3333" s="21"/>
      <c r="E3333" s="21"/>
      <c r="F3333" s="21"/>
      <c r="G3333" s="21"/>
      <c r="H3333" s="21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</row>
    <row r="3334" spans="1:20" x14ac:dyDescent="0.35">
      <c r="A3334" s="20" t="s">
        <v>7985</v>
      </c>
      <c r="B3334" s="20" t="s">
        <v>7986</v>
      </c>
      <c r="C3334" s="21"/>
      <c r="D3334" s="21"/>
      <c r="E3334" s="21"/>
      <c r="F3334" s="21"/>
      <c r="G3334" s="21"/>
      <c r="H3334" s="21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</row>
    <row r="3335" spans="1:20" x14ac:dyDescent="0.35">
      <c r="A3335" s="20" t="s">
        <v>7988</v>
      </c>
      <c r="B3335" s="20" t="s">
        <v>7989</v>
      </c>
      <c r="C3335" s="21"/>
      <c r="D3335" s="21"/>
      <c r="E3335" s="21"/>
      <c r="F3335" s="21"/>
      <c r="G3335" s="21"/>
      <c r="H3335" s="21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</row>
    <row r="3336" spans="1:20" x14ac:dyDescent="0.35">
      <c r="A3336" s="20" t="s">
        <v>7990</v>
      </c>
      <c r="B3336" s="20" t="s">
        <v>7991</v>
      </c>
      <c r="C3336" s="21"/>
      <c r="D3336" s="21"/>
      <c r="E3336" s="21"/>
      <c r="F3336" s="21"/>
      <c r="G3336" s="21"/>
      <c r="H3336" s="21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</row>
    <row r="3337" spans="1:20" x14ac:dyDescent="0.35">
      <c r="A3337" s="20" t="s">
        <v>7992</v>
      </c>
      <c r="B3337" s="20" t="s">
        <v>7993</v>
      </c>
      <c r="C3337" s="21"/>
      <c r="D3337" s="21"/>
      <c r="E3337" s="21"/>
      <c r="F3337" s="21"/>
      <c r="G3337" s="21"/>
      <c r="H3337" s="21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</row>
    <row r="3338" spans="1:20" x14ac:dyDescent="0.35">
      <c r="A3338" s="20" t="s">
        <v>7994</v>
      </c>
      <c r="B3338" s="20" t="s">
        <v>7995</v>
      </c>
      <c r="C3338" s="21"/>
      <c r="D3338" s="21"/>
      <c r="E3338" s="21"/>
      <c r="F3338" s="21"/>
      <c r="G3338" s="21"/>
      <c r="H3338" s="21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</row>
    <row r="3339" spans="1:20" x14ac:dyDescent="0.35">
      <c r="A3339" s="20" t="s">
        <v>7996</v>
      </c>
      <c r="B3339" s="20" t="s">
        <v>7997</v>
      </c>
      <c r="C3339" s="21"/>
      <c r="D3339" s="21"/>
      <c r="E3339" s="21"/>
      <c r="F3339" s="21"/>
      <c r="G3339" s="21"/>
      <c r="H3339" s="21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</row>
    <row r="3340" spans="1:20" x14ac:dyDescent="0.35">
      <c r="A3340" s="20" t="s">
        <v>7998</v>
      </c>
      <c r="B3340" s="20" t="s">
        <v>7999</v>
      </c>
      <c r="C3340" s="21"/>
      <c r="D3340" s="21"/>
      <c r="E3340" s="21"/>
      <c r="F3340" s="21"/>
      <c r="G3340" s="21"/>
      <c r="H3340" s="21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</row>
    <row r="3341" spans="1:20" x14ac:dyDescent="0.35">
      <c r="A3341" s="20" t="s">
        <v>8000</v>
      </c>
      <c r="B3341" s="20" t="s">
        <v>8001</v>
      </c>
      <c r="C3341" s="21"/>
      <c r="D3341" s="21"/>
      <c r="E3341" s="21"/>
      <c r="F3341" s="21"/>
      <c r="G3341" s="21"/>
      <c r="H3341" s="21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</row>
    <row r="3342" spans="1:20" x14ac:dyDescent="0.35">
      <c r="A3342" s="20" t="s">
        <v>8003</v>
      </c>
      <c r="B3342" s="20" t="s">
        <v>8004</v>
      </c>
      <c r="C3342" s="21"/>
      <c r="D3342" s="21"/>
      <c r="E3342" s="21"/>
      <c r="F3342" s="21"/>
      <c r="G3342" s="21"/>
      <c r="H3342" s="21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</row>
    <row r="3343" spans="1:20" x14ac:dyDescent="0.35">
      <c r="A3343" s="20" t="s">
        <v>8005</v>
      </c>
      <c r="B3343" s="20" t="s">
        <v>8006</v>
      </c>
      <c r="C3343" s="21"/>
      <c r="D3343" s="21"/>
      <c r="E3343" s="21"/>
      <c r="F3343" s="21"/>
      <c r="G3343" s="21"/>
      <c r="H3343" s="21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</row>
    <row r="3344" spans="1:20" x14ac:dyDescent="0.35">
      <c r="A3344" s="20" t="s">
        <v>8007</v>
      </c>
      <c r="B3344" s="20" t="s">
        <v>8008</v>
      </c>
      <c r="C3344" s="21"/>
      <c r="D3344" s="21"/>
      <c r="E3344" s="21"/>
      <c r="F3344" s="21"/>
      <c r="G3344" s="21"/>
      <c r="H3344" s="21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</row>
    <row r="3345" spans="1:20" x14ac:dyDescent="0.35">
      <c r="A3345" s="20" t="s">
        <v>8012</v>
      </c>
      <c r="B3345" s="20" t="s">
        <v>8013</v>
      </c>
      <c r="C3345" s="21"/>
      <c r="D3345" s="21"/>
      <c r="E3345" s="21"/>
      <c r="F3345" s="21"/>
      <c r="G3345" s="21"/>
      <c r="H3345" s="21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</row>
    <row r="3346" spans="1:20" x14ac:dyDescent="0.35">
      <c r="A3346" s="20" t="s">
        <v>8014</v>
      </c>
      <c r="B3346" s="20" t="s">
        <v>8015</v>
      </c>
      <c r="C3346" s="21"/>
      <c r="D3346" s="21"/>
      <c r="E3346" s="21"/>
      <c r="F3346" s="21"/>
      <c r="G3346" s="21"/>
      <c r="H3346" s="21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</row>
    <row r="3347" spans="1:20" x14ac:dyDescent="0.35">
      <c r="A3347" s="20" t="s">
        <v>8016</v>
      </c>
      <c r="B3347" s="20" t="s">
        <v>8017</v>
      </c>
      <c r="C3347" s="21"/>
      <c r="D3347" s="21"/>
      <c r="E3347" s="21"/>
      <c r="F3347" s="21"/>
      <c r="G3347" s="21"/>
      <c r="H3347" s="21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</row>
    <row r="3348" spans="1:20" x14ac:dyDescent="0.35">
      <c r="A3348" s="20" t="s">
        <v>8018</v>
      </c>
      <c r="B3348" s="20" t="s">
        <v>8019</v>
      </c>
      <c r="C3348" s="21"/>
      <c r="D3348" s="21"/>
      <c r="E3348" s="21"/>
      <c r="F3348" s="21"/>
      <c r="G3348" s="21"/>
      <c r="H3348" s="21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</row>
    <row r="3349" spans="1:20" x14ac:dyDescent="0.35">
      <c r="A3349" s="20" t="s">
        <v>8020</v>
      </c>
      <c r="B3349" s="20" t="s">
        <v>8021</v>
      </c>
      <c r="C3349" s="21"/>
      <c r="D3349" s="21"/>
      <c r="E3349" s="21"/>
      <c r="F3349" s="21"/>
      <c r="G3349" s="21"/>
      <c r="H3349" s="21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</row>
    <row r="3350" spans="1:20" x14ac:dyDescent="0.35">
      <c r="A3350" s="20" t="s">
        <v>8022</v>
      </c>
      <c r="B3350" s="20" t="s">
        <v>8023</v>
      </c>
      <c r="C3350" s="21"/>
      <c r="D3350" s="21"/>
      <c r="E3350" s="21"/>
      <c r="F3350" s="21"/>
      <c r="G3350" s="21"/>
      <c r="H3350" s="21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</row>
    <row r="3351" spans="1:20" x14ac:dyDescent="0.35">
      <c r="A3351" s="20" t="s">
        <v>8025</v>
      </c>
      <c r="B3351" s="20" t="s">
        <v>8026</v>
      </c>
      <c r="C3351" s="21"/>
      <c r="D3351" s="21"/>
      <c r="E3351" s="21"/>
      <c r="F3351" s="21"/>
      <c r="G3351" s="21"/>
      <c r="H3351" s="21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</row>
    <row r="3352" spans="1:20" x14ac:dyDescent="0.35">
      <c r="A3352" s="20" t="s">
        <v>8047</v>
      </c>
      <c r="B3352" s="20" t="s">
        <v>8048</v>
      </c>
      <c r="C3352" s="21"/>
      <c r="D3352" s="21"/>
      <c r="E3352" s="21"/>
      <c r="F3352" s="21"/>
      <c r="G3352" s="21"/>
      <c r="H3352" s="21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</row>
    <row r="3353" spans="1:20" x14ac:dyDescent="0.35">
      <c r="A3353" s="20" t="s">
        <v>8051</v>
      </c>
      <c r="B3353" s="20" t="s">
        <v>8052</v>
      </c>
      <c r="C3353" s="21"/>
      <c r="D3353" s="21"/>
      <c r="E3353" s="21"/>
      <c r="F3353" s="21"/>
      <c r="G3353" s="21"/>
      <c r="H3353" s="21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</row>
    <row r="3354" spans="1:20" x14ac:dyDescent="0.35">
      <c r="A3354" s="20" t="s">
        <v>8055</v>
      </c>
      <c r="B3354" s="20" t="s">
        <v>8056</v>
      </c>
      <c r="C3354" s="21"/>
      <c r="D3354" s="21"/>
      <c r="E3354" s="21"/>
      <c r="F3354" s="21"/>
      <c r="G3354" s="21"/>
      <c r="H3354" s="21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</row>
    <row r="3355" spans="1:20" x14ac:dyDescent="0.35">
      <c r="A3355" s="20" t="s">
        <v>8059</v>
      </c>
      <c r="B3355" s="20" t="s">
        <v>8060</v>
      </c>
      <c r="C3355" s="21"/>
      <c r="D3355" s="21"/>
      <c r="E3355" s="21"/>
      <c r="F3355" s="21"/>
      <c r="G3355" s="21"/>
      <c r="H3355" s="21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</row>
    <row r="3356" spans="1:20" x14ac:dyDescent="0.35">
      <c r="A3356" s="20" t="s">
        <v>8061</v>
      </c>
      <c r="B3356" s="20" t="s">
        <v>8062</v>
      </c>
      <c r="C3356" s="21"/>
      <c r="D3356" s="21"/>
      <c r="E3356" s="21"/>
      <c r="F3356" s="21"/>
      <c r="G3356" s="21"/>
      <c r="H3356" s="21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</row>
    <row r="3357" spans="1:20" x14ac:dyDescent="0.35">
      <c r="A3357" s="20" t="s">
        <v>8063</v>
      </c>
      <c r="B3357" s="20" t="s">
        <v>8064</v>
      </c>
      <c r="C3357" s="21"/>
      <c r="D3357" s="21"/>
      <c r="E3357" s="21"/>
      <c r="F3357" s="21"/>
      <c r="G3357" s="21"/>
      <c r="H3357" s="21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</row>
    <row r="3358" spans="1:20" x14ac:dyDescent="0.35">
      <c r="A3358" s="20" t="s">
        <v>8065</v>
      </c>
      <c r="B3358" s="20" t="s">
        <v>8066</v>
      </c>
      <c r="C3358" s="21"/>
      <c r="D3358" s="21"/>
      <c r="E3358" s="21"/>
      <c r="F3358" s="21"/>
      <c r="G3358" s="21"/>
      <c r="H3358" s="21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</row>
    <row r="3359" spans="1:20" x14ac:dyDescent="0.35">
      <c r="A3359" s="20" t="s">
        <v>8067</v>
      </c>
      <c r="B3359" s="20" t="s">
        <v>8068</v>
      </c>
      <c r="C3359" s="21"/>
      <c r="D3359" s="21"/>
      <c r="E3359" s="21"/>
      <c r="F3359" s="21"/>
      <c r="G3359" s="21"/>
      <c r="H3359" s="21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</row>
    <row r="3360" spans="1:20" x14ac:dyDescent="0.35">
      <c r="A3360" s="20" t="s">
        <v>8070</v>
      </c>
      <c r="B3360" s="20" t="s">
        <v>8071</v>
      </c>
      <c r="C3360" s="21"/>
      <c r="D3360" s="21"/>
      <c r="E3360" s="21"/>
      <c r="F3360" s="21"/>
      <c r="G3360" s="21"/>
      <c r="H3360" s="21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</row>
    <row r="3361" spans="1:20" x14ac:dyDescent="0.35">
      <c r="A3361" s="20" t="s">
        <v>8072</v>
      </c>
      <c r="B3361" s="20" t="s">
        <v>8073</v>
      </c>
      <c r="C3361" s="21"/>
      <c r="D3361" s="21"/>
      <c r="E3361" s="21"/>
      <c r="F3361" s="21"/>
      <c r="G3361" s="21"/>
      <c r="H3361" s="21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</row>
    <row r="3362" spans="1:20" x14ac:dyDescent="0.35">
      <c r="A3362" s="20" t="s">
        <v>8075</v>
      </c>
      <c r="B3362" s="20" t="s">
        <v>8076</v>
      </c>
      <c r="C3362" s="21"/>
      <c r="D3362" s="21"/>
      <c r="E3362" s="21"/>
      <c r="F3362" s="21"/>
      <c r="G3362" s="21"/>
      <c r="H3362" s="21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</row>
    <row r="3363" spans="1:20" x14ac:dyDescent="0.35">
      <c r="A3363" s="20" t="s">
        <v>8078</v>
      </c>
      <c r="B3363" s="20" t="s">
        <v>8079</v>
      </c>
      <c r="C3363" s="21"/>
      <c r="D3363" s="21"/>
      <c r="E3363" s="21"/>
      <c r="F3363" s="21"/>
      <c r="G3363" s="21"/>
      <c r="H3363" s="21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</row>
    <row r="3364" spans="1:20" x14ac:dyDescent="0.35">
      <c r="A3364" s="20" t="s">
        <v>8081</v>
      </c>
      <c r="B3364" s="20" t="s">
        <v>8082</v>
      </c>
      <c r="C3364" s="21"/>
      <c r="D3364" s="21"/>
      <c r="E3364" s="21"/>
      <c r="F3364" s="21"/>
      <c r="G3364" s="21"/>
      <c r="H3364" s="21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</row>
    <row r="3365" spans="1:20" x14ac:dyDescent="0.35">
      <c r="A3365" s="20" t="s">
        <v>8084</v>
      </c>
      <c r="B3365" s="20" t="s">
        <v>8085</v>
      </c>
      <c r="C3365" s="21"/>
      <c r="D3365" s="21"/>
      <c r="E3365" s="21"/>
      <c r="F3365" s="21"/>
      <c r="G3365" s="21"/>
      <c r="H3365" s="21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</row>
    <row r="3366" spans="1:20" x14ac:dyDescent="0.35">
      <c r="A3366" s="20" t="s">
        <v>8086</v>
      </c>
      <c r="B3366" s="20" t="s">
        <v>8087</v>
      </c>
      <c r="C3366" s="21"/>
      <c r="D3366" s="21"/>
      <c r="E3366" s="21"/>
      <c r="F3366" s="21"/>
      <c r="G3366" s="21"/>
      <c r="H3366" s="21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</row>
    <row r="3367" spans="1:20" x14ac:dyDescent="0.35">
      <c r="A3367" s="20" t="s">
        <v>8088</v>
      </c>
      <c r="B3367" s="20" t="s">
        <v>8089</v>
      </c>
      <c r="C3367" s="21"/>
      <c r="D3367" s="21"/>
      <c r="E3367" s="21"/>
      <c r="F3367" s="21"/>
      <c r="G3367" s="21"/>
      <c r="H3367" s="21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</row>
    <row r="3368" spans="1:20" x14ac:dyDescent="0.35">
      <c r="A3368" s="20" t="s">
        <v>8090</v>
      </c>
      <c r="B3368" s="20" t="s">
        <v>8091</v>
      </c>
      <c r="C3368" s="21"/>
      <c r="D3368" s="21"/>
      <c r="E3368" s="21"/>
      <c r="F3368" s="21"/>
      <c r="G3368" s="21"/>
      <c r="H3368" s="21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</row>
    <row r="3369" spans="1:20" x14ac:dyDescent="0.35">
      <c r="A3369" s="20" t="s">
        <v>8105</v>
      </c>
      <c r="B3369" s="20" t="s">
        <v>8106</v>
      </c>
      <c r="C3369" s="21"/>
      <c r="D3369" s="21"/>
      <c r="E3369" s="21"/>
      <c r="F3369" s="21"/>
      <c r="G3369" s="21"/>
      <c r="H3369" s="21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</row>
    <row r="3370" spans="1:20" x14ac:dyDescent="0.35">
      <c r="A3370" s="20" t="s">
        <v>8108</v>
      </c>
      <c r="B3370" s="20" t="s">
        <v>8109</v>
      </c>
      <c r="C3370" s="21"/>
      <c r="D3370" s="21"/>
      <c r="E3370" s="21"/>
      <c r="F3370" s="21"/>
      <c r="G3370" s="21"/>
      <c r="H3370" s="21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</row>
    <row r="3371" spans="1:20" x14ac:dyDescent="0.35">
      <c r="A3371" s="20" t="s">
        <v>8113</v>
      </c>
      <c r="B3371" s="20" t="s">
        <v>8114</v>
      </c>
      <c r="C3371" s="21"/>
      <c r="D3371" s="21"/>
      <c r="E3371" s="21"/>
      <c r="F3371" s="21"/>
      <c r="G3371" s="21"/>
      <c r="H3371" s="21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</row>
    <row r="3372" spans="1:20" x14ac:dyDescent="0.35">
      <c r="A3372" s="20" t="s">
        <v>8116</v>
      </c>
      <c r="B3372" s="20" t="s">
        <v>8117</v>
      </c>
      <c r="C3372" s="21"/>
      <c r="D3372" s="21"/>
      <c r="E3372" s="21"/>
      <c r="F3372" s="21"/>
      <c r="G3372" s="21"/>
      <c r="H3372" s="21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</row>
    <row r="3373" spans="1:20" x14ac:dyDescent="0.35">
      <c r="A3373" s="20" t="s">
        <v>8119</v>
      </c>
      <c r="B3373" s="20" t="s">
        <v>8120</v>
      </c>
      <c r="C3373" s="21"/>
      <c r="D3373" s="21"/>
      <c r="E3373" s="21"/>
      <c r="F3373" s="21"/>
      <c r="G3373" s="21"/>
      <c r="H3373" s="21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</row>
    <row r="3374" spans="1:20" x14ac:dyDescent="0.35">
      <c r="A3374" s="20" t="s">
        <v>8122</v>
      </c>
      <c r="B3374" s="20" t="s">
        <v>8123</v>
      </c>
      <c r="C3374" s="21"/>
      <c r="D3374" s="21"/>
      <c r="E3374" s="21"/>
      <c r="F3374" s="21"/>
      <c r="G3374" s="21"/>
      <c r="H3374" s="21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</row>
    <row r="3375" spans="1:20" x14ac:dyDescent="0.35">
      <c r="A3375" s="20" t="s">
        <v>8124</v>
      </c>
      <c r="B3375" s="20" t="s">
        <v>8125</v>
      </c>
      <c r="C3375" s="21"/>
      <c r="D3375" s="21"/>
      <c r="E3375" s="21"/>
      <c r="F3375" s="21"/>
      <c r="G3375" s="21"/>
      <c r="H3375" s="21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</row>
    <row r="3376" spans="1:20" x14ac:dyDescent="0.35">
      <c r="A3376" s="20" t="s">
        <v>8126</v>
      </c>
      <c r="B3376" s="20" t="s">
        <v>8127</v>
      </c>
      <c r="C3376" s="21"/>
      <c r="D3376" s="21"/>
      <c r="E3376" s="21"/>
      <c r="F3376" s="21"/>
      <c r="G3376" s="21"/>
      <c r="H3376" s="21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</row>
    <row r="3377" spans="1:20" x14ac:dyDescent="0.35">
      <c r="A3377" s="20" t="s">
        <v>8128</v>
      </c>
      <c r="B3377" s="20" t="s">
        <v>8129</v>
      </c>
      <c r="C3377" s="21"/>
      <c r="D3377" s="21"/>
      <c r="E3377" s="21"/>
      <c r="F3377" s="21"/>
      <c r="G3377" s="21"/>
      <c r="H3377" s="21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</row>
    <row r="3378" spans="1:20" x14ac:dyDescent="0.35">
      <c r="A3378" s="20" t="s">
        <v>8130</v>
      </c>
      <c r="B3378" s="20" t="s">
        <v>8131</v>
      </c>
      <c r="C3378" s="21"/>
      <c r="D3378" s="21"/>
      <c r="E3378" s="21"/>
      <c r="F3378" s="21"/>
      <c r="G3378" s="21"/>
      <c r="H3378" s="21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</row>
    <row r="3379" spans="1:20" x14ac:dyDescent="0.35">
      <c r="A3379" s="20" t="s">
        <v>8132</v>
      </c>
      <c r="B3379" s="20" t="s">
        <v>8133</v>
      </c>
      <c r="C3379" s="21"/>
      <c r="D3379" s="21"/>
      <c r="E3379" s="21"/>
      <c r="F3379" s="21"/>
      <c r="G3379" s="21"/>
      <c r="H3379" s="21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</row>
    <row r="3380" spans="1:20" x14ac:dyDescent="0.35">
      <c r="A3380" s="20" t="s">
        <v>8136</v>
      </c>
      <c r="B3380" s="20" t="s">
        <v>8137</v>
      </c>
      <c r="C3380" s="21"/>
      <c r="D3380" s="21"/>
      <c r="E3380" s="21"/>
      <c r="F3380" s="21"/>
      <c r="G3380" s="21"/>
      <c r="H3380" s="21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</row>
    <row r="3381" spans="1:20" x14ac:dyDescent="0.35">
      <c r="A3381" s="20" t="s">
        <v>8140</v>
      </c>
      <c r="B3381" s="20" t="s">
        <v>8141</v>
      </c>
      <c r="C3381" s="21"/>
      <c r="D3381" s="21"/>
      <c r="E3381" s="21"/>
      <c r="F3381" s="21"/>
      <c r="G3381" s="21"/>
      <c r="H3381" s="21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</row>
    <row r="3382" spans="1:20" x14ac:dyDescent="0.35">
      <c r="A3382" s="20" t="s">
        <v>8142</v>
      </c>
      <c r="B3382" s="20" t="s">
        <v>8143</v>
      </c>
      <c r="C3382" s="21"/>
      <c r="D3382" s="21"/>
      <c r="E3382" s="21"/>
      <c r="F3382" s="21"/>
      <c r="G3382" s="21"/>
      <c r="H3382" s="21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</row>
    <row r="3383" spans="1:20" x14ac:dyDescent="0.35">
      <c r="A3383" s="20" t="s">
        <v>8145</v>
      </c>
      <c r="B3383" s="20" t="s">
        <v>8146</v>
      </c>
      <c r="C3383" s="21"/>
      <c r="D3383" s="21"/>
      <c r="E3383" s="21"/>
      <c r="F3383" s="21"/>
      <c r="G3383" s="21"/>
      <c r="H3383" s="21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</row>
    <row r="3384" spans="1:20" x14ac:dyDescent="0.35">
      <c r="A3384" s="20" t="s">
        <v>8148</v>
      </c>
      <c r="B3384" s="20" t="s">
        <v>8149</v>
      </c>
      <c r="C3384" s="21"/>
      <c r="D3384" s="21"/>
      <c r="E3384" s="21"/>
      <c r="F3384" s="21"/>
      <c r="G3384" s="21"/>
      <c r="H3384" s="21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</row>
    <row r="3385" spans="1:20" x14ac:dyDescent="0.35">
      <c r="A3385" s="20" t="s">
        <v>8150</v>
      </c>
      <c r="B3385" s="20" t="s">
        <v>8151</v>
      </c>
      <c r="C3385" s="21"/>
      <c r="D3385" s="21"/>
      <c r="E3385" s="21"/>
      <c r="F3385" s="21"/>
      <c r="G3385" s="21"/>
      <c r="H3385" s="21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</row>
    <row r="3386" spans="1:20" x14ac:dyDescent="0.35">
      <c r="A3386" s="20" t="s">
        <v>8156</v>
      </c>
      <c r="B3386" s="20" t="s">
        <v>8157</v>
      </c>
      <c r="C3386" s="21"/>
      <c r="D3386" s="21"/>
      <c r="E3386" s="21"/>
      <c r="F3386" s="21"/>
      <c r="G3386" s="21"/>
      <c r="H3386" s="21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</row>
    <row r="3387" spans="1:20" x14ac:dyDescent="0.35">
      <c r="A3387" s="20" t="s">
        <v>8160</v>
      </c>
      <c r="B3387" s="20" t="s">
        <v>8161</v>
      </c>
      <c r="C3387" s="21"/>
      <c r="D3387" s="21"/>
      <c r="E3387" s="21"/>
      <c r="F3387" s="21"/>
      <c r="G3387" s="21"/>
      <c r="H3387" s="21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</row>
    <row r="3388" spans="1:20" x14ac:dyDescent="0.35">
      <c r="A3388" s="20" t="s">
        <v>8164</v>
      </c>
      <c r="B3388" s="20" t="s">
        <v>8165</v>
      </c>
      <c r="C3388" s="21"/>
      <c r="D3388" s="21"/>
      <c r="E3388" s="21"/>
      <c r="F3388" s="21"/>
      <c r="G3388" s="21"/>
      <c r="H3388" s="21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</row>
    <row r="3389" spans="1:20" x14ac:dyDescent="0.35">
      <c r="A3389" s="20" t="s">
        <v>8167</v>
      </c>
      <c r="B3389" s="20" t="s">
        <v>8168</v>
      </c>
      <c r="C3389" s="21"/>
      <c r="D3389" s="21"/>
      <c r="E3389" s="21"/>
      <c r="F3389" s="21"/>
      <c r="G3389" s="21"/>
      <c r="H3389" s="21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</row>
    <row r="3390" spans="1:20" x14ac:dyDescent="0.35">
      <c r="A3390" s="20" t="s">
        <v>8170</v>
      </c>
      <c r="B3390" s="20" t="s">
        <v>8171</v>
      </c>
      <c r="C3390" s="21"/>
      <c r="D3390" s="21"/>
      <c r="E3390" s="21"/>
      <c r="F3390" s="21"/>
      <c r="G3390" s="21"/>
      <c r="H3390" s="21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</row>
    <row r="3391" spans="1:20" x14ac:dyDescent="0.35">
      <c r="A3391" s="20" t="s">
        <v>8174</v>
      </c>
      <c r="B3391" s="20" t="s">
        <v>8175</v>
      </c>
      <c r="C3391" s="21"/>
      <c r="D3391" s="21"/>
      <c r="E3391" s="21"/>
      <c r="F3391" s="21"/>
      <c r="G3391" s="21"/>
      <c r="H3391" s="21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</row>
    <row r="3392" spans="1:20" x14ac:dyDescent="0.35">
      <c r="A3392" s="20" t="s">
        <v>8178</v>
      </c>
      <c r="B3392" s="20" t="s">
        <v>8179</v>
      </c>
      <c r="C3392" s="21"/>
      <c r="D3392" s="21"/>
      <c r="E3392" s="21"/>
      <c r="F3392" s="21"/>
      <c r="G3392" s="21"/>
      <c r="H3392" s="21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</row>
    <row r="3393" spans="1:20" x14ac:dyDescent="0.35">
      <c r="A3393" s="20" t="s">
        <v>8181</v>
      </c>
      <c r="B3393" s="20" t="s">
        <v>8182</v>
      </c>
      <c r="C3393" s="21"/>
      <c r="D3393" s="21"/>
      <c r="E3393" s="21"/>
      <c r="F3393" s="21"/>
      <c r="G3393" s="21"/>
      <c r="H3393" s="21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</row>
    <row r="3394" spans="1:20" x14ac:dyDescent="0.35">
      <c r="A3394" s="20" t="s">
        <v>8183</v>
      </c>
      <c r="B3394" s="20" t="s">
        <v>8184</v>
      </c>
      <c r="C3394" s="21"/>
      <c r="D3394" s="21"/>
      <c r="E3394" s="21"/>
      <c r="F3394" s="21"/>
      <c r="G3394" s="21"/>
      <c r="H3394" s="21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</row>
    <row r="3395" spans="1:20" x14ac:dyDescent="0.35">
      <c r="A3395" s="20" t="s">
        <v>8185</v>
      </c>
      <c r="B3395" s="20" t="s">
        <v>8186</v>
      </c>
      <c r="C3395" s="21"/>
      <c r="D3395" s="21"/>
      <c r="E3395" s="21"/>
      <c r="F3395" s="21"/>
      <c r="G3395" s="21"/>
      <c r="H3395" s="21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</row>
    <row r="3396" spans="1:20" x14ac:dyDescent="0.35">
      <c r="A3396" s="20" t="s">
        <v>8189</v>
      </c>
      <c r="B3396" s="20" t="s">
        <v>8190</v>
      </c>
      <c r="C3396" s="21"/>
      <c r="D3396" s="21"/>
      <c r="E3396" s="21"/>
      <c r="F3396" s="21"/>
      <c r="G3396" s="21"/>
      <c r="H3396" s="21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</row>
    <row r="3397" spans="1:20" x14ac:dyDescent="0.35">
      <c r="A3397" s="20" t="s">
        <v>8192</v>
      </c>
      <c r="B3397" s="20" t="s">
        <v>8193</v>
      </c>
      <c r="C3397" s="21"/>
      <c r="D3397" s="21"/>
      <c r="E3397" s="21"/>
      <c r="F3397" s="21"/>
      <c r="G3397" s="21"/>
      <c r="H3397" s="21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</row>
    <row r="3398" spans="1:20" x14ac:dyDescent="0.35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</row>
    <row r="3399" spans="1:20" x14ac:dyDescent="0.35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</row>
    <row r="3400" spans="1:20" x14ac:dyDescent="0.35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</row>
    <row r="3401" spans="1:20" x14ac:dyDescent="0.35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</row>
    <row r="3402" spans="1:20" x14ac:dyDescent="0.35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</row>
    <row r="3403" spans="1:20" x14ac:dyDescent="0.35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</row>
    <row r="3404" spans="1:20" x14ac:dyDescent="0.35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</row>
    <row r="3405" spans="1:20" x14ac:dyDescent="0.3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</row>
    <row r="3406" spans="1:20" x14ac:dyDescent="0.35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</row>
    <row r="3407" spans="1:20" x14ac:dyDescent="0.35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</row>
    <row r="3408" spans="1:20" x14ac:dyDescent="0.35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</row>
    <row r="3409" spans="1:20" x14ac:dyDescent="0.35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</row>
    <row r="3410" spans="1:20" x14ac:dyDescent="0.35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</row>
    <row r="3411" spans="1:20" x14ac:dyDescent="0.35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</row>
    <row r="3412" spans="1:20" x14ac:dyDescent="0.35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</row>
    <row r="3413" spans="1:20" x14ac:dyDescent="0.35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</row>
    <row r="3414" spans="1:20" x14ac:dyDescent="0.35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</row>
    <row r="3415" spans="1:20" x14ac:dyDescent="0.3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</row>
    <row r="3416" spans="1:20" x14ac:dyDescent="0.35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</row>
    <row r="3417" spans="1:20" x14ac:dyDescent="0.35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</row>
    <row r="3418" spans="1:20" x14ac:dyDescent="0.35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</row>
    <row r="3419" spans="1:20" x14ac:dyDescent="0.35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</row>
    <row r="3420" spans="1:20" x14ac:dyDescent="0.35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</row>
    <row r="3421" spans="1:20" x14ac:dyDescent="0.35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</row>
    <row r="3422" spans="1:20" x14ac:dyDescent="0.35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</row>
    <row r="3423" spans="1:20" x14ac:dyDescent="0.35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</row>
    <row r="3424" spans="1:20" x14ac:dyDescent="0.35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</row>
    <row r="3425" spans="1:20" x14ac:dyDescent="0.3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</row>
    <row r="3426" spans="1:20" x14ac:dyDescent="0.35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</row>
    <row r="3427" spans="1:20" x14ac:dyDescent="0.35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</row>
    <row r="3428" spans="1:20" x14ac:dyDescent="0.35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</row>
    <row r="3429" spans="1:20" x14ac:dyDescent="0.35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</row>
    <row r="3430" spans="1:20" x14ac:dyDescent="0.35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</row>
    <row r="3431" spans="1:20" x14ac:dyDescent="0.35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</row>
    <row r="3432" spans="1:20" x14ac:dyDescent="0.35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</row>
    <row r="3433" spans="1:20" x14ac:dyDescent="0.35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</row>
    <row r="3434" spans="1:20" x14ac:dyDescent="0.35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</row>
    <row r="3435" spans="1:20" x14ac:dyDescent="0.3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</row>
    <row r="3436" spans="1:20" x14ac:dyDescent="0.35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</row>
    <row r="3437" spans="1:20" x14ac:dyDescent="0.35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</row>
    <row r="3438" spans="1:20" x14ac:dyDescent="0.35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</row>
    <row r="3439" spans="1:20" x14ac:dyDescent="0.35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</row>
    <row r="3440" spans="1:20" x14ac:dyDescent="0.35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</row>
    <row r="3441" spans="1:20" x14ac:dyDescent="0.35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</row>
    <row r="3442" spans="1:20" x14ac:dyDescent="0.35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</row>
    <row r="3443" spans="1:20" x14ac:dyDescent="0.35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</row>
    <row r="3444" spans="1:20" x14ac:dyDescent="0.35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</row>
    <row r="3445" spans="1:20" x14ac:dyDescent="0.3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</row>
    <row r="3446" spans="1:20" x14ac:dyDescent="0.35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</row>
    <row r="3447" spans="1:20" x14ac:dyDescent="0.35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</row>
    <row r="3448" spans="1:20" x14ac:dyDescent="0.35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</row>
    <row r="3449" spans="1:20" x14ac:dyDescent="0.35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</row>
    <row r="3450" spans="1:20" x14ac:dyDescent="0.35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</row>
    <row r="3451" spans="1:20" x14ac:dyDescent="0.35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</row>
    <row r="3452" spans="1:20" x14ac:dyDescent="0.35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</row>
  </sheetData>
  <sortState xmlns:xlrd2="http://schemas.microsoft.com/office/spreadsheetml/2017/richdata2" ref="A2:H3397">
    <sortCondition ref="C2:C3397"/>
  </sortState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6538-0476-8D41-820B-1FF625E49E78}">
  <dimension ref="A1:D1541"/>
  <sheetViews>
    <sheetView tabSelected="1" zoomScaleNormal="100" workbookViewId="0">
      <selection activeCell="B1" sqref="B1"/>
    </sheetView>
  </sheetViews>
  <sheetFormatPr defaultColWidth="10.6640625" defaultRowHeight="15.5" x14ac:dyDescent="0.35"/>
  <cols>
    <col min="1" max="1" width="11.5" customWidth="1"/>
    <col min="2" max="2" width="46" customWidth="1"/>
    <col min="3" max="3" width="27.83203125" customWidth="1"/>
    <col min="4" max="4" width="36.1640625" customWidth="1"/>
  </cols>
  <sheetData>
    <row r="1" spans="1:4" x14ac:dyDescent="0.35">
      <c r="A1" s="19" t="s">
        <v>8557</v>
      </c>
      <c r="B1" s="19" t="s">
        <v>5</v>
      </c>
      <c r="C1" s="19" t="s">
        <v>8558</v>
      </c>
      <c r="D1" s="19" t="s">
        <v>8559</v>
      </c>
    </row>
    <row r="2" spans="1:4" x14ac:dyDescent="0.35">
      <c r="A2" s="21" t="s">
        <v>12535</v>
      </c>
      <c r="B2" s="21" t="s">
        <v>13412</v>
      </c>
      <c r="C2" s="21" t="str">
        <f t="shared" ref="C2:C8" si="0">_xlfn.CONCAT(A2,": 1000")</f>
        <v>C00001: 1000</v>
      </c>
      <c r="D2" s="21" t="str">
        <f t="shared" ref="D2:D65" si="1">_xlfn.CONCAT(A2,": ",B2)</f>
        <v>C00001: Water</v>
      </c>
    </row>
    <row r="3" spans="1:4" x14ac:dyDescent="0.35">
      <c r="A3" s="21" t="s">
        <v>12536</v>
      </c>
      <c r="B3" s="21" t="s">
        <v>13413</v>
      </c>
      <c r="C3" s="21" t="str">
        <f t="shared" si="0"/>
        <v>C00002: 1000</v>
      </c>
      <c r="D3" s="21" t="str">
        <f t="shared" si="1"/>
        <v>C00002: ATP</v>
      </c>
    </row>
    <row r="4" spans="1:4" x14ac:dyDescent="0.35">
      <c r="A4" s="21" t="s">
        <v>12537</v>
      </c>
      <c r="B4" s="21" t="s">
        <v>13414</v>
      </c>
      <c r="C4" s="21" t="str">
        <f t="shared" si="0"/>
        <v>C00003: 1000</v>
      </c>
      <c r="D4" s="21" t="str">
        <f t="shared" si="1"/>
        <v>C00003: NAD+</v>
      </c>
    </row>
    <row r="5" spans="1:4" x14ac:dyDescent="0.35">
      <c r="A5" s="21" t="s">
        <v>12538</v>
      </c>
      <c r="B5" s="21" t="s">
        <v>13415</v>
      </c>
      <c r="C5" s="21" t="str">
        <f t="shared" si="0"/>
        <v>C00004: 1000</v>
      </c>
      <c r="D5" s="21" t="str">
        <f t="shared" si="1"/>
        <v>C00004: NADH</v>
      </c>
    </row>
    <row r="6" spans="1:4" x14ac:dyDescent="0.35">
      <c r="A6" s="21" t="s">
        <v>12539</v>
      </c>
      <c r="B6" s="21" t="s">
        <v>13416</v>
      </c>
      <c r="C6" s="21" t="str">
        <f t="shared" si="0"/>
        <v>C00005: 1000</v>
      </c>
      <c r="D6" s="21" t="str">
        <f t="shared" si="1"/>
        <v>C00005: NADPH</v>
      </c>
    </row>
    <row r="7" spans="1:4" x14ac:dyDescent="0.35">
      <c r="A7" s="21" t="s">
        <v>12540</v>
      </c>
      <c r="B7" s="21" t="s">
        <v>13417</v>
      </c>
      <c r="C7" s="21" t="str">
        <f t="shared" si="0"/>
        <v>C00006: 1000</v>
      </c>
      <c r="D7" s="21" t="str">
        <f t="shared" si="1"/>
        <v>C00006: NADP+</v>
      </c>
    </row>
    <row r="8" spans="1:4" x14ac:dyDescent="0.35">
      <c r="A8" s="21" t="s">
        <v>12541</v>
      </c>
      <c r="B8" s="21" t="s">
        <v>13418</v>
      </c>
      <c r="C8" s="21" t="str">
        <f t="shared" si="0"/>
        <v>C00007: 1000</v>
      </c>
      <c r="D8" s="21" t="str">
        <f t="shared" si="1"/>
        <v>C00007: Oxygen</v>
      </c>
    </row>
    <row r="9" spans="1:4" x14ac:dyDescent="0.35">
      <c r="A9" s="21" t="s">
        <v>12542</v>
      </c>
      <c r="B9" s="21" t="s">
        <v>13419</v>
      </c>
      <c r="C9" s="21" t="str">
        <f t="shared" ref="C9:C65" si="2">_xlfn.CONCAT(A9,": 1")</f>
        <v>C00008: 1</v>
      </c>
      <c r="D9" s="21" t="str">
        <f t="shared" si="1"/>
        <v>C00008: ADP</v>
      </c>
    </row>
    <row r="10" spans="1:4" x14ac:dyDescent="0.35">
      <c r="A10" s="21" t="s">
        <v>12520</v>
      </c>
      <c r="B10" s="21" t="s">
        <v>13420</v>
      </c>
      <c r="C10" s="21" t="str">
        <f t="shared" si="2"/>
        <v>C00009: 1</v>
      </c>
      <c r="D10" s="21" t="str">
        <f t="shared" si="1"/>
        <v>C00009: Phosphoric Acid</v>
      </c>
    </row>
    <row r="11" spans="1:4" x14ac:dyDescent="0.35">
      <c r="A11" s="21" t="s">
        <v>12543</v>
      </c>
      <c r="B11" s="21" t="s">
        <v>13421</v>
      </c>
      <c r="C11" s="21" t="str">
        <f t="shared" si="2"/>
        <v>C00010: 1</v>
      </c>
      <c r="D11" s="21" t="str">
        <f t="shared" si="1"/>
        <v>C00010: CoA</v>
      </c>
    </row>
    <row r="12" spans="1:4" x14ac:dyDescent="0.35">
      <c r="A12" s="21" t="s">
        <v>12544</v>
      </c>
      <c r="B12" s="21" t="s">
        <v>13422</v>
      </c>
      <c r="C12" s="21" t="str">
        <f>_xlfn.CONCAT(A12,": 1000")</f>
        <v>C00011: 1000</v>
      </c>
      <c r="D12" s="21" t="str">
        <f t="shared" si="1"/>
        <v>C00011: Carbon Dioxide</v>
      </c>
    </row>
    <row r="13" spans="1:4" x14ac:dyDescent="0.35">
      <c r="A13" s="21" t="s">
        <v>12545</v>
      </c>
      <c r="B13" s="21" t="s">
        <v>13423</v>
      </c>
      <c r="C13" s="21" t="str">
        <f t="shared" si="2"/>
        <v>C00012: 1</v>
      </c>
      <c r="D13" s="21" t="str">
        <f t="shared" si="1"/>
        <v>C00012: Peptide</v>
      </c>
    </row>
    <row r="14" spans="1:4" x14ac:dyDescent="0.35">
      <c r="A14" s="21" t="s">
        <v>12546</v>
      </c>
      <c r="B14" s="21" t="s">
        <v>13424</v>
      </c>
      <c r="C14" s="21" t="str">
        <f t="shared" si="2"/>
        <v>C00013: 1</v>
      </c>
      <c r="D14" s="21" t="str">
        <f t="shared" si="1"/>
        <v>C00013: Diphosphoric Acid</v>
      </c>
    </row>
    <row r="15" spans="1:4" x14ac:dyDescent="0.35">
      <c r="A15" s="21" t="s">
        <v>9132</v>
      </c>
      <c r="B15" s="21" t="s">
        <v>13425</v>
      </c>
      <c r="C15" s="21" t="str">
        <f t="shared" si="2"/>
        <v>C00014: 1</v>
      </c>
      <c r="D15" s="21" t="str">
        <f t="shared" si="1"/>
        <v>C00014: Ammonia</v>
      </c>
    </row>
    <row r="16" spans="1:4" x14ac:dyDescent="0.35">
      <c r="A16" s="21" t="s">
        <v>12547</v>
      </c>
      <c r="B16" s="21" t="s">
        <v>13426</v>
      </c>
      <c r="C16" s="21" t="str">
        <f t="shared" si="2"/>
        <v>C00015: 1</v>
      </c>
      <c r="D16" s="21" t="str">
        <f t="shared" si="1"/>
        <v>C00015: UDP</v>
      </c>
    </row>
    <row r="17" spans="1:4" x14ac:dyDescent="0.35">
      <c r="A17" s="21" t="s">
        <v>12548</v>
      </c>
      <c r="B17" s="21" t="s">
        <v>13427</v>
      </c>
      <c r="C17" s="21" t="str">
        <f>_xlfn.CONCAT(A17,": 1000")</f>
        <v>C00016: 1000</v>
      </c>
      <c r="D17" s="21" t="str">
        <f t="shared" si="1"/>
        <v>C00016: FAD</v>
      </c>
    </row>
    <row r="18" spans="1:4" x14ac:dyDescent="0.35">
      <c r="A18" s="21" t="s">
        <v>12549</v>
      </c>
      <c r="B18" s="21" t="s">
        <v>13428</v>
      </c>
      <c r="C18" s="21" t="str">
        <f t="shared" si="2"/>
        <v>C00017: 1</v>
      </c>
      <c r="D18" s="21" t="str">
        <f t="shared" si="1"/>
        <v>C00017: Protein</v>
      </c>
    </row>
    <row r="19" spans="1:4" x14ac:dyDescent="0.35">
      <c r="A19" s="21" t="s">
        <v>12550</v>
      </c>
      <c r="B19" s="21" t="s">
        <v>13429</v>
      </c>
      <c r="C19" s="21" t="str">
        <f t="shared" si="2"/>
        <v>C00018: 1</v>
      </c>
      <c r="D19" s="21" t="str">
        <f t="shared" si="1"/>
        <v>C00018: Pyridoxal Phosphate</v>
      </c>
    </row>
    <row r="20" spans="1:4" x14ac:dyDescent="0.35">
      <c r="A20" s="21" t="s">
        <v>12551</v>
      </c>
      <c r="B20" s="21" t="s">
        <v>13430</v>
      </c>
      <c r="C20" s="21" t="str">
        <f t="shared" si="2"/>
        <v>C00019: 1</v>
      </c>
      <c r="D20" s="21" t="str">
        <f t="shared" si="1"/>
        <v>C00019: SAM</v>
      </c>
    </row>
    <row r="21" spans="1:4" x14ac:dyDescent="0.35">
      <c r="A21" s="21" t="s">
        <v>12552</v>
      </c>
      <c r="B21" s="21" t="s">
        <v>13431</v>
      </c>
      <c r="C21" s="21" t="str">
        <f t="shared" si="2"/>
        <v>C00020: 1</v>
      </c>
      <c r="D21" s="21" t="str">
        <f t="shared" si="1"/>
        <v>C00020: AMP</v>
      </c>
    </row>
    <row r="22" spans="1:4" x14ac:dyDescent="0.35">
      <c r="A22" s="21" t="s">
        <v>12553</v>
      </c>
      <c r="B22" s="21" t="s">
        <v>13432</v>
      </c>
      <c r="C22" s="21" t="str">
        <f t="shared" si="2"/>
        <v>C00021: 1</v>
      </c>
      <c r="D22" s="21" t="str">
        <f t="shared" si="1"/>
        <v>C00021: S-Adenosyl-L-homocystenine</v>
      </c>
    </row>
    <row r="23" spans="1:4" x14ac:dyDescent="0.35">
      <c r="A23" s="21" t="s">
        <v>12519</v>
      </c>
      <c r="B23" s="21" t="s">
        <v>13433</v>
      </c>
      <c r="C23" s="21" t="str">
        <f t="shared" si="2"/>
        <v>C00022: 1</v>
      </c>
      <c r="D23" s="21" t="str">
        <f t="shared" si="1"/>
        <v>C00022: Pyruvate</v>
      </c>
    </row>
    <row r="24" spans="1:4" x14ac:dyDescent="0.35">
      <c r="A24" s="21" t="s">
        <v>12554</v>
      </c>
      <c r="B24" s="21" t="s">
        <v>13434</v>
      </c>
      <c r="C24" s="21" t="str">
        <f>_xlfn.CONCAT(A24,": 1000")</f>
        <v>C00024: 1000</v>
      </c>
      <c r="D24" s="21" t="str">
        <f t="shared" si="1"/>
        <v>C00024: Acetyl-CoA</v>
      </c>
    </row>
    <row r="25" spans="1:4" x14ac:dyDescent="0.35">
      <c r="A25" s="21" t="s">
        <v>8602</v>
      </c>
      <c r="B25" s="21" t="s">
        <v>13435</v>
      </c>
      <c r="C25" s="21" t="str">
        <f>_xlfn.CONCAT(A25,": 1000")</f>
        <v>C00025: 1000</v>
      </c>
      <c r="D25" s="21" t="str">
        <f t="shared" si="1"/>
        <v>C00025: L-Glutamate</v>
      </c>
    </row>
    <row r="26" spans="1:4" x14ac:dyDescent="0.35">
      <c r="A26" s="21" t="s">
        <v>12555</v>
      </c>
      <c r="B26" s="21" t="s">
        <v>13436</v>
      </c>
      <c r="C26" s="21" t="str">
        <f>_xlfn.CONCAT(A26,": 1000")</f>
        <v>C00026: 1000</v>
      </c>
      <c r="D26" s="21" t="str">
        <f t="shared" si="1"/>
        <v>C00026: 2-Oxoglutarate</v>
      </c>
    </row>
    <row r="27" spans="1:4" x14ac:dyDescent="0.35">
      <c r="A27" s="21" t="s">
        <v>12556</v>
      </c>
      <c r="B27" s="21" t="s">
        <v>13437</v>
      </c>
      <c r="C27" s="21" t="str">
        <f t="shared" si="2"/>
        <v>C00027: 1</v>
      </c>
      <c r="D27" s="21" t="str">
        <f t="shared" si="1"/>
        <v>C00027: Hydrogen Peroxide</v>
      </c>
    </row>
    <row r="28" spans="1:4" x14ac:dyDescent="0.35">
      <c r="A28" s="21" t="s">
        <v>12557</v>
      </c>
      <c r="B28" s="21" t="s">
        <v>13438</v>
      </c>
      <c r="C28" s="21" t="str">
        <f t="shared" si="2"/>
        <v>C00028: 1</v>
      </c>
      <c r="D28" s="21" t="str">
        <f t="shared" si="1"/>
        <v>C00028: Acceptor</v>
      </c>
    </row>
    <row r="29" spans="1:4" x14ac:dyDescent="0.35">
      <c r="A29" s="21" t="s">
        <v>9302</v>
      </c>
      <c r="B29" s="21" t="s">
        <v>13439</v>
      </c>
      <c r="C29" s="21" t="str">
        <f>_xlfn.CONCAT(A29,": 1000")</f>
        <v>C00029: 1000</v>
      </c>
      <c r="D29" s="21" t="str">
        <f t="shared" si="1"/>
        <v>C00029: UDP-glucose</v>
      </c>
    </row>
    <row r="30" spans="1:4" x14ac:dyDescent="0.35">
      <c r="A30" s="21" t="s">
        <v>12558</v>
      </c>
      <c r="B30" s="21" t="s">
        <v>13440</v>
      </c>
      <c r="C30" s="21" t="str">
        <f t="shared" si="2"/>
        <v>C00030: 1</v>
      </c>
      <c r="D30" s="21" t="str">
        <f t="shared" si="1"/>
        <v>C00030: Reduced Acceptor</v>
      </c>
    </row>
    <row r="31" spans="1:4" x14ac:dyDescent="0.35">
      <c r="A31" s="21" t="s">
        <v>12559</v>
      </c>
      <c r="B31" s="21" t="s">
        <v>13441</v>
      </c>
      <c r="C31" s="21" t="str">
        <f>_xlfn.CONCAT(A31,": 1000")</f>
        <v>C00031: 1000</v>
      </c>
      <c r="D31" s="21" t="str">
        <f t="shared" si="1"/>
        <v>C00031: D-Glucose</v>
      </c>
    </row>
    <row r="32" spans="1:4" x14ac:dyDescent="0.35">
      <c r="A32" s="21" t="s">
        <v>12560</v>
      </c>
      <c r="B32" s="21" t="s">
        <v>13442</v>
      </c>
      <c r="C32" s="21" t="str">
        <f t="shared" si="2"/>
        <v>C00033: 1</v>
      </c>
      <c r="D32" s="21" t="str">
        <f t="shared" si="1"/>
        <v>C00033: Acetate</v>
      </c>
    </row>
    <row r="33" spans="1:4" x14ac:dyDescent="0.35">
      <c r="A33" s="21" t="s">
        <v>12561</v>
      </c>
      <c r="B33" s="21" t="s">
        <v>13443</v>
      </c>
      <c r="C33" s="21" t="str">
        <f t="shared" si="2"/>
        <v>C00035: 1</v>
      </c>
      <c r="D33" s="21" t="str">
        <f t="shared" si="1"/>
        <v>C00035: GDP</v>
      </c>
    </row>
    <row r="34" spans="1:4" x14ac:dyDescent="0.35">
      <c r="A34" s="21" t="s">
        <v>12562</v>
      </c>
      <c r="B34" s="21" t="s">
        <v>13444</v>
      </c>
      <c r="C34" s="21" t="str">
        <f t="shared" si="2"/>
        <v>C00036: 1</v>
      </c>
      <c r="D34" s="21" t="str">
        <f t="shared" si="1"/>
        <v>C00036: Oxaloacetate</v>
      </c>
    </row>
    <row r="35" spans="1:4" x14ac:dyDescent="0.35">
      <c r="A35" s="21" t="s">
        <v>12563</v>
      </c>
      <c r="B35" s="21" t="s">
        <v>13445</v>
      </c>
      <c r="C35" s="21" t="str">
        <f>_xlfn.CONCAT(A35,": 1000")</f>
        <v>C00037: 1000</v>
      </c>
      <c r="D35" s="21" t="str">
        <f t="shared" si="1"/>
        <v>C00037: Glycine</v>
      </c>
    </row>
    <row r="36" spans="1:4" x14ac:dyDescent="0.35">
      <c r="A36" s="21" t="s">
        <v>12564</v>
      </c>
      <c r="B36" s="21" t="s">
        <v>13446</v>
      </c>
      <c r="C36" s="21" t="str">
        <f t="shared" si="2"/>
        <v>C00039: 1</v>
      </c>
      <c r="D36" s="21" t="str">
        <f t="shared" si="1"/>
        <v>C00039: DNA</v>
      </c>
    </row>
    <row r="37" spans="1:4" x14ac:dyDescent="0.35">
      <c r="A37" s="21" t="s">
        <v>12565</v>
      </c>
      <c r="B37" s="21" t="s">
        <v>13447</v>
      </c>
      <c r="C37" s="21" t="str">
        <f t="shared" si="2"/>
        <v>C00040: 1</v>
      </c>
      <c r="D37" s="21" t="str">
        <f t="shared" si="1"/>
        <v>C00040: Acyl-CoA</v>
      </c>
    </row>
    <row r="38" spans="1:4" x14ac:dyDescent="0.35">
      <c r="A38" s="21" t="s">
        <v>8907</v>
      </c>
      <c r="B38" s="21" t="s">
        <v>13448</v>
      </c>
      <c r="C38" s="21" t="str">
        <f>_xlfn.CONCAT(A38,": 1000")</f>
        <v>C00041: 1000</v>
      </c>
      <c r="D38" s="21" t="str">
        <f t="shared" si="1"/>
        <v>C00041: L-Alanine</v>
      </c>
    </row>
    <row r="39" spans="1:4" x14ac:dyDescent="0.35">
      <c r="A39" s="21" t="s">
        <v>10291</v>
      </c>
      <c r="B39" s="21" t="s">
        <v>13449</v>
      </c>
      <c r="C39" s="21" t="str">
        <f t="shared" si="2"/>
        <v>C00043: 1</v>
      </c>
      <c r="D39" s="21" t="str">
        <f t="shared" si="1"/>
        <v>C00043: UDP-N-Acetyl-Alpha-D-Glucosamine</v>
      </c>
    </row>
    <row r="40" spans="1:4" x14ac:dyDescent="0.35">
      <c r="A40" s="21" t="s">
        <v>8620</v>
      </c>
      <c r="B40" s="21" t="s">
        <v>13450</v>
      </c>
      <c r="C40" s="21" t="str">
        <f>_xlfn.CONCAT(A40,": 1000")</f>
        <v>C00044: 1000</v>
      </c>
      <c r="D40" s="21" t="str">
        <f t="shared" si="1"/>
        <v>C00044: GTP</v>
      </c>
    </row>
    <row r="41" spans="1:4" x14ac:dyDescent="0.35">
      <c r="A41" s="21" t="s">
        <v>12566</v>
      </c>
      <c r="B41" s="21" t="s">
        <v>13451</v>
      </c>
      <c r="C41" s="21" t="str">
        <f t="shared" si="2"/>
        <v>C00045: 1</v>
      </c>
      <c r="D41" s="21" t="str">
        <f t="shared" si="1"/>
        <v>C00045: Amino Acid</v>
      </c>
    </row>
    <row r="42" spans="1:4" x14ac:dyDescent="0.35">
      <c r="A42" s="21" t="s">
        <v>12567</v>
      </c>
      <c r="B42" s="21" t="s">
        <v>13452</v>
      </c>
      <c r="C42" s="21" t="str">
        <f t="shared" si="2"/>
        <v>C00046: 1</v>
      </c>
      <c r="D42" s="21" t="str">
        <f t="shared" si="1"/>
        <v>C00046: RNA</v>
      </c>
    </row>
    <row r="43" spans="1:4" x14ac:dyDescent="0.35">
      <c r="A43" s="21" t="s">
        <v>12568</v>
      </c>
      <c r="B43" s="21" t="s">
        <v>13453</v>
      </c>
      <c r="C43" s="21" t="str">
        <f>_xlfn.CONCAT(A43,": 1000")</f>
        <v>C00047: 1000</v>
      </c>
      <c r="D43" s="21" t="str">
        <f t="shared" si="1"/>
        <v>C00047: L-Lysine</v>
      </c>
    </row>
    <row r="44" spans="1:4" x14ac:dyDescent="0.35">
      <c r="A44" s="21" t="s">
        <v>12569</v>
      </c>
      <c r="B44" s="21" t="s">
        <v>13454</v>
      </c>
      <c r="C44" s="21" t="str">
        <f t="shared" si="2"/>
        <v>C00048: 1</v>
      </c>
      <c r="D44" s="21" t="str">
        <f t="shared" si="1"/>
        <v>C00048: Glyoxylate</v>
      </c>
    </row>
    <row r="45" spans="1:4" x14ac:dyDescent="0.35">
      <c r="A45" s="21" t="s">
        <v>8950</v>
      </c>
      <c r="B45" s="21" t="s">
        <v>13455</v>
      </c>
      <c r="C45" s="21" t="str">
        <f>_xlfn.CONCAT(A45,": 1000")</f>
        <v>C00049: 1000</v>
      </c>
      <c r="D45" s="21" t="str">
        <f t="shared" si="1"/>
        <v>C00049: L-Aspartate</v>
      </c>
    </row>
    <row r="46" spans="1:4" x14ac:dyDescent="0.35">
      <c r="A46" s="21" t="s">
        <v>12570</v>
      </c>
      <c r="B46" s="21" t="s">
        <v>13456</v>
      </c>
      <c r="C46" s="21" t="str">
        <f t="shared" si="2"/>
        <v>C00051: 1</v>
      </c>
      <c r="D46" s="21" t="str">
        <f t="shared" si="1"/>
        <v>C00051: Glutathione</v>
      </c>
    </row>
    <row r="47" spans="1:4" x14ac:dyDescent="0.35">
      <c r="A47" s="21" t="s">
        <v>9303</v>
      </c>
      <c r="B47" s="21" t="s">
        <v>13457</v>
      </c>
      <c r="C47" s="21" t="str">
        <f t="shared" si="2"/>
        <v>C00052: 1</v>
      </c>
      <c r="D47" s="21" t="str">
        <f t="shared" si="1"/>
        <v>C00052: UDP-D-Galactose</v>
      </c>
    </row>
    <row r="48" spans="1:4" x14ac:dyDescent="0.35">
      <c r="A48" s="21" t="s">
        <v>12571</v>
      </c>
      <c r="B48" s="4" t="s">
        <v>13458</v>
      </c>
      <c r="C48" s="21" t="str">
        <f t="shared" si="2"/>
        <v>C00053: 1</v>
      </c>
      <c r="D48" s="21" t="str">
        <f t="shared" si="1"/>
        <v>C00053: 3'-Phosphoadenylyl Sulfate/PAPS</v>
      </c>
    </row>
    <row r="49" spans="1:4" x14ac:dyDescent="0.35">
      <c r="A49" s="21" t="s">
        <v>12572</v>
      </c>
      <c r="B49" s="21" t="s">
        <v>13461</v>
      </c>
      <c r="C49" s="21" t="str">
        <f t="shared" si="2"/>
        <v>C00054: 1</v>
      </c>
      <c r="D49" s="21" t="str">
        <f t="shared" si="1"/>
        <v>C00054: Adenosine 3' ,5'-bisphosphate</v>
      </c>
    </row>
    <row r="50" spans="1:4" x14ac:dyDescent="0.35">
      <c r="A50" s="21" t="s">
        <v>12573</v>
      </c>
      <c r="B50" s="4" t="s">
        <v>13459</v>
      </c>
      <c r="C50" s="21" t="str">
        <f t="shared" si="2"/>
        <v>C00055: 1</v>
      </c>
      <c r="D50" s="21" t="str">
        <f t="shared" si="1"/>
        <v>C00055: Cytidine-5'-monophosphate/CMP</v>
      </c>
    </row>
    <row r="51" spans="1:4" x14ac:dyDescent="0.35">
      <c r="A51" s="21" t="s">
        <v>12574</v>
      </c>
      <c r="B51" s="21" t="s">
        <v>13460</v>
      </c>
      <c r="C51" s="21" t="str">
        <f t="shared" si="2"/>
        <v>C00058: 1</v>
      </c>
      <c r="D51" s="21" t="str">
        <f t="shared" si="1"/>
        <v>C00058: Formate</v>
      </c>
    </row>
    <row r="52" spans="1:4" x14ac:dyDescent="0.35">
      <c r="A52" s="21" t="s">
        <v>12575</v>
      </c>
      <c r="B52" s="21" t="s">
        <v>13462</v>
      </c>
      <c r="C52" s="21" t="str">
        <f t="shared" si="2"/>
        <v>C00059: 1</v>
      </c>
      <c r="D52" s="21" t="str">
        <f t="shared" si="1"/>
        <v>C00059: Sulfuric Acid</v>
      </c>
    </row>
    <row r="53" spans="1:4" x14ac:dyDescent="0.35">
      <c r="A53" s="21" t="s">
        <v>12576</v>
      </c>
      <c r="B53" s="21" t="s">
        <v>13463</v>
      </c>
      <c r="C53" s="21" t="str">
        <f t="shared" si="2"/>
        <v>C00060: 1</v>
      </c>
      <c r="D53" s="21" t="str">
        <f t="shared" si="1"/>
        <v>C00060: Carboxylate</v>
      </c>
    </row>
    <row r="54" spans="1:4" x14ac:dyDescent="0.35">
      <c r="A54" s="21" t="s">
        <v>12577</v>
      </c>
      <c r="B54" s="21" t="s">
        <v>13464</v>
      </c>
      <c r="C54" s="21" t="str">
        <f t="shared" si="2"/>
        <v>C00061: 1</v>
      </c>
      <c r="D54" s="21" t="str">
        <f t="shared" si="1"/>
        <v>C00061: Flavin Mononucleotide/FMN</v>
      </c>
    </row>
    <row r="55" spans="1:4" x14ac:dyDescent="0.35">
      <c r="A55" s="21" t="s">
        <v>8858</v>
      </c>
      <c r="B55" s="21" t="s">
        <v>13465</v>
      </c>
      <c r="C55" s="21" t="str">
        <f>_xlfn.CONCAT(A55,": 1000")</f>
        <v>C00062: 1000</v>
      </c>
      <c r="D55" s="21" t="str">
        <f t="shared" si="1"/>
        <v>C00062: L-Arginine</v>
      </c>
    </row>
    <row r="56" spans="1:4" x14ac:dyDescent="0.35">
      <c r="A56" s="21" t="s">
        <v>12578</v>
      </c>
      <c r="B56" s="21" t="s">
        <v>13466</v>
      </c>
      <c r="C56" s="21" t="str">
        <f t="shared" si="2"/>
        <v>C00063: 1</v>
      </c>
      <c r="D56" s="21" t="str">
        <f t="shared" si="1"/>
        <v>C00063: CTP</v>
      </c>
    </row>
    <row r="57" spans="1:4" x14ac:dyDescent="0.35">
      <c r="A57" s="21" t="s">
        <v>12579</v>
      </c>
      <c r="B57" s="21" t="s">
        <v>13467</v>
      </c>
      <c r="C57" s="21" t="str">
        <f>_xlfn.CONCAT(A57,": 1000")</f>
        <v>C00064: 1000</v>
      </c>
      <c r="D57" s="21" t="str">
        <f t="shared" si="1"/>
        <v>C00064: L-Glutamine</v>
      </c>
    </row>
    <row r="58" spans="1:4" x14ac:dyDescent="0.35">
      <c r="A58" s="21" t="s">
        <v>8598</v>
      </c>
      <c r="B58" s="21" t="s">
        <v>13468</v>
      </c>
      <c r="C58" s="21" t="str">
        <f>_xlfn.CONCAT(A58,": 1000")</f>
        <v>C00065: 1000</v>
      </c>
      <c r="D58" s="21" t="str">
        <f t="shared" si="1"/>
        <v>C00065: L-Serine</v>
      </c>
    </row>
    <row r="59" spans="1:4" x14ac:dyDescent="0.35">
      <c r="A59" s="21" t="s">
        <v>12580</v>
      </c>
      <c r="B59" s="21" t="s">
        <v>13469</v>
      </c>
      <c r="C59" s="21" t="str">
        <f t="shared" si="2"/>
        <v>C00066: 1</v>
      </c>
      <c r="D59" s="21" t="str">
        <f t="shared" si="1"/>
        <v>C00066: tRNA</v>
      </c>
    </row>
    <row r="60" spans="1:4" x14ac:dyDescent="0.35">
      <c r="A60" s="21" t="s">
        <v>12581</v>
      </c>
      <c r="B60" s="21" t="s">
        <v>13470</v>
      </c>
      <c r="C60" s="21" t="str">
        <f t="shared" si="2"/>
        <v>C00067: 1</v>
      </c>
      <c r="D60" s="21" t="str">
        <f t="shared" si="1"/>
        <v>C00067: Formaldehyde</v>
      </c>
    </row>
    <row r="61" spans="1:4" x14ac:dyDescent="0.35">
      <c r="A61" s="21" t="s">
        <v>12582</v>
      </c>
      <c r="B61" s="21" t="s">
        <v>13471</v>
      </c>
      <c r="C61" s="21" t="str">
        <f t="shared" si="2"/>
        <v>C00068: 1</v>
      </c>
      <c r="D61" s="21" t="str">
        <f t="shared" si="1"/>
        <v>C00068: Thiamin Diphosphate</v>
      </c>
    </row>
    <row r="62" spans="1:4" x14ac:dyDescent="0.35">
      <c r="A62" s="21" t="s">
        <v>12583</v>
      </c>
      <c r="B62" s="21" t="s">
        <v>13472</v>
      </c>
      <c r="C62" s="21" t="str">
        <f t="shared" si="2"/>
        <v>C00071: 1</v>
      </c>
      <c r="D62" s="21" t="str">
        <f t="shared" si="1"/>
        <v>C00071: Aldehyde</v>
      </c>
    </row>
    <row r="63" spans="1:4" x14ac:dyDescent="0.35">
      <c r="A63" s="21" t="s">
        <v>12584</v>
      </c>
      <c r="B63" s="21" t="s">
        <v>13473</v>
      </c>
      <c r="C63" s="21" t="str">
        <f>_xlfn.CONCAT(A63,": 1000")</f>
        <v>C00073: 1000</v>
      </c>
      <c r="D63" s="21" t="str">
        <f t="shared" si="1"/>
        <v>C00073: L-Methionine</v>
      </c>
    </row>
    <row r="64" spans="1:4" x14ac:dyDescent="0.35">
      <c r="A64" s="21" t="s">
        <v>12585</v>
      </c>
      <c r="B64" s="21" t="s">
        <v>13474</v>
      </c>
      <c r="C64" s="21" t="str">
        <f t="shared" si="2"/>
        <v>C00074: 1</v>
      </c>
      <c r="D64" s="21" t="str">
        <f t="shared" si="1"/>
        <v>C00074: Phosphoenolpyruvate</v>
      </c>
    </row>
    <row r="65" spans="1:4" x14ac:dyDescent="0.35">
      <c r="A65" s="21" t="s">
        <v>12586</v>
      </c>
      <c r="B65" s="21" t="s">
        <v>13475</v>
      </c>
      <c r="C65" s="21" t="str">
        <f t="shared" si="2"/>
        <v>C00075: 1</v>
      </c>
      <c r="D65" s="21" t="str">
        <f t="shared" si="1"/>
        <v>C00075: UTP</v>
      </c>
    </row>
    <row r="66" spans="1:4" x14ac:dyDescent="0.35">
      <c r="A66" s="21" t="s">
        <v>12587</v>
      </c>
      <c r="B66" s="21" t="s">
        <v>13476</v>
      </c>
      <c r="C66" s="21" t="str">
        <f t="shared" ref="C66:C129" si="3">_xlfn.CONCAT(A66,": 1")</f>
        <v>C00077: 1</v>
      </c>
      <c r="D66" s="21" t="str">
        <f t="shared" ref="D66:D129" si="4">_xlfn.CONCAT(A66,": ",B66)</f>
        <v>C00077: L-Ornithine</v>
      </c>
    </row>
    <row r="67" spans="1:4" x14ac:dyDescent="0.35">
      <c r="A67" s="21" t="s">
        <v>12588</v>
      </c>
      <c r="B67" s="21" t="s">
        <v>13477</v>
      </c>
      <c r="C67" s="21" t="str">
        <f>_xlfn.CONCAT(A67,": 1000")</f>
        <v>C00078: 1000</v>
      </c>
      <c r="D67" s="21" t="str">
        <f t="shared" si="4"/>
        <v>C00078: L-Tryptophan</v>
      </c>
    </row>
    <row r="68" spans="1:4" x14ac:dyDescent="0.35">
      <c r="A68" s="21" t="s">
        <v>12589</v>
      </c>
      <c r="B68" s="21" t="s">
        <v>13478</v>
      </c>
      <c r="C68" s="21" t="str">
        <f>_xlfn.CONCAT(A68,": 1000")</f>
        <v>C00079: 1000</v>
      </c>
      <c r="D68" s="21" t="str">
        <f t="shared" si="4"/>
        <v>C00079: L-Phenylalanine</v>
      </c>
    </row>
    <row r="69" spans="1:4" x14ac:dyDescent="0.35">
      <c r="A69" s="21" t="s">
        <v>12590</v>
      </c>
      <c r="B69" s="21" t="s">
        <v>13479</v>
      </c>
      <c r="C69" s="21" t="str">
        <f t="shared" si="3"/>
        <v>C00080: 1</v>
      </c>
      <c r="D69" s="21" t="str">
        <f t="shared" si="4"/>
        <v>C00080: H+</v>
      </c>
    </row>
    <row r="70" spans="1:4" x14ac:dyDescent="0.35">
      <c r="A70" s="21" t="s">
        <v>12591</v>
      </c>
      <c r="B70" s="21" t="s">
        <v>13480</v>
      </c>
      <c r="C70" s="21" t="str">
        <f t="shared" si="3"/>
        <v>C00081: 1</v>
      </c>
      <c r="D70" s="21" t="str">
        <f t="shared" si="4"/>
        <v>C00081: ITP</v>
      </c>
    </row>
    <row r="71" spans="1:4" x14ac:dyDescent="0.35">
      <c r="A71" s="21" t="s">
        <v>12592</v>
      </c>
      <c r="B71" s="21" t="s">
        <v>13481</v>
      </c>
      <c r="C71" s="21" t="str">
        <f>_xlfn.CONCAT(A71,": 1000")</f>
        <v>C00082: 1000</v>
      </c>
      <c r="D71" s="21" t="str">
        <f t="shared" si="4"/>
        <v>C00082: L-Tyrosine</v>
      </c>
    </row>
    <row r="72" spans="1:4" x14ac:dyDescent="0.35">
      <c r="A72" s="21" t="s">
        <v>12593</v>
      </c>
      <c r="B72" s="21" t="s">
        <v>13482</v>
      </c>
      <c r="C72" s="21" t="str">
        <f t="shared" si="3"/>
        <v>C00084: 1</v>
      </c>
      <c r="D72" s="21" t="str">
        <f t="shared" si="4"/>
        <v>C00084: Acetaldehyde</v>
      </c>
    </row>
    <row r="73" spans="1:4" x14ac:dyDescent="0.35">
      <c r="A73" s="21" t="s">
        <v>10524</v>
      </c>
      <c r="B73" s="21" t="s">
        <v>13483</v>
      </c>
      <c r="C73" s="21" t="str">
        <f t="shared" si="3"/>
        <v>C00085: 1</v>
      </c>
      <c r="D73" s="21" t="str">
        <f t="shared" si="4"/>
        <v>C00085: D-Fructose</v>
      </c>
    </row>
    <row r="74" spans="1:4" x14ac:dyDescent="0.35">
      <c r="A74" s="21" t="s">
        <v>12594</v>
      </c>
      <c r="B74" s="21" t="s">
        <v>13484</v>
      </c>
      <c r="C74" s="21" t="str">
        <f t="shared" si="3"/>
        <v>C00086: 1</v>
      </c>
      <c r="D74" s="21" t="str">
        <f t="shared" si="4"/>
        <v>C00086: Urea</v>
      </c>
    </row>
    <row r="75" spans="1:4" x14ac:dyDescent="0.35">
      <c r="A75" s="21" t="s">
        <v>12595</v>
      </c>
      <c r="B75" s="21" t="s">
        <v>13485</v>
      </c>
      <c r="C75" s="21" t="str">
        <f t="shared" si="3"/>
        <v>C00091: 1</v>
      </c>
      <c r="D75" s="21" t="str">
        <f t="shared" si="4"/>
        <v>C00091: Succinyl-CoA</v>
      </c>
    </row>
    <row r="76" spans="1:4" x14ac:dyDescent="0.35">
      <c r="A76" s="21" t="s">
        <v>9092</v>
      </c>
      <c r="B76" s="21" t="s">
        <v>13441</v>
      </c>
      <c r="C76" s="21" t="str">
        <f>_xlfn.CONCAT(A76,": 1000")</f>
        <v>C00092: 1000</v>
      </c>
      <c r="D76" s="21" t="str">
        <f t="shared" si="4"/>
        <v>C00092: D-Glucose</v>
      </c>
    </row>
    <row r="77" spans="1:4" x14ac:dyDescent="0.35">
      <c r="A77" s="21" t="s">
        <v>12596</v>
      </c>
      <c r="B77" s="21" t="s">
        <v>13486</v>
      </c>
      <c r="C77" s="21" t="str">
        <f t="shared" si="3"/>
        <v>C00093: 1</v>
      </c>
      <c r="D77" s="21" t="str">
        <f t="shared" si="4"/>
        <v>C00093: sn-Glycerol 3-Phosphate</v>
      </c>
    </row>
    <row r="78" spans="1:4" x14ac:dyDescent="0.35">
      <c r="A78" s="21" t="s">
        <v>12597</v>
      </c>
      <c r="B78" s="21" t="s">
        <v>13487</v>
      </c>
      <c r="C78" s="21" t="str">
        <f t="shared" si="3"/>
        <v>C00094: 1</v>
      </c>
      <c r="D78" s="21" t="str">
        <f t="shared" si="4"/>
        <v>C00094: Sulfite</v>
      </c>
    </row>
    <row r="79" spans="1:4" x14ac:dyDescent="0.35">
      <c r="A79" s="21" t="s">
        <v>9252</v>
      </c>
      <c r="B79" s="21" t="s">
        <v>13488</v>
      </c>
      <c r="C79" s="21" t="str">
        <f t="shared" si="3"/>
        <v>C00096: 1</v>
      </c>
      <c r="D79" s="21" t="str">
        <f t="shared" si="4"/>
        <v>C00096: GDP-Alpha-D-Mannose</v>
      </c>
    </row>
    <row r="80" spans="1:4" x14ac:dyDescent="0.35">
      <c r="A80" s="21" t="s">
        <v>12598</v>
      </c>
      <c r="B80" s="21" t="s">
        <v>13489</v>
      </c>
      <c r="C80" s="21" t="str">
        <f t="shared" si="3"/>
        <v>C00097: 1</v>
      </c>
      <c r="D80" s="21" t="str">
        <f t="shared" si="4"/>
        <v>C00097: L-Cysteine</v>
      </c>
    </row>
    <row r="81" spans="1:4" x14ac:dyDescent="0.35">
      <c r="A81" s="21" t="s">
        <v>12599</v>
      </c>
      <c r="B81" s="21" t="s">
        <v>13490</v>
      </c>
      <c r="C81" s="21" t="str">
        <f t="shared" si="3"/>
        <v>C00099: 1</v>
      </c>
      <c r="D81" s="21" t="str">
        <f t="shared" si="4"/>
        <v>C00099: 3-Aminopropionic Acid</v>
      </c>
    </row>
    <row r="82" spans="1:4" x14ac:dyDescent="0.35">
      <c r="A82" s="21" t="s">
        <v>12600</v>
      </c>
      <c r="B82" s="21" t="s">
        <v>13491</v>
      </c>
      <c r="C82" s="21" t="str">
        <f t="shared" si="3"/>
        <v>C00100: 1</v>
      </c>
      <c r="D82" s="21" t="str">
        <f t="shared" si="4"/>
        <v>C00100: Propanoyl-CoA</v>
      </c>
    </row>
    <row r="83" spans="1:4" x14ac:dyDescent="0.35">
      <c r="A83" s="21" t="s">
        <v>12601</v>
      </c>
      <c r="B83" s="21" t="s">
        <v>13492</v>
      </c>
      <c r="C83" s="21" t="str">
        <f t="shared" si="3"/>
        <v>C00101: 1</v>
      </c>
      <c r="D83" s="21" t="str">
        <f t="shared" si="4"/>
        <v>C00101: Tetrahydrofolate</v>
      </c>
    </row>
    <row r="84" spans="1:4" x14ac:dyDescent="0.35">
      <c r="A84" s="21" t="s">
        <v>9091</v>
      </c>
      <c r="B84" s="21" t="s">
        <v>13493</v>
      </c>
      <c r="C84" s="21" t="str">
        <f t="shared" si="3"/>
        <v>C00103: 1</v>
      </c>
      <c r="D84" s="21" t="str">
        <f t="shared" si="4"/>
        <v>C00103: Glucose 1-Phosphate</v>
      </c>
    </row>
    <row r="85" spans="1:4" x14ac:dyDescent="0.35">
      <c r="A85" s="21" t="s">
        <v>12602</v>
      </c>
      <c r="B85" s="21" t="s">
        <v>13494</v>
      </c>
      <c r="C85" s="21" t="str">
        <f t="shared" si="3"/>
        <v>C00104: 1</v>
      </c>
      <c r="D85" s="21" t="str">
        <f t="shared" si="4"/>
        <v>C00104: IDP</v>
      </c>
    </row>
    <row r="86" spans="1:4" x14ac:dyDescent="0.35">
      <c r="A86" s="21" t="s">
        <v>12603</v>
      </c>
      <c r="B86" s="21" t="s">
        <v>13495</v>
      </c>
      <c r="C86" s="21" t="str">
        <f t="shared" si="3"/>
        <v>C00105: 1</v>
      </c>
      <c r="D86" s="21" t="str">
        <f t="shared" si="4"/>
        <v>C00105: UMP</v>
      </c>
    </row>
    <row r="87" spans="1:4" x14ac:dyDescent="0.35">
      <c r="A87" s="21" t="s">
        <v>12604</v>
      </c>
      <c r="B87" s="21" t="s">
        <v>13496</v>
      </c>
      <c r="C87" s="21" t="str">
        <f t="shared" si="3"/>
        <v>C00106: 1</v>
      </c>
      <c r="D87" s="21" t="str">
        <f t="shared" si="4"/>
        <v>C00106: Uracil</v>
      </c>
    </row>
    <row r="88" spans="1:4" x14ac:dyDescent="0.35">
      <c r="A88" s="21" t="s">
        <v>12605</v>
      </c>
      <c r="B88" s="21" t="s">
        <v>13497</v>
      </c>
      <c r="C88" s="21" t="str">
        <f t="shared" si="3"/>
        <v>C00108: 1</v>
      </c>
      <c r="D88" s="21" t="str">
        <f t="shared" si="4"/>
        <v>C00108: Anthranilic Acid</v>
      </c>
    </row>
    <row r="89" spans="1:4" x14ac:dyDescent="0.35">
      <c r="A89" s="21" t="s">
        <v>12606</v>
      </c>
      <c r="B89" s="21" t="s">
        <v>13498</v>
      </c>
      <c r="C89" s="21" t="str">
        <f t="shared" si="3"/>
        <v>C00109: 1</v>
      </c>
      <c r="D89" s="21" t="str">
        <f t="shared" si="4"/>
        <v>C00109: 2-Oxobutanoate</v>
      </c>
    </row>
    <row r="90" spans="1:4" x14ac:dyDescent="0.35">
      <c r="A90" s="21" t="s">
        <v>9051</v>
      </c>
      <c r="B90" s="21" t="s">
        <v>13499</v>
      </c>
      <c r="C90" s="21" t="str">
        <f t="shared" si="3"/>
        <v>C00111: 1</v>
      </c>
      <c r="D90" s="21" t="str">
        <f t="shared" si="4"/>
        <v>C00111: Glycerone Phosphate</v>
      </c>
    </row>
    <row r="91" spans="1:4" x14ac:dyDescent="0.35">
      <c r="A91" s="21" t="s">
        <v>12607</v>
      </c>
      <c r="B91" s="21" t="s">
        <v>13500</v>
      </c>
      <c r="C91" s="21" t="str">
        <f t="shared" si="3"/>
        <v>C00112: 1</v>
      </c>
      <c r="D91" s="21" t="str">
        <f t="shared" si="4"/>
        <v>C00112: CDP</v>
      </c>
    </row>
    <row r="92" spans="1:4" x14ac:dyDescent="0.35">
      <c r="A92" s="21" t="s">
        <v>9156</v>
      </c>
      <c r="B92" s="21" t="s">
        <v>13501</v>
      </c>
      <c r="C92" s="21" t="str">
        <f t="shared" si="3"/>
        <v>C00114: 1</v>
      </c>
      <c r="D92" s="21" t="str">
        <f t="shared" si="4"/>
        <v>C00114: Choline</v>
      </c>
    </row>
    <row r="93" spans="1:4" x14ac:dyDescent="0.35">
      <c r="A93" s="21" t="s">
        <v>12608</v>
      </c>
      <c r="B93" s="21" t="s">
        <v>13502</v>
      </c>
      <c r="C93" s="21" t="str">
        <f t="shared" si="3"/>
        <v>C00116: 1</v>
      </c>
      <c r="D93" s="21" t="str">
        <f t="shared" si="4"/>
        <v>C00116: Glycerol</v>
      </c>
    </row>
    <row r="94" spans="1:4" x14ac:dyDescent="0.35">
      <c r="A94" s="21" t="s">
        <v>10101</v>
      </c>
      <c r="B94" s="21" t="s">
        <v>13503</v>
      </c>
      <c r="C94" s="21" t="str">
        <f t="shared" si="3"/>
        <v>C00117: 1</v>
      </c>
      <c r="D94" s="21" t="str">
        <f t="shared" si="4"/>
        <v>C00117: D-Ribose 5-Phosphate</v>
      </c>
    </row>
    <row r="95" spans="1:4" x14ac:dyDescent="0.35">
      <c r="A95" s="21" t="s">
        <v>9050</v>
      </c>
      <c r="B95" s="21" t="s">
        <v>13504</v>
      </c>
      <c r="C95" s="21" t="str">
        <f t="shared" si="3"/>
        <v>C00118: 1</v>
      </c>
      <c r="D95" s="21" t="str">
        <f t="shared" si="4"/>
        <v>C00118: D-Glyceraldehyde 3-Phosphate</v>
      </c>
    </row>
    <row r="96" spans="1:4" x14ac:dyDescent="0.35">
      <c r="A96" s="21" t="s">
        <v>12609</v>
      </c>
      <c r="B96" s="21" t="s">
        <v>13505</v>
      </c>
      <c r="C96" s="21" t="str">
        <f t="shared" si="3"/>
        <v>C00119: 1</v>
      </c>
      <c r="D96" s="21" t="str">
        <f t="shared" si="4"/>
        <v>C00119: 5-Phospho-alpha-D-ribose 1-diphosphate</v>
      </c>
    </row>
    <row r="97" spans="1:4" x14ac:dyDescent="0.35">
      <c r="A97" s="21" t="s">
        <v>12610</v>
      </c>
      <c r="B97" s="21" t="s">
        <v>13506</v>
      </c>
      <c r="C97" s="21" t="str">
        <f t="shared" si="3"/>
        <v>C00120: 1</v>
      </c>
      <c r="D97" s="21" t="str">
        <f t="shared" si="4"/>
        <v>C00120: D-Biotin</v>
      </c>
    </row>
    <row r="98" spans="1:4" x14ac:dyDescent="0.35">
      <c r="A98" s="21" t="s">
        <v>12611</v>
      </c>
      <c r="B98" s="21" t="s">
        <v>13507</v>
      </c>
      <c r="C98" s="21" t="str">
        <f t="shared" si="3"/>
        <v>C00122: 1</v>
      </c>
      <c r="D98" s="21" t="str">
        <f t="shared" si="4"/>
        <v>C00122: Fumarate</v>
      </c>
    </row>
    <row r="99" spans="1:4" x14ac:dyDescent="0.35">
      <c r="A99" s="21" t="s">
        <v>12612</v>
      </c>
      <c r="B99" s="21" t="s">
        <v>13508</v>
      </c>
      <c r="C99" s="21" t="str">
        <f>_xlfn.CONCAT(A99,": 1000")</f>
        <v>C00123: 1000</v>
      </c>
      <c r="D99" s="21" t="str">
        <f t="shared" si="4"/>
        <v>C00123: L-Leucine</v>
      </c>
    </row>
    <row r="100" spans="1:4" x14ac:dyDescent="0.35">
      <c r="A100" s="21" t="s">
        <v>12613</v>
      </c>
      <c r="B100" s="21" t="s">
        <v>13509</v>
      </c>
      <c r="C100" s="21" t="str">
        <f t="shared" si="3"/>
        <v>C00125: 1</v>
      </c>
      <c r="D100" s="21" t="str">
        <f t="shared" si="4"/>
        <v>C00125: Ferricytochrome c</v>
      </c>
    </row>
    <row r="101" spans="1:4" x14ac:dyDescent="0.35">
      <c r="A101" s="21" t="s">
        <v>12614</v>
      </c>
      <c r="B101" s="21" t="s">
        <v>13510</v>
      </c>
      <c r="C101" s="21" t="str">
        <f t="shared" si="3"/>
        <v>C00126: 1</v>
      </c>
      <c r="D101" s="21" t="str">
        <f t="shared" si="4"/>
        <v>C00126: Ferrocytochrome c</v>
      </c>
    </row>
    <row r="102" spans="1:4" x14ac:dyDescent="0.35">
      <c r="A102" s="21" t="s">
        <v>12615</v>
      </c>
      <c r="B102" s="21" t="s">
        <v>13511</v>
      </c>
      <c r="C102" s="21" t="str">
        <f t="shared" si="3"/>
        <v>C00129: 1</v>
      </c>
      <c r="D102" s="21" t="str">
        <f t="shared" si="4"/>
        <v>C00129: Isopentenyl Diphosphate</v>
      </c>
    </row>
    <row r="103" spans="1:4" x14ac:dyDescent="0.35">
      <c r="A103" s="21" t="s">
        <v>12616</v>
      </c>
      <c r="B103" s="21" t="s">
        <v>13512</v>
      </c>
      <c r="C103" s="21" t="str">
        <f t="shared" si="3"/>
        <v>C00130: 1</v>
      </c>
      <c r="D103" s="21" t="str">
        <f t="shared" si="4"/>
        <v>C00130: IMP</v>
      </c>
    </row>
    <row r="104" spans="1:4" x14ac:dyDescent="0.35">
      <c r="A104" s="21" t="s">
        <v>12617</v>
      </c>
      <c r="B104" s="21" t="s">
        <v>13513</v>
      </c>
      <c r="C104" s="21" t="str">
        <f t="shared" si="3"/>
        <v>C00131: 1</v>
      </c>
      <c r="D104" s="21" t="str">
        <f t="shared" si="4"/>
        <v>C00131: dATP</v>
      </c>
    </row>
    <row r="105" spans="1:4" x14ac:dyDescent="0.35">
      <c r="A105" s="21" t="s">
        <v>8908</v>
      </c>
      <c r="B105" s="21" t="s">
        <v>13514</v>
      </c>
      <c r="C105" s="21" t="str">
        <f>_xlfn.CONCAT(A105,": 1000")</f>
        <v>C00133: 1000</v>
      </c>
      <c r="D105" s="21" t="str">
        <f t="shared" si="4"/>
        <v>C00133: D-Alanine</v>
      </c>
    </row>
    <row r="106" spans="1:4" x14ac:dyDescent="0.35">
      <c r="A106" s="21" t="s">
        <v>12618</v>
      </c>
      <c r="B106" s="21" t="s">
        <v>13515</v>
      </c>
      <c r="C106" s="21" t="str">
        <f t="shared" si="3"/>
        <v>C00134: 1</v>
      </c>
      <c r="D106" s="21" t="str">
        <f t="shared" si="4"/>
        <v>C00134: Putrescine</v>
      </c>
    </row>
    <row r="107" spans="1:4" x14ac:dyDescent="0.35">
      <c r="A107" s="21" t="s">
        <v>12619</v>
      </c>
      <c r="B107" s="21" t="s">
        <v>13516</v>
      </c>
      <c r="C107" s="21" t="str">
        <f>_xlfn.CONCAT(A107,": 1000")</f>
        <v>C00135: 1000</v>
      </c>
      <c r="D107" s="21" t="str">
        <f t="shared" si="4"/>
        <v>C00135: L-Histidine</v>
      </c>
    </row>
    <row r="108" spans="1:4" x14ac:dyDescent="0.35">
      <c r="A108" s="21" t="s">
        <v>12620</v>
      </c>
      <c r="B108" s="21" t="s">
        <v>13517</v>
      </c>
      <c r="C108" s="21" t="str">
        <f t="shared" si="3"/>
        <v>C00136: 1</v>
      </c>
      <c r="D108" s="21" t="str">
        <f t="shared" si="4"/>
        <v>C00136: Butanoyl-CoA</v>
      </c>
    </row>
    <row r="109" spans="1:4" x14ac:dyDescent="0.35">
      <c r="A109" s="21" t="s">
        <v>12621</v>
      </c>
      <c r="B109" s="21" t="s">
        <v>13518</v>
      </c>
      <c r="C109" s="21" t="str">
        <f t="shared" si="3"/>
        <v>C00138: 1</v>
      </c>
      <c r="D109" s="21" t="str">
        <f t="shared" si="4"/>
        <v>C00138: Reduced Ferredoxin</v>
      </c>
    </row>
    <row r="110" spans="1:4" x14ac:dyDescent="0.35">
      <c r="A110" s="21" t="s">
        <v>12622</v>
      </c>
      <c r="B110" s="21" t="s">
        <v>13519</v>
      </c>
      <c r="C110" s="21" t="str">
        <f t="shared" si="3"/>
        <v>C00139: 1</v>
      </c>
      <c r="D110" s="21" t="str">
        <f t="shared" si="4"/>
        <v>C00139: Oxidized Ferredoxin</v>
      </c>
    </row>
    <row r="111" spans="1:4" x14ac:dyDescent="0.35">
      <c r="A111" s="21" t="s">
        <v>12623</v>
      </c>
      <c r="B111" s="21" t="s">
        <v>13520</v>
      </c>
      <c r="C111" s="21" t="str">
        <f t="shared" si="3"/>
        <v>C00141: 1</v>
      </c>
      <c r="D111" s="21" t="str">
        <f t="shared" si="4"/>
        <v>C00141: 3-Methyl-2-oxobutanoic acid</v>
      </c>
    </row>
    <row r="112" spans="1:4" x14ac:dyDescent="0.35">
      <c r="A112" s="21" t="s">
        <v>12624</v>
      </c>
      <c r="B112" s="21" t="s">
        <v>13521</v>
      </c>
      <c r="C112" s="21" t="str">
        <f t="shared" si="3"/>
        <v>C00143: 1</v>
      </c>
      <c r="D112" s="21" t="str">
        <f t="shared" si="4"/>
        <v>C00143: 5,10-Methylenetetrahydrofolate</v>
      </c>
    </row>
    <row r="113" spans="1:4" x14ac:dyDescent="0.35">
      <c r="A113" s="21" t="s">
        <v>12625</v>
      </c>
      <c r="B113" s="21" t="s">
        <v>13522</v>
      </c>
      <c r="C113" s="21" t="str">
        <f t="shared" si="3"/>
        <v>C00144: 1</v>
      </c>
      <c r="D113" s="21" t="str">
        <f t="shared" si="4"/>
        <v>C00144: GMP</v>
      </c>
    </row>
    <row r="114" spans="1:4" x14ac:dyDescent="0.35">
      <c r="A114" s="21" t="s">
        <v>12626</v>
      </c>
      <c r="B114" s="21" t="s">
        <v>13523</v>
      </c>
      <c r="C114" s="21" t="str">
        <f t="shared" si="3"/>
        <v>C00147: 1</v>
      </c>
      <c r="D114" s="21" t="str">
        <f t="shared" si="4"/>
        <v>C00147: Adenine</v>
      </c>
    </row>
    <row r="115" spans="1:4" x14ac:dyDescent="0.35">
      <c r="A115" s="21" t="s">
        <v>12627</v>
      </c>
      <c r="B115" s="21" t="s">
        <v>13524</v>
      </c>
      <c r="C115" s="21" t="str">
        <f>_xlfn.CONCAT(A115,": 1000")</f>
        <v>C00148: 1000</v>
      </c>
      <c r="D115" s="21" t="str">
        <f t="shared" si="4"/>
        <v>C00148: L-Proline</v>
      </c>
    </row>
    <row r="116" spans="1:4" x14ac:dyDescent="0.35">
      <c r="A116" s="21" t="s">
        <v>8671</v>
      </c>
      <c r="B116" s="21" t="s">
        <v>13525</v>
      </c>
      <c r="C116" s="21" t="str">
        <f t="shared" si="3"/>
        <v>C00149: 1</v>
      </c>
      <c r="D116" s="21" t="str">
        <f t="shared" si="4"/>
        <v>C00149: (S)-Malate</v>
      </c>
    </row>
    <row r="117" spans="1:4" x14ac:dyDescent="0.35">
      <c r="A117" s="21" t="s">
        <v>12628</v>
      </c>
      <c r="B117" s="21" t="s">
        <v>13526</v>
      </c>
      <c r="C117" s="21" t="str">
        <f t="shared" si="3"/>
        <v>C00151: 1</v>
      </c>
      <c r="D117" s="21" t="str">
        <f t="shared" si="4"/>
        <v>C00151: L-2-Amino acid</v>
      </c>
    </row>
    <row r="118" spans="1:4" x14ac:dyDescent="0.35">
      <c r="A118" s="21" t="s">
        <v>12629</v>
      </c>
      <c r="B118" s="21" t="s">
        <v>13527</v>
      </c>
      <c r="C118" s="21" t="str">
        <f t="shared" si="3"/>
        <v>C00152: 1</v>
      </c>
      <c r="D118" s="21" t="str">
        <f t="shared" si="4"/>
        <v>C00152: L-Asparagine</v>
      </c>
    </row>
    <row r="119" spans="1:4" x14ac:dyDescent="0.35">
      <c r="A119" s="21" t="s">
        <v>12630</v>
      </c>
      <c r="B119" s="21" t="s">
        <v>13528</v>
      </c>
      <c r="C119" s="21" t="str">
        <f t="shared" si="3"/>
        <v>C00153: 1</v>
      </c>
      <c r="D119" s="21" t="str">
        <f t="shared" si="4"/>
        <v>C00153: Nicotinamide</v>
      </c>
    </row>
    <row r="120" spans="1:4" x14ac:dyDescent="0.35">
      <c r="A120" s="21" t="s">
        <v>12631</v>
      </c>
      <c r="B120" s="21" t="s">
        <v>13529</v>
      </c>
      <c r="C120" s="21" t="str">
        <f t="shared" si="3"/>
        <v>C00161: 1</v>
      </c>
      <c r="D120" s="21" t="str">
        <f t="shared" si="4"/>
        <v>C00161: 2-Oxo acid</v>
      </c>
    </row>
    <row r="121" spans="1:4" x14ac:dyDescent="0.35">
      <c r="A121" s="21" t="s">
        <v>12632</v>
      </c>
      <c r="B121" s="21" t="s">
        <v>13530</v>
      </c>
      <c r="C121" s="21" t="str">
        <f t="shared" si="3"/>
        <v>C00163: 1</v>
      </c>
      <c r="D121" s="21" t="str">
        <f t="shared" si="4"/>
        <v>C00163: Propanoate</v>
      </c>
    </row>
    <row r="122" spans="1:4" x14ac:dyDescent="0.35">
      <c r="A122" s="21" t="s">
        <v>12633</v>
      </c>
      <c r="B122" s="21" t="s">
        <v>13531</v>
      </c>
      <c r="C122" s="21" t="str">
        <f t="shared" si="3"/>
        <v>C00166: 1</v>
      </c>
      <c r="D122" s="21" t="str">
        <f t="shared" si="4"/>
        <v>C00166: Phenylpyruvate</v>
      </c>
    </row>
    <row r="123" spans="1:4" x14ac:dyDescent="0.35">
      <c r="A123" s="21" t="s">
        <v>12634</v>
      </c>
      <c r="B123" s="21" t="s">
        <v>13532</v>
      </c>
      <c r="C123" s="21" t="str">
        <f t="shared" si="3"/>
        <v>C00169: 1</v>
      </c>
      <c r="D123" s="21" t="str">
        <f t="shared" si="4"/>
        <v>C00169: Carbamoyl Phosphate</v>
      </c>
    </row>
    <row r="124" spans="1:4" x14ac:dyDescent="0.35">
      <c r="A124" s="21" t="s">
        <v>12635</v>
      </c>
      <c r="B124" s="21" t="s">
        <v>13533</v>
      </c>
      <c r="C124" s="21" t="str">
        <f t="shared" si="3"/>
        <v>C00173: 1</v>
      </c>
      <c r="D124" s="21" t="str">
        <f t="shared" si="4"/>
        <v>C00173: Acyl-[acyl-carrier protein]</v>
      </c>
    </row>
    <row r="125" spans="1:4" x14ac:dyDescent="0.35">
      <c r="A125" s="21" t="s">
        <v>12636</v>
      </c>
      <c r="B125" s="21" t="s">
        <v>13534</v>
      </c>
      <c r="C125" s="21" t="str">
        <f t="shared" si="3"/>
        <v>C00179: 1</v>
      </c>
      <c r="D125" s="21" t="str">
        <f t="shared" si="4"/>
        <v>C00179: Agmatine</v>
      </c>
    </row>
    <row r="126" spans="1:4" x14ac:dyDescent="0.35">
      <c r="A126" s="21" t="s">
        <v>12637</v>
      </c>
      <c r="B126" s="21" t="s">
        <v>13535</v>
      </c>
      <c r="C126" s="21" t="str">
        <f>_xlfn.CONCAT(A126,": 1000")</f>
        <v>C00183: 1000</v>
      </c>
      <c r="D126" s="21" t="str">
        <f t="shared" si="4"/>
        <v>C00183: L-Valine</v>
      </c>
    </row>
    <row r="127" spans="1:4" x14ac:dyDescent="0.35">
      <c r="A127" s="21" t="s">
        <v>8913</v>
      </c>
      <c r="B127" s="21" t="s">
        <v>13536</v>
      </c>
      <c r="C127" s="21" t="str">
        <f>_xlfn.CONCAT(A127,": 1000")</f>
        <v>C00188: 1000</v>
      </c>
      <c r="D127" s="21" t="str">
        <f t="shared" si="4"/>
        <v>C00188: L-Threonine</v>
      </c>
    </row>
    <row r="128" spans="1:4" x14ac:dyDescent="0.35">
      <c r="A128" s="21" t="s">
        <v>8893</v>
      </c>
      <c r="B128" s="21" t="s">
        <v>13537</v>
      </c>
      <c r="C128" s="21" t="str">
        <f t="shared" si="3"/>
        <v>C00189: 1</v>
      </c>
      <c r="D128" s="21" t="str">
        <f t="shared" si="4"/>
        <v>C00189: Ethanolamine</v>
      </c>
    </row>
    <row r="129" spans="1:4" x14ac:dyDescent="0.35">
      <c r="A129" s="21" t="s">
        <v>12638</v>
      </c>
      <c r="B129" s="21" t="s">
        <v>13538</v>
      </c>
      <c r="C129" s="21" t="str">
        <f t="shared" si="3"/>
        <v>C00192: 1</v>
      </c>
      <c r="D129" s="21" t="str">
        <f t="shared" si="4"/>
        <v>C00192: Hydroxylamine</v>
      </c>
    </row>
    <row r="130" spans="1:4" x14ac:dyDescent="0.35">
      <c r="A130" s="21" t="s">
        <v>9313</v>
      </c>
      <c r="B130" s="21" t="s">
        <v>13539</v>
      </c>
      <c r="C130" s="21" t="str">
        <f t="shared" ref="C130:C193" si="5">_xlfn.CONCAT(A130,": 1")</f>
        <v>C00197: 1</v>
      </c>
      <c r="D130" s="21" t="str">
        <f t="shared" ref="D130:D193" si="6">_xlfn.CONCAT(A130,": ",B130)</f>
        <v>C00197: 3-Phosphate-D-glycerate</v>
      </c>
    </row>
    <row r="131" spans="1:4" x14ac:dyDescent="0.35">
      <c r="A131" s="21" t="s">
        <v>8760</v>
      </c>
      <c r="B131" s="21" t="s">
        <v>13540</v>
      </c>
      <c r="C131" s="21" t="str">
        <f t="shared" si="5"/>
        <v>C00199: 1</v>
      </c>
      <c r="D131" s="21" t="str">
        <f t="shared" si="6"/>
        <v>C00199: D-Ribulose 5-phosphate</v>
      </c>
    </row>
    <row r="132" spans="1:4" x14ac:dyDescent="0.35">
      <c r="A132" s="21" t="s">
        <v>12521</v>
      </c>
      <c r="B132" s="21" t="s">
        <v>13541</v>
      </c>
      <c r="C132" s="21" t="str">
        <f t="shared" si="5"/>
        <v>C00201: 1</v>
      </c>
      <c r="D132" s="21" t="str">
        <f t="shared" si="6"/>
        <v>C00201: NTP</v>
      </c>
    </row>
    <row r="133" spans="1:4" x14ac:dyDescent="0.35">
      <c r="A133" s="21" t="s">
        <v>10292</v>
      </c>
      <c r="B133" s="21" t="s">
        <v>13542</v>
      </c>
      <c r="C133" s="21" t="str">
        <f t="shared" si="5"/>
        <v>C00203: 1</v>
      </c>
      <c r="D133" s="21" t="str">
        <f t="shared" si="6"/>
        <v>C00203: UDP-N-acetyl-D-galactosamine</v>
      </c>
    </row>
    <row r="134" spans="1:4" x14ac:dyDescent="0.35">
      <c r="A134" s="21" t="s">
        <v>12639</v>
      </c>
      <c r="B134" s="21" t="s">
        <v>13543</v>
      </c>
      <c r="C134" s="21" t="str">
        <f t="shared" si="5"/>
        <v>C00206: 1</v>
      </c>
      <c r="D134" s="21" t="str">
        <f t="shared" si="6"/>
        <v>C00206: dADP</v>
      </c>
    </row>
    <row r="135" spans="1:4" x14ac:dyDescent="0.35">
      <c r="A135" s="21" t="s">
        <v>12640</v>
      </c>
      <c r="B135" s="21" t="s">
        <v>13544</v>
      </c>
      <c r="C135" s="21" t="str">
        <f t="shared" si="5"/>
        <v>C00212: 1</v>
      </c>
      <c r="D135" s="21" t="str">
        <f t="shared" si="6"/>
        <v>C00212: Adenosine</v>
      </c>
    </row>
    <row r="136" spans="1:4" x14ac:dyDescent="0.35">
      <c r="A136" s="21" t="s">
        <v>12641</v>
      </c>
      <c r="B136" s="21" t="s">
        <v>13545</v>
      </c>
      <c r="C136" s="21" t="str">
        <f t="shared" si="5"/>
        <v>C00215: 1</v>
      </c>
      <c r="D136" s="21" t="str">
        <f t="shared" si="6"/>
        <v>C00215: Nucleotide</v>
      </c>
    </row>
    <row r="137" spans="1:4" x14ac:dyDescent="0.35">
      <c r="A137" s="21" t="s">
        <v>8603</v>
      </c>
      <c r="B137" s="21" t="s">
        <v>13546</v>
      </c>
      <c r="C137" s="21" t="str">
        <f>_xlfn.CONCAT(A137,": 1000")</f>
        <v>C00217: 1000</v>
      </c>
      <c r="D137" s="21" t="str">
        <f t="shared" si="6"/>
        <v>C00217: D-Glutamate</v>
      </c>
    </row>
    <row r="138" spans="1:4" x14ac:dyDescent="0.35">
      <c r="A138" s="21" t="s">
        <v>12642</v>
      </c>
      <c r="B138" s="21" t="s">
        <v>13547</v>
      </c>
      <c r="C138" s="21" t="str">
        <f t="shared" si="5"/>
        <v>C00224: 1</v>
      </c>
      <c r="D138" s="21" t="str">
        <f t="shared" si="6"/>
        <v>C00224: Adenylyl Sulfate</v>
      </c>
    </row>
    <row r="139" spans="1:4" x14ac:dyDescent="0.35">
      <c r="A139" s="21" t="s">
        <v>12643</v>
      </c>
      <c r="B139" s="21" t="s">
        <v>13548</v>
      </c>
      <c r="C139" s="21" t="str">
        <f t="shared" si="5"/>
        <v>C00226: 1</v>
      </c>
      <c r="D139" s="21" t="str">
        <f t="shared" si="6"/>
        <v>C00226: Primary Alcohol</v>
      </c>
    </row>
    <row r="140" spans="1:4" x14ac:dyDescent="0.35">
      <c r="A140" s="21" t="s">
        <v>12644</v>
      </c>
      <c r="B140" s="21" t="s">
        <v>13549</v>
      </c>
      <c r="C140" s="21" t="str">
        <f t="shared" si="5"/>
        <v>C00227: 1</v>
      </c>
      <c r="D140" s="21" t="str">
        <f t="shared" si="6"/>
        <v>C00227: Acetyl Phosphate</v>
      </c>
    </row>
    <row r="141" spans="1:4" x14ac:dyDescent="0.35">
      <c r="A141" s="21" t="s">
        <v>12645</v>
      </c>
      <c r="B141" s="21" t="s">
        <v>13550</v>
      </c>
      <c r="C141" s="21" t="str">
        <f t="shared" si="5"/>
        <v>C00229: 1</v>
      </c>
      <c r="D141" s="21" t="str">
        <f t="shared" si="6"/>
        <v>C00229: Acyl-carrier protein</v>
      </c>
    </row>
    <row r="142" spans="1:4" x14ac:dyDescent="0.35">
      <c r="A142" s="21" t="s">
        <v>8761</v>
      </c>
      <c r="B142" s="21" t="s">
        <v>13551</v>
      </c>
      <c r="C142" s="21" t="str">
        <f t="shared" si="5"/>
        <v>C00231: 1</v>
      </c>
      <c r="D142" s="21" t="str">
        <f t="shared" si="6"/>
        <v>C00231: D-Xylulose 5-phosphate</v>
      </c>
    </row>
    <row r="143" spans="1:4" x14ac:dyDescent="0.35">
      <c r="A143" s="21" t="s">
        <v>12646</v>
      </c>
      <c r="B143" s="21" t="s">
        <v>13552</v>
      </c>
      <c r="C143" s="21" t="str">
        <f t="shared" si="5"/>
        <v>C00233: 1</v>
      </c>
      <c r="D143" s="21" t="str">
        <f t="shared" si="6"/>
        <v>C00233: 4-Methyl-2-oxopentanoate</v>
      </c>
    </row>
    <row r="144" spans="1:4" x14ac:dyDescent="0.35">
      <c r="A144" s="21" t="s">
        <v>12647</v>
      </c>
      <c r="B144" s="21" t="s">
        <v>13553</v>
      </c>
      <c r="C144" s="21" t="str">
        <f t="shared" si="5"/>
        <v>C00234: 1</v>
      </c>
      <c r="D144" s="21" t="str">
        <f t="shared" si="6"/>
        <v>C00234: 10-Formyltetrahydrofolate</v>
      </c>
    </row>
    <row r="145" spans="1:4" x14ac:dyDescent="0.35">
      <c r="A145" s="21" t="s">
        <v>12648</v>
      </c>
      <c r="B145" s="21" t="s">
        <v>13554</v>
      </c>
      <c r="C145" s="21" t="str">
        <f t="shared" si="5"/>
        <v>C00235: 1</v>
      </c>
      <c r="D145" s="21" t="str">
        <f t="shared" si="6"/>
        <v>C00235: Dimethylallyl diphosphate</v>
      </c>
    </row>
    <row r="146" spans="1:4" x14ac:dyDescent="0.35">
      <c r="A146" s="21" t="s">
        <v>12649</v>
      </c>
      <c r="B146" s="21" t="s">
        <v>13555</v>
      </c>
      <c r="C146" s="21" t="str">
        <f t="shared" si="5"/>
        <v>C00237: 1</v>
      </c>
      <c r="D146" s="21" t="str">
        <f t="shared" si="6"/>
        <v>C00237: Carbon monoxide</v>
      </c>
    </row>
    <row r="147" spans="1:4" x14ac:dyDescent="0.35">
      <c r="A147" s="21" t="s">
        <v>12650</v>
      </c>
      <c r="B147" s="21" t="s">
        <v>13556</v>
      </c>
      <c r="C147" s="21" t="str">
        <f t="shared" si="5"/>
        <v>C00239: 1</v>
      </c>
      <c r="D147" s="21" t="str">
        <f t="shared" si="6"/>
        <v>C00239: dCMP</v>
      </c>
    </row>
    <row r="148" spans="1:4" x14ac:dyDescent="0.35">
      <c r="A148" s="21" t="s">
        <v>12651</v>
      </c>
      <c r="B148" s="21" t="s">
        <v>13557</v>
      </c>
      <c r="C148" s="21" t="str">
        <f t="shared" si="5"/>
        <v>C00240: 1</v>
      </c>
      <c r="D148" s="21" t="str">
        <f t="shared" si="6"/>
        <v>C00240: rRNA</v>
      </c>
    </row>
    <row r="149" spans="1:4" x14ac:dyDescent="0.35">
      <c r="A149" s="21" t="s">
        <v>12652</v>
      </c>
      <c r="B149" s="21" t="s">
        <v>13558</v>
      </c>
      <c r="C149" s="21" t="str">
        <f t="shared" si="5"/>
        <v>C00241: 1</v>
      </c>
      <c r="D149" s="21" t="str">
        <f t="shared" si="6"/>
        <v>C00241: Amide</v>
      </c>
    </row>
    <row r="150" spans="1:4" x14ac:dyDescent="0.35">
      <c r="A150" s="21" t="s">
        <v>12653</v>
      </c>
      <c r="B150" s="21" t="s">
        <v>13559</v>
      </c>
      <c r="C150" s="21" t="str">
        <f t="shared" si="5"/>
        <v>C00242: 1</v>
      </c>
      <c r="D150" s="21" t="str">
        <f t="shared" si="6"/>
        <v>C00242: Guanine</v>
      </c>
    </row>
    <row r="151" spans="1:4" x14ac:dyDescent="0.35">
      <c r="A151" s="21" t="s">
        <v>12654</v>
      </c>
      <c r="B151" s="21" t="s">
        <v>13560</v>
      </c>
      <c r="C151" s="21" t="str">
        <f t="shared" si="5"/>
        <v>C00245: 1</v>
      </c>
      <c r="D151" s="21" t="str">
        <f t="shared" si="6"/>
        <v>C00245: Taurine</v>
      </c>
    </row>
    <row r="152" spans="1:4" x14ac:dyDescent="0.35">
      <c r="A152" s="21" t="s">
        <v>12655</v>
      </c>
      <c r="B152" s="21" t="s">
        <v>13561</v>
      </c>
      <c r="C152" s="21" t="str">
        <f t="shared" si="5"/>
        <v>C00246: 1</v>
      </c>
      <c r="D152" s="21" t="str">
        <f t="shared" si="6"/>
        <v>C00246: Butanoic acid</v>
      </c>
    </row>
    <row r="153" spans="1:4" x14ac:dyDescent="0.35">
      <c r="A153" s="21" t="s">
        <v>12656</v>
      </c>
      <c r="B153" s="21" t="s">
        <v>13562</v>
      </c>
      <c r="C153" s="21" t="str">
        <f t="shared" si="5"/>
        <v>C00248: 1</v>
      </c>
      <c r="D153" s="21" t="str">
        <f t="shared" si="6"/>
        <v>C00248: Lipoamide</v>
      </c>
    </row>
    <row r="154" spans="1:4" x14ac:dyDescent="0.35">
      <c r="A154" s="21" t="s">
        <v>12657</v>
      </c>
      <c r="B154" s="21" t="s">
        <v>13563</v>
      </c>
      <c r="C154" s="21" t="str">
        <f t="shared" si="5"/>
        <v>C00251: 1</v>
      </c>
      <c r="D154" s="21" t="str">
        <f t="shared" si="6"/>
        <v>C00251: Chorismate</v>
      </c>
    </row>
    <row r="155" spans="1:4" x14ac:dyDescent="0.35">
      <c r="A155" s="21" t="s">
        <v>12658</v>
      </c>
      <c r="B155" s="21" t="s">
        <v>13564</v>
      </c>
      <c r="C155" s="21" t="str">
        <f t="shared" si="5"/>
        <v>C00253: 1</v>
      </c>
      <c r="D155" s="21" t="str">
        <f t="shared" si="6"/>
        <v>C00253: Nicotinate</v>
      </c>
    </row>
    <row r="156" spans="1:4" x14ac:dyDescent="0.35">
      <c r="A156" s="21" t="s">
        <v>8689</v>
      </c>
      <c r="B156" s="21" t="s">
        <v>13565</v>
      </c>
      <c r="C156" s="21" t="str">
        <f t="shared" si="5"/>
        <v>C00254: 1</v>
      </c>
      <c r="D156" s="21" t="str">
        <f t="shared" si="6"/>
        <v>C00254: Prephenate</v>
      </c>
    </row>
    <row r="157" spans="1:4" x14ac:dyDescent="0.35">
      <c r="A157" s="21" t="s">
        <v>12659</v>
      </c>
      <c r="B157" s="21" t="s">
        <v>13566</v>
      </c>
      <c r="C157" s="21" t="str">
        <f t="shared" si="5"/>
        <v>C00255: 1</v>
      </c>
      <c r="D157" s="21" t="str">
        <f t="shared" si="6"/>
        <v>C00255: Riboflavin</v>
      </c>
    </row>
    <row r="158" spans="1:4" x14ac:dyDescent="0.35">
      <c r="A158" s="21" t="s">
        <v>12660</v>
      </c>
      <c r="B158" s="21" t="s">
        <v>13567</v>
      </c>
      <c r="C158" s="21" t="str">
        <f t="shared" si="5"/>
        <v>C00258: 1</v>
      </c>
      <c r="D158" s="21" t="str">
        <f t="shared" si="6"/>
        <v>C00258: D-Glycerate</v>
      </c>
    </row>
    <row r="159" spans="1:4" x14ac:dyDescent="0.35">
      <c r="A159" s="21" t="s">
        <v>12661</v>
      </c>
      <c r="B159" s="21" t="s">
        <v>13568</v>
      </c>
      <c r="C159" s="21" t="str">
        <f t="shared" si="5"/>
        <v>C00262: 1</v>
      </c>
      <c r="D159" s="21" t="str">
        <f t="shared" si="6"/>
        <v>C00262: Hypoxanthine</v>
      </c>
    </row>
    <row r="160" spans="1:4" x14ac:dyDescent="0.35">
      <c r="A160" s="21" t="s">
        <v>12662</v>
      </c>
      <c r="B160" s="21" t="s">
        <v>13569</v>
      </c>
      <c r="C160" s="21" t="str">
        <f t="shared" si="5"/>
        <v>C00263: 1</v>
      </c>
      <c r="D160" s="21" t="str">
        <f t="shared" si="6"/>
        <v>C00263: L-Homoserine</v>
      </c>
    </row>
    <row r="161" spans="1:4" x14ac:dyDescent="0.35">
      <c r="A161" s="21" t="s">
        <v>12663</v>
      </c>
      <c r="B161" s="21" t="s">
        <v>13570</v>
      </c>
      <c r="C161" s="21" t="str">
        <f t="shared" si="5"/>
        <v>C00269: 1</v>
      </c>
      <c r="D161" s="21" t="str">
        <f t="shared" si="6"/>
        <v>C00269: CDP-diacylglycerol</v>
      </c>
    </row>
    <row r="162" spans="1:4" x14ac:dyDescent="0.35">
      <c r="A162" s="21" t="s">
        <v>10523</v>
      </c>
      <c r="B162" s="21" t="s">
        <v>13571</v>
      </c>
      <c r="C162" s="21" t="str">
        <f t="shared" si="5"/>
        <v>C00275: 1</v>
      </c>
      <c r="D162" s="21" t="str">
        <f t="shared" si="6"/>
        <v>C00275: D-Mannose 6-phosphate</v>
      </c>
    </row>
    <row r="163" spans="1:4" x14ac:dyDescent="0.35">
      <c r="A163" s="21" t="s">
        <v>12664</v>
      </c>
      <c r="B163" s="21" t="s">
        <v>13572</v>
      </c>
      <c r="C163" s="21" t="str">
        <f t="shared" si="5"/>
        <v>C00279: 1</v>
      </c>
      <c r="D163" s="21" t="str">
        <f t="shared" si="6"/>
        <v>C00279: D-Erythrose 4-phosphate</v>
      </c>
    </row>
    <row r="164" spans="1:4" x14ac:dyDescent="0.35">
      <c r="A164" s="21" t="s">
        <v>9968</v>
      </c>
      <c r="B164" s="21" t="s">
        <v>13573</v>
      </c>
      <c r="C164" s="21" t="str">
        <f t="shared" si="5"/>
        <v>C00282: 1</v>
      </c>
      <c r="D164" s="21" t="str">
        <f t="shared" si="6"/>
        <v>C00282: Hydrogen</v>
      </c>
    </row>
    <row r="165" spans="1:4" x14ac:dyDescent="0.35">
      <c r="A165" s="21" t="s">
        <v>12665</v>
      </c>
      <c r="B165" s="21" t="s">
        <v>13574</v>
      </c>
      <c r="C165" s="21" t="str">
        <f t="shared" si="5"/>
        <v>C00283: 1</v>
      </c>
      <c r="D165" s="21" t="str">
        <f t="shared" si="6"/>
        <v>C00283: Hydrogen Sulfide</v>
      </c>
    </row>
    <row r="166" spans="1:4" x14ac:dyDescent="0.35">
      <c r="A166" s="21" t="s">
        <v>12666</v>
      </c>
      <c r="B166" s="21" t="s">
        <v>13575</v>
      </c>
      <c r="C166" s="21" t="str">
        <f t="shared" si="5"/>
        <v>C00286: 1</v>
      </c>
      <c r="D166" s="21" t="str">
        <f t="shared" si="6"/>
        <v>C00286: dGTP</v>
      </c>
    </row>
    <row r="167" spans="1:4" x14ac:dyDescent="0.35">
      <c r="A167" s="21" t="s">
        <v>12667</v>
      </c>
      <c r="B167" s="21" t="s">
        <v>13576</v>
      </c>
      <c r="C167" s="21" t="str">
        <f t="shared" si="5"/>
        <v>C00288: 1</v>
      </c>
      <c r="D167" s="21" t="str">
        <f t="shared" si="6"/>
        <v>C00288: HCO3-</v>
      </c>
    </row>
    <row r="168" spans="1:4" x14ac:dyDescent="0.35">
      <c r="A168" s="21" t="s">
        <v>12668</v>
      </c>
      <c r="B168" s="21" t="s">
        <v>13577</v>
      </c>
      <c r="C168" s="21" t="str">
        <f t="shared" si="5"/>
        <v>C00294: 1</v>
      </c>
      <c r="D168" s="21" t="str">
        <f t="shared" si="6"/>
        <v>C00294: Inosine</v>
      </c>
    </row>
    <row r="169" spans="1:4" x14ac:dyDescent="0.35">
      <c r="A169" s="21" t="s">
        <v>12669</v>
      </c>
      <c r="B169" s="21" t="s">
        <v>13578</v>
      </c>
      <c r="C169" s="21" t="str">
        <f t="shared" si="5"/>
        <v>C00295: 1</v>
      </c>
      <c r="D169" s="21" t="str">
        <f t="shared" si="6"/>
        <v>C00295: Orotate</v>
      </c>
    </row>
    <row r="170" spans="1:4" x14ac:dyDescent="0.35">
      <c r="A170" s="21" t="s">
        <v>12670</v>
      </c>
      <c r="B170" s="21" t="s">
        <v>13579</v>
      </c>
      <c r="C170" s="21" t="str">
        <f t="shared" si="5"/>
        <v>C00299: 1</v>
      </c>
      <c r="D170" s="21" t="str">
        <f t="shared" si="6"/>
        <v>C00299: Uridine</v>
      </c>
    </row>
    <row r="171" spans="1:4" x14ac:dyDescent="0.35">
      <c r="A171" s="21" t="s">
        <v>12671</v>
      </c>
      <c r="B171" s="21" t="s">
        <v>13580</v>
      </c>
      <c r="C171" s="21" t="str">
        <f t="shared" si="5"/>
        <v>C00315: 1</v>
      </c>
      <c r="D171" s="21" t="str">
        <f t="shared" si="6"/>
        <v>C00315: Spermidine</v>
      </c>
    </row>
    <row r="172" spans="1:4" x14ac:dyDescent="0.35">
      <c r="A172" s="21" t="s">
        <v>12672</v>
      </c>
      <c r="B172" s="21" t="s">
        <v>13581</v>
      </c>
      <c r="C172" s="21" t="str">
        <f t="shared" si="5"/>
        <v>C00320: 1</v>
      </c>
      <c r="D172" s="21" t="str">
        <f t="shared" si="6"/>
        <v>C00320: Thiosulfate</v>
      </c>
    </row>
    <row r="173" spans="1:4" x14ac:dyDescent="0.35">
      <c r="A173" s="21" t="s">
        <v>12673</v>
      </c>
      <c r="B173" s="21" t="s">
        <v>13582</v>
      </c>
      <c r="C173" s="21" t="str">
        <f t="shared" si="5"/>
        <v>C00327: 1</v>
      </c>
      <c r="D173" s="21" t="str">
        <f t="shared" si="6"/>
        <v>C00327: L-Citrulline</v>
      </c>
    </row>
    <row r="174" spans="1:4" x14ac:dyDescent="0.35">
      <c r="A174" s="21" t="s">
        <v>12674</v>
      </c>
      <c r="B174" s="21" t="s">
        <v>13583</v>
      </c>
      <c r="C174" s="21" t="str">
        <f t="shared" si="5"/>
        <v>C00330: 1</v>
      </c>
      <c r="D174" s="21" t="str">
        <f t="shared" si="6"/>
        <v>C00330: Deoxyguanosine</v>
      </c>
    </row>
    <row r="175" spans="1:4" x14ac:dyDescent="0.35">
      <c r="A175" s="21" t="s">
        <v>12675</v>
      </c>
      <c r="B175" s="21" t="s">
        <v>13584</v>
      </c>
      <c r="C175" s="21" t="str">
        <f t="shared" si="5"/>
        <v>C00337: 1</v>
      </c>
      <c r="D175" s="21" t="str">
        <f t="shared" si="6"/>
        <v>C00337: (S)-Dihydroorotate</v>
      </c>
    </row>
    <row r="176" spans="1:4" x14ac:dyDescent="0.35">
      <c r="A176" s="21" t="s">
        <v>12676</v>
      </c>
      <c r="B176" s="21" t="s">
        <v>13585</v>
      </c>
      <c r="C176" s="21" t="str">
        <f t="shared" si="5"/>
        <v>C00342: 1</v>
      </c>
      <c r="D176" s="21" t="str">
        <f t="shared" si="6"/>
        <v>C00342: Thioredoxin</v>
      </c>
    </row>
    <row r="177" spans="1:4" x14ac:dyDescent="0.35">
      <c r="A177" s="21" t="s">
        <v>12677</v>
      </c>
      <c r="B177" s="21" t="s">
        <v>13586</v>
      </c>
      <c r="C177" s="21" t="str">
        <f t="shared" si="5"/>
        <v>C00343: 1</v>
      </c>
      <c r="D177" s="21" t="str">
        <f t="shared" si="6"/>
        <v>C00343: Thioredoxin disulfide</v>
      </c>
    </row>
    <row r="178" spans="1:4" x14ac:dyDescent="0.35">
      <c r="A178" s="21" t="s">
        <v>9164</v>
      </c>
      <c r="B178" s="21" t="s">
        <v>13587</v>
      </c>
      <c r="C178" s="21" t="str">
        <f t="shared" si="5"/>
        <v>C00345: 1</v>
      </c>
      <c r="D178" s="21" t="str">
        <f t="shared" si="6"/>
        <v>C00345: 6-Phospho-D-gluconate</v>
      </c>
    </row>
    <row r="179" spans="1:4" x14ac:dyDescent="0.35">
      <c r="A179" s="21" t="s">
        <v>12678</v>
      </c>
      <c r="B179" s="21" t="s">
        <v>13588</v>
      </c>
      <c r="C179" s="21" t="str">
        <f t="shared" si="5"/>
        <v>C00350: 1</v>
      </c>
      <c r="D179" s="21" t="str">
        <f t="shared" si="6"/>
        <v>C00350: Phosphatidylethanolamine</v>
      </c>
    </row>
    <row r="180" spans="1:4" x14ac:dyDescent="0.35">
      <c r="A180" s="21" t="s">
        <v>9202</v>
      </c>
      <c r="B180" s="21" t="s">
        <v>13589</v>
      </c>
      <c r="C180" s="21" t="str">
        <f t="shared" si="5"/>
        <v>C00352: 1</v>
      </c>
      <c r="D180" s="21" t="str">
        <f t="shared" si="6"/>
        <v>C00352: D-Glucosamine 6-phosphate</v>
      </c>
    </row>
    <row r="181" spans="1:4" x14ac:dyDescent="0.35">
      <c r="A181" s="21" t="s">
        <v>9452</v>
      </c>
      <c r="B181" s="21" t="s">
        <v>13590</v>
      </c>
      <c r="C181" s="21" t="str">
        <f t="shared" si="5"/>
        <v>C00354: 1</v>
      </c>
      <c r="D181" s="21" t="str">
        <f t="shared" si="6"/>
        <v>C00354: D-Fructose 1,6-bisphosphate</v>
      </c>
    </row>
    <row r="182" spans="1:4" x14ac:dyDescent="0.35">
      <c r="A182" s="21" t="s">
        <v>12679</v>
      </c>
      <c r="B182" s="21" t="s">
        <v>13592</v>
      </c>
      <c r="C182" s="21" t="str">
        <f t="shared" si="5"/>
        <v>C00361: 1</v>
      </c>
      <c r="D182" s="21" t="str">
        <f t="shared" si="6"/>
        <v>C00361: dGDP</v>
      </c>
    </row>
    <row r="183" spans="1:4" x14ac:dyDescent="0.35">
      <c r="A183" s="21" t="s">
        <v>12680</v>
      </c>
      <c r="B183" s="21" t="s">
        <v>13591</v>
      </c>
      <c r="C183" s="21" t="str">
        <f t="shared" si="5"/>
        <v>C00362: 1</v>
      </c>
      <c r="D183" s="21" t="str">
        <f t="shared" si="6"/>
        <v>C00362: dGMP</v>
      </c>
    </row>
    <row r="184" spans="1:4" x14ac:dyDescent="0.35">
      <c r="A184" s="21" t="s">
        <v>12681</v>
      </c>
      <c r="B184" s="21" t="s">
        <v>13593</v>
      </c>
      <c r="C184" s="21" t="str">
        <f t="shared" si="5"/>
        <v>C00363: 1</v>
      </c>
      <c r="D184" s="21" t="str">
        <f t="shared" si="6"/>
        <v>C00363: dTDP</v>
      </c>
    </row>
    <row r="185" spans="1:4" x14ac:dyDescent="0.35">
      <c r="A185" s="21" t="s">
        <v>12682</v>
      </c>
      <c r="B185" s="21" t="s">
        <v>13594</v>
      </c>
      <c r="C185" s="21" t="str">
        <f t="shared" si="5"/>
        <v>C00364: 1</v>
      </c>
      <c r="D185" s="21" t="str">
        <f t="shared" si="6"/>
        <v>C00364: dTMP</v>
      </c>
    </row>
    <row r="186" spans="1:4" x14ac:dyDescent="0.35">
      <c r="A186" s="21" t="s">
        <v>12683</v>
      </c>
      <c r="B186" s="21" t="s">
        <v>13595</v>
      </c>
      <c r="C186" s="21" t="str">
        <f t="shared" si="5"/>
        <v>C00365: 1</v>
      </c>
      <c r="D186" s="21" t="str">
        <f t="shared" si="6"/>
        <v>C00365: dUMP</v>
      </c>
    </row>
    <row r="187" spans="1:4" x14ac:dyDescent="0.35">
      <c r="A187" s="21" t="s">
        <v>12684</v>
      </c>
      <c r="B187" s="21" t="s">
        <v>13596</v>
      </c>
      <c r="C187" s="21" t="str">
        <f t="shared" si="5"/>
        <v>C00376: 1</v>
      </c>
      <c r="D187" s="21" t="str">
        <f t="shared" si="6"/>
        <v>C00376: Retinal</v>
      </c>
    </row>
    <row r="188" spans="1:4" x14ac:dyDescent="0.35">
      <c r="A188" s="21" t="s">
        <v>12685</v>
      </c>
      <c r="B188" s="21" t="s">
        <v>13597</v>
      </c>
      <c r="C188" s="21" t="str">
        <f t="shared" si="5"/>
        <v>C00385: 1</v>
      </c>
      <c r="D188" s="21" t="str">
        <f t="shared" si="6"/>
        <v>C00385: Xanthine</v>
      </c>
    </row>
    <row r="189" spans="1:4" x14ac:dyDescent="0.35">
      <c r="A189" s="21" t="s">
        <v>12686</v>
      </c>
      <c r="B189" s="21" t="s">
        <v>13598</v>
      </c>
      <c r="C189" s="21" t="str">
        <f t="shared" si="5"/>
        <v>C00387: 1</v>
      </c>
      <c r="D189" s="21" t="str">
        <f t="shared" si="6"/>
        <v>C00387: Guanosine</v>
      </c>
    </row>
    <row r="190" spans="1:4" x14ac:dyDescent="0.35">
      <c r="A190" s="21" t="s">
        <v>12687</v>
      </c>
      <c r="B190" s="21" t="s">
        <v>13599</v>
      </c>
      <c r="C190" s="21" t="str">
        <f t="shared" si="5"/>
        <v>C00390: 1</v>
      </c>
      <c r="D190" s="21" t="str">
        <f t="shared" si="6"/>
        <v>C00390: Ubiquinol</v>
      </c>
    </row>
    <row r="191" spans="1:4" x14ac:dyDescent="0.35">
      <c r="A191" s="21" t="s">
        <v>12688</v>
      </c>
      <c r="B191" s="21" t="s">
        <v>13600</v>
      </c>
      <c r="C191" s="21" t="str">
        <f t="shared" si="5"/>
        <v>C00399: 1</v>
      </c>
      <c r="D191" s="21" t="str">
        <f t="shared" si="6"/>
        <v>C00399: Ubiquinone</v>
      </c>
    </row>
    <row r="192" spans="1:4" x14ac:dyDescent="0.35">
      <c r="A192" s="21" t="s">
        <v>12689</v>
      </c>
      <c r="B192" s="21" t="s">
        <v>13601</v>
      </c>
      <c r="C192" s="21" t="str">
        <f t="shared" si="5"/>
        <v>C00404: 1</v>
      </c>
      <c r="D192" s="21" t="str">
        <f t="shared" si="6"/>
        <v>C00404: Polyphosphate</v>
      </c>
    </row>
    <row r="193" spans="1:4" x14ac:dyDescent="0.35">
      <c r="A193" s="21" t="s">
        <v>12690</v>
      </c>
      <c r="B193" s="21" t="s">
        <v>13602</v>
      </c>
      <c r="C193" s="21" t="str">
        <f t="shared" si="5"/>
        <v>C00407: 1</v>
      </c>
      <c r="D193" s="21" t="str">
        <f t="shared" si="6"/>
        <v>C00407: L-Isoleucine</v>
      </c>
    </row>
    <row r="194" spans="1:4" x14ac:dyDescent="0.35">
      <c r="A194" s="21" t="s">
        <v>12691</v>
      </c>
      <c r="B194" s="21" t="s">
        <v>13603</v>
      </c>
      <c r="C194" s="21" t="str">
        <f t="shared" ref="C194:C257" si="7">_xlfn.CONCAT(A194,": 1")</f>
        <v>C00416: 1</v>
      </c>
      <c r="D194" s="21" t="str">
        <f t="shared" ref="D194:D257" si="8">_xlfn.CONCAT(A194,": ",B194)</f>
        <v>C00416: Phosphatidate</v>
      </c>
    </row>
    <row r="195" spans="1:4" x14ac:dyDescent="0.35">
      <c r="A195" s="21" t="s">
        <v>12692</v>
      </c>
      <c r="B195" s="21" t="s">
        <v>13604</v>
      </c>
      <c r="C195" s="21" t="str">
        <f t="shared" si="7"/>
        <v>C00418: 1</v>
      </c>
      <c r="D195" s="21" t="str">
        <f t="shared" si="8"/>
        <v>C00418: ( R )-Mevalonate</v>
      </c>
    </row>
    <row r="196" spans="1:4" x14ac:dyDescent="0.35">
      <c r="A196" s="21" t="s">
        <v>9339</v>
      </c>
      <c r="B196" s="21" t="s">
        <v>13605</v>
      </c>
      <c r="C196" s="21" t="str">
        <f t="shared" si="7"/>
        <v>C00430: 1</v>
      </c>
      <c r="D196" s="21" t="str">
        <f t="shared" si="8"/>
        <v>C00430: 5-Aminolevulinate</v>
      </c>
    </row>
    <row r="197" spans="1:4" x14ac:dyDescent="0.35">
      <c r="A197" s="21" t="s">
        <v>12693</v>
      </c>
      <c r="B197" s="21" t="s">
        <v>13606</v>
      </c>
      <c r="C197" s="21" t="str">
        <f t="shared" si="7"/>
        <v>C00437: 1</v>
      </c>
      <c r="D197" s="21" t="str">
        <f t="shared" si="8"/>
        <v>C00437: N-Acetylornithine</v>
      </c>
    </row>
    <row r="198" spans="1:4" x14ac:dyDescent="0.35">
      <c r="A198" s="21" t="s">
        <v>12694</v>
      </c>
      <c r="B198" s="21" t="s">
        <v>13607</v>
      </c>
      <c r="C198" s="21" t="str">
        <f t="shared" si="7"/>
        <v>C00438: 1</v>
      </c>
      <c r="D198" s="21" t="str">
        <f t="shared" si="8"/>
        <v>C00438: N-Carbamoyl-L-aspartate</v>
      </c>
    </row>
    <row r="199" spans="1:4" x14ac:dyDescent="0.35">
      <c r="A199" s="21" t="s">
        <v>12695</v>
      </c>
      <c r="B199" s="21" t="s">
        <v>13608</v>
      </c>
      <c r="C199" s="21" t="str">
        <f t="shared" si="7"/>
        <v>C00440: 1</v>
      </c>
      <c r="D199" s="21" t="str">
        <f t="shared" si="8"/>
        <v>C00440: 5-Methyltetrahydrofolate</v>
      </c>
    </row>
    <row r="200" spans="1:4" x14ac:dyDescent="0.35">
      <c r="A200" s="21" t="s">
        <v>12696</v>
      </c>
      <c r="B200" s="21" t="s">
        <v>13609</v>
      </c>
      <c r="C200" s="21" t="str">
        <f t="shared" si="7"/>
        <v>C00441: 1</v>
      </c>
      <c r="D200" s="21" t="str">
        <f t="shared" si="8"/>
        <v>C00441: L-Aspartate 4-semialdehyde</v>
      </c>
    </row>
    <row r="201" spans="1:4" x14ac:dyDescent="0.35">
      <c r="A201" s="21" t="s">
        <v>12697</v>
      </c>
      <c r="B201" s="21" t="s">
        <v>13610</v>
      </c>
      <c r="C201" s="21" t="str">
        <f t="shared" si="7"/>
        <v>C00445: 1</v>
      </c>
      <c r="D201" s="21" t="str">
        <f t="shared" si="8"/>
        <v>C00445: 5, 10-Methenyltetrahydrofolate</v>
      </c>
    </row>
    <row r="202" spans="1:4" x14ac:dyDescent="0.35">
      <c r="A202" s="21" t="s">
        <v>10400</v>
      </c>
      <c r="B202" s="21" t="s">
        <v>13611</v>
      </c>
      <c r="C202" s="21" t="str">
        <f t="shared" si="7"/>
        <v>C00447: 1</v>
      </c>
      <c r="D202" s="21" t="str">
        <f t="shared" si="8"/>
        <v>C00447: Sedoheptulose 1,7-bisphosphate</v>
      </c>
    </row>
    <row r="203" spans="1:4" x14ac:dyDescent="0.35">
      <c r="A203" s="21" t="s">
        <v>12698</v>
      </c>
      <c r="B203" s="21" t="s">
        <v>13612</v>
      </c>
      <c r="C203" s="21" t="str">
        <f t="shared" si="7"/>
        <v>C00448: 1</v>
      </c>
      <c r="D203" s="21" t="str">
        <f t="shared" si="8"/>
        <v>C00448: ( 2E, 6E ) -Farnesyl diphosphate</v>
      </c>
    </row>
    <row r="204" spans="1:4" x14ac:dyDescent="0.35">
      <c r="A204" s="21" t="s">
        <v>12699</v>
      </c>
      <c r="B204" s="21" t="s">
        <v>13613</v>
      </c>
      <c r="C204" s="21" t="str">
        <f t="shared" si="7"/>
        <v>C00454: 1</v>
      </c>
      <c r="D204" s="21" t="str">
        <f t="shared" si="8"/>
        <v>C00454: NDP</v>
      </c>
    </row>
    <row r="205" spans="1:4" x14ac:dyDescent="0.35">
      <c r="A205" s="21" t="s">
        <v>12700</v>
      </c>
      <c r="B205" s="21" t="s">
        <v>13614</v>
      </c>
      <c r="C205" s="21" t="str">
        <f t="shared" si="7"/>
        <v>C00455: 1</v>
      </c>
      <c r="D205" s="21" t="str">
        <f t="shared" si="8"/>
        <v>C00455: Nicotinamide-D-ribonucleotide</v>
      </c>
    </row>
    <row r="206" spans="1:4" x14ac:dyDescent="0.35">
      <c r="A206" s="21" t="s">
        <v>12701</v>
      </c>
      <c r="B206" s="21" t="s">
        <v>13615</v>
      </c>
      <c r="C206" s="21" t="str">
        <f t="shared" si="7"/>
        <v>C00458: 1</v>
      </c>
      <c r="D206" s="21" t="str">
        <f t="shared" si="8"/>
        <v>C00458: dCTP</v>
      </c>
    </row>
    <row r="207" spans="1:4" x14ac:dyDescent="0.35">
      <c r="A207" s="21" t="s">
        <v>12702</v>
      </c>
      <c r="B207" s="21" t="s">
        <v>13616</v>
      </c>
      <c r="C207" s="21" t="str">
        <f t="shared" si="7"/>
        <v>C00459: 1</v>
      </c>
      <c r="D207" s="21" t="str">
        <f t="shared" si="8"/>
        <v>C00459: dTTP</v>
      </c>
    </row>
    <row r="208" spans="1:4" x14ac:dyDescent="0.35">
      <c r="A208" s="21" t="s">
        <v>12703</v>
      </c>
      <c r="B208" s="21" t="s">
        <v>13617</v>
      </c>
      <c r="C208" s="21" t="str">
        <f t="shared" si="7"/>
        <v>C00460: 1</v>
      </c>
      <c r="D208" s="21" t="str">
        <f t="shared" si="8"/>
        <v>C00460: dUTP</v>
      </c>
    </row>
    <row r="209" spans="1:4" x14ac:dyDescent="0.35">
      <c r="A209" s="21" t="s">
        <v>12704</v>
      </c>
      <c r="B209" s="21" t="s">
        <v>13618</v>
      </c>
      <c r="C209" s="21" t="str">
        <f t="shared" si="7"/>
        <v>C00463: 1</v>
      </c>
      <c r="D209" s="21" t="str">
        <f t="shared" si="8"/>
        <v>C00463: Indole</v>
      </c>
    </row>
    <row r="210" spans="1:4" x14ac:dyDescent="0.35">
      <c r="A210" s="21" t="s">
        <v>12705</v>
      </c>
      <c r="B210" s="21" t="s">
        <v>13619</v>
      </c>
      <c r="C210" s="21" t="str">
        <f t="shared" si="7"/>
        <v>C00469: 1</v>
      </c>
      <c r="D210" s="21" t="str">
        <f t="shared" si="8"/>
        <v>C00469: Ethanol</v>
      </c>
    </row>
    <row r="211" spans="1:4" x14ac:dyDescent="0.35">
      <c r="A211" s="21" t="s">
        <v>12706</v>
      </c>
      <c r="B211" s="48" t="s">
        <v>13620</v>
      </c>
      <c r="C211" s="21" t="str">
        <f t="shared" si="7"/>
        <v>C00473: 1</v>
      </c>
      <c r="D211" s="21" t="str">
        <f t="shared" si="8"/>
        <v>C00473: Retinol</v>
      </c>
    </row>
    <row r="212" spans="1:4" x14ac:dyDescent="0.35">
      <c r="A212" s="21" t="s">
        <v>12707</v>
      </c>
      <c r="B212" s="21" t="s">
        <v>13621</v>
      </c>
      <c r="C212" s="21" t="str">
        <f t="shared" si="7"/>
        <v>C00475: 1</v>
      </c>
      <c r="D212" s="21" t="str">
        <f t="shared" si="8"/>
        <v>C00475: Cytidine</v>
      </c>
    </row>
    <row r="213" spans="1:4" x14ac:dyDescent="0.35">
      <c r="A213" s="21" t="s">
        <v>12708</v>
      </c>
      <c r="B213" s="21" t="s">
        <v>13622</v>
      </c>
      <c r="C213" s="21" t="str">
        <f t="shared" si="7"/>
        <v>C00493: 1</v>
      </c>
      <c r="D213" s="21" t="str">
        <f t="shared" si="8"/>
        <v>C00493: Shikimate</v>
      </c>
    </row>
    <row r="214" spans="1:4" x14ac:dyDescent="0.35">
      <c r="A214" s="21" t="s">
        <v>8845</v>
      </c>
      <c r="B214" s="21" t="s">
        <v>13623</v>
      </c>
      <c r="C214" s="21" t="str">
        <f t="shared" si="7"/>
        <v>C00501: 1</v>
      </c>
      <c r="D214" s="21" t="str">
        <f t="shared" si="8"/>
        <v>C00501: CDP-D-glucose</v>
      </c>
    </row>
    <row r="215" spans="1:4" x14ac:dyDescent="0.35">
      <c r="A215" s="21" t="s">
        <v>8820</v>
      </c>
      <c r="B215" s="21" t="s">
        <v>13624</v>
      </c>
      <c r="C215" s="21" t="str">
        <f t="shared" si="7"/>
        <v>C00502: 1</v>
      </c>
      <c r="D215" s="21" t="str">
        <f t="shared" si="8"/>
        <v>C00502: D-Xylonate</v>
      </c>
    </row>
    <row r="216" spans="1:4" x14ac:dyDescent="0.35">
      <c r="A216" s="21" t="s">
        <v>12709</v>
      </c>
      <c r="B216" s="21" t="s">
        <v>13625</v>
      </c>
      <c r="C216" s="21" t="str">
        <f t="shared" si="7"/>
        <v>C00522: 1</v>
      </c>
      <c r="D216" s="21" t="str">
        <f t="shared" si="8"/>
        <v>C00522: ( R ) -Pantoate</v>
      </c>
    </row>
    <row r="217" spans="1:4" x14ac:dyDescent="0.35">
      <c r="A217" s="21" t="s">
        <v>12710</v>
      </c>
      <c r="B217" s="21" t="s">
        <v>13626</v>
      </c>
      <c r="C217" s="21" t="str">
        <f t="shared" si="7"/>
        <v>C00526: 1</v>
      </c>
      <c r="D217" s="21" t="str">
        <f t="shared" si="8"/>
        <v>C00526: Deoxyuridine</v>
      </c>
    </row>
    <row r="218" spans="1:4" x14ac:dyDescent="0.35">
      <c r="A218" s="21" t="s">
        <v>12711</v>
      </c>
      <c r="B218" s="21" t="s">
        <v>13627</v>
      </c>
      <c r="C218" s="21" t="str">
        <f t="shared" si="7"/>
        <v>C00536: 1</v>
      </c>
      <c r="D218" s="21" t="str">
        <f t="shared" si="8"/>
        <v>C00536: Inorganic triphosphate</v>
      </c>
    </row>
    <row r="219" spans="1:4" x14ac:dyDescent="0.35">
      <c r="A219" s="21" t="s">
        <v>12712</v>
      </c>
      <c r="B219" s="21" t="s">
        <v>13628</v>
      </c>
      <c r="C219" s="21" t="str">
        <f t="shared" si="7"/>
        <v>C00559: 1</v>
      </c>
      <c r="D219" s="21" t="str">
        <f t="shared" si="8"/>
        <v>C00559: Deoxyadenosine</v>
      </c>
    </row>
    <row r="220" spans="1:4" x14ac:dyDescent="0.35">
      <c r="A220" s="21" t="s">
        <v>12713</v>
      </c>
      <c r="B220" s="21" t="s">
        <v>13629</v>
      </c>
      <c r="C220" s="21" t="str">
        <f t="shared" si="7"/>
        <v>C00565: 1</v>
      </c>
      <c r="D220" s="21" t="str">
        <f t="shared" si="8"/>
        <v>C00565: Trimethylamine</v>
      </c>
    </row>
    <row r="221" spans="1:4" x14ac:dyDescent="0.35">
      <c r="A221" s="21" t="s">
        <v>12714</v>
      </c>
      <c r="B221" s="21" t="s">
        <v>13630</v>
      </c>
      <c r="C221" s="21" t="str">
        <f t="shared" si="7"/>
        <v>C00568: 1</v>
      </c>
      <c r="D221" s="21" t="str">
        <f t="shared" si="8"/>
        <v>C00568: 4-Aminobenzoate</v>
      </c>
    </row>
    <row r="222" spans="1:4" x14ac:dyDescent="0.35">
      <c r="A222" s="21" t="s">
        <v>12715</v>
      </c>
      <c r="B222" s="21" t="s">
        <v>13631</v>
      </c>
      <c r="C222" s="21" t="str">
        <f t="shared" si="7"/>
        <v>C00576: 1</v>
      </c>
      <c r="D222" s="21" t="str">
        <f t="shared" si="8"/>
        <v>C00576: Betaine aldehyde</v>
      </c>
    </row>
    <row r="223" spans="1:4" x14ac:dyDescent="0.35">
      <c r="A223" s="21" t="s">
        <v>12716</v>
      </c>
      <c r="B223" s="21" t="s">
        <v>13632</v>
      </c>
      <c r="C223" s="21" t="str">
        <f t="shared" si="7"/>
        <v>C00577: 1</v>
      </c>
      <c r="D223" s="21" t="str">
        <f t="shared" si="8"/>
        <v>C00577: D-Glyceraldehyde</v>
      </c>
    </row>
    <row r="224" spans="1:4" x14ac:dyDescent="0.35">
      <c r="A224" s="21" t="s">
        <v>12717</v>
      </c>
      <c r="B224" s="21" t="s">
        <v>13633</v>
      </c>
      <c r="C224" s="21" t="str">
        <f t="shared" si="7"/>
        <v>C00579: 1</v>
      </c>
      <c r="D224" s="21" t="str">
        <f t="shared" si="8"/>
        <v>C00579: Dihydrolipoamide</v>
      </c>
    </row>
    <row r="225" spans="1:4" x14ac:dyDescent="0.35">
      <c r="A225" s="21" t="s">
        <v>12718</v>
      </c>
      <c r="B225" s="21" t="s">
        <v>13634</v>
      </c>
      <c r="C225" s="21" t="str">
        <f t="shared" si="7"/>
        <v>C00580: 1</v>
      </c>
      <c r="D225" s="21" t="str">
        <f t="shared" si="8"/>
        <v>C00580: Dimethyl sulfide</v>
      </c>
    </row>
    <row r="226" spans="1:4" x14ac:dyDescent="0.35">
      <c r="A226" s="21" t="s">
        <v>12719</v>
      </c>
      <c r="B226" s="21" t="s">
        <v>13635</v>
      </c>
      <c r="C226" s="21" t="str">
        <f t="shared" si="7"/>
        <v>C00605: 1</v>
      </c>
      <c r="D226" s="21" t="str">
        <f t="shared" si="8"/>
        <v>C00605: 2,3-Dehydroacyl-CoA</v>
      </c>
    </row>
    <row r="227" spans="1:4" x14ac:dyDescent="0.35">
      <c r="A227" s="21" t="s">
        <v>12720</v>
      </c>
      <c r="B227" s="21" t="s">
        <v>13636</v>
      </c>
      <c r="C227" s="21" t="str">
        <f t="shared" si="7"/>
        <v>C00615: 1</v>
      </c>
      <c r="D227" s="21" t="str">
        <f t="shared" si="8"/>
        <v>C00615: Protein histidine</v>
      </c>
    </row>
    <row r="228" spans="1:4" x14ac:dyDescent="0.35">
      <c r="A228" s="21" t="s">
        <v>10100</v>
      </c>
      <c r="B228" s="21" t="s">
        <v>13637</v>
      </c>
      <c r="C228" s="21" t="str">
        <f t="shared" si="7"/>
        <v>C00620: 1</v>
      </c>
      <c r="D228" s="21" t="str">
        <f t="shared" si="8"/>
        <v>C00620: D-Ribose 1-phosphate</v>
      </c>
    </row>
    <row r="229" spans="1:4" x14ac:dyDescent="0.35">
      <c r="A229" s="21" t="s">
        <v>12721</v>
      </c>
      <c r="B229" s="21" t="s">
        <v>13638</v>
      </c>
      <c r="C229" s="21" t="str">
        <f t="shared" si="7"/>
        <v>C00624: 1</v>
      </c>
      <c r="D229" s="21" t="str">
        <f t="shared" si="8"/>
        <v>C00624: N-Acetyl-L-glutamate</v>
      </c>
    </row>
    <row r="230" spans="1:4" x14ac:dyDescent="0.35">
      <c r="A230" s="21" t="s">
        <v>9312</v>
      </c>
      <c r="B230" s="21" t="s">
        <v>13639</v>
      </c>
      <c r="C230" s="21" t="str">
        <f t="shared" si="7"/>
        <v>C00631: 1</v>
      </c>
      <c r="D230" s="21" t="str">
        <f t="shared" si="8"/>
        <v>C00631: 2-Phospho-D-glycerate</v>
      </c>
    </row>
    <row r="231" spans="1:4" x14ac:dyDescent="0.35">
      <c r="A231" s="21" t="s">
        <v>12722</v>
      </c>
      <c r="B231" s="21" t="s">
        <v>13640</v>
      </c>
      <c r="C231" s="21" t="str">
        <f t="shared" si="7"/>
        <v>C00636: 1</v>
      </c>
      <c r="D231" s="21" t="str">
        <f t="shared" si="8"/>
        <v>C00636: D-Mannose 1-phosphate</v>
      </c>
    </row>
    <row r="232" spans="1:4" x14ac:dyDescent="0.35">
      <c r="A232" s="21" t="s">
        <v>12723</v>
      </c>
      <c r="B232" s="21" t="s">
        <v>13641</v>
      </c>
      <c r="C232" s="21" t="str">
        <f t="shared" si="7"/>
        <v>C00655: 1</v>
      </c>
      <c r="D232" s="21" t="str">
        <f t="shared" si="8"/>
        <v>C00655: Xanthosine 5'-phosphate</v>
      </c>
    </row>
    <row r="233" spans="1:4" x14ac:dyDescent="0.35">
      <c r="A233" s="21" t="s">
        <v>9113</v>
      </c>
      <c r="B233" s="21" t="s">
        <v>13642</v>
      </c>
      <c r="C233" s="21" t="str">
        <f t="shared" si="7"/>
        <v>C00666: 1</v>
      </c>
      <c r="D233" s="21" t="str">
        <f t="shared" si="8"/>
        <v>C00666: LL-2,6-Diaminoheptanedioate</v>
      </c>
    </row>
    <row r="234" spans="1:4" x14ac:dyDescent="0.35">
      <c r="A234" s="21" t="s">
        <v>10099</v>
      </c>
      <c r="B234" s="21" t="s">
        <v>13643</v>
      </c>
      <c r="C234" s="21" t="str">
        <f t="shared" si="7"/>
        <v>C00668: 1</v>
      </c>
      <c r="D234" s="21" t="str">
        <f t="shared" si="8"/>
        <v>C00668: alpha-D-Glucose 6-phosphate</v>
      </c>
    </row>
    <row r="235" spans="1:4" x14ac:dyDescent="0.35">
      <c r="A235" s="21" t="s">
        <v>12724</v>
      </c>
      <c r="B235" s="21" t="s">
        <v>13644</v>
      </c>
      <c r="C235" s="21" t="str">
        <f t="shared" si="7"/>
        <v>C00671: 1</v>
      </c>
      <c r="D235" s="21" t="str">
        <f t="shared" si="8"/>
        <v>C00671: (S)-3-Methyl-2-oxopentanoic acid</v>
      </c>
    </row>
    <row r="236" spans="1:4" x14ac:dyDescent="0.35">
      <c r="A236" s="21" t="s">
        <v>12725</v>
      </c>
      <c r="B236" s="21" t="s">
        <v>13645</v>
      </c>
      <c r="C236" s="21" t="str">
        <f t="shared" si="7"/>
        <v>C00672: 1</v>
      </c>
      <c r="D236" s="21" t="str">
        <f t="shared" si="8"/>
        <v>C00672: 2-Deoxy-D-ribose 1-phosphate</v>
      </c>
    </row>
    <row r="237" spans="1:4" x14ac:dyDescent="0.35">
      <c r="A237" s="21" t="s">
        <v>12726</v>
      </c>
      <c r="B237" s="21" t="s">
        <v>13646</v>
      </c>
      <c r="C237" s="21" t="str">
        <f t="shared" si="7"/>
        <v>C00677: 1</v>
      </c>
      <c r="D237" s="21" t="str">
        <f t="shared" si="8"/>
        <v>C00677: Deoxynucleoside triphosphate</v>
      </c>
    </row>
    <row r="238" spans="1:4" x14ac:dyDescent="0.35">
      <c r="A238" s="21" t="s">
        <v>8930</v>
      </c>
      <c r="B238" s="21" t="s">
        <v>13647</v>
      </c>
      <c r="C238" s="21" t="str">
        <f t="shared" si="7"/>
        <v>C00680: 1</v>
      </c>
      <c r="D238" s="21" t="str">
        <f t="shared" si="8"/>
        <v>C00680: meso-2,6-Diaminoheptanedioate</v>
      </c>
    </row>
    <row r="239" spans="1:4" x14ac:dyDescent="0.35">
      <c r="A239" s="21" t="s">
        <v>12727</v>
      </c>
      <c r="B239" s="21" t="s">
        <v>13648</v>
      </c>
      <c r="C239" s="21" t="str">
        <f t="shared" si="7"/>
        <v>C00681: 1</v>
      </c>
      <c r="D239" s="21" t="str">
        <f t="shared" si="8"/>
        <v>C00681: 1-Acyl-sn-glycerol 3-phosphate</v>
      </c>
    </row>
    <row r="240" spans="1:4" x14ac:dyDescent="0.35">
      <c r="A240" s="21" t="s">
        <v>12728</v>
      </c>
      <c r="B240" s="21" t="s">
        <v>13649</v>
      </c>
      <c r="C240" s="21" t="str">
        <f t="shared" si="7"/>
        <v>C00685: 1</v>
      </c>
      <c r="D240" s="21" t="str">
        <f t="shared" si="8"/>
        <v>C00685: 3-Oxoacyl-[acyl-carrier protein]</v>
      </c>
    </row>
    <row r="241" spans="1:4" x14ac:dyDescent="0.35">
      <c r="A241" s="21" t="s">
        <v>9241</v>
      </c>
      <c r="B241" s="21" t="s">
        <v>13650</v>
      </c>
      <c r="C241" s="21" t="str">
        <f t="shared" si="7"/>
        <v>C00688: 1</v>
      </c>
      <c r="D241" s="21" t="str">
        <f t="shared" si="8"/>
        <v>C00688: dTDP-4-dehydro-6-deoxy-beta-L-mannose</v>
      </c>
    </row>
    <row r="242" spans="1:4" x14ac:dyDescent="0.35">
      <c r="A242" s="21" t="s">
        <v>12729</v>
      </c>
      <c r="B242" s="21" t="s">
        <v>13651</v>
      </c>
      <c r="C242" s="21" t="str">
        <f t="shared" si="7"/>
        <v>C00692: 1</v>
      </c>
      <c r="D242" s="21" t="str">
        <f t="shared" si="8"/>
        <v>C00692: UDP-N-acetylmuramoyl-L-alanyl-D-glutamate</v>
      </c>
    </row>
    <row r="243" spans="1:4" x14ac:dyDescent="0.35">
      <c r="A243" s="21" t="s">
        <v>12730</v>
      </c>
      <c r="B243" s="21" t="s">
        <v>13652</v>
      </c>
      <c r="C243" s="21" t="str">
        <f t="shared" si="7"/>
        <v>C00693: 1</v>
      </c>
      <c r="D243" s="21" t="str">
        <f t="shared" si="8"/>
        <v>C00693: trans-2-Enoyl-[acyl-carrier protein]</v>
      </c>
    </row>
    <row r="244" spans="1:4" x14ac:dyDescent="0.35">
      <c r="A244" s="21" t="s">
        <v>12731</v>
      </c>
      <c r="B244" s="21" t="s">
        <v>13653</v>
      </c>
      <c r="C244" s="21" t="str">
        <f t="shared" si="7"/>
        <v>C00697: 1</v>
      </c>
      <c r="D244" s="21" t="str">
        <f t="shared" si="8"/>
        <v>C00697: Nitrogen</v>
      </c>
    </row>
    <row r="245" spans="1:4" x14ac:dyDescent="0.35">
      <c r="A245" s="21" t="s">
        <v>12732</v>
      </c>
      <c r="B245" s="21" t="s">
        <v>13654</v>
      </c>
      <c r="C245" s="21" t="str">
        <f t="shared" si="7"/>
        <v>C00705: 1</v>
      </c>
      <c r="D245" s="21" t="str">
        <f t="shared" si="8"/>
        <v>C00705: dCDP</v>
      </c>
    </row>
    <row r="246" spans="1:4" x14ac:dyDescent="0.35">
      <c r="A246" s="21" t="s">
        <v>9917</v>
      </c>
      <c r="B246" s="21" t="s">
        <v>13655</v>
      </c>
      <c r="C246" s="21" t="str">
        <f t="shared" si="7"/>
        <v>C00716: 1</v>
      </c>
      <c r="D246" s="21" t="str">
        <f t="shared" si="8"/>
        <v>C00716: Serine</v>
      </c>
    </row>
    <row r="247" spans="1:4" x14ac:dyDescent="0.35">
      <c r="A247" s="21" t="s">
        <v>12733</v>
      </c>
      <c r="B247" s="21" t="s">
        <v>13656</v>
      </c>
      <c r="C247" s="21" t="str">
        <f t="shared" si="7"/>
        <v>C00756: 1</v>
      </c>
      <c r="D247" s="21" t="str">
        <f t="shared" si="8"/>
        <v>C00756: 1-Octanol</v>
      </c>
    </row>
    <row r="248" spans="1:4" x14ac:dyDescent="0.35">
      <c r="A248" s="21" t="s">
        <v>12734</v>
      </c>
      <c r="B248" s="21" t="s">
        <v>13657</v>
      </c>
      <c r="C248" s="21" t="str">
        <f t="shared" si="7"/>
        <v>C00772: 1</v>
      </c>
      <c r="D248" s="21" t="str">
        <f t="shared" si="8"/>
        <v>C00772: Mevaldate</v>
      </c>
    </row>
    <row r="249" spans="1:4" x14ac:dyDescent="0.35">
      <c r="A249" s="21" t="s">
        <v>12735</v>
      </c>
      <c r="B249" s="21" t="s">
        <v>13658</v>
      </c>
      <c r="C249" s="21" t="str">
        <f t="shared" si="7"/>
        <v>C00787: 1</v>
      </c>
      <c r="D249" s="21" t="str">
        <f t="shared" si="8"/>
        <v>C00787: tRNA(Tyr)</v>
      </c>
    </row>
    <row r="250" spans="1:4" x14ac:dyDescent="0.35">
      <c r="A250" s="21" t="s">
        <v>12736</v>
      </c>
      <c r="B250" s="21" t="s">
        <v>13659</v>
      </c>
      <c r="C250" s="21" t="str">
        <f t="shared" si="7"/>
        <v>C00819: 1</v>
      </c>
      <c r="D250" s="21" t="str">
        <f t="shared" si="8"/>
        <v>C00819: D-Glutamine</v>
      </c>
    </row>
    <row r="251" spans="1:4" x14ac:dyDescent="0.35">
      <c r="A251" s="21" t="s">
        <v>12737</v>
      </c>
      <c r="B251" s="21" t="s">
        <v>13660</v>
      </c>
      <c r="C251" s="21" t="str">
        <f t="shared" si="7"/>
        <v>C00821: 1</v>
      </c>
      <c r="D251" s="21" t="str">
        <f t="shared" si="8"/>
        <v>C00821: DNA adenine</v>
      </c>
    </row>
    <row r="252" spans="1:4" x14ac:dyDescent="0.35">
      <c r="A252" s="21" t="s">
        <v>9686</v>
      </c>
      <c r="B252" s="21" t="s">
        <v>13661</v>
      </c>
      <c r="C252" s="21" t="str">
        <f t="shared" si="7"/>
        <v>C00826: 1</v>
      </c>
      <c r="D252" s="21" t="str">
        <f t="shared" si="8"/>
        <v>C00826: L-Arogenate</v>
      </c>
    </row>
    <row r="253" spans="1:4" x14ac:dyDescent="0.35">
      <c r="A253" s="21" t="s">
        <v>12738</v>
      </c>
      <c r="B253" s="21" t="s">
        <v>13662</v>
      </c>
      <c r="C253" s="21" t="str">
        <f t="shared" si="7"/>
        <v>C00828: 1</v>
      </c>
      <c r="D253" s="21" t="str">
        <f t="shared" si="8"/>
        <v>C00828: Menaquinone</v>
      </c>
    </row>
    <row r="254" spans="1:4" x14ac:dyDescent="0.35">
      <c r="A254" s="21" t="s">
        <v>12739</v>
      </c>
      <c r="B254" s="21" t="s">
        <v>13663</v>
      </c>
      <c r="C254" s="21" t="str">
        <f t="shared" si="7"/>
        <v>C00831: 1</v>
      </c>
      <c r="D254" s="21" t="str">
        <f t="shared" si="8"/>
        <v>C00831: Pantethiene</v>
      </c>
    </row>
    <row r="255" spans="1:4" x14ac:dyDescent="0.35">
      <c r="A255" s="21" t="s">
        <v>9248</v>
      </c>
      <c r="B255" s="21" t="s">
        <v>13664</v>
      </c>
      <c r="C255" s="21" t="str">
        <f t="shared" si="7"/>
        <v>C00842: 1</v>
      </c>
      <c r="D255" s="21" t="str">
        <f t="shared" si="8"/>
        <v>C00842: dTDP-glucose</v>
      </c>
    </row>
    <row r="256" spans="1:4" x14ac:dyDescent="0.35">
      <c r="A256" s="21" t="s">
        <v>12740</v>
      </c>
      <c r="B256" s="21" t="s">
        <v>13665</v>
      </c>
      <c r="C256" s="21" t="str">
        <f t="shared" si="7"/>
        <v>C00857: 1</v>
      </c>
      <c r="D256" s="21" t="str">
        <f t="shared" si="8"/>
        <v>C00857: Deamino-NAD+</v>
      </c>
    </row>
    <row r="257" spans="1:4" x14ac:dyDescent="0.35">
      <c r="A257" s="21" t="s">
        <v>12741</v>
      </c>
      <c r="B257" s="21" t="s">
        <v>13666</v>
      </c>
      <c r="C257" s="21" t="str">
        <f t="shared" si="7"/>
        <v>C00860: 1</v>
      </c>
      <c r="D257" s="21" t="str">
        <f t="shared" si="8"/>
        <v>C00860: L-Histidinol</v>
      </c>
    </row>
    <row r="258" spans="1:4" x14ac:dyDescent="0.35">
      <c r="A258" s="21" t="s">
        <v>12742</v>
      </c>
      <c r="B258" s="21" t="s">
        <v>13667</v>
      </c>
      <c r="C258" s="21" t="str">
        <f t="shared" ref="C258:C321" si="9">_xlfn.CONCAT(A258,": 1")</f>
        <v>C00864: 1</v>
      </c>
      <c r="D258" s="21" t="str">
        <f t="shared" ref="D258:D321" si="10">_xlfn.CONCAT(A258,": ",B258)</f>
        <v>C00864: Pantothenate</v>
      </c>
    </row>
    <row r="259" spans="1:4" x14ac:dyDescent="0.35">
      <c r="A259" s="21" t="s">
        <v>9217</v>
      </c>
      <c r="B259" s="21" t="s">
        <v>13668</v>
      </c>
      <c r="C259" s="21" t="str">
        <f t="shared" si="9"/>
        <v>C00868: 1</v>
      </c>
      <c r="D259" s="21" t="str">
        <f t="shared" si="10"/>
        <v>C00868: tRNA uridine</v>
      </c>
    </row>
    <row r="260" spans="1:4" x14ac:dyDescent="0.35">
      <c r="A260" s="21" t="s">
        <v>12743</v>
      </c>
      <c r="B260" s="21" t="s">
        <v>13669</v>
      </c>
      <c r="C260" s="21" t="str">
        <f t="shared" si="9"/>
        <v>C00882: 1</v>
      </c>
      <c r="D260" s="21" t="str">
        <f t="shared" si="10"/>
        <v>C00882: Dephospho-CoA</v>
      </c>
    </row>
    <row r="261" spans="1:4" x14ac:dyDescent="0.35">
      <c r="A261" s="21" t="s">
        <v>12744</v>
      </c>
      <c r="B261" s="21" t="s">
        <v>13670</v>
      </c>
      <c r="C261" s="21" t="str">
        <f t="shared" si="9"/>
        <v>C00886: 1</v>
      </c>
      <c r="D261" s="21" t="str">
        <f t="shared" si="10"/>
        <v>C00886: L-Alanyl-tRNA</v>
      </c>
    </row>
    <row r="262" spans="1:4" x14ac:dyDescent="0.35">
      <c r="A262" s="21" t="s">
        <v>12745</v>
      </c>
      <c r="B262" s="21" t="s">
        <v>13671</v>
      </c>
      <c r="C262" s="21" t="str">
        <f t="shared" si="9"/>
        <v>C00900: 1</v>
      </c>
      <c r="D262" s="21" t="str">
        <f t="shared" si="10"/>
        <v>C00900: 2-Acetolactate</v>
      </c>
    </row>
    <row r="263" spans="1:4" x14ac:dyDescent="0.35">
      <c r="A263" s="21" t="s">
        <v>12746</v>
      </c>
      <c r="B263" s="21" t="s">
        <v>13672</v>
      </c>
      <c r="C263" s="21" t="str">
        <f t="shared" si="9"/>
        <v>C00911: 1</v>
      </c>
      <c r="D263" s="21" t="str">
        <f t="shared" si="10"/>
        <v>C00911: Ribonucleoside</v>
      </c>
    </row>
    <row r="264" spans="1:4" x14ac:dyDescent="0.35">
      <c r="A264" s="21" t="s">
        <v>12747</v>
      </c>
      <c r="B264" s="21" t="s">
        <v>13673</v>
      </c>
      <c r="C264" s="21" t="str">
        <f t="shared" si="9"/>
        <v>C00921: 1</v>
      </c>
      <c r="D264" s="21" t="str">
        <f t="shared" si="10"/>
        <v>C00921: 7,8-Dihydropteroate</v>
      </c>
    </row>
    <row r="265" spans="1:4" x14ac:dyDescent="0.35">
      <c r="A265" s="21" t="s">
        <v>12748</v>
      </c>
      <c r="B265" s="21" t="s">
        <v>13674</v>
      </c>
      <c r="C265" s="21" t="str">
        <f t="shared" si="9"/>
        <v>C00931: 1</v>
      </c>
      <c r="D265" s="21" t="str">
        <f t="shared" si="10"/>
        <v>C00931: Porphobilinogen</v>
      </c>
    </row>
    <row r="266" spans="1:4" x14ac:dyDescent="0.35">
      <c r="A266" s="21" t="s">
        <v>9410</v>
      </c>
      <c r="B266" s="21" t="s">
        <v>13675</v>
      </c>
      <c r="C266" s="21" t="str">
        <f t="shared" si="9"/>
        <v>C00944: 1</v>
      </c>
      <c r="D266" s="21" t="str">
        <f t="shared" si="10"/>
        <v>C00944: 3-Dehydroquinate</v>
      </c>
    </row>
    <row r="267" spans="1:4" x14ac:dyDescent="0.35">
      <c r="A267" s="21" t="s">
        <v>10374</v>
      </c>
      <c r="B267" s="21" t="s">
        <v>13676</v>
      </c>
      <c r="C267" s="21" t="str">
        <f t="shared" si="9"/>
        <v>C00966: 1</v>
      </c>
      <c r="D267" s="21" t="str">
        <f t="shared" si="10"/>
        <v>C00966: 2-Dehydropantoate</v>
      </c>
    </row>
    <row r="268" spans="1:4" x14ac:dyDescent="0.35">
      <c r="A268" s="21" t="s">
        <v>12749</v>
      </c>
      <c r="B268" s="21" t="s">
        <v>13677</v>
      </c>
      <c r="C268" s="21" t="str">
        <f t="shared" si="9"/>
        <v>C00979: 1</v>
      </c>
      <c r="D268" s="21" t="str">
        <f t="shared" si="10"/>
        <v>C00979: O-Acetyl-L-serine</v>
      </c>
    </row>
    <row r="269" spans="1:4" x14ac:dyDescent="0.35">
      <c r="A269" s="21" t="s">
        <v>12750</v>
      </c>
      <c r="B269" s="21" t="s">
        <v>13678</v>
      </c>
      <c r="C269" s="21" t="str">
        <f t="shared" si="9"/>
        <v>C00993: 1</v>
      </c>
      <c r="D269" s="21" t="str">
        <f t="shared" si="10"/>
        <v>C00993: D-Alanyl-D-alanine</v>
      </c>
    </row>
    <row r="270" spans="1:4" x14ac:dyDescent="0.35">
      <c r="A270" s="21" t="s">
        <v>12751</v>
      </c>
      <c r="B270" s="21" t="s">
        <v>13679</v>
      </c>
      <c r="C270" s="21" t="str">
        <f t="shared" si="9"/>
        <v>C01005: 1</v>
      </c>
      <c r="D270" s="21" t="str">
        <f t="shared" si="10"/>
        <v>C01005: O-Phospho-L-serine</v>
      </c>
    </row>
    <row r="271" spans="1:4" x14ac:dyDescent="0.35">
      <c r="A271" s="21" t="s">
        <v>12752</v>
      </c>
      <c r="B271" s="21" t="s">
        <v>13680</v>
      </c>
      <c r="C271" s="21" t="str">
        <f t="shared" si="9"/>
        <v>C01024: 1</v>
      </c>
      <c r="D271" s="21" t="str">
        <f t="shared" si="10"/>
        <v>C01024: Hydroxymethylbilane</v>
      </c>
    </row>
    <row r="272" spans="1:4" x14ac:dyDescent="0.35">
      <c r="A272" s="21" t="s">
        <v>12753</v>
      </c>
      <c r="B272" s="21" t="s">
        <v>13681</v>
      </c>
      <c r="C272" s="21" t="str">
        <f t="shared" si="9"/>
        <v>C01037: 1</v>
      </c>
      <c r="D272" s="21" t="str">
        <f t="shared" si="10"/>
        <v>C01037: 7,8-Diaminononanoate</v>
      </c>
    </row>
    <row r="273" spans="1:4" x14ac:dyDescent="0.35">
      <c r="A273" s="21" t="s">
        <v>12754</v>
      </c>
      <c r="B273" s="21" t="s">
        <v>13682</v>
      </c>
      <c r="C273" s="21" t="str">
        <f t="shared" si="9"/>
        <v>C01050: 1</v>
      </c>
      <c r="D273" s="21" t="str">
        <f t="shared" si="10"/>
        <v>C01050: UDP-N-acetylmuramate</v>
      </c>
    </row>
    <row r="274" spans="1:4" x14ac:dyDescent="0.35">
      <c r="A274" s="21" t="s">
        <v>12755</v>
      </c>
      <c r="B274" s="21" t="s">
        <v>13683</v>
      </c>
      <c r="C274" s="21" t="str">
        <f t="shared" si="9"/>
        <v>C01051: 1</v>
      </c>
      <c r="D274" s="21" t="str">
        <f t="shared" si="10"/>
        <v>C01051: Uroporphyrinogen III</v>
      </c>
    </row>
    <row r="275" spans="1:4" x14ac:dyDescent="0.35">
      <c r="A275" s="21" t="s">
        <v>12756</v>
      </c>
      <c r="B275" s="21" t="s">
        <v>13684</v>
      </c>
      <c r="C275" s="21" t="str">
        <f t="shared" si="9"/>
        <v>C01081: 1</v>
      </c>
      <c r="D275" s="21" t="str">
        <f t="shared" si="10"/>
        <v>C01081: Thiamin monophosphate</v>
      </c>
    </row>
    <row r="276" spans="1:4" x14ac:dyDescent="0.35">
      <c r="A276" s="21" t="s">
        <v>12757</v>
      </c>
      <c r="B276" s="21" t="s">
        <v>13685</v>
      </c>
      <c r="C276" s="21" t="str">
        <f t="shared" si="9"/>
        <v>C01092: 1</v>
      </c>
      <c r="D276" s="21" t="str">
        <f t="shared" si="10"/>
        <v>C01092: 8-Amino-7-oxononanoate</v>
      </c>
    </row>
    <row r="277" spans="1:4" x14ac:dyDescent="0.35">
      <c r="A277" s="21" t="s">
        <v>10402</v>
      </c>
      <c r="B277" s="21" t="s">
        <v>13686</v>
      </c>
      <c r="C277" s="21" t="str">
        <f t="shared" si="9"/>
        <v>C01094: 1</v>
      </c>
      <c r="D277" s="21" t="str">
        <f t="shared" si="10"/>
        <v>C01094: D-Fructose 1-phosphate</v>
      </c>
    </row>
    <row r="278" spans="1:4" x14ac:dyDescent="0.35">
      <c r="A278" s="21" t="s">
        <v>12758</v>
      </c>
      <c r="B278" s="21" t="s">
        <v>13687</v>
      </c>
      <c r="C278" s="21" t="str">
        <f t="shared" si="9"/>
        <v>C01100: 1</v>
      </c>
      <c r="D278" s="21" t="str">
        <f t="shared" si="10"/>
        <v>C01100: L-Histidinol phosphate</v>
      </c>
    </row>
    <row r="279" spans="1:4" x14ac:dyDescent="0.35">
      <c r="A279" s="21" t="s">
        <v>12759</v>
      </c>
      <c r="B279" s="21" t="s">
        <v>13688</v>
      </c>
      <c r="C279" s="21" t="str">
        <f t="shared" si="9"/>
        <v>C01102: 1</v>
      </c>
      <c r="D279" s="21" t="str">
        <f t="shared" si="10"/>
        <v>C01102: O-Phospho-L-homoserine</v>
      </c>
    </row>
    <row r="280" spans="1:4" x14ac:dyDescent="0.35">
      <c r="A280" s="21" t="s">
        <v>9170</v>
      </c>
      <c r="B280" s="21" t="s">
        <v>13689</v>
      </c>
      <c r="C280" s="21" t="str">
        <f t="shared" si="9"/>
        <v>C01103: 1</v>
      </c>
      <c r="D280" s="21" t="str">
        <f t="shared" si="10"/>
        <v>C01103: Orotidine 5'-phosphate</v>
      </c>
    </row>
    <row r="281" spans="1:4" x14ac:dyDescent="0.35">
      <c r="A281" s="21" t="s">
        <v>12760</v>
      </c>
      <c r="B281" s="21" t="s">
        <v>13690</v>
      </c>
      <c r="C281" s="21" t="str">
        <f t="shared" si="9"/>
        <v>C01118: 1</v>
      </c>
      <c r="D281" s="21" t="str">
        <f t="shared" si="10"/>
        <v>C01118: O-Succinyl-L-homoserine</v>
      </c>
    </row>
    <row r="282" spans="1:4" x14ac:dyDescent="0.35">
      <c r="A282" s="21" t="s">
        <v>12761</v>
      </c>
      <c r="B282" s="21" t="s">
        <v>13691</v>
      </c>
      <c r="C282" s="21" t="str">
        <f t="shared" si="9"/>
        <v>C01134: 1</v>
      </c>
      <c r="D282" s="21" t="str">
        <f t="shared" si="10"/>
        <v>C01134: Pantetheine 4'-phosphate</v>
      </c>
    </row>
    <row r="283" spans="1:4" x14ac:dyDescent="0.35">
      <c r="A283" s="21" t="s">
        <v>12762</v>
      </c>
      <c r="B283" s="21" t="s">
        <v>13692</v>
      </c>
      <c r="C283" s="21" t="str">
        <f t="shared" si="9"/>
        <v>C01143: 1</v>
      </c>
      <c r="D283" s="21" t="str">
        <f t="shared" si="10"/>
        <v>C01143: (R)-5-Diphosphomevalonate</v>
      </c>
    </row>
    <row r="284" spans="1:4" x14ac:dyDescent="0.35">
      <c r="A284" s="21" t="s">
        <v>12763</v>
      </c>
      <c r="B284" s="21" t="s">
        <v>13693</v>
      </c>
      <c r="C284" s="21" t="str">
        <f t="shared" si="9"/>
        <v>C01157: 1</v>
      </c>
      <c r="D284" s="21" t="str">
        <f t="shared" si="10"/>
        <v>C01157: trans-4-Hydroxy-L-proline</v>
      </c>
    </row>
    <row r="285" spans="1:4" x14ac:dyDescent="0.35">
      <c r="A285" s="21" t="s">
        <v>12764</v>
      </c>
      <c r="B285" s="21" t="s">
        <v>13694</v>
      </c>
      <c r="C285" s="21" t="str">
        <f t="shared" si="9"/>
        <v>C01165: 1</v>
      </c>
      <c r="D285" s="21" t="str">
        <f t="shared" si="10"/>
        <v>C01165: L-Glutamate 5-semialdehyde</v>
      </c>
    </row>
    <row r="286" spans="1:4" x14ac:dyDescent="0.35">
      <c r="A286" s="21" t="s">
        <v>10102</v>
      </c>
      <c r="B286" s="21" t="s">
        <v>13695</v>
      </c>
      <c r="C286" s="21" t="str">
        <f t="shared" si="9"/>
        <v>C01171: 1</v>
      </c>
      <c r="D286" s="21" t="str">
        <f t="shared" si="10"/>
        <v>C01171: alpha-D-Hexose 1-phosphate</v>
      </c>
    </row>
    <row r="287" spans="1:4" x14ac:dyDescent="0.35">
      <c r="A287" s="21" t="s">
        <v>12765</v>
      </c>
      <c r="B287" s="21" t="s">
        <v>13696</v>
      </c>
      <c r="C287" s="21" t="str">
        <f t="shared" si="9"/>
        <v>C01179: 1</v>
      </c>
      <c r="D287" s="21" t="str">
        <f t="shared" si="10"/>
        <v>C01179: 3-(4-Hydroxyphenyl)pyruvate</v>
      </c>
    </row>
    <row r="288" spans="1:4" x14ac:dyDescent="0.35">
      <c r="A288" s="21" t="s">
        <v>12766</v>
      </c>
      <c r="B288" s="21" t="s">
        <v>13697</v>
      </c>
      <c r="C288" s="21" t="str">
        <f t="shared" si="9"/>
        <v>C01185: 1</v>
      </c>
      <c r="D288" s="21" t="str">
        <f t="shared" si="10"/>
        <v>C01185: Nicotinate D-ribonucleotide</v>
      </c>
    </row>
    <row r="289" spans="1:4" x14ac:dyDescent="0.35">
      <c r="A289" s="21" t="s">
        <v>12767</v>
      </c>
      <c r="B289" s="21" t="s">
        <v>13698</v>
      </c>
      <c r="C289" s="21" t="str">
        <f t="shared" si="9"/>
        <v>C01209: 1</v>
      </c>
      <c r="D289" s="21" t="str">
        <f t="shared" si="10"/>
        <v>C01209: Malonyl-[acyl-carrier protein]</v>
      </c>
    </row>
    <row r="290" spans="1:4" x14ac:dyDescent="0.35">
      <c r="A290" s="21" t="s">
        <v>12768</v>
      </c>
      <c r="B290" s="21" t="s">
        <v>13699</v>
      </c>
      <c r="C290" s="21" t="str">
        <f t="shared" si="9"/>
        <v>C01212: 1</v>
      </c>
      <c r="D290" s="21" t="str">
        <f t="shared" si="10"/>
        <v>C01212: UDP-N-acetylmuramoyl-L-alanine</v>
      </c>
    </row>
    <row r="291" spans="1:4" x14ac:dyDescent="0.35">
      <c r="A291" s="21" t="s">
        <v>12769</v>
      </c>
      <c r="B291" s="21" t="s">
        <v>13700</v>
      </c>
      <c r="C291" s="21" t="str">
        <f t="shared" si="9"/>
        <v>C01219: 1</v>
      </c>
      <c r="D291" s="21" t="str">
        <f t="shared" si="10"/>
        <v>C01219: CDP-4-dehydro-6-deoxy-D-glucose</v>
      </c>
    </row>
    <row r="292" spans="1:4" x14ac:dyDescent="0.35">
      <c r="A292" s="21" t="s">
        <v>12770</v>
      </c>
      <c r="B292" s="21" t="s">
        <v>13701</v>
      </c>
      <c r="C292" s="21" t="str">
        <f t="shared" si="9"/>
        <v>C01222: 1</v>
      </c>
      <c r="D292" s="21" t="str">
        <f t="shared" si="10"/>
        <v>C01222: GDP-4-dehydro-6-deoxy-D-mannose</v>
      </c>
    </row>
    <row r="293" spans="1:4" x14ac:dyDescent="0.35">
      <c r="A293" s="21" t="s">
        <v>12771</v>
      </c>
      <c r="B293" s="21" t="s">
        <v>13702</v>
      </c>
      <c r="C293" s="21" t="str">
        <f t="shared" si="9"/>
        <v>C01236: 1</v>
      </c>
      <c r="D293" s="21" t="str">
        <f t="shared" si="10"/>
        <v>C01236: D-Glucono-1,5-lactone 6-phosphate</v>
      </c>
    </row>
    <row r="294" spans="1:4" x14ac:dyDescent="0.35">
      <c r="A294" s="21" t="s">
        <v>12772</v>
      </c>
      <c r="B294" s="21" t="s">
        <v>13703</v>
      </c>
      <c r="C294" s="21" t="str">
        <f t="shared" si="9"/>
        <v>C01242: 1</v>
      </c>
      <c r="D294" s="21" t="str">
        <f t="shared" si="10"/>
        <v>C01242: [Protein]-S8-aminomethyldihydrolipoyllysine</v>
      </c>
    </row>
    <row r="295" spans="1:4" x14ac:dyDescent="0.35">
      <c r="A295" s="21" t="s">
        <v>12773</v>
      </c>
      <c r="B295" s="21" t="s">
        <v>13704</v>
      </c>
      <c r="C295" s="21" t="str">
        <f t="shared" si="9"/>
        <v>C01250: 1</v>
      </c>
      <c r="D295" s="21" t="str">
        <f t="shared" si="10"/>
        <v>C01250: N-Acetyl-L-glutamate 5-semialdehyde</v>
      </c>
    </row>
    <row r="296" spans="1:4" x14ac:dyDescent="0.35">
      <c r="A296" s="21" t="s">
        <v>12774</v>
      </c>
      <c r="B296" s="21" t="s">
        <v>13705</v>
      </c>
      <c r="C296" s="21" t="str">
        <f t="shared" si="9"/>
        <v>C01267: 1</v>
      </c>
      <c r="D296" s="21" t="str">
        <f t="shared" si="10"/>
        <v>C01267: Imidazole-acetol phosphate</v>
      </c>
    </row>
    <row r="297" spans="1:4" x14ac:dyDescent="0.35">
      <c r="A297" s="21" t="s">
        <v>12775</v>
      </c>
      <c r="B297" s="21" t="s">
        <v>13706</v>
      </c>
      <c r="C297" s="21" t="str">
        <f t="shared" si="9"/>
        <v>C01268: 1</v>
      </c>
      <c r="D297" s="21" t="str">
        <f t="shared" si="10"/>
        <v>C01268: 5-Amino-6-(5' -phosphoribosylamino)uracil</v>
      </c>
    </row>
    <row r="298" spans="1:4" x14ac:dyDescent="0.35">
      <c r="A298" s="21" t="s">
        <v>9467</v>
      </c>
      <c r="B298" s="21" t="s">
        <v>13707</v>
      </c>
      <c r="C298" s="21" t="str">
        <f t="shared" si="9"/>
        <v>C01269: 1</v>
      </c>
      <c r="D298" s="21" t="str">
        <f t="shared" si="10"/>
        <v>C01269: 5-O-(1-Carboxyvinyl)-3-phosphoshikimate</v>
      </c>
    </row>
    <row r="299" spans="1:4" x14ac:dyDescent="0.35">
      <c r="A299" s="21" t="s">
        <v>8823</v>
      </c>
      <c r="B299" s="21" t="s">
        <v>13708</v>
      </c>
      <c r="C299" s="21" t="str">
        <f t="shared" si="9"/>
        <v>C01271: 1</v>
      </c>
      <c r="D299" s="21" t="str">
        <f t="shared" si="10"/>
        <v>C01271: ( 3R)-3-Hydroxyacyl-[acyl-carrier protein]</v>
      </c>
    </row>
    <row r="300" spans="1:4" x14ac:dyDescent="0.35">
      <c r="A300" s="21" t="s">
        <v>12776</v>
      </c>
      <c r="B300" s="21" t="s">
        <v>13709</v>
      </c>
      <c r="C300" s="21" t="str">
        <f t="shared" si="9"/>
        <v>C01279: 1</v>
      </c>
      <c r="D300" s="21" t="str">
        <f t="shared" si="10"/>
        <v>C01279: 4-Amino-5-hydroxymethyl-2-methylpyrimidine</v>
      </c>
    </row>
    <row r="301" spans="1:4" x14ac:dyDescent="0.35">
      <c r="A301" s="21" t="s">
        <v>12777</v>
      </c>
      <c r="B301" s="21" t="s">
        <v>13710</v>
      </c>
      <c r="C301" s="21" t="str">
        <f t="shared" si="9"/>
        <v>C01300: 1</v>
      </c>
      <c r="D301" s="21" t="str">
        <f t="shared" si="10"/>
        <v>C01300: 6-(Hydroxymethyl) -7,8-dihydropterin</v>
      </c>
    </row>
    <row r="302" spans="1:4" x14ac:dyDescent="0.35">
      <c r="A302" s="21" t="s">
        <v>12778</v>
      </c>
      <c r="B302" s="21" t="s">
        <v>13711</v>
      </c>
      <c r="C302" s="21" t="str">
        <f t="shared" si="9"/>
        <v>C01304: 1</v>
      </c>
      <c r="D302" s="21" t="str">
        <f t="shared" si="10"/>
        <v>C01304: 2,5-Diamino-6-(5-phospho-D-ribosylamino)pyrimidin-4 (3H)-one</v>
      </c>
    </row>
    <row r="303" spans="1:4" x14ac:dyDescent="0.35">
      <c r="A303" s="21" t="s">
        <v>12779</v>
      </c>
      <c r="B303" s="21" t="s">
        <v>13712</v>
      </c>
      <c r="C303" s="21" t="str">
        <f t="shared" si="9"/>
        <v>C01344: 1</v>
      </c>
      <c r="D303" s="21" t="str">
        <f t="shared" si="10"/>
        <v>C01344: dIDP</v>
      </c>
    </row>
    <row r="304" spans="1:4" x14ac:dyDescent="0.35">
      <c r="A304" s="21" t="s">
        <v>12780</v>
      </c>
      <c r="B304" s="21" t="s">
        <v>13713</v>
      </c>
      <c r="C304" s="21" t="str">
        <f t="shared" si="9"/>
        <v>C01345: 1</v>
      </c>
      <c r="D304" s="21" t="str">
        <f t="shared" si="10"/>
        <v>C01345: dITP</v>
      </c>
    </row>
    <row r="305" spans="1:4" x14ac:dyDescent="0.35">
      <c r="A305" s="21" t="s">
        <v>12781</v>
      </c>
      <c r="B305" s="21" t="s">
        <v>13714</v>
      </c>
      <c r="C305" s="21" t="str">
        <f t="shared" si="9"/>
        <v>C01346: 1</v>
      </c>
      <c r="D305" s="21" t="str">
        <f t="shared" si="10"/>
        <v>C01346: dUDP</v>
      </c>
    </row>
    <row r="306" spans="1:4" x14ac:dyDescent="0.35">
      <c r="A306" s="21" t="s">
        <v>12782</v>
      </c>
      <c r="B306" s="21" t="s">
        <v>13715</v>
      </c>
      <c r="C306" s="21" t="str">
        <f t="shared" si="9"/>
        <v>C01352: 1</v>
      </c>
      <c r="D306" s="21" t="str">
        <f t="shared" si="10"/>
        <v>C01352: FADH2</v>
      </c>
    </row>
    <row r="307" spans="1:4" x14ac:dyDescent="0.35">
      <c r="A307" s="21" t="s">
        <v>12783</v>
      </c>
      <c r="B307" s="21" t="s">
        <v>13716</v>
      </c>
      <c r="C307" s="21" t="str">
        <f t="shared" si="9"/>
        <v>C01367: 1</v>
      </c>
      <c r="D307" s="21" t="str">
        <f t="shared" si="10"/>
        <v>C01367: 3' -AMP</v>
      </c>
    </row>
    <row r="308" spans="1:4" x14ac:dyDescent="0.35">
      <c r="A308" s="21" t="s">
        <v>12784</v>
      </c>
      <c r="B308" s="21" t="s">
        <v>13717</v>
      </c>
      <c r="C308" s="21" t="str">
        <f t="shared" si="9"/>
        <v>C01368: 1</v>
      </c>
      <c r="D308" s="21" t="str">
        <f t="shared" si="10"/>
        <v>C01368: 3' -UMP</v>
      </c>
    </row>
    <row r="309" spans="1:4" x14ac:dyDescent="0.35">
      <c r="A309" s="21" t="s">
        <v>12785</v>
      </c>
      <c r="B309" s="21" t="s">
        <v>13718</v>
      </c>
      <c r="C309" s="21" t="str">
        <f t="shared" si="9"/>
        <v>C01412: 1</v>
      </c>
      <c r="D309" s="21" t="str">
        <f t="shared" si="10"/>
        <v>C01412: Butanal</v>
      </c>
    </row>
    <row r="310" spans="1:4" x14ac:dyDescent="0.35">
      <c r="A310" s="21" t="s">
        <v>12786</v>
      </c>
      <c r="B310" s="21" t="s">
        <v>13719</v>
      </c>
      <c r="C310" s="21" t="str">
        <f t="shared" si="9"/>
        <v>C01419: 1</v>
      </c>
      <c r="D310" s="21" t="str">
        <f t="shared" si="10"/>
        <v>C01419: L-Cysteinylglycine</v>
      </c>
    </row>
    <row r="311" spans="1:4" x14ac:dyDescent="0.35">
      <c r="A311" s="21" t="s">
        <v>12787</v>
      </c>
      <c r="B311" s="21" t="s">
        <v>13720</v>
      </c>
      <c r="C311" s="21" t="str">
        <f t="shared" si="9"/>
        <v>C01450: 1</v>
      </c>
      <c r="D311" s="21" t="str">
        <f t="shared" si="10"/>
        <v>C01450: Ketone</v>
      </c>
    </row>
    <row r="312" spans="1:4" x14ac:dyDescent="0.35">
      <c r="A312" s="21" t="s">
        <v>12788</v>
      </c>
      <c r="B312" s="21" t="s">
        <v>13721</v>
      </c>
      <c r="C312" s="21" t="str">
        <f t="shared" si="9"/>
        <v>C01468: 1</v>
      </c>
      <c r="D312" s="21" t="str">
        <f t="shared" si="10"/>
        <v>C01468: 4-Cresol</v>
      </c>
    </row>
    <row r="313" spans="1:4" x14ac:dyDescent="0.35">
      <c r="A313" s="21" t="s">
        <v>12789</v>
      </c>
      <c r="B313" s="21" t="s">
        <v>13722</v>
      </c>
      <c r="C313" s="21" t="str">
        <f t="shared" si="9"/>
        <v>C01528: 1</v>
      </c>
      <c r="D313" s="21" t="str">
        <f t="shared" si="10"/>
        <v>C01528: Hydrogen selenide</v>
      </c>
    </row>
    <row r="314" spans="1:4" x14ac:dyDescent="0.35">
      <c r="A314" s="21" t="s">
        <v>12790</v>
      </c>
      <c r="B314" s="21" t="s">
        <v>13723</v>
      </c>
      <c r="C314" s="21" t="str">
        <f t="shared" si="9"/>
        <v>C01545: 1</v>
      </c>
      <c r="D314" s="21" t="str">
        <f t="shared" si="10"/>
        <v>C01545: Octanal</v>
      </c>
    </row>
    <row r="315" spans="1:4" x14ac:dyDescent="0.35">
      <c r="A315" s="21" t="s">
        <v>12791</v>
      </c>
      <c r="B315" s="21" t="s">
        <v>13724</v>
      </c>
      <c r="C315" s="21" t="str">
        <f t="shared" si="9"/>
        <v>C01548: 1</v>
      </c>
      <c r="D315" s="21" t="str">
        <f t="shared" si="10"/>
        <v>C01548: Acetylene</v>
      </c>
    </row>
    <row r="316" spans="1:4" x14ac:dyDescent="0.35">
      <c r="A316" s="21" t="s">
        <v>12792</v>
      </c>
      <c r="B316" s="21" t="s">
        <v>13725</v>
      </c>
      <c r="C316" s="21" t="str">
        <f t="shared" si="9"/>
        <v>C01563: 1</v>
      </c>
      <c r="D316" s="21" t="str">
        <f t="shared" si="10"/>
        <v>C01563: Carbamic acid</v>
      </c>
    </row>
    <row r="317" spans="1:4" x14ac:dyDescent="0.35">
      <c r="A317" s="21" t="s">
        <v>12793</v>
      </c>
      <c r="B317" s="21" t="s">
        <v>13726</v>
      </c>
      <c r="C317" s="21" t="str">
        <f t="shared" si="9"/>
        <v>C01612: 1</v>
      </c>
      <c r="D317" s="21" t="str">
        <f t="shared" si="10"/>
        <v>C01612: Secondary alcohol</v>
      </c>
    </row>
    <row r="318" spans="1:4" x14ac:dyDescent="0.35">
      <c r="A318" s="21" t="s">
        <v>12794</v>
      </c>
      <c r="B318" s="21" t="s">
        <v>13727</v>
      </c>
      <c r="C318" s="21" t="str">
        <f t="shared" si="9"/>
        <v>C01635: 1</v>
      </c>
      <c r="D318" s="21" t="str">
        <f t="shared" si="10"/>
        <v>C01635: tRNA(Ala)</v>
      </c>
    </row>
    <row r="319" spans="1:4" x14ac:dyDescent="0.35">
      <c r="A319" s="21" t="s">
        <v>12795</v>
      </c>
      <c r="B319" s="21" t="s">
        <v>13728</v>
      </c>
      <c r="C319" s="21" t="str">
        <f t="shared" si="9"/>
        <v>C01636: 1</v>
      </c>
      <c r="D319" s="21" t="str">
        <f t="shared" si="10"/>
        <v>C01636: tRNA(Arg)</v>
      </c>
    </row>
    <row r="320" spans="1:4" x14ac:dyDescent="0.35">
      <c r="A320" s="21" t="s">
        <v>12796</v>
      </c>
      <c r="B320" s="21" t="s">
        <v>13729</v>
      </c>
      <c r="C320" s="21" t="str">
        <f t="shared" si="9"/>
        <v>C01637: 1</v>
      </c>
      <c r="D320" s="21" t="str">
        <f t="shared" si="10"/>
        <v>C01637: tRNA(Asn)</v>
      </c>
    </row>
    <row r="321" spans="1:4" x14ac:dyDescent="0.35">
      <c r="A321" s="21" t="s">
        <v>12797</v>
      </c>
      <c r="B321" s="21" t="s">
        <v>13730</v>
      </c>
      <c r="C321" s="21" t="str">
        <f t="shared" si="9"/>
        <v>C01638: 1</v>
      </c>
      <c r="D321" s="21" t="str">
        <f t="shared" si="10"/>
        <v>C01638: tRNA(Asp)</v>
      </c>
    </row>
    <row r="322" spans="1:4" x14ac:dyDescent="0.35">
      <c r="A322" s="21" t="s">
        <v>12798</v>
      </c>
      <c r="B322" s="21" t="s">
        <v>13731</v>
      </c>
      <c r="C322" s="21" t="str">
        <f t="shared" ref="C322:C385" si="11">_xlfn.CONCAT(A322,": 1")</f>
        <v>C01639: 1</v>
      </c>
      <c r="D322" s="21" t="str">
        <f t="shared" ref="D322:D385" si="12">_xlfn.CONCAT(A322,": ",B322)</f>
        <v>C01639: tRNA(Cys)</v>
      </c>
    </row>
    <row r="323" spans="1:4" x14ac:dyDescent="0.35">
      <c r="A323" s="21" t="s">
        <v>12799</v>
      </c>
      <c r="B323" s="21" t="s">
        <v>13732</v>
      </c>
      <c r="C323" s="21" t="str">
        <f t="shared" si="11"/>
        <v>C01641: 1</v>
      </c>
      <c r="D323" s="21" t="str">
        <f t="shared" si="12"/>
        <v>C01641: tRNA(Glu)</v>
      </c>
    </row>
    <row r="324" spans="1:4" x14ac:dyDescent="0.35">
      <c r="A324" s="21" t="s">
        <v>12800</v>
      </c>
      <c r="B324" s="21" t="s">
        <v>13733</v>
      </c>
      <c r="C324" s="21" t="str">
        <f t="shared" si="11"/>
        <v>C01642: 1</v>
      </c>
      <c r="D324" s="21" t="str">
        <f t="shared" si="12"/>
        <v>C01642: tRNA(Gly)</v>
      </c>
    </row>
    <row r="325" spans="1:4" x14ac:dyDescent="0.35">
      <c r="A325" s="21" t="s">
        <v>12801</v>
      </c>
      <c r="B325" s="21" t="s">
        <v>13734</v>
      </c>
      <c r="C325" s="21" t="str">
        <f t="shared" si="11"/>
        <v>C01643: 1</v>
      </c>
      <c r="D325" s="21" t="str">
        <f t="shared" si="12"/>
        <v>C01643: tRNA(His)</v>
      </c>
    </row>
    <row r="326" spans="1:4" x14ac:dyDescent="0.35">
      <c r="A326" s="21" t="s">
        <v>12802</v>
      </c>
      <c r="B326" s="21" t="s">
        <v>13735</v>
      </c>
      <c r="C326" s="21" t="str">
        <f t="shared" si="11"/>
        <v>C01644: 1</v>
      </c>
      <c r="D326" s="21" t="str">
        <f t="shared" si="12"/>
        <v>C01644: tRNA(Ile)</v>
      </c>
    </row>
    <row r="327" spans="1:4" x14ac:dyDescent="0.35">
      <c r="A327" s="21" t="s">
        <v>12803</v>
      </c>
      <c r="B327" s="21" t="s">
        <v>13736</v>
      </c>
      <c r="C327" s="21" t="str">
        <f t="shared" si="11"/>
        <v>C01645: 1</v>
      </c>
      <c r="D327" s="21" t="str">
        <f t="shared" si="12"/>
        <v>C01645: tRNA(Leu)</v>
      </c>
    </row>
    <row r="328" spans="1:4" x14ac:dyDescent="0.35">
      <c r="A328" s="21" t="s">
        <v>12804</v>
      </c>
      <c r="B328" s="21" t="s">
        <v>13737</v>
      </c>
      <c r="C328" s="21" t="str">
        <f t="shared" si="11"/>
        <v>C01646: 1</v>
      </c>
      <c r="D328" s="21" t="str">
        <f t="shared" si="12"/>
        <v>C01646: tRNA(Lys)</v>
      </c>
    </row>
    <row r="329" spans="1:4" x14ac:dyDescent="0.35">
      <c r="A329" s="21" t="s">
        <v>12805</v>
      </c>
      <c r="B329" s="21" t="s">
        <v>13738</v>
      </c>
      <c r="C329" s="21" t="str">
        <f t="shared" si="11"/>
        <v>C01647: 1</v>
      </c>
      <c r="D329" s="21" t="str">
        <f t="shared" si="12"/>
        <v>C01647: tRNA(Met)</v>
      </c>
    </row>
    <row r="330" spans="1:4" x14ac:dyDescent="0.35">
      <c r="A330" s="21" t="s">
        <v>12806</v>
      </c>
      <c r="B330" s="21" t="s">
        <v>13739</v>
      </c>
      <c r="C330" s="21" t="str">
        <f t="shared" si="11"/>
        <v>C01648: 1</v>
      </c>
      <c r="D330" s="21" t="str">
        <f t="shared" si="12"/>
        <v>C01648: tRNA(Phe)</v>
      </c>
    </row>
    <row r="331" spans="1:4" x14ac:dyDescent="0.35">
      <c r="A331" s="21" t="s">
        <v>12807</v>
      </c>
      <c r="B331" s="21" t="s">
        <v>13740</v>
      </c>
      <c r="C331" s="21" t="str">
        <f t="shared" si="11"/>
        <v>C01649: 1</v>
      </c>
      <c r="D331" s="21" t="str">
        <f t="shared" si="12"/>
        <v>C01649: tRNA(Pro)</v>
      </c>
    </row>
    <row r="332" spans="1:4" x14ac:dyDescent="0.35">
      <c r="A332" s="21" t="s">
        <v>12808</v>
      </c>
      <c r="B332" s="21" t="s">
        <v>13741</v>
      </c>
      <c r="C332" s="21" t="str">
        <f t="shared" si="11"/>
        <v>C01650: 1</v>
      </c>
      <c r="D332" s="21" t="str">
        <f t="shared" si="12"/>
        <v>C01650: tRNA(Ser)</v>
      </c>
    </row>
    <row r="333" spans="1:4" x14ac:dyDescent="0.35">
      <c r="A333" s="21" t="s">
        <v>12809</v>
      </c>
      <c r="B333" s="21" t="s">
        <v>13742</v>
      </c>
      <c r="C333" s="21" t="str">
        <f t="shared" si="11"/>
        <v>C01651: 1</v>
      </c>
      <c r="D333" s="21" t="str">
        <f t="shared" si="12"/>
        <v>C01651: tRNA(Thr)</v>
      </c>
    </row>
    <row r="334" spans="1:4" x14ac:dyDescent="0.35">
      <c r="A334" s="21" t="s">
        <v>12810</v>
      </c>
      <c r="B334" s="21" t="s">
        <v>13743</v>
      </c>
      <c r="C334" s="21" t="str">
        <f t="shared" si="11"/>
        <v>C01652: 1</v>
      </c>
      <c r="D334" s="21" t="str">
        <f t="shared" si="12"/>
        <v>C01652: tRNA(Trp)</v>
      </c>
    </row>
    <row r="335" spans="1:4" x14ac:dyDescent="0.35">
      <c r="A335" s="21" t="s">
        <v>12811</v>
      </c>
      <c r="B335" s="21" t="s">
        <v>13744</v>
      </c>
      <c r="C335" s="21" t="str">
        <f t="shared" si="11"/>
        <v>C01653: 1</v>
      </c>
      <c r="D335" s="21" t="str">
        <f t="shared" si="12"/>
        <v>C01653: tRNA(Val)</v>
      </c>
    </row>
    <row r="336" spans="1:4" x14ac:dyDescent="0.35">
      <c r="A336" s="21" t="s">
        <v>12812</v>
      </c>
      <c r="B336" s="21" t="s">
        <v>13745</v>
      </c>
      <c r="C336" s="21" t="str">
        <f t="shared" si="11"/>
        <v>C01762: 1</v>
      </c>
      <c r="D336" s="21" t="str">
        <f t="shared" si="12"/>
        <v>C01762: Xanthosine</v>
      </c>
    </row>
    <row r="337" spans="1:4" x14ac:dyDescent="0.35">
      <c r="A337" s="21" t="s">
        <v>12813</v>
      </c>
      <c r="B337" s="21" t="s">
        <v>13746</v>
      </c>
      <c r="C337" s="21" t="str">
        <f t="shared" si="11"/>
        <v>C01909: 1</v>
      </c>
      <c r="D337" s="21" t="str">
        <f t="shared" si="12"/>
        <v>C01909: Dethiobiotin</v>
      </c>
    </row>
    <row r="338" spans="1:4" x14ac:dyDescent="0.35">
      <c r="A338" s="21" t="s">
        <v>12814</v>
      </c>
      <c r="B338" s="21" t="s">
        <v>13747</v>
      </c>
      <c r="C338" s="21" t="str">
        <f t="shared" si="11"/>
        <v>C01929: 1</v>
      </c>
      <c r="D338" s="21" t="str">
        <f t="shared" si="12"/>
        <v>C01929: L-Histidinal</v>
      </c>
    </row>
    <row r="339" spans="1:4" x14ac:dyDescent="0.35">
      <c r="A339" s="21" t="s">
        <v>12815</v>
      </c>
      <c r="B339" s="21" t="s">
        <v>13748</v>
      </c>
      <c r="C339" s="21" t="str">
        <f t="shared" si="11"/>
        <v>C01931: 1</v>
      </c>
      <c r="D339" s="21" t="str">
        <f t="shared" si="12"/>
        <v>C01931: L-Lysyl-tRNA(Lys)</v>
      </c>
    </row>
    <row r="340" spans="1:4" x14ac:dyDescent="0.35">
      <c r="A340" s="21" t="s">
        <v>12816</v>
      </c>
      <c r="B340" s="21" t="s">
        <v>13749</v>
      </c>
      <c r="C340" s="21" t="str">
        <f t="shared" si="11"/>
        <v>C01977: 1</v>
      </c>
      <c r="D340" s="21" t="str">
        <f t="shared" si="12"/>
        <v>C01977: tRNA guanine</v>
      </c>
    </row>
    <row r="341" spans="1:4" x14ac:dyDescent="0.35">
      <c r="A341" s="21" t="s">
        <v>12817</v>
      </c>
      <c r="B341" s="21" t="s">
        <v>13750</v>
      </c>
      <c r="C341" s="21" t="str">
        <f t="shared" si="11"/>
        <v>C02047: 1</v>
      </c>
      <c r="D341" s="21" t="str">
        <f t="shared" si="12"/>
        <v>C02047: L-Leucyl-tRNA(Leu)</v>
      </c>
    </row>
    <row r="342" spans="1:4" x14ac:dyDescent="0.35">
      <c r="A342" s="21" t="s">
        <v>12818</v>
      </c>
      <c r="B342" s="21" t="s">
        <v>13751</v>
      </c>
      <c r="C342" s="21" t="str">
        <f t="shared" si="11"/>
        <v>C02051: 1</v>
      </c>
      <c r="D342" s="21" t="str">
        <f t="shared" si="12"/>
        <v>C02051: Lipoylprotein</v>
      </c>
    </row>
    <row r="343" spans="1:4" x14ac:dyDescent="0.35">
      <c r="A343" s="21" t="s">
        <v>12819</v>
      </c>
      <c r="B343" s="21" t="s">
        <v>13752</v>
      </c>
      <c r="C343" s="21" t="str">
        <f t="shared" si="11"/>
        <v>C02090: 1</v>
      </c>
      <c r="D343" s="21" t="str">
        <f t="shared" si="12"/>
        <v>C02090: Trypanothione</v>
      </c>
    </row>
    <row r="344" spans="1:4" x14ac:dyDescent="0.35">
      <c r="A344" s="21" t="s">
        <v>10293</v>
      </c>
      <c r="B344" s="21" t="s">
        <v>13753</v>
      </c>
      <c r="C344" s="21" t="str">
        <f t="shared" si="11"/>
        <v>C02097: 1</v>
      </c>
      <c r="D344" s="21" t="str">
        <f t="shared" si="12"/>
        <v>C02097: dTDP-D-galactose</v>
      </c>
    </row>
    <row r="345" spans="1:4" x14ac:dyDescent="0.35">
      <c r="A345" s="21" t="s">
        <v>12820</v>
      </c>
      <c r="B345" s="21" t="s">
        <v>13754</v>
      </c>
      <c r="C345" s="21" t="str">
        <f t="shared" si="11"/>
        <v>C02128: 1</v>
      </c>
      <c r="D345" s="21" t="str">
        <f t="shared" si="12"/>
        <v>C02128: 5' -Phospho-DNA</v>
      </c>
    </row>
    <row r="346" spans="1:4" x14ac:dyDescent="0.35">
      <c r="A346" s="21" t="s">
        <v>12821</v>
      </c>
      <c r="B346" s="21" t="s">
        <v>13755</v>
      </c>
      <c r="C346" s="21" t="str">
        <f t="shared" si="11"/>
        <v>C02163: 1</v>
      </c>
      <c r="D346" s="21" t="str">
        <f t="shared" si="12"/>
        <v>C02163: L-Arginyl-tRNA(Arg)</v>
      </c>
    </row>
    <row r="347" spans="1:4" x14ac:dyDescent="0.35">
      <c r="A347" s="21" t="s">
        <v>12822</v>
      </c>
      <c r="B347" s="21" t="s">
        <v>13756</v>
      </c>
      <c r="C347" s="21" t="str">
        <f t="shared" si="11"/>
        <v>C02166: 1</v>
      </c>
      <c r="D347" s="21" t="str">
        <f t="shared" si="12"/>
        <v>C02166: Leukotriene C4</v>
      </c>
    </row>
    <row r="348" spans="1:4" x14ac:dyDescent="0.35">
      <c r="A348" s="21" t="s">
        <v>9547</v>
      </c>
      <c r="B348" s="21" t="s">
        <v>13757</v>
      </c>
      <c r="C348" s="21" t="str">
        <f t="shared" si="11"/>
        <v>C02218: 1</v>
      </c>
      <c r="D348" s="21" t="str">
        <f t="shared" si="12"/>
        <v>C02218: Dehydroalanine</v>
      </c>
    </row>
    <row r="349" spans="1:4" x14ac:dyDescent="0.35">
      <c r="A349" s="21" t="s">
        <v>12823</v>
      </c>
      <c r="B349" s="21" t="s">
        <v>13758</v>
      </c>
      <c r="C349" s="21" t="str">
        <f t="shared" si="11"/>
        <v>C02320: 1</v>
      </c>
      <c r="D349" s="21" t="str">
        <f t="shared" si="12"/>
        <v>C02320: R-S-Glutathione</v>
      </c>
    </row>
    <row r="350" spans="1:4" x14ac:dyDescent="0.35">
      <c r="A350" s="21" t="s">
        <v>12824</v>
      </c>
      <c r="B350" s="21" t="s">
        <v>13759</v>
      </c>
      <c r="C350" s="21" t="str">
        <f t="shared" si="11"/>
        <v>C02356: 1</v>
      </c>
      <c r="D350" s="21" t="str">
        <f t="shared" si="12"/>
        <v>C02356: (S)-2-Aminobutanoate</v>
      </c>
    </row>
    <row r="351" spans="1:4" x14ac:dyDescent="0.35">
      <c r="A351" s="21" t="s">
        <v>12825</v>
      </c>
      <c r="B351" s="21" t="s">
        <v>13760</v>
      </c>
      <c r="C351" s="21" t="str">
        <f t="shared" si="11"/>
        <v>C02380: 1</v>
      </c>
      <c r="D351" s="21" t="str">
        <f t="shared" si="12"/>
        <v>C02380: 6-Mercaptopurine</v>
      </c>
    </row>
    <row r="352" spans="1:4" x14ac:dyDescent="0.35">
      <c r="A352" s="21" t="s">
        <v>12826</v>
      </c>
      <c r="B352" s="21" t="s">
        <v>13761</v>
      </c>
      <c r="C352" s="21" t="str">
        <f t="shared" si="11"/>
        <v>C02412: 1</v>
      </c>
      <c r="D352" s="21" t="str">
        <f t="shared" si="12"/>
        <v>C02412: Glycyl-tRNA(Gly)</v>
      </c>
    </row>
    <row r="353" spans="1:4" x14ac:dyDescent="0.35">
      <c r="A353" s="21" t="s">
        <v>12827</v>
      </c>
      <c r="B353" s="21" t="s">
        <v>13762</v>
      </c>
      <c r="C353" s="21" t="str">
        <f t="shared" si="11"/>
        <v>C02429: 1</v>
      </c>
      <c r="D353" s="21" t="str">
        <f t="shared" si="12"/>
        <v>C02429: L-Leucyl-protein</v>
      </c>
    </row>
    <row r="354" spans="1:4" x14ac:dyDescent="0.35">
      <c r="A354" s="21" t="s">
        <v>12828</v>
      </c>
      <c r="B354" s="21" t="s">
        <v>13788</v>
      </c>
      <c r="C354" s="21" t="str">
        <f t="shared" si="11"/>
        <v>C02430: 1</v>
      </c>
      <c r="D354" s="21" t="str">
        <f t="shared" si="12"/>
        <v>C02430: L-Methionyl-tRNA</v>
      </c>
    </row>
    <row r="355" spans="1:4" x14ac:dyDescent="0.35">
      <c r="A355" s="21" t="s">
        <v>12829</v>
      </c>
      <c r="B355" s="21" t="s">
        <v>13763</v>
      </c>
      <c r="C355" s="21" t="str">
        <f t="shared" si="11"/>
        <v>C02463: 1</v>
      </c>
      <c r="D355" s="21" t="str">
        <f t="shared" si="12"/>
        <v>C02463: Precorrin 2</v>
      </c>
    </row>
    <row r="356" spans="1:4" x14ac:dyDescent="0.35">
      <c r="A356" s="21" t="s">
        <v>12830</v>
      </c>
      <c r="B356" s="21" t="s">
        <v>13764</v>
      </c>
      <c r="C356" s="21" t="str">
        <f t="shared" si="11"/>
        <v>C02469: 1</v>
      </c>
      <c r="D356" s="21" t="str">
        <f t="shared" si="12"/>
        <v>C02469: Uroporphyrin III</v>
      </c>
    </row>
    <row r="357" spans="1:4" x14ac:dyDescent="0.35">
      <c r="A357" s="21" t="s">
        <v>12831</v>
      </c>
      <c r="B357" s="21" t="s">
        <v>13765</v>
      </c>
      <c r="C357" s="21" t="str">
        <f t="shared" si="11"/>
        <v>C02504: 1</v>
      </c>
      <c r="D357" s="21" t="str">
        <f t="shared" si="12"/>
        <v>C02504: (2S)-2-Isopropylmalate</v>
      </c>
    </row>
    <row r="358" spans="1:4" x14ac:dyDescent="0.35">
      <c r="A358" s="21" t="s">
        <v>12832</v>
      </c>
      <c r="B358" s="21" t="s">
        <v>13766</v>
      </c>
      <c r="C358" s="21" t="str">
        <f t="shared" si="11"/>
        <v>C02508: 1</v>
      </c>
      <c r="D358" s="21" t="str">
        <f t="shared" si="12"/>
        <v>C02508: 3'-Ribonucleotide</v>
      </c>
    </row>
    <row r="359" spans="1:4" x14ac:dyDescent="0.35">
      <c r="A359" s="21" t="s">
        <v>12833</v>
      </c>
      <c r="B359" s="21" t="s">
        <v>13767</v>
      </c>
      <c r="C359" s="21" t="str">
        <f t="shared" si="11"/>
        <v>C02512: 1</v>
      </c>
      <c r="D359" s="21" t="str">
        <f t="shared" si="12"/>
        <v>C02512: 3-Cyano-L-alanine</v>
      </c>
    </row>
    <row r="360" spans="1:4" x14ac:dyDescent="0.35">
      <c r="A360" s="21" t="s">
        <v>12834</v>
      </c>
      <c r="B360" s="21" t="s">
        <v>13768</v>
      </c>
      <c r="C360" s="21" t="str">
        <f t="shared" si="11"/>
        <v>C02527: 1</v>
      </c>
      <c r="D360" s="21" t="str">
        <f t="shared" si="12"/>
        <v>C02527: Butanoyl phosphate</v>
      </c>
    </row>
    <row r="361" spans="1:4" x14ac:dyDescent="0.35">
      <c r="A361" s="21" t="s">
        <v>12835</v>
      </c>
      <c r="B361" s="21" t="s">
        <v>13769</v>
      </c>
      <c r="C361" s="21" t="str">
        <f t="shared" si="11"/>
        <v>C02553: 1</v>
      </c>
      <c r="D361" s="21" t="str">
        <f t="shared" si="12"/>
        <v>C02553: L-Seryl-tRNA(Ser)</v>
      </c>
    </row>
    <row r="362" spans="1:4" x14ac:dyDescent="0.35">
      <c r="A362" s="21" t="s">
        <v>12836</v>
      </c>
      <c r="B362" s="21" t="s">
        <v>13770</v>
      </c>
      <c r="C362" s="21" t="str">
        <f t="shared" si="11"/>
        <v>C02554: 1</v>
      </c>
      <c r="D362" s="21" t="str">
        <f t="shared" si="12"/>
        <v>C02554: L-Valyl-tRNA(Val)</v>
      </c>
    </row>
    <row r="363" spans="1:4" x14ac:dyDescent="0.35">
      <c r="A363" s="21" t="s">
        <v>12837</v>
      </c>
      <c r="B363" s="21" t="s">
        <v>13771</v>
      </c>
      <c r="C363" s="21" t="str">
        <f t="shared" si="11"/>
        <v>C02583: 1</v>
      </c>
      <c r="D363" s="21" t="str">
        <f t="shared" si="12"/>
        <v>C02583: Protein L-glutamine</v>
      </c>
    </row>
    <row r="364" spans="1:4" x14ac:dyDescent="0.35">
      <c r="A364" s="21" t="s">
        <v>12838</v>
      </c>
      <c r="B364" s="21" t="s">
        <v>13772</v>
      </c>
      <c r="C364" s="21" t="str">
        <f t="shared" si="11"/>
        <v>C02637: 1</v>
      </c>
      <c r="D364" s="21" t="str">
        <f t="shared" si="12"/>
        <v>C02637: 3-Dehydroshikimate</v>
      </c>
    </row>
    <row r="365" spans="1:4" x14ac:dyDescent="0.35">
      <c r="A365" s="21" t="s">
        <v>12839</v>
      </c>
      <c r="B365" s="21" t="s">
        <v>13773</v>
      </c>
      <c r="C365" s="21" t="str">
        <f t="shared" si="11"/>
        <v>C02702: 1</v>
      </c>
      <c r="D365" s="21" t="str">
        <f t="shared" si="12"/>
        <v>C02702: L-Prolyl-tRNA(Pro)</v>
      </c>
    </row>
    <row r="366" spans="1:4" x14ac:dyDescent="0.35">
      <c r="A366" s="21" t="s">
        <v>12840</v>
      </c>
      <c r="B366" s="21" t="s">
        <v>13774</v>
      </c>
      <c r="C366" s="21" t="str">
        <f t="shared" si="11"/>
        <v>C02713: 1</v>
      </c>
      <c r="D366" s="21" t="str">
        <f t="shared" si="12"/>
        <v>C02713: N-Acetylmuramate</v>
      </c>
    </row>
    <row r="367" spans="1:4" x14ac:dyDescent="0.35">
      <c r="A367" s="21" t="s">
        <v>9361</v>
      </c>
      <c r="B367" s="21" t="s">
        <v>13775</v>
      </c>
      <c r="C367" s="21" t="str">
        <f t="shared" si="11"/>
        <v>C02737: 1</v>
      </c>
      <c r="D367" s="21" t="str">
        <f t="shared" si="12"/>
        <v>C02737: Phosphatidyl-L-serine</v>
      </c>
    </row>
    <row r="368" spans="1:4" x14ac:dyDescent="0.35">
      <c r="A368" s="21" t="s">
        <v>12841</v>
      </c>
      <c r="B368" s="21" t="s">
        <v>13776</v>
      </c>
      <c r="C368" s="21" t="str">
        <f t="shared" si="11"/>
        <v>C02739: 1</v>
      </c>
      <c r="D368" s="21" t="str">
        <f t="shared" si="12"/>
        <v>C02739: Phosphoribosyl-ATP</v>
      </c>
    </row>
    <row r="369" spans="1:4" x14ac:dyDescent="0.35">
      <c r="A369" s="21" t="s">
        <v>12842</v>
      </c>
      <c r="B369" s="21" t="s">
        <v>13777</v>
      </c>
      <c r="C369" s="21" t="str">
        <f t="shared" si="11"/>
        <v>C02741: 1</v>
      </c>
      <c r="D369" s="21" t="str">
        <f t="shared" si="12"/>
        <v>C02741: Phosphoribosyl-AMP</v>
      </c>
    </row>
    <row r="370" spans="1:4" x14ac:dyDescent="0.35">
      <c r="A370" s="21" t="s">
        <v>12843</v>
      </c>
      <c r="B370" s="21" t="s">
        <v>13789</v>
      </c>
      <c r="C370" s="21" t="str">
        <f t="shared" si="11"/>
        <v>C02743: 1</v>
      </c>
      <c r="D370" s="21" t="str">
        <f t="shared" si="12"/>
        <v>C02743: [Protein]-L-cysteine</v>
      </c>
    </row>
    <row r="371" spans="1:4" x14ac:dyDescent="0.35">
      <c r="A371" s="21" t="s">
        <v>9218</v>
      </c>
      <c r="B371" s="21" t="s">
        <v>13778</v>
      </c>
      <c r="C371" s="21" t="str">
        <f t="shared" si="11"/>
        <v>C02764: 1</v>
      </c>
      <c r="D371" s="21" t="str">
        <f t="shared" si="12"/>
        <v>C02764: tRNA pseudouridine</v>
      </c>
    </row>
    <row r="372" spans="1:4" x14ac:dyDescent="0.35">
      <c r="A372" s="21" t="s">
        <v>12844</v>
      </c>
      <c r="B372" s="21" t="s">
        <v>13779</v>
      </c>
      <c r="C372" s="21" t="str">
        <f t="shared" si="11"/>
        <v>C02839: 1</v>
      </c>
      <c r="D372" s="21" t="str">
        <f t="shared" si="12"/>
        <v>C02839: L-Tyrosyl-tRNA(Tyr)</v>
      </c>
    </row>
    <row r="373" spans="1:4" x14ac:dyDescent="0.35">
      <c r="A373" s="21" t="s">
        <v>12845</v>
      </c>
      <c r="B373" s="21" t="s">
        <v>13790</v>
      </c>
      <c r="C373" s="21" t="str">
        <f t="shared" si="11"/>
        <v>C02876: 1</v>
      </c>
      <c r="D373" s="21" t="str">
        <f t="shared" si="12"/>
        <v>C02876: Propanoyl phosphate</v>
      </c>
    </row>
    <row r="374" spans="1:4" x14ac:dyDescent="0.35">
      <c r="A374" s="21" t="s">
        <v>12846</v>
      </c>
      <c r="B374" s="21" t="s">
        <v>13791</v>
      </c>
      <c r="C374" s="21" t="str">
        <f t="shared" si="11"/>
        <v>C02909: 1</v>
      </c>
      <c r="D374" s="21" t="str">
        <f t="shared" si="12"/>
        <v>C02909: (2-Naphthyl)methanol</v>
      </c>
    </row>
    <row r="375" spans="1:4" x14ac:dyDescent="0.35">
      <c r="A375" s="21" t="s">
        <v>10045</v>
      </c>
      <c r="B375" s="21" t="s">
        <v>13780</v>
      </c>
      <c r="C375" s="21" t="str">
        <f t="shared" si="11"/>
        <v>C02962: 1</v>
      </c>
      <c r="D375" s="21" t="str">
        <f t="shared" si="12"/>
        <v>C02962: D-Allose 6-phosphate</v>
      </c>
    </row>
    <row r="376" spans="1:4" x14ac:dyDescent="0.35">
      <c r="A376" s="21" t="s">
        <v>12847</v>
      </c>
      <c r="B376" s="21" t="s">
        <v>13781</v>
      </c>
      <c r="C376" s="21" t="str">
        <f t="shared" si="11"/>
        <v>C02972: 1</v>
      </c>
      <c r="D376" s="21" t="str">
        <f t="shared" si="12"/>
        <v>C02972: Dihydrolipoylprotein</v>
      </c>
    </row>
    <row r="377" spans="1:4" x14ac:dyDescent="0.35">
      <c r="A377" s="21" t="s">
        <v>12848</v>
      </c>
      <c r="B377" s="21" t="s">
        <v>13782</v>
      </c>
      <c r="C377" s="21" t="str">
        <f t="shared" si="11"/>
        <v>C02984: 1</v>
      </c>
      <c r="D377" s="21" t="str">
        <f t="shared" si="12"/>
        <v>C02984: L-Aspartyl-tRNA(Asp)</v>
      </c>
    </row>
    <row r="378" spans="1:4" x14ac:dyDescent="0.35">
      <c r="A378" s="21" t="s">
        <v>12849</v>
      </c>
      <c r="B378" s="21" t="s">
        <v>13783</v>
      </c>
      <c r="C378" s="21" t="str">
        <f t="shared" si="11"/>
        <v>C02987: 1</v>
      </c>
      <c r="D378" s="21" t="str">
        <f t="shared" si="12"/>
        <v>C02987: L-Glutamyl-tRNA(Glu)</v>
      </c>
    </row>
    <row r="379" spans="1:4" x14ac:dyDescent="0.35">
      <c r="A379" s="21" t="s">
        <v>12850</v>
      </c>
      <c r="B379" s="21" t="s">
        <v>13784</v>
      </c>
      <c r="C379" s="21" t="str">
        <f t="shared" si="11"/>
        <v>C02988: 1</v>
      </c>
      <c r="D379" s="21" t="str">
        <f t="shared" si="12"/>
        <v>C02988: L-Histidyl-tRNA(His)</v>
      </c>
    </row>
    <row r="380" spans="1:4" x14ac:dyDescent="0.35">
      <c r="A380" s="21" t="s">
        <v>12851</v>
      </c>
      <c r="B380" s="21" t="s">
        <v>13785</v>
      </c>
      <c r="C380" s="21" t="str">
        <f t="shared" si="11"/>
        <v>C02992: 1</v>
      </c>
      <c r="D380" s="21" t="str">
        <f t="shared" si="12"/>
        <v>C02992: L-Threonyl-tRNA(Thr)</v>
      </c>
    </row>
    <row r="381" spans="1:4" x14ac:dyDescent="0.35">
      <c r="A381" s="21" t="s">
        <v>12852</v>
      </c>
      <c r="B381" s="21" t="s">
        <v>13786</v>
      </c>
      <c r="C381" s="21" t="str">
        <f t="shared" si="11"/>
        <v>C02999: 1</v>
      </c>
      <c r="D381" s="21" t="str">
        <f t="shared" si="12"/>
        <v>C02999: N-Acetyl-D-muramoyl-L-alanine</v>
      </c>
    </row>
    <row r="382" spans="1:4" x14ac:dyDescent="0.35">
      <c r="A382" s="21" t="s">
        <v>12853</v>
      </c>
      <c r="B382" s="21" t="s">
        <v>13787</v>
      </c>
      <c r="C382" s="21" t="str">
        <f t="shared" si="11"/>
        <v>C03023: 1</v>
      </c>
      <c r="D382" s="21" t="str">
        <f t="shared" si="12"/>
        <v>C03023: Peptide-L-methionine</v>
      </c>
    </row>
    <row r="383" spans="1:4" x14ac:dyDescent="0.35">
      <c r="A383" s="21" t="s">
        <v>12854</v>
      </c>
      <c r="B383" s="21" t="s">
        <v>13792</v>
      </c>
      <c r="C383" s="21" t="str">
        <f t="shared" si="11"/>
        <v>C03082: 1</v>
      </c>
      <c r="D383" s="21" t="str">
        <f t="shared" si="12"/>
        <v>C03082: 4-Phospho-L-aspartate</v>
      </c>
    </row>
    <row r="384" spans="1:4" x14ac:dyDescent="0.35">
      <c r="A384" s="21" t="s">
        <v>12855</v>
      </c>
      <c r="B384" s="21" t="s">
        <v>13793</v>
      </c>
      <c r="C384" s="21" t="str">
        <f t="shared" si="11"/>
        <v>C03090: 1</v>
      </c>
      <c r="D384" s="21" t="str">
        <f t="shared" si="12"/>
        <v>C03090: 5-Phosphoribosylamine</v>
      </c>
    </row>
    <row r="385" spans="1:4" x14ac:dyDescent="0.35">
      <c r="A385" s="21" t="s">
        <v>12856</v>
      </c>
      <c r="B385" s="21" t="s">
        <v>13794</v>
      </c>
      <c r="C385" s="21" t="str">
        <f t="shared" si="11"/>
        <v>C03114: 1</v>
      </c>
      <c r="D385" s="21" t="str">
        <f t="shared" si="12"/>
        <v>C03114: 5,6-Dimethylbenzimidazole</v>
      </c>
    </row>
    <row r="386" spans="1:4" x14ac:dyDescent="0.35">
      <c r="A386" s="21" t="s">
        <v>12857</v>
      </c>
      <c r="B386" s="21" t="s">
        <v>13795</v>
      </c>
      <c r="C386" s="21" t="str">
        <f t="shared" ref="C386:C449" si="13">_xlfn.CONCAT(A386,": 1")</f>
        <v>C03125: 1</v>
      </c>
      <c r="D386" s="21" t="str">
        <f t="shared" ref="D386:D449" si="14">_xlfn.CONCAT(A386,": ",B386)</f>
        <v>C03125: L-Cysteinyl-tRNA(Cys)</v>
      </c>
    </row>
    <row r="387" spans="1:4" x14ac:dyDescent="0.35">
      <c r="A387" s="21" t="s">
        <v>12858</v>
      </c>
      <c r="B387" s="21" t="s">
        <v>13796</v>
      </c>
      <c r="C387" s="21" t="str">
        <f t="shared" si="13"/>
        <v>C03127: 1</v>
      </c>
      <c r="D387" s="21" t="str">
        <f t="shared" si="14"/>
        <v>C03127: L-Isoleucyl-tRNA(Ile)</v>
      </c>
    </row>
    <row r="388" spans="1:4" x14ac:dyDescent="0.35">
      <c r="A388" s="21" t="s">
        <v>12859</v>
      </c>
      <c r="B388" s="21" t="s">
        <v>13797</v>
      </c>
      <c r="C388" s="21" t="str">
        <f t="shared" si="13"/>
        <v>C03150: 1</v>
      </c>
      <c r="D388" s="21" t="str">
        <f t="shared" si="14"/>
        <v>C03150: 1- (beta-D-Ribofuranosyl) nicotinamide</v>
      </c>
    </row>
    <row r="389" spans="1:4" x14ac:dyDescent="0.35">
      <c r="A389" s="21" t="s">
        <v>12860</v>
      </c>
      <c r="B389" s="21" t="s">
        <v>13798</v>
      </c>
      <c r="C389" s="21" t="str">
        <f t="shared" si="13"/>
        <v>C03170: 1</v>
      </c>
      <c r="D389" s="21" t="str">
        <f t="shared" si="14"/>
        <v>C03170: Trypanothione disulfide</v>
      </c>
    </row>
    <row r="390" spans="1:4" x14ac:dyDescent="0.35">
      <c r="A390" s="21" t="s">
        <v>12861</v>
      </c>
      <c r="B390" s="21" t="s">
        <v>13799</v>
      </c>
      <c r="C390" s="21" t="str">
        <f t="shared" si="13"/>
        <v>C03175: 1</v>
      </c>
      <c r="D390" s="21" t="str">
        <f t="shared" si="14"/>
        <v>C03175: Shikimate 3-phosphate</v>
      </c>
    </row>
    <row r="391" spans="1:4" x14ac:dyDescent="0.35">
      <c r="A391" s="21" t="s">
        <v>12862</v>
      </c>
      <c r="B391" s="21" t="s">
        <v>13800</v>
      </c>
      <c r="C391" s="21" t="str">
        <f t="shared" si="13"/>
        <v>C03193: 1</v>
      </c>
      <c r="D391" s="21" t="str">
        <f t="shared" si="14"/>
        <v>C03193: (5-L-Glutamyl) -peptide</v>
      </c>
    </row>
    <row r="392" spans="1:4" x14ac:dyDescent="0.35">
      <c r="A392" s="21" t="s">
        <v>12863</v>
      </c>
      <c r="B392" s="21" t="s">
        <v>13801</v>
      </c>
      <c r="C392" s="21" t="str">
        <f t="shared" si="13"/>
        <v>C03287: 1</v>
      </c>
      <c r="D392" s="21" t="str">
        <f t="shared" si="14"/>
        <v>C03287: L-Glutamyl 5-phosphate</v>
      </c>
    </row>
    <row r="393" spans="1:4" x14ac:dyDescent="0.35">
      <c r="A393" s="21" t="s">
        <v>12864</v>
      </c>
      <c r="B393" s="21" t="s">
        <v>13802</v>
      </c>
      <c r="C393" s="21" t="str">
        <f t="shared" si="13"/>
        <v>C03294: 1</v>
      </c>
      <c r="D393" s="21" t="str">
        <f t="shared" si="14"/>
        <v>C03294: N-Formylmethionyl-tRNA</v>
      </c>
    </row>
    <row r="394" spans="1:4" x14ac:dyDescent="0.35">
      <c r="A394" s="21" t="s">
        <v>12865</v>
      </c>
      <c r="B394" s="21" t="s">
        <v>13803</v>
      </c>
      <c r="C394" s="21" t="str">
        <f t="shared" si="13"/>
        <v>C03306: 1</v>
      </c>
      <c r="D394" s="21" t="str">
        <f t="shared" si="14"/>
        <v>C03306: Protein L-isoaspartate</v>
      </c>
    </row>
    <row r="395" spans="1:4" x14ac:dyDescent="0.35">
      <c r="A395" s="21" t="s">
        <v>12866</v>
      </c>
      <c r="B395" s="21" t="s">
        <v>13804</v>
      </c>
      <c r="C395" s="21" t="str">
        <f t="shared" si="13"/>
        <v>C03319: 1</v>
      </c>
      <c r="D395" s="21" t="str">
        <f t="shared" si="14"/>
        <v>C03319: dTDP-L-rhamnose</v>
      </c>
    </row>
    <row r="396" spans="1:4" x14ac:dyDescent="0.35">
      <c r="A396" s="21" t="s">
        <v>10421</v>
      </c>
      <c r="B396" s="21" t="s">
        <v>13805</v>
      </c>
      <c r="C396" s="21" t="str">
        <f t="shared" si="13"/>
        <v>C03356: 1</v>
      </c>
      <c r="D396" s="21" t="str">
        <f t="shared" si="14"/>
        <v>C03356: 3-Phospho-D-erythronate</v>
      </c>
    </row>
    <row r="397" spans="1:4" x14ac:dyDescent="0.35">
      <c r="A397" s="21" t="s">
        <v>12867</v>
      </c>
      <c r="B397" s="21" t="s">
        <v>13806</v>
      </c>
      <c r="C397" s="21" t="str">
        <f t="shared" si="13"/>
        <v>C03363: 1</v>
      </c>
      <c r="D397" s="21" t="str">
        <f t="shared" si="14"/>
        <v>C03363: L-gamma-Glutamyl amino acid</v>
      </c>
    </row>
    <row r="398" spans="1:4" x14ac:dyDescent="0.35">
      <c r="A398" s="21" t="s">
        <v>12868</v>
      </c>
      <c r="B398" s="21" t="s">
        <v>13807</v>
      </c>
      <c r="C398" s="21" t="str">
        <f t="shared" si="13"/>
        <v>C03373: 1</v>
      </c>
      <c r="D398" s="21" t="str">
        <f t="shared" si="14"/>
        <v>C03373: 5-Amino-1- (5-phospho-beta-D-ribosyl) imidazole</v>
      </c>
    </row>
    <row r="399" spans="1:4" x14ac:dyDescent="0.35">
      <c r="A399" s="21" t="s">
        <v>12869</v>
      </c>
      <c r="B399" s="21" t="s">
        <v>13808</v>
      </c>
      <c r="C399" s="21" t="str">
        <f t="shared" si="13"/>
        <v>C03375: 1</v>
      </c>
      <c r="D399" s="21" t="str">
        <f t="shared" si="14"/>
        <v>C03375: Norspermidine</v>
      </c>
    </row>
    <row r="400" spans="1:4" x14ac:dyDescent="0.35">
      <c r="A400" s="21" t="s">
        <v>12870</v>
      </c>
      <c r="B400" s="21" t="s">
        <v>13809</v>
      </c>
      <c r="C400" s="21" t="str">
        <f t="shared" si="13"/>
        <v>C03391: 1</v>
      </c>
      <c r="D400" s="21" t="str">
        <f t="shared" si="14"/>
        <v>C03391: N6-Methyladenine in DNA</v>
      </c>
    </row>
    <row r="401" spans="1:4" x14ac:dyDescent="0.35">
      <c r="A401" s="21" t="s">
        <v>12871</v>
      </c>
      <c r="B401" s="21" t="s">
        <v>13810</v>
      </c>
      <c r="C401" s="21" t="str">
        <f t="shared" si="13"/>
        <v>C03402: 1</v>
      </c>
      <c r="D401" s="21" t="str">
        <f t="shared" si="14"/>
        <v>C03402: L-Asparaginyl-tRNA(Asn)</v>
      </c>
    </row>
    <row r="402" spans="1:4" x14ac:dyDescent="0.35">
      <c r="A402" s="21" t="s">
        <v>8987</v>
      </c>
      <c r="B402" s="21" t="s">
        <v>13811</v>
      </c>
      <c r="C402" s="21" t="str">
        <f t="shared" si="13"/>
        <v>C03406: 1</v>
      </c>
      <c r="D402" s="21" t="str">
        <f t="shared" si="14"/>
        <v>C03406: L-Argininosuccinate</v>
      </c>
    </row>
    <row r="403" spans="1:4" x14ac:dyDescent="0.35">
      <c r="A403" s="21" t="s">
        <v>10262</v>
      </c>
      <c r="B403" s="21" t="s">
        <v>13812</v>
      </c>
      <c r="C403" s="21" t="str">
        <f t="shared" si="13"/>
        <v>C03479: 1</v>
      </c>
      <c r="D403" s="21" t="str">
        <f t="shared" si="14"/>
        <v>C03479: 5-Formyltetrahydrofolate</v>
      </c>
    </row>
    <row r="404" spans="1:4" x14ac:dyDescent="0.35">
      <c r="A404" s="21" t="s">
        <v>12872</v>
      </c>
      <c r="B404" s="21" t="s">
        <v>13813</v>
      </c>
      <c r="C404" s="21" t="str">
        <f t="shared" si="13"/>
        <v>C03492: 1</v>
      </c>
      <c r="D404" s="21" t="str">
        <f t="shared" si="14"/>
        <v>C03492: D-4' -Phosphopantothenate</v>
      </c>
    </row>
    <row r="405" spans="1:4" x14ac:dyDescent="0.35">
      <c r="A405" s="21" t="s">
        <v>10256</v>
      </c>
      <c r="B405" s="21" t="s">
        <v>13814</v>
      </c>
      <c r="C405" s="21" t="str">
        <f t="shared" si="13"/>
        <v>C03506: 1</v>
      </c>
      <c r="D405" s="21" t="str">
        <f t="shared" si="14"/>
        <v>C03506: Indole-3-glycerol phosphate</v>
      </c>
    </row>
    <row r="406" spans="1:4" x14ac:dyDescent="0.35">
      <c r="A406" s="21" t="s">
        <v>12873</v>
      </c>
      <c r="B406" s="21" t="s">
        <v>13815</v>
      </c>
      <c r="C406" s="21" t="str">
        <f t="shared" si="13"/>
        <v>C03511: 1</v>
      </c>
      <c r="D406" s="21" t="str">
        <f t="shared" si="14"/>
        <v>C03511: L-Phenylalanyl-tRNA(Phe)</v>
      </c>
    </row>
    <row r="407" spans="1:4" x14ac:dyDescent="0.35">
      <c r="A407" s="21" t="s">
        <v>12874</v>
      </c>
      <c r="B407" s="21" t="s">
        <v>13816</v>
      </c>
      <c r="C407" s="21" t="str">
        <f t="shared" si="13"/>
        <v>C03512: 1</v>
      </c>
      <c r="D407" s="21" t="str">
        <f t="shared" si="14"/>
        <v>C03512: L-Tryptophanyl-tRNA(Trp)</v>
      </c>
    </row>
    <row r="408" spans="1:4" x14ac:dyDescent="0.35">
      <c r="A408" s="21" t="s">
        <v>12875</v>
      </c>
      <c r="B408" s="21" t="s">
        <v>13817</v>
      </c>
      <c r="C408" s="21" t="str">
        <f t="shared" si="13"/>
        <v>C03523: 1</v>
      </c>
      <c r="D408" s="21" t="str">
        <f t="shared" si="14"/>
        <v>C03523: N-Substituted amino acid</v>
      </c>
    </row>
    <row r="409" spans="1:4" x14ac:dyDescent="0.35">
      <c r="A409" s="21" t="s">
        <v>12876</v>
      </c>
      <c r="B409" s="21" t="s">
        <v>13818</v>
      </c>
      <c r="C409" s="21" t="str">
        <f t="shared" si="13"/>
        <v>C03617: 1</v>
      </c>
      <c r="D409" s="21" t="str">
        <f t="shared" si="14"/>
        <v>C03617: L-Methionylaminoacyl-tRNA</v>
      </c>
    </row>
    <row r="410" spans="1:4" x14ac:dyDescent="0.35">
      <c r="A410" s="21" t="s">
        <v>9213</v>
      </c>
      <c r="B410" s="21" t="s">
        <v>13819</v>
      </c>
      <c r="C410" s="21" t="str">
        <f t="shared" si="13"/>
        <v>C03633: 1</v>
      </c>
      <c r="D410" s="21" t="str">
        <f t="shared" si="14"/>
        <v>C03633: Peptidylproline (omega=0)</v>
      </c>
    </row>
    <row r="411" spans="1:4" x14ac:dyDescent="0.35">
      <c r="A411" s="21" t="s">
        <v>12877</v>
      </c>
      <c r="B411" s="21" t="s">
        <v>13820</v>
      </c>
      <c r="C411" s="21" t="str">
        <f t="shared" si="13"/>
        <v>C03688: 1</v>
      </c>
      <c r="D411" s="21" t="str">
        <f t="shared" si="14"/>
        <v>C03688: Apo-[acyl-carrier protein]</v>
      </c>
    </row>
    <row r="412" spans="1:4" x14ac:dyDescent="0.35">
      <c r="A412" s="21" t="s">
        <v>12878</v>
      </c>
      <c r="B412" s="21" t="s">
        <v>13821</v>
      </c>
      <c r="C412" s="21" t="str">
        <f t="shared" si="13"/>
        <v>C03722: 1</v>
      </c>
      <c r="D412" s="21" t="str">
        <f t="shared" si="14"/>
        <v>C03722: Quinolinic acid</v>
      </c>
    </row>
    <row r="413" spans="1:4" x14ac:dyDescent="0.35">
      <c r="A413" s="21" t="s">
        <v>12879</v>
      </c>
      <c r="B413" s="21" t="s">
        <v>13822</v>
      </c>
      <c r="C413" s="21" t="str">
        <f t="shared" si="13"/>
        <v>C03723: 1</v>
      </c>
      <c r="D413" s="21" t="str">
        <f t="shared" si="14"/>
        <v>C03723: Ribonucleoside diphosphate</v>
      </c>
    </row>
    <row r="414" spans="1:4" x14ac:dyDescent="0.35">
      <c r="A414" s="21" t="s">
        <v>10103</v>
      </c>
      <c r="B414" s="21" t="s">
        <v>13823</v>
      </c>
      <c r="C414" s="21" t="str">
        <f t="shared" si="13"/>
        <v>C03735: 1</v>
      </c>
      <c r="D414" s="21" t="str">
        <f t="shared" si="14"/>
        <v>C03735: alpha-D-Hexose 6-phosphate</v>
      </c>
    </row>
    <row r="415" spans="1:4" x14ac:dyDescent="0.35">
      <c r="A415" s="21" t="s">
        <v>12880</v>
      </c>
      <c r="B415" s="21" t="s">
        <v>13824</v>
      </c>
      <c r="C415" s="21" t="str">
        <f t="shared" si="13"/>
        <v>C03740: 1</v>
      </c>
      <c r="D415" s="21" t="str">
        <f t="shared" si="14"/>
        <v>C03740: L-gamma-Glutamyl-L-amino acid</v>
      </c>
    </row>
    <row r="416" spans="1:4" x14ac:dyDescent="0.35">
      <c r="A416" s="21" t="s">
        <v>9340</v>
      </c>
      <c r="B416" s="21" t="s">
        <v>13825</v>
      </c>
      <c r="C416" s="21" t="str">
        <f t="shared" si="13"/>
        <v>C03741: 1</v>
      </c>
      <c r="D416" s="21" t="str">
        <f t="shared" si="14"/>
        <v>C03741: L-Glutamate 1-semialdehyde</v>
      </c>
    </row>
    <row r="417" spans="1:4" x14ac:dyDescent="0.35">
      <c r="A417" s="21" t="s">
        <v>8605</v>
      </c>
      <c r="B417" s="21" t="s">
        <v>13826</v>
      </c>
      <c r="C417" s="21" t="str">
        <f t="shared" si="13"/>
        <v>C03794: 1</v>
      </c>
      <c r="D417" s="21" t="str">
        <f t="shared" si="14"/>
        <v>C03794: Adenylosuccinate</v>
      </c>
    </row>
    <row r="418" spans="1:4" x14ac:dyDescent="0.35">
      <c r="A418" s="21" t="s">
        <v>9212</v>
      </c>
      <c r="B418" s="21" t="s">
        <v>13827</v>
      </c>
      <c r="C418" s="21" t="str">
        <f t="shared" si="13"/>
        <v>C03798: 1</v>
      </c>
      <c r="D418" s="21" t="str">
        <f t="shared" si="14"/>
        <v>C03798: Peptidylproline (omega=180)</v>
      </c>
    </row>
    <row r="419" spans="1:4" x14ac:dyDescent="0.35">
      <c r="A419" s="21" t="s">
        <v>12881</v>
      </c>
      <c r="B419" s="21" t="s">
        <v>13828</v>
      </c>
      <c r="C419" s="21" t="str">
        <f t="shared" si="13"/>
        <v>C03800: 1</v>
      </c>
      <c r="D419" s="21" t="str">
        <f t="shared" si="14"/>
        <v>C03800: Protein S-methyl-L-cysteine</v>
      </c>
    </row>
    <row r="420" spans="1:4" x14ac:dyDescent="0.35">
      <c r="A420" s="21" t="s">
        <v>12882</v>
      </c>
      <c r="B420" s="21" t="s">
        <v>13829</v>
      </c>
      <c r="C420" s="21" t="str">
        <f t="shared" si="13"/>
        <v>C03802: 1</v>
      </c>
      <c r="D420" s="21" t="str">
        <f t="shared" si="14"/>
        <v>C03802: Ribonucleoside 5' -triphosphate</v>
      </c>
    </row>
    <row r="421" spans="1:4" x14ac:dyDescent="0.35">
      <c r="A421" s="21" t="s">
        <v>12883</v>
      </c>
      <c r="B421" s="21" t="s">
        <v>13830</v>
      </c>
      <c r="C421" s="21" t="str">
        <f t="shared" si="13"/>
        <v>C03826: 1</v>
      </c>
      <c r="D421" s="21" t="str">
        <f t="shared" si="14"/>
        <v>C03826: 2-Dehydro-3-deoxy-D-arabinonic acid</v>
      </c>
    </row>
    <row r="422" spans="1:4" x14ac:dyDescent="0.35">
      <c r="A422" s="21" t="s">
        <v>12884</v>
      </c>
      <c r="B422" s="21" t="s">
        <v>13831</v>
      </c>
      <c r="C422" s="21" t="str">
        <f t="shared" si="13"/>
        <v>C03838: 1</v>
      </c>
      <c r="D422" s="21" t="str">
        <f t="shared" si="14"/>
        <v>C03838: 5' -Phosphoribosylglycinamide</v>
      </c>
    </row>
    <row r="423" spans="1:4" x14ac:dyDescent="0.35">
      <c r="A423" s="21" t="s">
        <v>12885</v>
      </c>
      <c r="B423" s="21" t="s">
        <v>13832</v>
      </c>
      <c r="C423" s="21" t="str">
        <f t="shared" si="13"/>
        <v>C03880: 1</v>
      </c>
      <c r="D423" s="21" t="str">
        <f t="shared" si="14"/>
        <v>C03880: N-Substituted aminoacyl-tRNA</v>
      </c>
    </row>
    <row r="424" spans="1:4" x14ac:dyDescent="0.35">
      <c r="A424" s="21" t="s">
        <v>12886</v>
      </c>
      <c r="B424" s="21" t="s">
        <v>13833</v>
      </c>
      <c r="C424" s="21" t="str">
        <f t="shared" si="13"/>
        <v>C03892: 1</v>
      </c>
      <c r="D424" s="21" t="str">
        <f t="shared" si="14"/>
        <v>C03892: Phosphatidylglycerophosphate</v>
      </c>
    </row>
    <row r="425" spans="1:4" x14ac:dyDescent="0.35">
      <c r="A425" s="21" t="s">
        <v>12887</v>
      </c>
      <c r="B425" s="21" t="s">
        <v>13834</v>
      </c>
      <c r="C425" s="21" t="str">
        <f t="shared" si="13"/>
        <v>C03895: 1</v>
      </c>
      <c r="D425" s="21" t="str">
        <f t="shared" si="14"/>
        <v>C03895: Peptide-L-methionine (S)-S-oxide</v>
      </c>
    </row>
    <row r="426" spans="1:4" x14ac:dyDescent="0.35">
      <c r="A426" s="21" t="s">
        <v>12888</v>
      </c>
      <c r="B426" s="21" t="s">
        <v>13835</v>
      </c>
      <c r="C426" s="21" t="str">
        <f t="shared" si="13"/>
        <v>C03912: 1</v>
      </c>
      <c r="D426" s="21" t="str">
        <f t="shared" si="14"/>
        <v>C03912: L-1-Pyrroline-5-carboxylate</v>
      </c>
    </row>
    <row r="427" spans="1:4" x14ac:dyDescent="0.35">
      <c r="A427" s="21" t="s">
        <v>12889</v>
      </c>
      <c r="B427" s="21" t="s">
        <v>13836</v>
      </c>
      <c r="C427" s="21" t="str">
        <f t="shared" si="13"/>
        <v>C03939: 1</v>
      </c>
      <c r="D427" s="21" t="str">
        <f t="shared" si="14"/>
        <v>C03939: Acetyl-[acyl-carrier protein]</v>
      </c>
    </row>
    <row r="428" spans="1:4" x14ac:dyDescent="0.35">
      <c r="A428" s="21" t="s">
        <v>12890</v>
      </c>
      <c r="B428" s="21" t="s">
        <v>13837</v>
      </c>
      <c r="C428" s="21" t="str">
        <f t="shared" si="13"/>
        <v>C03972: 1</v>
      </c>
      <c r="D428" s="21" t="str">
        <f t="shared" si="14"/>
        <v>C03972: 2,3,4,5-Tetrahydrodipicolinate</v>
      </c>
    </row>
    <row r="429" spans="1:4" x14ac:dyDescent="0.35">
      <c r="A429" s="21" t="s">
        <v>12891</v>
      </c>
      <c r="B429" s="21" t="s">
        <v>13838</v>
      </c>
      <c r="C429" s="21" t="str">
        <f t="shared" si="13"/>
        <v>C04039: 1</v>
      </c>
      <c r="D429" s="21" t="str">
        <f t="shared" si="14"/>
        <v>C04039: 2, 3-Dihydroxy-3-methylbutanoate</v>
      </c>
    </row>
    <row r="430" spans="1:4" x14ac:dyDescent="0.35">
      <c r="A430" s="21" t="s">
        <v>12892</v>
      </c>
      <c r="B430" s="21" t="s">
        <v>13839</v>
      </c>
      <c r="C430" s="21" t="str">
        <f t="shared" si="13"/>
        <v>C04079: 1</v>
      </c>
      <c r="D430" s="21" t="str">
        <f t="shared" si="14"/>
        <v>C04079: N-((R)-Pantothenoyl)-L-cysteine</v>
      </c>
    </row>
    <row r="431" spans="1:4" x14ac:dyDescent="0.35">
      <c r="A431" s="21" t="s">
        <v>12893</v>
      </c>
      <c r="B431" s="21" t="s">
        <v>13840</v>
      </c>
      <c r="C431" s="21" t="str">
        <f t="shared" si="13"/>
        <v>C04133: 1</v>
      </c>
      <c r="D431" s="21" t="str">
        <f t="shared" si="14"/>
        <v>C04133: N-Acetyl-L-glutamate 5-phosphate</v>
      </c>
    </row>
    <row r="432" spans="1:4" x14ac:dyDescent="0.35">
      <c r="A432" s="21" t="s">
        <v>12894</v>
      </c>
      <c r="B432" s="21" t="s">
        <v>13841</v>
      </c>
      <c r="C432" s="21" t="str">
        <f t="shared" si="13"/>
        <v>C04153: 1</v>
      </c>
      <c r="D432" s="21" t="str">
        <f t="shared" si="14"/>
        <v>C04153: rRNA containing N2-methylguanine</v>
      </c>
    </row>
    <row r="433" spans="1:4" x14ac:dyDescent="0.35">
      <c r="A433" s="21" t="s">
        <v>12895</v>
      </c>
      <c r="B433" s="21" t="s">
        <v>13842</v>
      </c>
      <c r="C433" s="21" t="str">
        <f t="shared" si="13"/>
        <v>C04157: 1</v>
      </c>
      <c r="D433" s="21" t="str">
        <f t="shared" si="14"/>
        <v>C04157: tRNA containing N1-methylguanine</v>
      </c>
    </row>
    <row r="434" spans="1:4" x14ac:dyDescent="0.35">
      <c r="A434" s="21" t="s">
        <v>10255</v>
      </c>
      <c r="B434" s="21" t="s">
        <v>13843</v>
      </c>
      <c r="C434" s="21" t="str">
        <f t="shared" si="13"/>
        <v>C04181: 1</v>
      </c>
      <c r="D434" s="21" t="str">
        <f t="shared" si="14"/>
        <v>C04181: 3-Hydroxy-3-methyl-2-oxobutanoic acid</v>
      </c>
    </row>
    <row r="435" spans="1:4" x14ac:dyDescent="0.35">
      <c r="A435" s="21" t="s">
        <v>8649</v>
      </c>
      <c r="B435" s="48" t="s">
        <v>13844</v>
      </c>
      <c r="C435" s="21" t="str">
        <f t="shared" si="13"/>
        <v>C04188: 1</v>
      </c>
      <c r="D435" s="21" t="str">
        <f t="shared" si="14"/>
        <v>C04188: S-Methyl-5-thio-5-deoxy-D-ribose 1-phosphate</v>
      </c>
    </row>
    <row r="436" spans="1:4" x14ac:dyDescent="0.35">
      <c r="A436" s="21" t="s">
        <v>12896</v>
      </c>
      <c r="B436" s="21" t="s">
        <v>13845</v>
      </c>
      <c r="C436" s="21" t="str">
        <f t="shared" si="13"/>
        <v>C04232: 1</v>
      </c>
      <c r="D436" s="21" t="str">
        <f t="shared" si="14"/>
        <v>C04232: 2' -Deoxyribonucleoside 5' -diphosphate</v>
      </c>
    </row>
    <row r="437" spans="1:4" x14ac:dyDescent="0.35">
      <c r="A437" s="21" t="s">
        <v>9350</v>
      </c>
      <c r="B437" s="21" t="s">
        <v>13846</v>
      </c>
      <c r="C437" s="21" t="str">
        <f t="shared" si="13"/>
        <v>C04236: 1</v>
      </c>
      <c r="D437" s="21" t="str">
        <f t="shared" si="14"/>
        <v>C04236: 3-Carboxy-4-methyl-2-oxopentanoate</v>
      </c>
    </row>
    <row r="438" spans="1:4" x14ac:dyDescent="0.35">
      <c r="A438" s="21" t="s">
        <v>12897</v>
      </c>
      <c r="B438" s="21" t="s">
        <v>13847</v>
      </c>
      <c r="C438" s="21" t="str">
        <f t="shared" si="13"/>
        <v>C04242: 1</v>
      </c>
      <c r="D438" s="21" t="str">
        <f t="shared" si="14"/>
        <v>C04242: 5-Fluorodeoxyuridine monophosphate</v>
      </c>
    </row>
    <row r="439" spans="1:4" x14ac:dyDescent="0.35">
      <c r="A439" s="21" t="s">
        <v>12898</v>
      </c>
      <c r="B439" s="21" t="s">
        <v>13848</v>
      </c>
      <c r="C439" s="21" t="str">
        <f t="shared" si="13"/>
        <v>C04246: 1</v>
      </c>
      <c r="D439" s="21" t="str">
        <f t="shared" si="14"/>
        <v>C04246: ( 2E ) -But-2-enoyl-[acp]</v>
      </c>
    </row>
    <row r="440" spans="1:4" x14ac:dyDescent="0.35">
      <c r="A440" s="21" t="s">
        <v>12899</v>
      </c>
      <c r="B440" s="21" t="s">
        <v>13849</v>
      </c>
      <c r="C440" s="21" t="str">
        <f t="shared" si="13"/>
        <v>C04250: 1</v>
      </c>
      <c r="D440" s="21" t="str">
        <f t="shared" si="14"/>
        <v>C04250: DNA containing 6-O-methylguanine</v>
      </c>
    </row>
    <row r="441" spans="1:4" x14ac:dyDescent="0.35">
      <c r="A441" s="21" t="s">
        <v>12900</v>
      </c>
      <c r="B441" s="21" t="s">
        <v>13850</v>
      </c>
      <c r="C441" s="21" t="str">
        <f t="shared" si="13"/>
        <v>C04258: 1</v>
      </c>
      <c r="D441" s="21" t="str">
        <f t="shared" si="14"/>
        <v>C04258: N-Formyl-L-methionylaminoacyl-tRNA</v>
      </c>
    </row>
    <row r="442" spans="1:4" x14ac:dyDescent="0.35">
      <c r="A442" s="21" t="s">
        <v>12901</v>
      </c>
      <c r="B442" s="21" t="s">
        <v>13851</v>
      </c>
      <c r="C442" s="21" t="str">
        <f t="shared" si="13"/>
        <v>C04261: 1</v>
      </c>
      <c r="D442" s="21" t="str">
        <f t="shared" si="14"/>
        <v>C04261: Protein N(pi) -phospho-L-histidine</v>
      </c>
    </row>
    <row r="443" spans="1:4" x14ac:dyDescent="0.35">
      <c r="A443" s="21" t="s">
        <v>10369</v>
      </c>
      <c r="B443" s="21" t="s">
        <v>13852</v>
      </c>
      <c r="C443" s="21" t="str">
        <f t="shared" si="13"/>
        <v>C04272: 1</v>
      </c>
      <c r="D443" s="21" t="str">
        <f t="shared" si="14"/>
        <v>C04272: (R) -2,3-Dihydroxy-3-methylbutanoate</v>
      </c>
    </row>
    <row r="444" spans="1:4" x14ac:dyDescent="0.35">
      <c r="A444" s="21" t="s">
        <v>12902</v>
      </c>
      <c r="B444" s="21" t="s">
        <v>13853</v>
      </c>
      <c r="C444" s="21" t="str">
        <f t="shared" si="13"/>
        <v>C04281: 1</v>
      </c>
      <c r="D444" s="21" t="str">
        <f t="shared" si="14"/>
        <v>C04281: (3R,5S) -3-Hydroxy-1-pyrroline-5-carboxylate</v>
      </c>
    </row>
    <row r="445" spans="1:4" x14ac:dyDescent="0.35">
      <c r="A445" s="21" t="s">
        <v>14410</v>
      </c>
      <c r="B445" s="51" t="s">
        <v>14411</v>
      </c>
      <c r="C445" s="21" t="str">
        <f t="shared" si="13"/>
        <v>C04294: 1</v>
      </c>
      <c r="D445" s="21" t="str">
        <f t="shared" si="14"/>
        <v>C04294: 4-Methyl-5-(2-hydroxyethyl)thiazole</v>
      </c>
    </row>
    <row r="446" spans="1:4" x14ac:dyDescent="0.35">
      <c r="A446" s="21" t="s">
        <v>12903</v>
      </c>
      <c r="B446" s="21" t="s">
        <v>13854</v>
      </c>
      <c r="C446" s="21" t="str">
        <f t="shared" si="13"/>
        <v>C04302: 1</v>
      </c>
      <c r="D446" s="21" t="str">
        <f t="shared" si="14"/>
        <v>C04302: N- (5-Phospho-beta-D-ribosyl) anthranilate</v>
      </c>
    </row>
    <row r="447" spans="1:4" x14ac:dyDescent="0.35">
      <c r="A447" s="21" t="s">
        <v>12904</v>
      </c>
      <c r="B447" s="21" t="s">
        <v>13855</v>
      </c>
      <c r="C447" s="21" t="str">
        <f t="shared" si="13"/>
        <v>C04309: 1</v>
      </c>
      <c r="D447" s="21" t="str">
        <f t="shared" si="14"/>
        <v>C04309: Phosphoenol-4-deoxy-3-tetrulosonate</v>
      </c>
    </row>
    <row r="448" spans="1:4" x14ac:dyDescent="0.35">
      <c r="A448" s="21" t="s">
        <v>12905</v>
      </c>
      <c r="B448" s="21" t="s">
        <v>13856</v>
      </c>
      <c r="C448" s="21" t="str">
        <f t="shared" si="13"/>
        <v>C04311: 1</v>
      </c>
      <c r="D448" s="21" t="str">
        <f t="shared" si="14"/>
        <v>C04311: Protein L-isoaspartate methyl ester</v>
      </c>
    </row>
    <row r="449" spans="1:4" x14ac:dyDescent="0.35">
      <c r="A449" s="21" t="s">
        <v>12906</v>
      </c>
      <c r="B449" s="21" t="s">
        <v>13857</v>
      </c>
      <c r="C449" s="21" t="str">
        <f t="shared" si="13"/>
        <v>C04327: 1</v>
      </c>
      <c r="D449" s="21" t="str">
        <f t="shared" si="14"/>
        <v>C04327: 4-Methyl-5- (2-phosphonooxyethyl) thiazole</v>
      </c>
    </row>
    <row r="450" spans="1:4" x14ac:dyDescent="0.35">
      <c r="A450" s="21" t="s">
        <v>12907</v>
      </c>
      <c r="B450" s="21" t="s">
        <v>13858</v>
      </c>
      <c r="C450" s="21" t="str">
        <f t="shared" ref="C450:C513" si="15">_xlfn.CONCAT(A450,": 1")</f>
        <v>C04332: 1</v>
      </c>
      <c r="D450" s="21" t="str">
        <f t="shared" ref="D450:D513" si="16">_xlfn.CONCAT(A450,": ",B450)</f>
        <v>C04332: 6, 7-Dimethyl-8- (D-ribityl) lumazine</v>
      </c>
    </row>
    <row r="451" spans="1:4" x14ac:dyDescent="0.35">
      <c r="A451" s="21" t="s">
        <v>10563</v>
      </c>
      <c r="B451" s="21" t="s">
        <v>13859</v>
      </c>
      <c r="C451" s="21" t="str">
        <f t="shared" si="15"/>
        <v>C04352: 1</v>
      </c>
      <c r="D451" s="21" t="str">
        <f t="shared" si="16"/>
        <v>C04352: ( R )- 4' - Phosphopantothenoyl -L-cysteine</v>
      </c>
    </row>
    <row r="452" spans="1:4" x14ac:dyDescent="0.35">
      <c r="A452" s="21" t="s">
        <v>12908</v>
      </c>
      <c r="B452" s="21" t="s">
        <v>13860</v>
      </c>
      <c r="C452" s="21" t="str">
        <f t="shared" si="15"/>
        <v>C04376: 1</v>
      </c>
      <c r="D452" s="21" t="str">
        <f t="shared" si="16"/>
        <v>C04376: 5'-Phosphoribosyl-N-formylglycinamide</v>
      </c>
    </row>
    <row r="453" spans="1:4" x14ac:dyDescent="0.35">
      <c r="A453" s="21" t="s">
        <v>12909</v>
      </c>
      <c r="B453" s="21" t="s">
        <v>13861</v>
      </c>
      <c r="C453" s="21" t="str">
        <f t="shared" si="15"/>
        <v>C04411: 1</v>
      </c>
      <c r="D453" s="21" t="str">
        <f t="shared" si="16"/>
        <v>C04411: (2R,3S)-3-Isopropylmalate</v>
      </c>
    </row>
    <row r="454" spans="1:4" x14ac:dyDescent="0.35">
      <c r="A454" s="21" t="s">
        <v>12910</v>
      </c>
      <c r="B454" s="21" t="s">
        <v>13862</v>
      </c>
      <c r="C454" s="21" t="str">
        <f t="shared" si="15"/>
        <v>C04425: 1</v>
      </c>
      <c r="D454" s="21" t="str">
        <f t="shared" si="16"/>
        <v>C04425: S-Adenosyl-4- (methylsulfanyl)-2-oxobutanoate</v>
      </c>
    </row>
    <row r="455" spans="1:4" x14ac:dyDescent="0.35">
      <c r="A455" s="21" t="s">
        <v>12911</v>
      </c>
      <c r="B455" s="21" t="s">
        <v>13863</v>
      </c>
      <c r="C455" s="21" t="str">
        <f t="shared" si="15"/>
        <v>C04432: 1</v>
      </c>
      <c r="D455" s="21" t="str">
        <f t="shared" si="16"/>
        <v>C04432: tRNA containing 6-isopentenyladenosine</v>
      </c>
    </row>
    <row r="456" spans="1:4" x14ac:dyDescent="0.35">
      <c r="A456" s="21" t="s">
        <v>12912</v>
      </c>
      <c r="B456" s="21" t="s">
        <v>13864</v>
      </c>
      <c r="C456" s="21" t="str">
        <f t="shared" si="15"/>
        <v>C04454: 1</v>
      </c>
      <c r="D456" s="21" t="str">
        <f t="shared" si="16"/>
        <v>C04454: 5-Amino-6-(5' -phospho-D-ribitylamino) uracil</v>
      </c>
    </row>
    <row r="457" spans="1:4" x14ac:dyDescent="0.35">
      <c r="A457" s="21" t="s">
        <v>12913</v>
      </c>
      <c r="B457" s="21" t="s">
        <v>13865</v>
      </c>
      <c r="C457" s="21" t="str">
        <f t="shared" si="15"/>
        <v>C04501: 1</v>
      </c>
      <c r="D457" s="21" t="str">
        <f t="shared" si="16"/>
        <v>C04501: N-Acetyl-alpha-D-glucosamine 1-phosphate</v>
      </c>
    </row>
    <row r="458" spans="1:4" x14ac:dyDescent="0.35">
      <c r="A458" s="21" t="s">
        <v>12914</v>
      </c>
      <c r="B458" s="22" t="s">
        <v>13866</v>
      </c>
      <c r="C458" s="21" t="str">
        <f t="shared" si="15"/>
        <v>C04556: 1</v>
      </c>
      <c r="D458" s="21" t="str">
        <f t="shared" si="16"/>
        <v>C04556: 4-Amino-2-methyl-5-(phosphooxymethyl)pyrimidine</v>
      </c>
    </row>
    <row r="459" spans="1:4" x14ac:dyDescent="0.35">
      <c r="A459" s="21" t="s">
        <v>12915</v>
      </c>
      <c r="B459" s="22" t="s">
        <v>13867</v>
      </c>
      <c r="C459" s="21" t="str">
        <f t="shared" si="15"/>
        <v>C04574: 1</v>
      </c>
      <c r="D459" s="21" t="str">
        <f t="shared" si="16"/>
        <v>C04574: di-trans,poly-cis-Undecaprenyl diphosphate</v>
      </c>
    </row>
    <row r="460" spans="1:4" x14ac:dyDescent="0.35">
      <c r="A460" s="21" t="s">
        <v>8650</v>
      </c>
      <c r="B460" s="21" t="s">
        <v>13868</v>
      </c>
      <c r="C460" s="21" t="str">
        <f t="shared" si="15"/>
        <v>C04582: 1</v>
      </c>
      <c r="D460" s="21" t="str">
        <f t="shared" si="16"/>
        <v>C04582: S-Methyl-5-thio-D-ribulose 1-phosphate</v>
      </c>
    </row>
    <row r="461" spans="1:4" x14ac:dyDescent="0.35">
      <c r="A461" s="21" t="s">
        <v>9810</v>
      </c>
      <c r="B461" s="21" t="s">
        <v>13869</v>
      </c>
      <c r="C461" s="21" t="str">
        <f t="shared" si="15"/>
        <v>C04618: 1</v>
      </c>
      <c r="D461" s="21" t="str">
        <f t="shared" si="16"/>
        <v>C04618: (3R)-3-Hydroxybutanoyl-[acyl-carrier protein]</v>
      </c>
    </row>
    <row r="462" spans="1:4" x14ac:dyDescent="0.35">
      <c r="A462" s="21" t="s">
        <v>9812</v>
      </c>
      <c r="B462" s="21" t="s">
        <v>13870</v>
      </c>
      <c r="C462" s="21" t="str">
        <f t="shared" si="15"/>
        <v>C04619: 1</v>
      </c>
      <c r="D462" s="21" t="str">
        <f t="shared" si="16"/>
        <v>C04619: (3R)-3-Hydroxydecanoyl-[acyl-carrier protein]</v>
      </c>
    </row>
    <row r="463" spans="1:4" x14ac:dyDescent="0.35">
      <c r="A463" s="21" t="s">
        <v>9814</v>
      </c>
      <c r="B463" s="21" t="s">
        <v>13871</v>
      </c>
      <c r="C463" s="21" t="str">
        <f t="shared" si="15"/>
        <v>C04620: 1</v>
      </c>
      <c r="D463" s="21" t="str">
        <f t="shared" si="16"/>
        <v>C04620: (3R)-3-Hydroxyoctanoyl-[acyl-carrier protein]</v>
      </c>
    </row>
    <row r="464" spans="1:4" x14ac:dyDescent="0.35">
      <c r="A464" s="21" t="s">
        <v>12916</v>
      </c>
      <c r="B464" s="21" t="s">
        <v>13872</v>
      </c>
      <c r="C464" s="21" t="str">
        <f t="shared" si="15"/>
        <v>C04631: 1</v>
      </c>
      <c r="D464" s="21" t="str">
        <f t="shared" si="16"/>
        <v>C04631: UDP-N-acetyl-3-(1-carboxyvinyl)-D-glucosamine</v>
      </c>
    </row>
    <row r="465" spans="1:4" x14ac:dyDescent="0.35">
      <c r="A465" s="21" t="s">
        <v>9816</v>
      </c>
      <c r="B465" s="22" t="s">
        <v>13873</v>
      </c>
      <c r="C465" s="21" t="str">
        <f t="shared" si="15"/>
        <v>C04633: 1</v>
      </c>
      <c r="D465" s="21" t="str">
        <f t="shared" si="16"/>
        <v>C04633: (3R)-3-Hydroxyhexadecanoyl-[acyl-carrier protein]</v>
      </c>
    </row>
    <row r="466" spans="1:4" x14ac:dyDescent="0.35">
      <c r="A466" s="21" t="s">
        <v>12917</v>
      </c>
      <c r="B466" s="21" t="s">
        <v>13874</v>
      </c>
      <c r="C466" s="21" t="str">
        <f t="shared" si="15"/>
        <v>C04640: 1</v>
      </c>
      <c r="D466" s="21" t="str">
        <f t="shared" si="16"/>
        <v>C04640: 5' -Phosphoribosyl-N-formylglycinamidine</v>
      </c>
    </row>
    <row r="467" spans="1:4" x14ac:dyDescent="0.35">
      <c r="A467" s="21" t="s">
        <v>12918</v>
      </c>
      <c r="B467" s="22" t="s">
        <v>13875</v>
      </c>
      <c r="C467" s="21" t="str">
        <f t="shared" si="15"/>
        <v>C04646: 1</v>
      </c>
      <c r="D467" s="21" t="str">
        <f t="shared" si="16"/>
        <v>C04646: 6-Thioinosine-5'-monophosphate</v>
      </c>
    </row>
    <row r="468" spans="1:4" x14ac:dyDescent="0.35">
      <c r="A468" s="21" t="s">
        <v>12919</v>
      </c>
      <c r="B468" s="22" t="s">
        <v>13876</v>
      </c>
      <c r="C468" s="21" t="str">
        <f t="shared" si="15"/>
        <v>C04677: 1</v>
      </c>
      <c r="D468" s="21" t="str">
        <f t="shared" si="16"/>
        <v>C04677: 1-(5'-Phosphoribosyl)-5-amino-4-imidazolecarboxamide</v>
      </c>
    </row>
    <row r="469" spans="1:4" x14ac:dyDescent="0.35">
      <c r="A469" s="21" t="s">
        <v>12920</v>
      </c>
      <c r="B469" s="22" t="s">
        <v>13877</v>
      </c>
      <c r="C469" s="21" t="str">
        <f t="shared" si="15"/>
        <v>C04681: 1</v>
      </c>
      <c r="D469" s="21" t="str">
        <f t="shared" si="16"/>
        <v>C04681: Biotin-[acetyl-CoA:carbon-dioxide ligase (ADP-forming)]</v>
      </c>
    </row>
    <row r="470" spans="1:4" x14ac:dyDescent="0.35">
      <c r="A470" s="21" t="s">
        <v>9818</v>
      </c>
      <c r="B470" s="22" t="s">
        <v>13878</v>
      </c>
      <c r="C470" s="21" t="str">
        <f t="shared" si="15"/>
        <v>C04688: 1</v>
      </c>
      <c r="D470" s="21" t="str">
        <f t="shared" si="16"/>
        <v>C04688: (3R)-3-Hydroxytetradecanoyl-[acyl-carrier protein]</v>
      </c>
    </row>
    <row r="471" spans="1:4" x14ac:dyDescent="0.35">
      <c r="A471" s="21" t="s">
        <v>12921</v>
      </c>
      <c r="B471" s="22" t="s">
        <v>13879</v>
      </c>
      <c r="C471" s="21" t="str">
        <f t="shared" si="15"/>
        <v>C04702: 1</v>
      </c>
      <c r="D471" s="21" t="str">
        <f t="shared" si="16"/>
        <v>C04702: UDPMurNAc(oyl-L-Ala-D-gamma-Glu-L-Lys-D-Ala-D-Ala)</v>
      </c>
    </row>
    <row r="472" spans="1:4" x14ac:dyDescent="0.35">
      <c r="A472" s="21" t="s">
        <v>12922</v>
      </c>
      <c r="B472" s="22" t="s">
        <v>13880</v>
      </c>
      <c r="C472" s="21" t="str">
        <f t="shared" si="15"/>
        <v>C04732: 1</v>
      </c>
      <c r="D472" s="21" t="str">
        <f t="shared" si="16"/>
        <v>C04732: 5-Amino-6-(1-D-ribitylamino)uracil</v>
      </c>
    </row>
    <row r="473" spans="1:4" x14ac:dyDescent="0.35">
      <c r="A473" s="21" t="s">
        <v>12923</v>
      </c>
      <c r="B473" s="22" t="s">
        <v>13881</v>
      </c>
      <c r="C473" s="21" t="str">
        <f t="shared" si="15"/>
        <v>C04735: 1</v>
      </c>
      <c r="D473" s="21" t="str">
        <f t="shared" si="16"/>
        <v>C04735: Apo-[acetyl-CoA:carbon-dioxide ligase (ADP-forming)]</v>
      </c>
    </row>
    <row r="474" spans="1:4" ht="31" x14ac:dyDescent="0.35">
      <c r="A474" s="21" t="s">
        <v>10553</v>
      </c>
      <c r="B474" s="27" t="s">
        <v>13882</v>
      </c>
      <c r="C474" s="21" t="str">
        <f t="shared" si="15"/>
        <v>C04751: 1</v>
      </c>
      <c r="D474" s="21" t="str">
        <f t="shared" si="16"/>
        <v>C04751: 1-(5-Phospho-D-ribosyl)-5-amino-4-imidazolecarboxylate</v>
      </c>
    </row>
    <row r="475" spans="1:4" x14ac:dyDescent="0.35">
      <c r="A475" s="21" t="s">
        <v>12924</v>
      </c>
      <c r="B475" s="22" t="s">
        <v>13883</v>
      </c>
      <c r="C475" s="21" t="str">
        <f t="shared" si="15"/>
        <v>C04752: 1</v>
      </c>
      <c r="D475" s="21" t="str">
        <f t="shared" si="16"/>
        <v>C04752: 4-Amino-5-hydroxymethyl-2-methylpyrimidine diphosphate</v>
      </c>
    </row>
    <row r="476" spans="1:4" x14ac:dyDescent="0.35">
      <c r="A476" s="21" t="s">
        <v>12925</v>
      </c>
      <c r="B476" s="22" t="s">
        <v>13884</v>
      </c>
      <c r="C476" s="21" t="str">
        <f t="shared" si="15"/>
        <v>C04778: 1</v>
      </c>
      <c r="D476" s="21" t="str">
        <f t="shared" si="16"/>
        <v>C04778: N1-(5-Phospho-alpha-D-ribosyl)-5,6-dimethylbenzimidazole;</v>
      </c>
    </row>
    <row r="477" spans="1:4" x14ac:dyDescent="0.35">
      <c r="A477" s="21" t="s">
        <v>12926</v>
      </c>
      <c r="B477" s="22" t="s">
        <v>13885</v>
      </c>
      <c r="C477" s="21" t="str">
        <f t="shared" si="15"/>
        <v>C04807: 1</v>
      </c>
      <c r="D477" s="21" t="str">
        <f t="shared" si="16"/>
        <v>C04807: (7,8-Dihydropterin-6-yl)methyl diphosphate;</v>
      </c>
    </row>
    <row r="478" spans="1:4" x14ac:dyDescent="0.35">
      <c r="A478" s="21" t="s">
        <v>9554</v>
      </c>
      <c r="B478" s="22" t="s">
        <v>13886</v>
      </c>
      <c r="C478" s="21" t="str">
        <f t="shared" si="15"/>
        <v>C04823: 1</v>
      </c>
      <c r="D478" s="21" t="str">
        <f t="shared" si="16"/>
        <v>C04823: 1-(5'-Phosphoribosyl)-5-amino-4-(N-succinocarboxamide)-imidazole</v>
      </c>
    </row>
    <row r="479" spans="1:4" x14ac:dyDescent="0.35">
      <c r="A479" s="21" t="s">
        <v>12927</v>
      </c>
      <c r="B479" s="22" t="s">
        <v>13887</v>
      </c>
      <c r="C479" s="21" t="str">
        <f t="shared" si="15"/>
        <v>C04851: 1</v>
      </c>
      <c r="D479" s="21" t="str">
        <f t="shared" si="16"/>
        <v>C04851: MurAc(oyl-L-Ala-D-gamma-Glu-L-Lys-D-Ala-D-Ala)-diphospho-undecaprenol</v>
      </c>
    </row>
    <row r="480" spans="1:4" x14ac:dyDescent="0.35">
      <c r="A480" s="21" t="s">
        <v>12928</v>
      </c>
      <c r="B480" s="22" t="s">
        <v>13888</v>
      </c>
      <c r="C480" s="21" t="str">
        <f t="shared" si="15"/>
        <v>C04877: 1</v>
      </c>
      <c r="D480" s="21" t="str">
        <f t="shared" si="16"/>
        <v>C04877: UDP-N-acetylmuramoyl-L-alanyl-gamma-D-glutamyl-meso-2,6-diaminopimelate</v>
      </c>
    </row>
    <row r="481" spans="1:4" x14ac:dyDescent="0.35">
      <c r="A481" s="21" t="s">
        <v>12929</v>
      </c>
      <c r="B481" s="22" t="s">
        <v>13889</v>
      </c>
      <c r="C481" s="21" t="str">
        <f t="shared" si="15"/>
        <v>C04882: 1</v>
      </c>
      <c r="D481" s="21" t="str">
        <f t="shared" si="16"/>
        <v xml:space="preserve">C04882: UDP-N-acetylmuramoyl-L-alanyl-D-glutamyl-6-carboxyl-L-lysyl-D-alanyl-D-alanine </v>
      </c>
    </row>
    <row r="482" spans="1:4" x14ac:dyDescent="0.35">
      <c r="A482" s="21" t="s">
        <v>12930</v>
      </c>
      <c r="B482" s="22" t="s">
        <v>13890</v>
      </c>
      <c r="C482" s="21" t="str">
        <f t="shared" si="15"/>
        <v>C04895: 1</v>
      </c>
      <c r="D482" s="21" t="str">
        <f t="shared" si="16"/>
        <v>C04895: 7,8-Dihydroneopterin 3'-triphosphate;</v>
      </c>
    </row>
    <row r="483" spans="1:4" x14ac:dyDescent="0.35">
      <c r="A483" s="21" t="s">
        <v>8706</v>
      </c>
      <c r="B483" s="22" t="s">
        <v>13891</v>
      </c>
      <c r="C483" s="21" t="str">
        <f t="shared" si="15"/>
        <v>C04896: 1</v>
      </c>
      <c r="D483" s="21" t="str">
        <f t="shared" si="16"/>
        <v>C04896: 1-(5-Phospho-beta-D-ribosyl)-5-[(5-phospho-beta-D-ribosylamino)methylideneamino]imidazole-4-carboxamide</v>
      </c>
    </row>
    <row r="484" spans="1:4" x14ac:dyDescent="0.35">
      <c r="A484" s="21" t="s">
        <v>9290</v>
      </c>
      <c r="B484" s="22" t="s">
        <v>13892</v>
      </c>
      <c r="C484" s="21" t="str">
        <f t="shared" si="15"/>
        <v>C04916: 1</v>
      </c>
      <c r="D484" s="21" t="str">
        <f t="shared" si="16"/>
        <v>C04916: 5-[(5-Phospho-1-deoxy-D-ribulos-1-ylamino)methylideneamino]-1-(5-phospho-beta-D-ribosyl)imidazole-4-carboxamide</v>
      </c>
    </row>
    <row r="485" spans="1:4" x14ac:dyDescent="0.35">
      <c r="A485" s="21" t="s">
        <v>12931</v>
      </c>
      <c r="B485" s="22" t="s">
        <v>13893</v>
      </c>
      <c r="C485" s="21" t="str">
        <f t="shared" si="15"/>
        <v>C05125: 1</v>
      </c>
      <c r="D485" s="21" t="str">
        <f t="shared" si="16"/>
        <v>C05125: 2-(alpha-Hydroxyethyl)thiamine diphosphate;</v>
      </c>
    </row>
    <row r="486" spans="1:4" x14ac:dyDescent="0.35">
      <c r="A486" s="21" t="s">
        <v>9549</v>
      </c>
      <c r="B486" s="22" t="s">
        <v>13894</v>
      </c>
      <c r="C486" s="21" t="str">
        <f t="shared" si="15"/>
        <v>C05167: 1</v>
      </c>
      <c r="D486" s="21" t="str">
        <f t="shared" si="16"/>
        <v>C05167: alpha-Amino acid</v>
      </c>
    </row>
    <row r="487" spans="1:4" x14ac:dyDescent="0.35">
      <c r="A487" s="49" t="s">
        <v>12932</v>
      </c>
      <c r="B487" s="22" t="s">
        <v>13895</v>
      </c>
      <c r="C487" s="50" t="str">
        <f t="shared" si="15"/>
        <v>C05172: 1</v>
      </c>
      <c r="D487" s="21" t="str">
        <f t="shared" si="16"/>
        <v>C05172: Selenophosphoric acid</v>
      </c>
    </row>
    <row r="488" spans="1:4" x14ac:dyDescent="0.35">
      <c r="A488" s="49" t="s">
        <v>12933</v>
      </c>
      <c r="B488" s="22" t="s">
        <v>13896</v>
      </c>
      <c r="C488" s="50" t="str">
        <f t="shared" si="15"/>
        <v>C05198: 1</v>
      </c>
      <c r="D488" s="21" t="str">
        <f t="shared" si="16"/>
        <v>C05198: 5'-Deoxyadenosine</v>
      </c>
    </row>
    <row r="489" spans="1:4" x14ac:dyDescent="0.35">
      <c r="A489" s="49" t="s">
        <v>12934</v>
      </c>
      <c r="B489" s="22" t="s">
        <v>13897</v>
      </c>
      <c r="C489" s="50" t="str">
        <f t="shared" si="15"/>
        <v>C05223: 1</v>
      </c>
      <c r="D489" s="21" t="str">
        <f t="shared" si="16"/>
        <v>C05223: Dodecanoyl-[acyl-carrier protein]</v>
      </c>
    </row>
    <row r="490" spans="1:4" x14ac:dyDescent="0.35">
      <c r="A490" s="49" t="s">
        <v>12935</v>
      </c>
      <c r="B490" s="22" t="s">
        <v>13898</v>
      </c>
      <c r="C490" s="50" t="str">
        <f t="shared" si="15"/>
        <v>C05335: 1</v>
      </c>
      <c r="D490" s="21" t="str">
        <f t="shared" si="16"/>
        <v>C05335: L-Selenomethionine</v>
      </c>
    </row>
    <row r="491" spans="1:4" x14ac:dyDescent="0.35">
      <c r="A491" s="49" t="s">
        <v>12936</v>
      </c>
      <c r="B491" s="22" t="s">
        <v>13899</v>
      </c>
      <c r="C491" s="50" t="str">
        <f t="shared" si="15"/>
        <v>C05336: 1</v>
      </c>
      <c r="D491" s="21" t="str">
        <f t="shared" si="16"/>
        <v>C05336: Selenomethionyl-tRNA(Met)</v>
      </c>
    </row>
    <row r="492" spans="1:4" x14ac:dyDescent="0.35">
      <c r="A492" s="49" t="s">
        <v>10525</v>
      </c>
      <c r="B492" s="22" t="s">
        <v>13900</v>
      </c>
      <c r="C492" s="50" t="str">
        <f t="shared" si="15"/>
        <v>C05345: 1</v>
      </c>
      <c r="D492" s="21" t="str">
        <f t="shared" si="16"/>
        <v>C05345: beta-D-Fructose 6-phosphate</v>
      </c>
    </row>
    <row r="493" spans="1:4" x14ac:dyDescent="0.35">
      <c r="A493" s="49" t="s">
        <v>12937</v>
      </c>
      <c r="B493" s="22" t="s">
        <v>13901</v>
      </c>
      <c r="C493" s="50" t="str">
        <f t="shared" si="15"/>
        <v>C05359: 1</v>
      </c>
      <c r="D493" s="21" t="str">
        <f t="shared" si="16"/>
        <v>C05359: Electron</v>
      </c>
    </row>
    <row r="494" spans="1:4" x14ac:dyDescent="0.35">
      <c r="A494" s="49" t="s">
        <v>9972</v>
      </c>
      <c r="B494" s="21" t="s">
        <v>13902</v>
      </c>
      <c r="C494" s="50" t="str">
        <f t="shared" si="15"/>
        <v>C05360: 1</v>
      </c>
      <c r="D494" s="21" t="str">
        <f t="shared" si="16"/>
        <v>C05360: Diimine</v>
      </c>
    </row>
    <row r="495" spans="1:4" x14ac:dyDescent="0.35">
      <c r="A495" s="49" t="s">
        <v>9974</v>
      </c>
      <c r="B495" s="21" t="s">
        <v>13903</v>
      </c>
      <c r="C495" s="50" t="str">
        <f t="shared" si="15"/>
        <v>C05361: 1</v>
      </c>
      <c r="D495" s="21" t="str">
        <f t="shared" si="16"/>
        <v>C05361: Hydrazine</v>
      </c>
    </row>
    <row r="496" spans="1:4" x14ac:dyDescent="0.35">
      <c r="A496" s="49" t="s">
        <v>10399</v>
      </c>
      <c r="B496" s="22" t="s">
        <v>13904</v>
      </c>
      <c r="C496" s="50" t="str">
        <f t="shared" si="15"/>
        <v>C05378: 1</v>
      </c>
      <c r="D496" s="21" t="str">
        <f t="shared" si="16"/>
        <v>C05378: beta-D-Fructose 1,6-bisphosphate</v>
      </c>
    </row>
    <row r="497" spans="1:4" x14ac:dyDescent="0.35">
      <c r="A497" s="49" t="s">
        <v>8625</v>
      </c>
      <c r="B497" s="22" t="s">
        <v>13905</v>
      </c>
      <c r="C497" s="50" t="str">
        <f t="shared" si="15"/>
        <v>C05382: 1</v>
      </c>
      <c r="D497" s="21" t="str">
        <f t="shared" si="16"/>
        <v>C05382: D-Sedoheptulose 7-phosphate;</v>
      </c>
    </row>
    <row r="498" spans="1:4" x14ac:dyDescent="0.35">
      <c r="A498" s="49" t="s">
        <v>12938</v>
      </c>
      <c r="B498" s="22" t="s">
        <v>13906</v>
      </c>
      <c r="C498" s="50" t="str">
        <f t="shared" si="15"/>
        <v>C05444: 1</v>
      </c>
      <c r="D498" s="21" t="str">
        <f t="shared" si="16"/>
        <v>C05444: 3alpha,7alpha,26-Trihydroxy-5beta-cholestane</v>
      </c>
    </row>
    <row r="499" spans="1:4" x14ac:dyDescent="0.35">
      <c r="A499" s="49" t="s">
        <v>12939</v>
      </c>
      <c r="B499" s="22" t="s">
        <v>13907</v>
      </c>
      <c r="C499" s="50" t="str">
        <f t="shared" si="15"/>
        <v>C05445: 1</v>
      </c>
      <c r="D499" s="21" t="str">
        <f t="shared" si="16"/>
        <v>C05445: 3alpha,7alpha-Dihydroxy-5beta-cholestan-26-al</v>
      </c>
    </row>
    <row r="500" spans="1:4" x14ac:dyDescent="0.35">
      <c r="A500" s="49" t="s">
        <v>12940</v>
      </c>
      <c r="B500" s="22" t="s">
        <v>13908</v>
      </c>
      <c r="C500" s="50" t="str">
        <f t="shared" si="15"/>
        <v>C05512: 1</v>
      </c>
      <c r="D500" s="21" t="str">
        <f t="shared" si="16"/>
        <v>C05512: Deoxyinosine</v>
      </c>
    </row>
    <row r="501" spans="1:4" x14ac:dyDescent="0.35">
      <c r="A501" s="49" t="s">
        <v>12941</v>
      </c>
      <c r="B501" s="22" t="s">
        <v>13909</v>
      </c>
      <c r="C501" s="50" t="str">
        <f t="shared" si="15"/>
        <v>C05576: 1</v>
      </c>
      <c r="D501" s="21" t="str">
        <f t="shared" si="16"/>
        <v>C05576: 3,4-Dihydroxyphenylethyleneglycol</v>
      </c>
    </row>
    <row r="502" spans="1:4" x14ac:dyDescent="0.35">
      <c r="A502" s="49" t="s">
        <v>12942</v>
      </c>
      <c r="B502" s="22" t="s">
        <v>13910</v>
      </c>
      <c r="C502" s="50" t="str">
        <f t="shared" si="15"/>
        <v>C05577: 1</v>
      </c>
      <c r="D502" s="21" t="str">
        <f t="shared" si="16"/>
        <v>C05577: 3,4-Dihydroxymandelaldehyde</v>
      </c>
    </row>
    <row r="503" spans="1:4" x14ac:dyDescent="0.35">
      <c r="A503" s="49" t="s">
        <v>12943</v>
      </c>
      <c r="B503" s="22" t="s">
        <v>13911</v>
      </c>
      <c r="C503" s="50" t="str">
        <f t="shared" si="15"/>
        <v>C05670: 1</v>
      </c>
      <c r="D503" s="21" t="str">
        <f t="shared" si="16"/>
        <v>C05670: 3-Aminopropiononitrile;</v>
      </c>
    </row>
    <row r="504" spans="1:4" x14ac:dyDescent="0.35">
      <c r="A504" s="49" t="s">
        <v>12944</v>
      </c>
      <c r="B504" s="21" t="s">
        <v>13912</v>
      </c>
      <c r="C504" s="50" t="str">
        <f t="shared" si="15"/>
        <v>C05684: 1</v>
      </c>
      <c r="D504" s="21" t="str">
        <f t="shared" si="16"/>
        <v>C05684: Selenite</v>
      </c>
    </row>
    <row r="505" spans="1:4" x14ac:dyDescent="0.35">
      <c r="A505" s="49" t="s">
        <v>12945</v>
      </c>
      <c r="B505" s="22" t="s">
        <v>13913</v>
      </c>
      <c r="C505" s="50" t="str">
        <f t="shared" si="15"/>
        <v>C05686: 1</v>
      </c>
      <c r="D505" s="21" t="str">
        <f t="shared" si="16"/>
        <v>C05686: Adenylylselenate;</v>
      </c>
    </row>
    <row r="506" spans="1:4" x14ac:dyDescent="0.35">
      <c r="A506" s="49" t="s">
        <v>12946</v>
      </c>
      <c r="B506" s="22" t="s">
        <v>13914</v>
      </c>
      <c r="C506" s="50" t="str">
        <f t="shared" si="15"/>
        <v>C05688: 1</v>
      </c>
      <c r="D506" s="21" t="str">
        <f t="shared" si="16"/>
        <v>C05688: L-Selenocysteine</v>
      </c>
    </row>
    <row r="507" spans="1:4" x14ac:dyDescent="0.35">
      <c r="A507" s="49" t="s">
        <v>12947</v>
      </c>
      <c r="B507" s="22" t="s">
        <v>13915</v>
      </c>
      <c r="C507" s="50" t="str">
        <f t="shared" si="15"/>
        <v>C05689: 1</v>
      </c>
      <c r="D507" s="21" t="str">
        <f t="shared" si="16"/>
        <v>C05689: Se-Methyl-L-selenocysteine</v>
      </c>
    </row>
    <row r="508" spans="1:4" x14ac:dyDescent="0.35">
      <c r="A508" s="49" t="s">
        <v>12948</v>
      </c>
      <c r="B508" s="22" t="s">
        <v>13916</v>
      </c>
      <c r="C508" s="50" t="str">
        <f t="shared" si="15"/>
        <v>C05691: 1</v>
      </c>
      <c r="D508" s="21" t="str">
        <f t="shared" si="16"/>
        <v>C05691: Se-Adenosylselenomethionine</v>
      </c>
    </row>
    <row r="509" spans="1:4" x14ac:dyDescent="0.35">
      <c r="A509" s="49" t="s">
        <v>12949</v>
      </c>
      <c r="B509" s="22" t="s">
        <v>13917</v>
      </c>
      <c r="C509" s="50" t="str">
        <f t="shared" si="15"/>
        <v>C05695: 1</v>
      </c>
      <c r="D509" s="21" t="str">
        <f t="shared" si="16"/>
        <v>C05695: gamma-Glutamyl-Se-methylselenocysteine</v>
      </c>
    </row>
    <row r="510" spans="1:4" x14ac:dyDescent="0.35">
      <c r="A510" s="49" t="s">
        <v>12950</v>
      </c>
      <c r="B510" s="22" t="s">
        <v>13918</v>
      </c>
      <c r="C510" s="50" t="str">
        <f t="shared" si="15"/>
        <v>C05696: 1</v>
      </c>
      <c r="D510" s="21" t="str">
        <f t="shared" si="16"/>
        <v>C05696: 3'-Phosphoadenylylselenate</v>
      </c>
    </row>
    <row r="511" spans="1:4" x14ac:dyDescent="0.35">
      <c r="A511" s="49" t="s">
        <v>12951</v>
      </c>
      <c r="B511" s="22" t="s">
        <v>13919</v>
      </c>
      <c r="C511" s="50" t="str">
        <f t="shared" si="15"/>
        <v>C05697: 1</v>
      </c>
      <c r="D511" s="21" t="str">
        <f t="shared" si="16"/>
        <v>C05697: Selenate</v>
      </c>
    </row>
    <row r="512" spans="1:4" x14ac:dyDescent="0.35">
      <c r="A512" s="49" t="s">
        <v>12952</v>
      </c>
      <c r="B512" s="22" t="s">
        <v>13920</v>
      </c>
      <c r="C512" s="50" t="str">
        <f t="shared" si="15"/>
        <v>C05703: 1</v>
      </c>
      <c r="D512" s="21" t="str">
        <f t="shared" si="16"/>
        <v>C05703: Methaneselenol</v>
      </c>
    </row>
    <row r="513" spans="1:4" x14ac:dyDescent="0.35">
      <c r="A513" s="49" t="s">
        <v>12953</v>
      </c>
      <c r="B513" s="22" t="s">
        <v>13921</v>
      </c>
      <c r="C513" s="50" t="str">
        <f t="shared" si="15"/>
        <v>C05711: 1</v>
      </c>
      <c r="D513" s="21" t="str">
        <f t="shared" si="16"/>
        <v>C05711: gamma-Glutamyl-beta-cyanoalanine</v>
      </c>
    </row>
    <row r="514" spans="1:4" x14ac:dyDescent="0.35">
      <c r="A514" s="49" t="s">
        <v>12954</v>
      </c>
      <c r="B514" s="22" t="s">
        <v>13922</v>
      </c>
      <c r="C514" s="50" t="str">
        <f t="shared" ref="C514:C577" si="17">_xlfn.CONCAT(A514,": 1")</f>
        <v>C05726: 1</v>
      </c>
      <c r="D514" s="21" t="str">
        <f t="shared" ref="D514:D577" si="18">_xlfn.CONCAT(A514,": ",B514)</f>
        <v>C05726: S-Substituted L-cysteine</v>
      </c>
    </row>
    <row r="515" spans="1:4" x14ac:dyDescent="0.35">
      <c r="A515" s="49" t="s">
        <v>12955</v>
      </c>
      <c r="B515" s="22" t="s">
        <v>13925</v>
      </c>
      <c r="C515" s="50" t="str">
        <f t="shared" si="17"/>
        <v>C05729: 1</v>
      </c>
      <c r="D515" s="21" t="str">
        <f t="shared" si="18"/>
        <v>C05729: R-S-Cysteinylglycine</v>
      </c>
    </row>
    <row r="516" spans="1:4" x14ac:dyDescent="0.35">
      <c r="A516" s="49" t="s">
        <v>12956</v>
      </c>
      <c r="B516" s="22" t="s">
        <v>13923</v>
      </c>
      <c r="C516" s="50" t="str">
        <f t="shared" si="17"/>
        <v>C05744: 1</v>
      </c>
      <c r="D516" s="21" t="str">
        <f t="shared" si="18"/>
        <v>C05744: Acetoacetyl-[acp]</v>
      </c>
    </row>
    <row r="517" spans="1:4" x14ac:dyDescent="0.35">
      <c r="A517" s="49" t="s">
        <v>12957</v>
      </c>
      <c r="B517" s="22" t="s">
        <v>13924</v>
      </c>
      <c r="C517" s="50" t="str">
        <f t="shared" si="17"/>
        <v>C05745: 1</v>
      </c>
      <c r="D517" s="21" t="str">
        <f t="shared" si="18"/>
        <v>C05745: Butyryl-[acp]</v>
      </c>
    </row>
    <row r="518" spans="1:4" x14ac:dyDescent="0.35">
      <c r="A518" s="49" t="s">
        <v>12958</v>
      </c>
      <c r="B518" s="22" t="s">
        <v>13926</v>
      </c>
      <c r="C518" s="50" t="str">
        <f t="shared" si="17"/>
        <v>C05746: 1</v>
      </c>
      <c r="D518" s="21" t="str">
        <f t="shared" si="18"/>
        <v>C05746: 3-Oxohexanoyl-[acp]</v>
      </c>
    </row>
    <row r="519" spans="1:4" x14ac:dyDescent="0.35">
      <c r="A519" s="49" t="s">
        <v>9820</v>
      </c>
      <c r="B519" s="22" t="s">
        <v>13927</v>
      </c>
      <c r="C519" s="50" t="str">
        <f t="shared" si="17"/>
        <v>C05747: 1</v>
      </c>
      <c r="D519" s="21" t="str">
        <f t="shared" si="18"/>
        <v>C05747: (3R)-3-Hydroxyhexanoyl-[acyl-carrier protein]</v>
      </c>
    </row>
    <row r="520" spans="1:4" x14ac:dyDescent="0.35">
      <c r="A520" s="49" t="s">
        <v>12959</v>
      </c>
      <c r="B520" s="22" t="s">
        <v>13928</v>
      </c>
      <c r="C520" s="50" t="str">
        <f t="shared" si="17"/>
        <v>C05748: 1</v>
      </c>
      <c r="D520" s="21" t="str">
        <f t="shared" si="18"/>
        <v>C05748: trans-Hex-2-enoyl-[acp]</v>
      </c>
    </row>
    <row r="521" spans="1:4" x14ac:dyDescent="0.35">
      <c r="A521" s="49" t="s">
        <v>12960</v>
      </c>
      <c r="B521" s="22" t="s">
        <v>13929</v>
      </c>
      <c r="C521" s="50" t="str">
        <f t="shared" si="17"/>
        <v>C05749: 1</v>
      </c>
      <c r="D521" s="21" t="str">
        <f t="shared" si="18"/>
        <v>C05749: Hexanoyl-[acp]</v>
      </c>
    </row>
    <row r="522" spans="1:4" x14ac:dyDescent="0.35">
      <c r="A522" s="49" t="s">
        <v>12961</v>
      </c>
      <c r="B522" s="22" t="s">
        <v>13930</v>
      </c>
      <c r="C522" s="50" t="str">
        <f t="shared" si="17"/>
        <v>C05750: 1</v>
      </c>
      <c r="D522" s="21" t="str">
        <f t="shared" si="18"/>
        <v>C05750: 3-Oxooctanoyl-[acp]</v>
      </c>
    </row>
    <row r="523" spans="1:4" x14ac:dyDescent="0.35">
      <c r="A523" s="49" t="s">
        <v>12962</v>
      </c>
      <c r="B523" s="22" t="s">
        <v>13931</v>
      </c>
      <c r="C523" s="50" t="str">
        <f t="shared" si="17"/>
        <v>C05751: 1</v>
      </c>
      <c r="D523" s="21" t="str">
        <f t="shared" si="18"/>
        <v>C05751: trans-Oct-2-enoyl-[acp]</v>
      </c>
    </row>
    <row r="524" spans="1:4" x14ac:dyDescent="0.35">
      <c r="A524" s="49" t="s">
        <v>12963</v>
      </c>
      <c r="B524" s="22" t="s">
        <v>13932</v>
      </c>
      <c r="C524" s="50" t="str">
        <f t="shared" si="17"/>
        <v>C05752: 1</v>
      </c>
      <c r="D524" s="21" t="str">
        <f t="shared" si="18"/>
        <v>C05752: Octanoyl-[acp]</v>
      </c>
    </row>
    <row r="525" spans="1:4" x14ac:dyDescent="0.35">
      <c r="A525" s="49" t="s">
        <v>12964</v>
      </c>
      <c r="B525" s="22" t="s">
        <v>13933</v>
      </c>
      <c r="C525" s="50" t="str">
        <f t="shared" si="17"/>
        <v>C05753: 1</v>
      </c>
      <c r="D525" s="21" t="str">
        <f t="shared" si="18"/>
        <v>C05753: 3-Oxodecanoyl-[acp]</v>
      </c>
    </row>
    <row r="526" spans="1:4" x14ac:dyDescent="0.35">
      <c r="A526" s="49" t="s">
        <v>12965</v>
      </c>
      <c r="B526" s="22" t="s">
        <v>13934</v>
      </c>
      <c r="C526" s="50" t="str">
        <f t="shared" si="17"/>
        <v>C05754: 1</v>
      </c>
      <c r="D526" s="21" t="str">
        <f t="shared" si="18"/>
        <v>C05754: trans-Dec-2-enoyl-[acp]</v>
      </c>
    </row>
    <row r="527" spans="1:4" x14ac:dyDescent="0.35">
      <c r="A527" s="49" t="s">
        <v>12966</v>
      </c>
      <c r="B527" s="22" t="s">
        <v>13935</v>
      </c>
      <c r="C527" s="50" t="str">
        <f t="shared" si="17"/>
        <v>C05755: 1</v>
      </c>
      <c r="D527" s="21" t="str">
        <f t="shared" si="18"/>
        <v>C05755: Decanoyl-[acp]</v>
      </c>
    </row>
    <row r="528" spans="1:4" x14ac:dyDescent="0.35">
      <c r="A528" s="49" t="s">
        <v>12967</v>
      </c>
      <c r="B528" s="22" t="s">
        <v>13936</v>
      </c>
      <c r="C528" s="50" t="str">
        <f t="shared" si="17"/>
        <v>C05756: 1</v>
      </c>
      <c r="D528" s="21" t="str">
        <f t="shared" si="18"/>
        <v>C05756: 3-Oxododecanoyl-[acp]</v>
      </c>
    </row>
    <row r="529" spans="1:4" x14ac:dyDescent="0.35">
      <c r="A529" s="49" t="s">
        <v>9822</v>
      </c>
      <c r="B529" s="22" t="s">
        <v>13937</v>
      </c>
      <c r="C529" s="50" t="str">
        <f t="shared" si="17"/>
        <v>C05757: 1</v>
      </c>
      <c r="D529" s="21" t="str">
        <f t="shared" si="18"/>
        <v>C05757: (3R)-3-Hydroxydodecanoyl-[acyl-carrier protein]</v>
      </c>
    </row>
    <row r="530" spans="1:4" x14ac:dyDescent="0.35">
      <c r="A530" s="49" t="s">
        <v>12968</v>
      </c>
      <c r="B530" s="22" t="s">
        <v>13938</v>
      </c>
      <c r="C530" s="50" t="str">
        <f t="shared" si="17"/>
        <v>C05758: 1</v>
      </c>
      <c r="D530" s="21" t="str">
        <f t="shared" si="18"/>
        <v>C05758: trans-Dodec-2-enoyl-[acp]</v>
      </c>
    </row>
    <row r="531" spans="1:4" x14ac:dyDescent="0.35">
      <c r="A531" s="49" t="s">
        <v>12969</v>
      </c>
      <c r="B531" s="22" t="s">
        <v>13939</v>
      </c>
      <c r="C531" s="50" t="str">
        <f t="shared" si="17"/>
        <v>C05759: 1</v>
      </c>
      <c r="D531" s="21" t="str">
        <f t="shared" si="18"/>
        <v>C05759: 3-Oxotetradecanoyl-[acp]</v>
      </c>
    </row>
    <row r="532" spans="1:4" x14ac:dyDescent="0.35">
      <c r="A532" s="49" t="s">
        <v>12970</v>
      </c>
      <c r="B532" s="22" t="s">
        <v>13940</v>
      </c>
      <c r="C532" s="50" t="str">
        <f t="shared" si="17"/>
        <v>C05760: 1</v>
      </c>
      <c r="D532" s="21" t="str">
        <f t="shared" si="18"/>
        <v>C05760: trans-Tetradec-2-enoyl-[acp]</v>
      </c>
    </row>
    <row r="533" spans="1:4" x14ac:dyDescent="0.35">
      <c r="A533" s="49" t="s">
        <v>12971</v>
      </c>
      <c r="B533" s="22" t="s">
        <v>13941</v>
      </c>
      <c r="C533" s="50" t="str">
        <f t="shared" si="17"/>
        <v>C05761: 1</v>
      </c>
      <c r="D533" s="21" t="str">
        <f t="shared" si="18"/>
        <v>C05761: Tetradecanoyl-[acp]</v>
      </c>
    </row>
    <row r="534" spans="1:4" x14ac:dyDescent="0.35">
      <c r="A534" s="49" t="s">
        <v>12972</v>
      </c>
      <c r="B534" s="22" t="s">
        <v>13942</v>
      </c>
      <c r="C534" s="50" t="str">
        <f t="shared" si="17"/>
        <v>C05762: 1</v>
      </c>
      <c r="D534" s="21" t="str">
        <f t="shared" si="18"/>
        <v>C05762: 3-Oxohexadecanoyl-[acp]</v>
      </c>
    </row>
    <row r="535" spans="1:4" x14ac:dyDescent="0.35">
      <c r="A535" s="49" t="s">
        <v>12973</v>
      </c>
      <c r="B535" s="22" t="s">
        <v>13943</v>
      </c>
      <c r="C535" s="50" t="str">
        <f t="shared" si="17"/>
        <v>C05763: 1</v>
      </c>
      <c r="D535" s="21" t="str">
        <f t="shared" si="18"/>
        <v>C05763: trans-Hexadec-2-enoyl-[acp]</v>
      </c>
    </row>
    <row r="536" spans="1:4" x14ac:dyDescent="0.35">
      <c r="A536" s="49" t="s">
        <v>12974</v>
      </c>
      <c r="B536" s="22" t="s">
        <v>13944</v>
      </c>
      <c r="C536" s="50" t="str">
        <f t="shared" si="17"/>
        <v>C05764: 1</v>
      </c>
      <c r="D536" s="21" t="str">
        <f t="shared" si="18"/>
        <v>C05764: Hexadecanoyl-[acp]</v>
      </c>
    </row>
    <row r="537" spans="1:4" x14ac:dyDescent="0.35">
      <c r="A537" s="49" t="s">
        <v>12975</v>
      </c>
      <c r="B537" s="22" t="s">
        <v>13945</v>
      </c>
      <c r="C537" s="50" t="str">
        <f t="shared" si="17"/>
        <v>C05772: 1</v>
      </c>
      <c r="D537" s="21" t="str">
        <f t="shared" si="18"/>
        <v>C05772: Precorrin 3A</v>
      </c>
    </row>
    <row r="538" spans="1:4" x14ac:dyDescent="0.35">
      <c r="A538" s="49" t="s">
        <v>12976</v>
      </c>
      <c r="B538" s="22" t="s">
        <v>13946</v>
      </c>
      <c r="C538" s="50" t="str">
        <f t="shared" si="17"/>
        <v>C05778: 1</v>
      </c>
      <c r="D538" s="21" t="str">
        <f t="shared" si="18"/>
        <v>C05778: Sirohydrochlorin</v>
      </c>
    </row>
    <row r="539" spans="1:4" x14ac:dyDescent="0.35">
      <c r="A539" s="49" t="s">
        <v>12977</v>
      </c>
      <c r="B539" s="22" t="s">
        <v>13947</v>
      </c>
      <c r="C539" s="50" t="str">
        <f t="shared" si="17"/>
        <v>C05819: 1</v>
      </c>
      <c r="D539" s="21" t="str">
        <f t="shared" si="18"/>
        <v>C05819: Menaquinol</v>
      </c>
    </row>
    <row r="540" spans="1:4" x14ac:dyDescent="0.35">
      <c r="A540" s="49" t="s">
        <v>12978</v>
      </c>
      <c r="B540" s="22" t="s">
        <v>13948</v>
      </c>
      <c r="C540" s="50" t="str">
        <f t="shared" si="17"/>
        <v>C05822: 1</v>
      </c>
      <c r="D540" s="21" t="str">
        <f t="shared" si="18"/>
        <v>C05822: 3'-CMP</v>
      </c>
    </row>
    <row r="541" spans="1:4" x14ac:dyDescent="0.35">
      <c r="A541" s="49" t="s">
        <v>12979</v>
      </c>
      <c r="B541" s="22" t="s">
        <v>13949</v>
      </c>
      <c r="C541" s="50" t="str">
        <f t="shared" si="17"/>
        <v>C05840: 1</v>
      </c>
      <c r="D541" s="21" t="str">
        <f t="shared" si="18"/>
        <v>C05840: Iminoaspartate</v>
      </c>
    </row>
    <row r="542" spans="1:4" x14ac:dyDescent="0.35">
      <c r="A542" s="49" t="s">
        <v>12980</v>
      </c>
      <c r="B542" s="22" t="s">
        <v>13950</v>
      </c>
      <c r="C542" s="50" t="str">
        <f t="shared" si="17"/>
        <v>C05841: 1</v>
      </c>
      <c r="D542" s="21" t="str">
        <f t="shared" si="18"/>
        <v>C05841: Nicotinate D-ribonucleoside</v>
      </c>
    </row>
    <row r="543" spans="1:4" x14ac:dyDescent="0.35">
      <c r="A543" s="49" t="s">
        <v>12981</v>
      </c>
      <c r="B543" s="22" t="s">
        <v>13951</v>
      </c>
      <c r="C543" s="50" t="str">
        <f t="shared" si="17"/>
        <v>C05844: 1</v>
      </c>
      <c r="D543" s="21" t="str">
        <f t="shared" si="18"/>
        <v>C05844: 5-L-Glutamyl-taurine</v>
      </c>
    </row>
    <row r="544" spans="1:4" x14ac:dyDescent="0.35">
      <c r="A544" s="49" t="s">
        <v>12982</v>
      </c>
      <c r="B544" s="22" t="s">
        <v>13952</v>
      </c>
      <c r="C544" s="50" t="str">
        <f t="shared" si="17"/>
        <v>C05893: 1</v>
      </c>
      <c r="D544" s="21" t="str">
        <f t="shared" si="18"/>
        <v>C05893: Undecaprenyl-diphospho-N-acetylmuramoyl-(N-acetylglucosamine)-L-alanyl-gamma-D-glutamyl-L-lysyl-D-alanyl-D-alanine</v>
      </c>
    </row>
    <row r="545" spans="1:4" x14ac:dyDescent="0.35">
      <c r="A545" s="49" t="s">
        <v>12983</v>
      </c>
      <c r="B545" s="22" t="s">
        <v>13953</v>
      </c>
      <c r="C545" s="50" t="str">
        <f t="shared" si="17"/>
        <v>C05897: 1</v>
      </c>
      <c r="D545" s="21" t="str">
        <f t="shared" si="18"/>
        <v>C05897: Undecaprenyl-diphospho-N-acetylmuramoyl-L-alanyl-D-glutamyl-meso-2,6-diaminopimeloyl-D-alanyl-D-alanine</v>
      </c>
    </row>
    <row r="546" spans="1:4" x14ac:dyDescent="0.35">
      <c r="A546" s="49" t="s">
        <v>12984</v>
      </c>
      <c r="B546" s="22" t="s">
        <v>13954</v>
      </c>
      <c r="C546" s="50" t="str">
        <f t="shared" si="17"/>
        <v>C05898: 1</v>
      </c>
      <c r="D546" s="21" t="str">
        <f t="shared" si="18"/>
        <v>C05898: Undecaprenyl-diphospho-N-acetylmuramoyl-(N-acetylglucosamine)-L-alanyl-D-glutamyl-meso-2,6-diaminopimeloyl-D-alanyl-D-alanine</v>
      </c>
    </row>
    <row r="547" spans="1:4" x14ac:dyDescent="0.35">
      <c r="A547" s="49" t="s">
        <v>12985</v>
      </c>
      <c r="B547" s="22" t="s">
        <v>13955</v>
      </c>
      <c r="C547" s="50" t="str">
        <f t="shared" si="17"/>
        <v>C05921: 1</v>
      </c>
      <c r="D547" s="21" t="str">
        <f t="shared" si="18"/>
        <v>C05921: Biotinyl-5'-AMP</v>
      </c>
    </row>
    <row r="548" spans="1:4" x14ac:dyDescent="0.35">
      <c r="A548" s="49" t="s">
        <v>9923</v>
      </c>
      <c r="B548" s="22" t="s">
        <v>13956</v>
      </c>
      <c r="C548" s="50" t="str">
        <f t="shared" si="17"/>
        <v>C05922: 1</v>
      </c>
      <c r="D548" s="21" t="str">
        <f t="shared" si="18"/>
        <v>C05922: Formamidopyrimidine nucleoside triphosphate</v>
      </c>
    </row>
    <row r="549" spans="1:4" x14ac:dyDescent="0.35">
      <c r="A549" s="49" t="s">
        <v>9927</v>
      </c>
      <c r="B549" s="22" t="s">
        <v>13957</v>
      </c>
      <c r="C549" s="50" t="str">
        <f t="shared" si="17"/>
        <v>C05923: 1</v>
      </c>
      <c r="D549" s="21" t="str">
        <f t="shared" si="18"/>
        <v>C05923: 2,5-Diaminopyrimidine nucleoside triphosphate</v>
      </c>
    </row>
    <row r="550" spans="1:4" x14ac:dyDescent="0.35">
      <c r="A550" s="49" t="s">
        <v>12986</v>
      </c>
      <c r="B550" s="22" t="s">
        <v>13958</v>
      </c>
      <c r="C550" s="50" t="str">
        <f t="shared" si="17"/>
        <v>C05951: 1</v>
      </c>
      <c r="D550" s="21" t="str">
        <f t="shared" si="18"/>
        <v>C05951: Leukotriene D4</v>
      </c>
    </row>
    <row r="551" spans="1:4" x14ac:dyDescent="0.35">
      <c r="A551" s="49" t="s">
        <v>12987</v>
      </c>
      <c r="B551" s="22" t="s">
        <v>13959</v>
      </c>
      <c r="C551" s="50" t="str">
        <f t="shared" si="17"/>
        <v>C05983: 1</v>
      </c>
      <c r="D551" s="21" t="str">
        <f t="shared" si="18"/>
        <v>C05983: Propionyladenylate</v>
      </c>
    </row>
    <row r="552" spans="1:4" x14ac:dyDescent="0.35">
      <c r="A552" s="49" t="s">
        <v>12988</v>
      </c>
      <c r="B552" s="22" t="s">
        <v>13960</v>
      </c>
      <c r="C552" s="50" t="str">
        <f t="shared" si="17"/>
        <v>C05993: 1</v>
      </c>
      <c r="D552" s="21" t="str">
        <f t="shared" si="18"/>
        <v>C05993: Acetyl adenylate</v>
      </c>
    </row>
    <row r="553" spans="1:4" x14ac:dyDescent="0.35">
      <c r="A553" s="49" t="s">
        <v>10252</v>
      </c>
      <c r="B553" s="22" t="s">
        <v>13961</v>
      </c>
      <c r="C553" s="50" t="str">
        <f t="shared" si="17"/>
        <v>C06006: 1</v>
      </c>
      <c r="D553" s="21" t="str">
        <f t="shared" si="18"/>
        <v>C06006: (S)-2-Aceto-2-hydroxybutanoate</v>
      </c>
    </row>
    <row r="554" spans="1:4" x14ac:dyDescent="0.35">
      <c r="A554" s="49" t="s">
        <v>10370</v>
      </c>
      <c r="B554" s="22" t="s">
        <v>13962</v>
      </c>
      <c r="C554" s="50" t="str">
        <f t="shared" si="17"/>
        <v>C06007: 1</v>
      </c>
      <c r="D554" s="21" t="str">
        <f t="shared" si="18"/>
        <v>C06007: (R)-2,3-Dihydroxy-3-methylpentanoate</v>
      </c>
    </row>
    <row r="555" spans="1:4" x14ac:dyDescent="0.35">
      <c r="A555" s="49" t="s">
        <v>10254</v>
      </c>
      <c r="B555" s="22" t="s">
        <v>13963</v>
      </c>
      <c r="C555" s="50" t="str">
        <f t="shared" si="17"/>
        <v>C06010: 1</v>
      </c>
      <c r="D555" s="21" t="str">
        <f t="shared" si="18"/>
        <v>C06010: (S)-2-Acetolactate</v>
      </c>
    </row>
    <row r="556" spans="1:4" x14ac:dyDescent="0.35">
      <c r="A556" s="49" t="s">
        <v>12989</v>
      </c>
      <c r="B556" s="22" t="s">
        <v>13964</v>
      </c>
      <c r="C556" s="50" t="str">
        <f t="shared" si="17"/>
        <v>C06020: 1</v>
      </c>
      <c r="D556" s="21" t="str">
        <f t="shared" si="18"/>
        <v>C06020: Methyl-Co(III) corrinoid protein</v>
      </c>
    </row>
    <row r="557" spans="1:4" x14ac:dyDescent="0.35">
      <c r="A557" s="49" t="s">
        <v>12990</v>
      </c>
      <c r="B557" s="22" t="s">
        <v>13965</v>
      </c>
      <c r="C557" s="50" t="str">
        <f t="shared" si="17"/>
        <v>C06021: 1</v>
      </c>
      <c r="D557" s="21" t="str">
        <f t="shared" si="18"/>
        <v>C06021: Co(I) corrinoid protein</v>
      </c>
    </row>
    <row r="558" spans="1:4" x14ac:dyDescent="0.35">
      <c r="A558" s="49" t="s">
        <v>12991</v>
      </c>
      <c r="B558" s="22" t="s">
        <v>13966</v>
      </c>
      <c r="C558" s="50" t="str">
        <f t="shared" si="17"/>
        <v>C06032: 1</v>
      </c>
      <c r="D558" s="21" t="str">
        <f t="shared" si="18"/>
        <v>C06032: D-erythro-3-Methylmalate</v>
      </c>
    </row>
    <row r="559" spans="1:4" x14ac:dyDescent="0.35">
      <c r="A559" s="49" t="s">
        <v>12992</v>
      </c>
      <c r="B559" s="22" t="s">
        <v>13967</v>
      </c>
      <c r="C559" s="50" t="str">
        <f t="shared" si="17"/>
        <v>C06055: 1</v>
      </c>
      <c r="D559" s="21" t="str">
        <f t="shared" si="18"/>
        <v>C06055: O-Phospho-4-hydroxy-L-threonine</v>
      </c>
    </row>
    <row r="560" spans="1:4" x14ac:dyDescent="0.35">
      <c r="A560" s="49" t="s">
        <v>12993</v>
      </c>
      <c r="B560" s="22" t="s">
        <v>13968</v>
      </c>
      <c r="C560" s="50" t="str">
        <f t="shared" si="17"/>
        <v>C06056: 1</v>
      </c>
      <c r="D560" s="21" t="str">
        <f t="shared" si="18"/>
        <v>C06056: 4-Hydroxy-L-threonine</v>
      </c>
    </row>
    <row r="561" spans="1:4" x14ac:dyDescent="0.35">
      <c r="A561" s="49" t="s">
        <v>12994</v>
      </c>
      <c r="B561" s="22" t="s">
        <v>13969</v>
      </c>
      <c r="C561" s="50" t="str">
        <f t="shared" si="17"/>
        <v>C06114: 1</v>
      </c>
      <c r="D561" s="21" t="str">
        <f t="shared" si="18"/>
        <v>C06114: gamma-Glutamyl-beta-aminopropiononitrile</v>
      </c>
    </row>
    <row r="562" spans="1:4" x14ac:dyDescent="0.35">
      <c r="A562" s="49" t="s">
        <v>9924</v>
      </c>
      <c r="B562" s="22" t="s">
        <v>13970</v>
      </c>
      <c r="C562" s="50" t="str">
        <f t="shared" si="17"/>
        <v>C06148: 1</v>
      </c>
      <c r="D562" s="21" t="str">
        <f t="shared" si="18"/>
        <v>C06148: 2,5-Diamino-6-(5'-triphosphoryl-3',4'-trihydroxy-2'-oxopentyl)-amino-4-oxopyrimidine</v>
      </c>
    </row>
    <row r="563" spans="1:4" x14ac:dyDescent="0.35">
      <c r="A563" s="49" t="s">
        <v>9201</v>
      </c>
      <c r="B563" s="22" t="s">
        <v>13971</v>
      </c>
      <c r="C563" s="50" t="str">
        <f t="shared" si="17"/>
        <v>C06156: 1</v>
      </c>
      <c r="D563" s="21" t="str">
        <f t="shared" si="18"/>
        <v>C06156: alpha-D-Glucosamine 1-phosphate</v>
      </c>
    </row>
    <row r="564" spans="1:4" x14ac:dyDescent="0.35">
      <c r="A564" s="49" t="s">
        <v>12995</v>
      </c>
      <c r="B564" s="22" t="s">
        <v>13972</v>
      </c>
      <c r="C564" s="50" t="str">
        <f t="shared" si="17"/>
        <v>C06193: 1</v>
      </c>
      <c r="D564" s="21" t="str">
        <f t="shared" si="18"/>
        <v>C06193: Guanosine 3'-phosphate</v>
      </c>
    </row>
    <row r="565" spans="1:4" x14ac:dyDescent="0.35">
      <c r="A565" s="49" t="s">
        <v>12996</v>
      </c>
      <c r="B565" s="22" t="s">
        <v>13973</v>
      </c>
      <c r="C565" s="50" t="str">
        <f t="shared" si="17"/>
        <v>C06249: 1</v>
      </c>
      <c r="D565" s="21" t="str">
        <f t="shared" si="18"/>
        <v>C06249: Apo-[carboxylase]</v>
      </c>
    </row>
    <row r="566" spans="1:4" x14ac:dyDescent="0.35">
      <c r="A566" s="49" t="s">
        <v>12997</v>
      </c>
      <c r="B566" s="22" t="s">
        <v>13974</v>
      </c>
      <c r="C566" s="50" t="str">
        <f t="shared" si="17"/>
        <v>C06250: 1</v>
      </c>
      <c r="D566" s="21" t="str">
        <f t="shared" si="18"/>
        <v>C06250: Holo-[carboxylase]</v>
      </c>
    </row>
    <row r="567" spans="1:4" x14ac:dyDescent="0.35">
      <c r="A567" s="49" t="s">
        <v>12998</v>
      </c>
      <c r="B567" s="22" t="s">
        <v>13975</v>
      </c>
      <c r="C567" s="50" t="str">
        <f t="shared" si="17"/>
        <v>C06393: 1</v>
      </c>
      <c r="D567" s="21" t="str">
        <f t="shared" si="18"/>
        <v>C06393: 2,3-Diaminopropanoate</v>
      </c>
    </row>
    <row r="568" spans="1:4" x14ac:dyDescent="0.35">
      <c r="A568" s="49" t="s">
        <v>9236</v>
      </c>
      <c r="B568" s="22" t="s">
        <v>13976</v>
      </c>
      <c r="C568" s="50" t="str">
        <f t="shared" si="17"/>
        <v>C06397: 1</v>
      </c>
      <c r="D568" s="21" t="str">
        <f t="shared" si="18"/>
        <v>C06397: ADP-D-glycero-beta-D-manno-heptose</v>
      </c>
    </row>
    <row r="569" spans="1:4" x14ac:dyDescent="0.35">
      <c r="A569" s="49" t="s">
        <v>9237</v>
      </c>
      <c r="B569" s="22" t="s">
        <v>13977</v>
      </c>
      <c r="C569" s="50" t="str">
        <f t="shared" si="17"/>
        <v>C06398: 1</v>
      </c>
      <c r="D569" s="21" t="str">
        <f t="shared" si="18"/>
        <v>C06398: ADP-L-glycero-beta-D-manno-heptose</v>
      </c>
    </row>
    <row r="570" spans="1:4" x14ac:dyDescent="0.35">
      <c r="A570" s="49" t="s">
        <v>12999</v>
      </c>
      <c r="B570" s="22" t="s">
        <v>13978</v>
      </c>
      <c r="C570" s="50" t="str">
        <f t="shared" si="17"/>
        <v>C06406: 1</v>
      </c>
      <c r="D570" s="21" t="str">
        <f t="shared" si="18"/>
        <v>C06406: Precorrin 3B</v>
      </c>
    </row>
    <row r="571" spans="1:4" x14ac:dyDescent="0.35">
      <c r="A571" s="49" t="s">
        <v>13000</v>
      </c>
      <c r="B571" s="22" t="s">
        <v>13979</v>
      </c>
      <c r="C571" s="50" t="str">
        <f t="shared" si="17"/>
        <v>C06407: 1</v>
      </c>
      <c r="D571" s="21" t="str">
        <f t="shared" si="18"/>
        <v>C06407: Precorrin 4</v>
      </c>
    </row>
    <row r="572" spans="1:4" x14ac:dyDescent="0.35">
      <c r="A572" s="49" t="s">
        <v>13001</v>
      </c>
      <c r="B572" s="22" t="s">
        <v>13980</v>
      </c>
      <c r="C572" s="50" t="str">
        <f t="shared" si="17"/>
        <v>C06416: 1</v>
      </c>
      <c r="D572" s="21" t="str">
        <f t="shared" si="18"/>
        <v>C06416: Precorrin 5</v>
      </c>
    </row>
    <row r="573" spans="1:4" x14ac:dyDescent="0.35">
      <c r="A573" s="49" t="s">
        <v>13002</v>
      </c>
      <c r="B573" s="22" t="s">
        <v>13981</v>
      </c>
      <c r="C573" s="50" t="str">
        <f t="shared" si="17"/>
        <v>C06423: 1</v>
      </c>
      <c r="D573" s="21" t="str">
        <f t="shared" si="18"/>
        <v>C06423: Octanoic acid</v>
      </c>
    </row>
    <row r="574" spans="1:4" x14ac:dyDescent="0.35">
      <c r="A574" s="49" t="s">
        <v>13003</v>
      </c>
      <c r="B574" s="22" t="s">
        <v>13982</v>
      </c>
      <c r="C574" s="50" t="str">
        <f t="shared" si="17"/>
        <v>C06481: 1</v>
      </c>
      <c r="D574" s="21" t="str">
        <f t="shared" si="18"/>
        <v>C06481: L-Seryl-tRNA(Sec)</v>
      </c>
    </row>
    <row r="575" spans="1:4" x14ac:dyDescent="0.35">
      <c r="A575" s="49" t="s">
        <v>13004</v>
      </c>
      <c r="B575" s="22" t="s">
        <v>13983</v>
      </c>
      <c r="C575" s="50" t="str">
        <f t="shared" si="17"/>
        <v>C06482: 1</v>
      </c>
      <c r="D575" s="21" t="str">
        <f t="shared" si="18"/>
        <v>C06482: L-Selenocysteinyl-tRNA(Sec)</v>
      </c>
    </row>
    <row r="576" spans="1:4" x14ac:dyDescent="0.35">
      <c r="A576" s="49" t="s">
        <v>13005</v>
      </c>
      <c r="B576" s="22" t="s">
        <v>13984</v>
      </c>
      <c r="C576" s="50" t="str">
        <f t="shared" si="17"/>
        <v>C06547: 1</v>
      </c>
      <c r="D576" s="21" t="str">
        <f t="shared" si="18"/>
        <v>C06547: Ethylene</v>
      </c>
    </row>
    <row r="577" spans="1:4" x14ac:dyDescent="0.35">
      <c r="A577" s="49" t="s">
        <v>13006</v>
      </c>
      <c r="B577" s="22" t="s">
        <v>13985</v>
      </c>
      <c r="C577" s="50" t="str">
        <f t="shared" si="17"/>
        <v>C06611: 1</v>
      </c>
      <c r="D577" s="21" t="str">
        <f t="shared" si="18"/>
        <v>C06611: trans-3-Chloro-2-propene-1-ol</v>
      </c>
    </row>
    <row r="578" spans="1:4" x14ac:dyDescent="0.35">
      <c r="A578" s="49" t="s">
        <v>13007</v>
      </c>
      <c r="B578" s="22" t="s">
        <v>13986</v>
      </c>
      <c r="C578" s="50" t="str">
        <f t="shared" ref="C578:C641" si="19">_xlfn.CONCAT(A578,": 1")</f>
        <v>C06612: 1</v>
      </c>
      <c r="D578" s="21" t="str">
        <f t="shared" ref="D578:D641" si="20">_xlfn.CONCAT(A578,": ",B578)</f>
        <v>C06612: cis-3-Chloro-2-propene-1-ol</v>
      </c>
    </row>
    <row r="579" spans="1:4" x14ac:dyDescent="0.35">
      <c r="A579" s="49" t="s">
        <v>13008</v>
      </c>
      <c r="B579" s="22" t="s">
        <v>13987</v>
      </c>
      <c r="C579" s="50" t="str">
        <f t="shared" si="19"/>
        <v>C06613: 1</v>
      </c>
      <c r="D579" s="21" t="str">
        <f t="shared" si="20"/>
        <v>C06613: trans-3-Chloroallyl aldehyde</v>
      </c>
    </row>
    <row r="580" spans="1:4" x14ac:dyDescent="0.35">
      <c r="A580" s="49" t="s">
        <v>13009</v>
      </c>
      <c r="B580" s="22" t="s">
        <v>13988</v>
      </c>
      <c r="C580" s="50" t="str">
        <f t="shared" si="19"/>
        <v>C06899: 1</v>
      </c>
      <c r="D580" s="21" t="str">
        <f t="shared" si="20"/>
        <v>C06899: Chloral hydrate</v>
      </c>
    </row>
    <row r="581" spans="1:4" x14ac:dyDescent="0.35">
      <c r="A581" s="49" t="s">
        <v>13010</v>
      </c>
      <c r="B581" s="22" t="s">
        <v>13989</v>
      </c>
      <c r="C581" s="50" t="str">
        <f t="shared" si="19"/>
        <v>C07490: 1</v>
      </c>
      <c r="D581" s="21" t="str">
        <f t="shared" si="20"/>
        <v>C07490: Trichloroethanol</v>
      </c>
    </row>
    <row r="582" spans="1:4" x14ac:dyDescent="0.35">
      <c r="A582" s="49" t="s">
        <v>13011</v>
      </c>
      <c r="B582" s="22" t="s">
        <v>13990</v>
      </c>
      <c r="C582" s="50" t="str">
        <f t="shared" si="19"/>
        <v>C07645: 1</v>
      </c>
      <c r="D582" s="21" t="str">
        <f t="shared" si="20"/>
        <v>C07645: Aldophosphamide</v>
      </c>
    </row>
    <row r="583" spans="1:4" x14ac:dyDescent="0.35">
      <c r="A583" s="49" t="s">
        <v>13012</v>
      </c>
      <c r="B583" s="22" t="s">
        <v>13991</v>
      </c>
      <c r="C583" s="50" t="str">
        <f t="shared" si="19"/>
        <v>C07648: 1</v>
      </c>
      <c r="D583" s="21" t="str">
        <f t="shared" si="20"/>
        <v>C07648: Thioguanine</v>
      </c>
    </row>
    <row r="584" spans="1:4" x14ac:dyDescent="0.35">
      <c r="A584" s="49" t="s">
        <v>13013</v>
      </c>
      <c r="B584" s="22" t="s">
        <v>13992</v>
      </c>
      <c r="C584" s="50" t="str">
        <f t="shared" si="19"/>
        <v>C07649: 1</v>
      </c>
      <c r="D584" s="21" t="str">
        <f t="shared" si="20"/>
        <v>C07649: 5-Fluorouracil</v>
      </c>
    </row>
    <row r="585" spans="1:4" x14ac:dyDescent="0.35">
      <c r="A585" s="49" t="s">
        <v>9583</v>
      </c>
      <c r="B585" s="22" t="s">
        <v>13993</v>
      </c>
      <c r="C585" s="50" t="str">
        <f t="shared" si="19"/>
        <v>C07836: 1</v>
      </c>
      <c r="D585" s="21" t="str">
        <f t="shared" si="20"/>
        <v>C07836: D-glycero-beta-D-manno-Heptose 7-phosphate</v>
      </c>
    </row>
    <row r="586" spans="1:4" x14ac:dyDescent="0.35">
      <c r="A586" s="49" t="s">
        <v>13014</v>
      </c>
      <c r="B586" s="22" t="s">
        <v>13994</v>
      </c>
      <c r="C586" s="50" t="str">
        <f t="shared" si="19"/>
        <v>C07838: 1</v>
      </c>
      <c r="D586" s="21" t="str">
        <f t="shared" si="20"/>
        <v>C07838: D-glycero-beta-D-manno-Heptose 1-phosphate</v>
      </c>
    </row>
    <row r="587" spans="1:4" x14ac:dyDescent="0.35">
      <c r="A587" s="49" t="s">
        <v>13015</v>
      </c>
      <c r="B587" s="22" t="s">
        <v>13995</v>
      </c>
      <c r="C587" s="50" t="str">
        <f t="shared" si="19"/>
        <v>C08492: 1</v>
      </c>
      <c r="D587" s="21" t="str">
        <f t="shared" si="20"/>
        <v>C08492: (3Z)-3-Hexen-1-ol</v>
      </c>
    </row>
    <row r="588" spans="1:4" x14ac:dyDescent="0.35">
      <c r="A588" s="49" t="s">
        <v>13016</v>
      </c>
      <c r="B588" s="22" t="s">
        <v>13996</v>
      </c>
      <c r="C588" s="50" t="str">
        <f t="shared" si="19"/>
        <v>C11038: 1</v>
      </c>
      <c r="D588" s="21" t="str">
        <f t="shared" si="20"/>
        <v>C11038: 2'-Deoxy-5-hydroxymethylcytidine-5'-diphosphate</v>
      </c>
    </row>
    <row r="589" spans="1:4" x14ac:dyDescent="0.35">
      <c r="A589" s="49" t="s">
        <v>9632</v>
      </c>
      <c r="B589" s="22" t="s">
        <v>13997</v>
      </c>
      <c r="C589" s="50" t="str">
        <f t="shared" si="19"/>
        <v>C11039: 1</v>
      </c>
      <c r="D589" s="21" t="str">
        <f t="shared" si="20"/>
        <v>C11039: 2'-Deoxy-5-hydroxymethylcytidine-5'-triphosphate</v>
      </c>
    </row>
    <row r="590" spans="1:4" x14ac:dyDescent="0.35">
      <c r="A590" s="49" t="s">
        <v>13017</v>
      </c>
      <c r="B590" s="22" t="s">
        <v>13998</v>
      </c>
      <c r="C590" s="50" t="str">
        <f t="shared" si="19"/>
        <v>C11143: 1</v>
      </c>
      <c r="D590" s="21" t="str">
        <f t="shared" si="20"/>
        <v>C11143: Dimethyl sulfoxide</v>
      </c>
    </row>
    <row r="591" spans="1:4" x14ac:dyDescent="0.35">
      <c r="A591" s="49" t="s">
        <v>13018</v>
      </c>
      <c r="B591" s="22" t="s">
        <v>13999</v>
      </c>
      <c r="C591" s="50" t="str">
        <f t="shared" si="19"/>
        <v>C11434: 1</v>
      </c>
      <c r="D591" s="21" t="str">
        <f t="shared" si="20"/>
        <v>C11434: 2-C-Methyl-D-erythritol 4-phosphate</v>
      </c>
    </row>
    <row r="592" spans="1:4" x14ac:dyDescent="0.35">
      <c r="A592" s="49" t="s">
        <v>13019</v>
      </c>
      <c r="B592" s="22" t="s">
        <v>14000</v>
      </c>
      <c r="C592" s="50" t="str">
        <f t="shared" si="19"/>
        <v>C11435: 1</v>
      </c>
      <c r="D592" s="21" t="str">
        <f t="shared" si="20"/>
        <v>C11435: 4-(Cytidine 5'-diphospho)-2-C-methyl-D-erythritol</v>
      </c>
    </row>
    <row r="593" spans="1:4" x14ac:dyDescent="0.35">
      <c r="A593" s="49" t="s">
        <v>13020</v>
      </c>
      <c r="B593" s="22" t="s">
        <v>14001</v>
      </c>
      <c r="C593" s="50" t="str">
        <f t="shared" si="19"/>
        <v>C11436: 1</v>
      </c>
      <c r="D593" s="21" t="str">
        <f t="shared" si="20"/>
        <v>C11436: 2-Phospho-4-(cytidine 5'-diphospho)-2-C-methyl-D-erythritol</v>
      </c>
    </row>
    <row r="594" spans="1:4" x14ac:dyDescent="0.35">
      <c r="A594" s="49" t="s">
        <v>13021</v>
      </c>
      <c r="B594" s="22" t="s">
        <v>14002</v>
      </c>
      <c r="C594" s="50" t="str">
        <f t="shared" si="19"/>
        <v>C11437: 1</v>
      </c>
      <c r="D594" s="21" t="str">
        <f t="shared" si="20"/>
        <v>C11437: 1-Deoxy-D-xylulose 5-phosphate</v>
      </c>
    </row>
    <row r="595" spans="1:4" x14ac:dyDescent="0.35">
      <c r="A595" s="49" t="s">
        <v>13022</v>
      </c>
      <c r="B595" s="22" t="s">
        <v>14003</v>
      </c>
      <c r="C595" s="50" t="str">
        <f t="shared" si="19"/>
        <v>C11439: 1</v>
      </c>
      <c r="D595" s="21" t="str">
        <f t="shared" si="20"/>
        <v>C11439: Formyl-L-methionyl peptide</v>
      </c>
    </row>
    <row r="596" spans="1:4" x14ac:dyDescent="0.35">
      <c r="A596" s="49" t="s">
        <v>13023</v>
      </c>
      <c r="B596" s="22" t="s">
        <v>14004</v>
      </c>
      <c r="C596" s="50" t="str">
        <f t="shared" si="19"/>
        <v>C11440: 1</v>
      </c>
      <c r="D596" s="21" t="str">
        <f t="shared" si="20"/>
        <v>C11440: Methionyl peptide</v>
      </c>
    </row>
    <row r="597" spans="1:4" x14ac:dyDescent="0.35">
      <c r="A597" s="49" t="s">
        <v>13024</v>
      </c>
      <c r="B597" s="22" t="s">
        <v>14005</v>
      </c>
      <c r="C597" s="50" t="str">
        <f t="shared" si="19"/>
        <v>C11453: 1</v>
      </c>
      <c r="D597" s="21" t="str">
        <f t="shared" si="20"/>
        <v>C11453: 2-C-Methyl-D-erythritol 2,4-cyclodiphosphate</v>
      </c>
    </row>
    <row r="598" spans="1:4" x14ac:dyDescent="0.35">
      <c r="A598" s="49" t="s">
        <v>13025</v>
      </c>
      <c r="B598" s="22" t="s">
        <v>14006</v>
      </c>
      <c r="C598" s="50" t="str">
        <f t="shared" si="19"/>
        <v>C11472: 1</v>
      </c>
      <c r="D598" s="21" t="str">
        <f t="shared" si="20"/>
        <v>C11472: D-glycero-beta-D-manno-Heptose 1,7-bisphosphate</v>
      </c>
    </row>
    <row r="599" spans="1:4" x14ac:dyDescent="0.35">
      <c r="A599" s="49" t="s">
        <v>13026</v>
      </c>
      <c r="B599" s="22" t="s">
        <v>14007</v>
      </c>
      <c r="C599" s="50" t="str">
        <f t="shared" si="19"/>
        <v>C11475: 1</v>
      </c>
      <c r="D599" s="21" t="str">
        <f t="shared" si="20"/>
        <v>C11475: DNA containing guanine</v>
      </c>
    </row>
    <row r="600" spans="1:4" x14ac:dyDescent="0.35">
      <c r="A600" s="49" t="s">
        <v>13027</v>
      </c>
      <c r="B600" s="22" t="s">
        <v>14008</v>
      </c>
      <c r="C600" s="50" t="str">
        <f t="shared" si="19"/>
        <v>C11539: 1</v>
      </c>
      <c r="D600" s="21" t="str">
        <f t="shared" si="20"/>
        <v>C11539: Cobalt-precorrin 3</v>
      </c>
    </row>
    <row r="601" spans="1:4" x14ac:dyDescent="0.35">
      <c r="A601" s="49" t="s">
        <v>13028</v>
      </c>
      <c r="B601" s="22" t="s">
        <v>14009</v>
      </c>
      <c r="C601" s="50" t="str">
        <f t="shared" si="19"/>
        <v>C11540: 1</v>
      </c>
      <c r="D601" s="21" t="str">
        <f t="shared" si="20"/>
        <v>C11540: Cobalt-precorrin 4</v>
      </c>
    </row>
    <row r="602" spans="1:4" x14ac:dyDescent="0.35">
      <c r="A602" s="49" t="s">
        <v>13029</v>
      </c>
      <c r="B602" s="22" t="s">
        <v>14010</v>
      </c>
      <c r="C602" s="50" t="str">
        <f t="shared" si="19"/>
        <v>C11811: 1</v>
      </c>
      <c r="D602" s="21" t="str">
        <f t="shared" si="20"/>
        <v>C11811: 1-Hydroxy-2-methyl-2-butenyl 4-diphosphate</v>
      </c>
    </row>
    <row r="603" spans="1:4" x14ac:dyDescent="0.35">
      <c r="A603" s="49" t="s">
        <v>13030</v>
      </c>
      <c r="B603" s="22" t="s">
        <v>14011</v>
      </c>
      <c r="C603" s="50" t="str">
        <f t="shared" si="19"/>
        <v>C11823: 1</v>
      </c>
      <c r="D603" s="21" t="str">
        <f t="shared" si="20"/>
        <v>C11823: 2,3-Ene acid</v>
      </c>
    </row>
    <row r="604" spans="1:4" x14ac:dyDescent="0.35">
      <c r="A604" s="49" t="s">
        <v>9240</v>
      </c>
      <c r="B604" s="22" t="s">
        <v>14012</v>
      </c>
      <c r="C604" s="50" t="str">
        <f t="shared" si="19"/>
        <v>C11907: 1</v>
      </c>
      <c r="D604" s="21" t="str">
        <f t="shared" si="20"/>
        <v>C11907: dTDP-4-oxo-6-deoxy-D-glucose</v>
      </c>
    </row>
    <row r="605" spans="1:4" x14ac:dyDescent="0.35">
      <c r="A605" s="49" t="s">
        <v>13031</v>
      </c>
      <c r="B605" s="22" t="s">
        <v>14013</v>
      </c>
      <c r="C605" s="50" t="str">
        <f t="shared" si="19"/>
        <v>C12214: 1</v>
      </c>
      <c r="D605" s="21" t="str">
        <f t="shared" si="20"/>
        <v>C12214: Aminofructose 6-phosphate</v>
      </c>
    </row>
    <row r="606" spans="1:4" x14ac:dyDescent="0.35">
      <c r="A606" s="49" t="s">
        <v>13032</v>
      </c>
      <c r="B606" s="22" t="s">
        <v>14014</v>
      </c>
      <c r="C606" s="50" t="str">
        <f t="shared" si="19"/>
        <v>C12215: 1</v>
      </c>
      <c r="D606" s="21" t="str">
        <f t="shared" si="20"/>
        <v>C12215: Iminoerythrose 4-phosphate</v>
      </c>
    </row>
    <row r="607" spans="1:4" x14ac:dyDescent="0.35">
      <c r="A607" s="49" t="s">
        <v>13033</v>
      </c>
      <c r="B607" s="22" t="s">
        <v>14015</v>
      </c>
      <c r="C607" s="50" t="str">
        <f t="shared" si="19"/>
        <v>C13378: 1</v>
      </c>
      <c r="D607" s="21" t="str">
        <f t="shared" si="20"/>
        <v>C13378: alpha,beta-Dihydroxyethyl-TPP</v>
      </c>
    </row>
    <row r="608" spans="1:4" x14ac:dyDescent="0.35">
      <c r="A608" s="49" t="s">
        <v>13034</v>
      </c>
      <c r="B608" s="22" t="s">
        <v>14016</v>
      </c>
      <c r="C608" s="50" t="str">
        <f t="shared" si="19"/>
        <v>C14089: 1</v>
      </c>
      <c r="D608" s="21" t="str">
        <f t="shared" si="20"/>
        <v>C14089: 1-Hydroxymethylnaphthalene</v>
      </c>
    </row>
    <row r="609" spans="1:4" x14ac:dyDescent="0.35">
      <c r="A609" s="49" t="s">
        <v>13035</v>
      </c>
      <c r="B609" s="22" t="s">
        <v>14017</v>
      </c>
      <c r="C609" s="50" t="str">
        <f t="shared" si="19"/>
        <v>C14090: 1</v>
      </c>
      <c r="D609" s="21" t="str">
        <f t="shared" si="20"/>
        <v>C14090: 1-Naphthaldehyde</v>
      </c>
    </row>
    <row r="610" spans="1:4" x14ac:dyDescent="0.35">
      <c r="A610" s="49" t="s">
        <v>13036</v>
      </c>
      <c r="B610" s="22" t="s">
        <v>14018</v>
      </c>
      <c r="C610" s="50" t="str">
        <f t="shared" si="19"/>
        <v>C14099: 1</v>
      </c>
      <c r="D610" s="21" t="str">
        <f t="shared" si="20"/>
        <v>C14099: 2-Naphthaldehyde</v>
      </c>
    </row>
    <row r="611" spans="1:4" x14ac:dyDescent="0.35">
      <c r="A611" s="49" t="s">
        <v>10253</v>
      </c>
      <c r="B611" s="22" t="s">
        <v>14019</v>
      </c>
      <c r="C611" s="50" t="str">
        <f t="shared" si="19"/>
        <v>C14463: 1</v>
      </c>
      <c r="D611" s="21" t="str">
        <f t="shared" si="20"/>
        <v>C14463: (R)-3-Hydroxy-3-methyl-2-oxopentanoate</v>
      </c>
    </row>
    <row r="612" spans="1:4" x14ac:dyDescent="0.35">
      <c r="A612" s="49" t="s">
        <v>13037</v>
      </c>
      <c r="B612" s="22" t="s">
        <v>14020</v>
      </c>
      <c r="C612" s="50" t="str">
        <f t="shared" si="19"/>
        <v>C14818: 1</v>
      </c>
      <c r="D612" s="21" t="str">
        <f t="shared" si="20"/>
        <v>C14818: Fe2+</v>
      </c>
    </row>
    <row r="613" spans="1:4" x14ac:dyDescent="0.35">
      <c r="A613" s="49" t="s">
        <v>13038</v>
      </c>
      <c r="B613" s="22" t="s">
        <v>14021</v>
      </c>
      <c r="C613" s="50" t="str">
        <f t="shared" si="19"/>
        <v>C15489: 1</v>
      </c>
      <c r="D613" s="21" t="str">
        <f t="shared" si="20"/>
        <v>C15489: S-2-(Indol-3-yl)acetyl-CoA</v>
      </c>
    </row>
    <row r="614" spans="1:4" x14ac:dyDescent="0.35">
      <c r="A614" s="49" t="s">
        <v>13039</v>
      </c>
      <c r="B614" s="22" t="s">
        <v>14022</v>
      </c>
      <c r="C614" s="50" t="str">
        <f t="shared" si="19"/>
        <v>C15527: 1</v>
      </c>
      <c r="D614" s="21" t="str">
        <f t="shared" si="20"/>
        <v>C15527: Precorrin 1</v>
      </c>
    </row>
    <row r="615" spans="1:4" x14ac:dyDescent="0.35">
      <c r="A615" s="49" t="s">
        <v>13040</v>
      </c>
      <c r="B615" s="22" t="s">
        <v>14023</v>
      </c>
      <c r="C615" s="50" t="str">
        <f t="shared" si="19"/>
        <v>C15556: 1</v>
      </c>
      <c r="D615" s="21" t="str">
        <f t="shared" si="20"/>
        <v>C15556: L-3,4-Dihydroxybutan-2-one 4-phosphate</v>
      </c>
    </row>
    <row r="616" spans="1:4" x14ac:dyDescent="0.35">
      <c r="A616" s="49" t="s">
        <v>13041</v>
      </c>
      <c r="B616" s="22" t="s">
        <v>14024</v>
      </c>
      <c r="C616" s="50" t="str">
        <f t="shared" si="19"/>
        <v>C15586: 1</v>
      </c>
      <c r="D616" s="21" t="str">
        <f t="shared" si="20"/>
        <v>C15586: N-D-Ribosylpurine</v>
      </c>
    </row>
    <row r="617" spans="1:4" x14ac:dyDescent="0.35">
      <c r="A617" s="49" t="s">
        <v>13042</v>
      </c>
      <c r="B617" s="22" t="s">
        <v>14025</v>
      </c>
      <c r="C617" s="50" t="str">
        <f t="shared" si="19"/>
        <v>C15587: 1</v>
      </c>
      <c r="D617" s="21" t="str">
        <f t="shared" si="20"/>
        <v>C15587: Purine</v>
      </c>
    </row>
    <row r="618" spans="1:4" x14ac:dyDescent="0.35">
      <c r="A618" s="49" t="s">
        <v>13043</v>
      </c>
      <c r="B618" s="22" t="s">
        <v>14026</v>
      </c>
      <c r="C618" s="50" t="str">
        <f t="shared" si="19"/>
        <v>C15602: 1</v>
      </c>
      <c r="D618" s="21" t="str">
        <f t="shared" si="20"/>
        <v>C15602: Quinone</v>
      </c>
    </row>
    <row r="619" spans="1:4" x14ac:dyDescent="0.35">
      <c r="A619" s="49" t="s">
        <v>13044</v>
      </c>
      <c r="B619" s="22" t="s">
        <v>14027</v>
      </c>
      <c r="C619" s="50" t="str">
        <f t="shared" si="19"/>
        <v>C15603: 1</v>
      </c>
      <c r="D619" s="21" t="str">
        <f t="shared" si="20"/>
        <v>C15603: Hydroquinone</v>
      </c>
    </row>
    <row r="620" spans="1:4" x14ac:dyDescent="0.35">
      <c r="A620" s="49" t="s">
        <v>13045</v>
      </c>
      <c r="B620" s="22" t="s">
        <v>14028</v>
      </c>
      <c r="C620" s="50" t="str">
        <f t="shared" si="19"/>
        <v>C15653: 1</v>
      </c>
      <c r="D620" s="21" t="str">
        <f t="shared" si="20"/>
        <v>C15653: Peptide-L-methionine (R)-S-oxide</v>
      </c>
    </row>
    <row r="621" spans="1:4" x14ac:dyDescent="0.35">
      <c r="A621" s="49" t="s">
        <v>10552</v>
      </c>
      <c r="B621" s="22" t="s">
        <v>14029</v>
      </c>
      <c r="C621" s="50" t="str">
        <f t="shared" si="19"/>
        <v>C15667: 1</v>
      </c>
      <c r="D621" s="21" t="str">
        <f t="shared" si="20"/>
        <v>C15667: 5-Carboxyamino-1-(5-phospho-D-ribosyl)imidazole</v>
      </c>
    </row>
    <row r="622" spans="1:4" x14ac:dyDescent="0.35">
      <c r="A622" s="49" t="s">
        <v>13046</v>
      </c>
      <c r="B622" s="22" t="s">
        <v>14030</v>
      </c>
      <c r="C622" s="50" t="str">
        <f t="shared" si="19"/>
        <v>C15809: 1</v>
      </c>
      <c r="D622" s="21" t="str">
        <f t="shared" si="20"/>
        <v>C15809: Iminoglycine</v>
      </c>
    </row>
    <row r="623" spans="1:4" x14ac:dyDescent="0.35">
      <c r="A623" s="49" t="s">
        <v>13047</v>
      </c>
      <c r="B623" s="22" t="s">
        <v>14031</v>
      </c>
      <c r="C623" s="50" t="str">
        <f t="shared" si="19"/>
        <v>C15811: 1</v>
      </c>
      <c r="D623" s="21" t="str">
        <f t="shared" si="20"/>
        <v>C15811: [Enzyme]-cysteine</v>
      </c>
    </row>
    <row r="624" spans="1:4" x14ac:dyDescent="0.35">
      <c r="A624" s="49" t="s">
        <v>13048</v>
      </c>
      <c r="B624" s="22" t="s">
        <v>14032</v>
      </c>
      <c r="C624" s="50" t="str">
        <f t="shared" si="19"/>
        <v>C15812: 1</v>
      </c>
      <c r="D624" s="21" t="str">
        <f t="shared" si="20"/>
        <v>C15812: [Enzyme]-S-sulfanylcysteine</v>
      </c>
    </row>
    <row r="625" spans="1:4" x14ac:dyDescent="0.35">
      <c r="A625" s="49" t="s">
        <v>13049</v>
      </c>
      <c r="B625" s="22" t="s">
        <v>14033</v>
      </c>
      <c r="C625" s="50" t="str">
        <f t="shared" si="19"/>
        <v>C15972: 1</v>
      </c>
      <c r="D625" s="21" t="str">
        <f t="shared" si="20"/>
        <v>C15972: Enzyme N6-(lipoyl)lysine</v>
      </c>
    </row>
    <row r="626" spans="1:4" x14ac:dyDescent="0.35">
      <c r="A626" s="49" t="s">
        <v>13050</v>
      </c>
      <c r="B626" s="22" t="s">
        <v>14034</v>
      </c>
      <c r="C626" s="50" t="str">
        <f t="shared" si="19"/>
        <v>C15973: 1</v>
      </c>
      <c r="D626" s="21" t="str">
        <f t="shared" si="20"/>
        <v>C15973: Enzyme N6-(dihydrolipoyl)lysine</v>
      </c>
    </row>
    <row r="627" spans="1:4" x14ac:dyDescent="0.35">
      <c r="A627" s="49" t="s">
        <v>13051</v>
      </c>
      <c r="B627" s="22" t="s">
        <v>14035</v>
      </c>
      <c r="C627" s="50" t="str">
        <f t="shared" si="19"/>
        <v>C15996: 1</v>
      </c>
      <c r="D627" s="21" t="str">
        <f t="shared" si="20"/>
        <v>C15996: 7-Cyano-7-carbaguanine</v>
      </c>
    </row>
    <row r="628" spans="1:4" x14ac:dyDescent="0.35">
      <c r="A628" s="49" t="s">
        <v>13052</v>
      </c>
      <c r="B628" s="22" t="s">
        <v>14036</v>
      </c>
      <c r="C628" s="50" t="str">
        <f t="shared" si="19"/>
        <v>C15999: 1</v>
      </c>
      <c r="D628" s="21" t="str">
        <f t="shared" si="20"/>
        <v>C15999: L-Methionine (S)-S-oxide</v>
      </c>
    </row>
    <row r="629" spans="1:4" x14ac:dyDescent="0.35">
      <c r="A629" s="49" t="s">
        <v>13053</v>
      </c>
      <c r="B629" s="22" t="s">
        <v>14037</v>
      </c>
      <c r="C629" s="50" t="str">
        <f t="shared" si="19"/>
        <v>C16219: 1</v>
      </c>
      <c r="D629" s="21" t="str">
        <f t="shared" si="20"/>
        <v>C16219: 3-Oxostearoyl-[acp]</v>
      </c>
    </row>
    <row r="630" spans="1:4" x14ac:dyDescent="0.35">
      <c r="A630" s="49" t="s">
        <v>13054</v>
      </c>
      <c r="B630" s="22" t="s">
        <v>14038</v>
      </c>
      <c r="C630" s="50" t="str">
        <f t="shared" si="19"/>
        <v>C16220: 1</v>
      </c>
      <c r="D630" s="21" t="str">
        <f t="shared" si="20"/>
        <v>C16220: (3R)-3-Hydroxyoctadecanoyl-[acyl-carrier protein]</v>
      </c>
    </row>
    <row r="631" spans="1:4" x14ac:dyDescent="0.35">
      <c r="A631" s="49" t="s">
        <v>13055</v>
      </c>
      <c r="B631" s="22" t="s">
        <v>14039</v>
      </c>
      <c r="C631" s="50" t="str">
        <f t="shared" si="19"/>
        <v>C16236: 1</v>
      </c>
      <c r="D631" s="21" t="str">
        <f t="shared" si="20"/>
        <v>C16236: [Protein]-N6-(octanoyl)-L-lysine</v>
      </c>
    </row>
    <row r="632" spans="1:4" x14ac:dyDescent="0.35">
      <c r="A632" s="49" t="s">
        <v>13056</v>
      </c>
      <c r="B632" s="22" t="s">
        <v>14040</v>
      </c>
      <c r="C632" s="50" t="str">
        <f t="shared" si="19"/>
        <v>C16237: 1</v>
      </c>
      <c r="D632" s="21" t="str">
        <f t="shared" si="20"/>
        <v>C16237: Protein N6-(lipoyl)lysine</v>
      </c>
    </row>
    <row r="633" spans="1:4" x14ac:dyDescent="0.35">
      <c r="A633" s="49" t="s">
        <v>13057</v>
      </c>
      <c r="B633" s="22" t="s">
        <v>14041</v>
      </c>
      <c r="C633" s="50" t="str">
        <f t="shared" si="19"/>
        <v>C16238: 1</v>
      </c>
      <c r="D633" s="21" t="str">
        <f t="shared" si="20"/>
        <v>C16238: Lipoyl-AMP</v>
      </c>
    </row>
    <row r="634" spans="1:4" x14ac:dyDescent="0.35">
      <c r="A634" s="49" t="s">
        <v>13058</v>
      </c>
      <c r="B634" s="22" t="s">
        <v>14042</v>
      </c>
      <c r="C634" s="50" t="str">
        <f t="shared" si="19"/>
        <v>C16240: 1</v>
      </c>
      <c r="D634" s="21" t="str">
        <f t="shared" si="20"/>
        <v>C16240: [Lipoyl-carrier protein]-L-lysine</v>
      </c>
    </row>
    <row r="635" spans="1:4" x14ac:dyDescent="0.35">
      <c r="A635" s="49" t="s">
        <v>13059</v>
      </c>
      <c r="B635" s="22" t="s">
        <v>14043</v>
      </c>
      <c r="C635" s="50" t="str">
        <f t="shared" si="19"/>
        <v>C16241: 1</v>
      </c>
      <c r="D635" s="21" t="str">
        <f t="shared" si="20"/>
        <v>C16241: (R)-Lipoate</v>
      </c>
    </row>
    <row r="636" spans="1:4" x14ac:dyDescent="0.35">
      <c r="A636" s="49" t="s">
        <v>13060</v>
      </c>
      <c r="B636" s="22" t="s">
        <v>14044</v>
      </c>
      <c r="C636" s="50" t="str">
        <f t="shared" si="19"/>
        <v>C16310: 1</v>
      </c>
      <c r="D636" s="21" t="str">
        <f t="shared" si="20"/>
        <v>C16310: 3-Hexenal</v>
      </c>
    </row>
    <row r="637" spans="1:4" x14ac:dyDescent="0.35">
      <c r="A637" s="49" t="s">
        <v>13061</v>
      </c>
      <c r="B637" s="22" t="s">
        <v>14045</v>
      </c>
      <c r="C637" s="50" t="str">
        <f t="shared" si="19"/>
        <v>C16348: 1</v>
      </c>
      <c r="D637" s="21" t="str">
        <f t="shared" si="20"/>
        <v>C16348: cis-3-Chloroallyl aldehyde</v>
      </c>
    </row>
    <row r="638" spans="1:4" x14ac:dyDescent="0.35">
      <c r="A638" s="49" t="s">
        <v>9939</v>
      </c>
      <c r="B638" s="22" t="s">
        <v>14046</v>
      </c>
      <c r="C638" s="50" t="str">
        <f t="shared" si="19"/>
        <v>C16396: 1</v>
      </c>
      <c r="D638" s="21" t="str">
        <f t="shared" si="20"/>
        <v>C16396: 2,4-Diamino-6-nitrotoluene</v>
      </c>
    </row>
    <row r="639" spans="1:4" x14ac:dyDescent="0.35">
      <c r="A639" s="49" t="s">
        <v>9940</v>
      </c>
      <c r="B639" s="22" t="s">
        <v>14047</v>
      </c>
      <c r="C639" s="50" t="str">
        <f t="shared" si="19"/>
        <v>C16399: 1</v>
      </c>
      <c r="D639" s="21" t="str">
        <f t="shared" si="20"/>
        <v>C16399: 2,4-Diamino-6-hydroxylaminotoluene</v>
      </c>
    </row>
    <row r="640" spans="1:4" x14ac:dyDescent="0.35">
      <c r="A640" s="49" t="s">
        <v>13062</v>
      </c>
      <c r="B640" s="22" t="s">
        <v>14048</v>
      </c>
      <c r="C640" s="50" t="str">
        <f t="shared" si="19"/>
        <v>C16463: 1</v>
      </c>
      <c r="D640" s="21" t="str">
        <f t="shared" si="20"/>
        <v>C16463: 3',5'-Cyclic diGMP</v>
      </c>
    </row>
    <row r="641" spans="1:4" x14ac:dyDescent="0.35">
      <c r="A641" s="49" t="s">
        <v>13063</v>
      </c>
      <c r="B641" s="22" t="s">
        <v>14049</v>
      </c>
      <c r="C641" s="50" t="str">
        <f t="shared" si="19"/>
        <v>C16551: 1</v>
      </c>
      <c r="D641" s="21" t="str">
        <f t="shared" si="20"/>
        <v>C16551: Alcophosphamide</v>
      </c>
    </row>
    <row r="642" spans="1:4" x14ac:dyDescent="0.35">
      <c r="A642" s="49" t="s">
        <v>13064</v>
      </c>
      <c r="B642" s="22" t="s">
        <v>14050</v>
      </c>
      <c r="C642" s="50" t="str">
        <f t="shared" ref="C642:C705" si="21">_xlfn.CONCAT(A642,": 1")</f>
        <v>C16586: 1</v>
      </c>
      <c r="D642" s="21" t="str">
        <f t="shared" ref="D642:D705" si="22">_xlfn.CONCAT(A642,": ",B642)</f>
        <v>C16586: 2-Phenyl-1,3-propanediol monocarbamate</v>
      </c>
    </row>
    <row r="643" spans="1:4" x14ac:dyDescent="0.35">
      <c r="A643" s="49" t="s">
        <v>13065</v>
      </c>
      <c r="B643" s="22" t="s">
        <v>14051</v>
      </c>
      <c r="C643" s="50" t="str">
        <f t="shared" si="21"/>
        <v>C16587: 1</v>
      </c>
      <c r="D643" s="21" t="str">
        <f t="shared" si="22"/>
        <v>C16587: 3-Carbamoyl-2-phenylpropionaldehyde</v>
      </c>
    </row>
    <row r="644" spans="1:4" x14ac:dyDescent="0.35">
      <c r="A644" s="49" t="s">
        <v>13066</v>
      </c>
      <c r="B644" s="22" t="s">
        <v>14052</v>
      </c>
      <c r="C644" s="50" t="str">
        <f t="shared" si="21"/>
        <v>C16595: 1</v>
      </c>
      <c r="D644" s="21" t="str">
        <f t="shared" si="22"/>
        <v>C16595: 4-Hydroxy-5-phenyltetrahydro-1,3-oxazin-2-one</v>
      </c>
    </row>
    <row r="645" spans="1:4" x14ac:dyDescent="0.35">
      <c r="A645" s="49" t="s">
        <v>13067</v>
      </c>
      <c r="B645" s="22" t="s">
        <v>14053</v>
      </c>
      <c r="C645" s="50" t="str">
        <f t="shared" si="21"/>
        <v>C16596: 1</v>
      </c>
      <c r="D645" s="21" t="str">
        <f t="shared" si="22"/>
        <v>C16596: 5-Phenyl-1,3-oxazinane-2,4-dione</v>
      </c>
    </row>
    <row r="646" spans="1:4" x14ac:dyDescent="0.35">
      <c r="A646" s="49" t="s">
        <v>13068</v>
      </c>
      <c r="B646" s="22" t="s">
        <v>14054</v>
      </c>
      <c r="C646" s="50" t="str">
        <f t="shared" si="21"/>
        <v>C16614: 1</v>
      </c>
      <c r="D646" s="21" t="str">
        <f t="shared" si="22"/>
        <v>C16614: 6-Methylmercaptopurine</v>
      </c>
    </row>
    <row r="647" spans="1:4" x14ac:dyDescent="0.35">
      <c r="A647" s="49" t="s">
        <v>13069</v>
      </c>
      <c r="B647" s="22" t="s">
        <v>14055</v>
      </c>
      <c r="C647" s="50" t="str">
        <f t="shared" si="21"/>
        <v>C16615: 1</v>
      </c>
      <c r="D647" s="21" t="str">
        <f t="shared" si="22"/>
        <v>C16615: 6-Methylthiopurine 5'-monophosphate ribonucleotide</v>
      </c>
    </row>
    <row r="648" spans="1:4" x14ac:dyDescent="0.35">
      <c r="A648" s="49" t="s">
        <v>13070</v>
      </c>
      <c r="B648" s="22" t="s">
        <v>14056</v>
      </c>
      <c r="C648" s="50" t="str">
        <f t="shared" si="21"/>
        <v>C16618: 1</v>
      </c>
      <c r="D648" s="21" t="str">
        <f t="shared" si="22"/>
        <v>C16618: 6-Thioxanthine 5'-monophosphate</v>
      </c>
    </row>
    <row r="649" spans="1:4" x14ac:dyDescent="0.35">
      <c r="A649" s="49" t="s">
        <v>13071</v>
      </c>
      <c r="B649" s="22" t="s">
        <v>14057</v>
      </c>
      <c r="C649" s="50" t="str">
        <f t="shared" si="21"/>
        <v>C16619: 1</v>
      </c>
      <c r="D649" s="21" t="str">
        <f t="shared" si="22"/>
        <v>C16619: 6-Thioguanosine monophosphate</v>
      </c>
    </row>
    <row r="650" spans="1:4" x14ac:dyDescent="0.35">
      <c r="A650" s="49" t="s">
        <v>13072</v>
      </c>
      <c r="B650" s="22" t="s">
        <v>14058</v>
      </c>
      <c r="C650" s="50" t="str">
        <f t="shared" si="21"/>
        <v>C16634: 1</v>
      </c>
      <c r="D650" s="21" t="str">
        <f t="shared" si="22"/>
        <v>C16634: 5-Fluorouridine monophosphate</v>
      </c>
    </row>
    <row r="651" spans="1:4" x14ac:dyDescent="0.35">
      <c r="A651" s="49" t="s">
        <v>13073</v>
      </c>
      <c r="B651" s="22" t="s">
        <v>14059</v>
      </c>
      <c r="C651" s="50" t="str">
        <f t="shared" si="21"/>
        <v>C16636: 1</v>
      </c>
      <c r="D651" s="21" t="str">
        <f t="shared" si="22"/>
        <v>C16636: tRNA(Sec)</v>
      </c>
    </row>
    <row r="652" spans="1:4" x14ac:dyDescent="0.35">
      <c r="A652" s="49" t="s">
        <v>13074</v>
      </c>
      <c r="B652" s="22" t="s">
        <v>14060</v>
      </c>
      <c r="C652" s="50" t="str">
        <f t="shared" si="21"/>
        <v>C16663: 1</v>
      </c>
      <c r="D652" s="21" t="str">
        <f t="shared" si="22"/>
        <v>C16663: Tryparedoxin</v>
      </c>
    </row>
    <row r="653" spans="1:4" x14ac:dyDescent="0.35">
      <c r="A653" s="49" t="s">
        <v>13075</v>
      </c>
      <c r="B653" s="22" t="s">
        <v>14061</v>
      </c>
      <c r="C653" s="50" t="str">
        <f t="shared" si="21"/>
        <v>C16664: 1</v>
      </c>
      <c r="D653" s="21" t="str">
        <f t="shared" si="22"/>
        <v>C16664: Tryparedoxin disulfide</v>
      </c>
    </row>
    <row r="654" spans="1:4" x14ac:dyDescent="0.35">
      <c r="A654" s="49" t="s">
        <v>13076</v>
      </c>
      <c r="B654" s="22" t="s">
        <v>14062</v>
      </c>
      <c r="C654" s="50" t="str">
        <f t="shared" si="21"/>
        <v>C16675: 1</v>
      </c>
      <c r="D654" s="21" t="str">
        <f t="shared" si="22"/>
        <v>C16675: 7-Aminomethyl-7-carbaguanine</v>
      </c>
    </row>
    <row r="655" spans="1:4" x14ac:dyDescent="0.35">
      <c r="A655" s="49" t="s">
        <v>13077</v>
      </c>
      <c r="B655" s="22" t="s">
        <v>14063</v>
      </c>
      <c r="C655" s="50" t="str">
        <f t="shared" si="21"/>
        <v>C16739: 1</v>
      </c>
      <c r="D655" s="21" t="str">
        <f t="shared" si="22"/>
        <v>C16739: L-Arginyl-protein</v>
      </c>
    </row>
    <row r="656" spans="1:4" x14ac:dyDescent="0.35">
      <c r="A656" s="49" t="s">
        <v>13078</v>
      </c>
      <c r="B656" s="22" t="s">
        <v>14064</v>
      </c>
      <c r="C656" s="50" t="str">
        <f t="shared" si="21"/>
        <v>C16832: 1</v>
      </c>
      <c r="D656" s="21" t="str">
        <f t="shared" si="22"/>
        <v>C16832: [Protein]-N6-[(R)-dihydrolipoyl]-L-lysine</v>
      </c>
    </row>
    <row r="657" spans="1:4" x14ac:dyDescent="0.35">
      <c r="A657" s="49" t="s">
        <v>13079</v>
      </c>
      <c r="B657" s="22" t="s">
        <v>14065</v>
      </c>
      <c r="C657" s="50" t="str">
        <f t="shared" si="21"/>
        <v>C16848: 1</v>
      </c>
      <c r="D657" s="21" t="str">
        <f t="shared" si="22"/>
        <v>C16848: 6-Deoxy-5-ketofructose 1-phosphate</v>
      </c>
    </row>
    <row r="658" spans="1:4" x14ac:dyDescent="0.35">
      <c r="A658" s="49" t="s">
        <v>13080</v>
      </c>
      <c r="B658" s="22" t="s">
        <v>14066</v>
      </c>
      <c r="C658" s="50" t="str">
        <f t="shared" si="21"/>
        <v>C16849: 1</v>
      </c>
      <c r="D658" s="21" t="str">
        <f t="shared" si="22"/>
        <v>C16849: Hydroxypyruvaldehyde phosphate</v>
      </c>
    </row>
    <row r="659" spans="1:4" x14ac:dyDescent="0.35">
      <c r="A659" s="49" t="s">
        <v>13081</v>
      </c>
      <c r="B659" s="22" t="s">
        <v>14067</v>
      </c>
      <c r="C659" s="50" t="str">
        <f t="shared" si="21"/>
        <v>C16850: 1</v>
      </c>
      <c r="D659" s="21" t="str">
        <f t="shared" si="22"/>
        <v>C16850: 2-Amino-3,7-dideoxy-D-threo-hept-6-ulosonic acid</v>
      </c>
    </row>
    <row r="660" spans="1:4" x14ac:dyDescent="0.35">
      <c r="A660" s="49" t="s">
        <v>13082</v>
      </c>
      <c r="B660" s="22" t="s">
        <v>14068</v>
      </c>
      <c r="C660" s="50" t="str">
        <f t="shared" si="21"/>
        <v>C16999: 1</v>
      </c>
      <c r="D660" s="21" t="str">
        <f t="shared" si="22"/>
        <v>C16999: Futalosine</v>
      </c>
    </row>
    <row r="661" spans="1:4" x14ac:dyDescent="0.35">
      <c r="A661" s="49" t="s">
        <v>13083</v>
      </c>
      <c r="B661" s="22" t="s">
        <v>14069</v>
      </c>
      <c r="C661" s="50" t="str">
        <f t="shared" si="21"/>
        <v>C17010: 1</v>
      </c>
      <c r="D661" s="21" t="str">
        <f t="shared" si="22"/>
        <v>C17010: Dehypoxanthine futalosine</v>
      </c>
    </row>
    <row r="662" spans="1:4" x14ac:dyDescent="0.35">
      <c r="A662" s="49" t="s">
        <v>13084</v>
      </c>
      <c r="B662" s="22" t="s">
        <v>14070</v>
      </c>
      <c r="C662" s="50" t="str">
        <f t="shared" si="21"/>
        <v>C17023: 1</v>
      </c>
      <c r="D662" s="21" t="str">
        <f t="shared" si="22"/>
        <v>C17023: Sulfur donor</v>
      </c>
    </row>
    <row r="663" spans="1:4" x14ac:dyDescent="0.35">
      <c r="A663" s="49" t="s">
        <v>9932</v>
      </c>
      <c r="B663" s="22" t="s">
        <v>14071</v>
      </c>
      <c r="C663" s="50" t="str">
        <f t="shared" si="21"/>
        <v>C17234: 1</v>
      </c>
      <c r="D663" s="21" t="str">
        <f t="shared" si="22"/>
        <v>C17234: 2-Aminobut-2-enoate</v>
      </c>
    </row>
    <row r="664" spans="1:4" x14ac:dyDescent="0.35">
      <c r="A664" s="49" t="s">
        <v>13085</v>
      </c>
      <c r="B664" s="21" t="s">
        <v>14072</v>
      </c>
      <c r="C664" s="50" t="str">
        <f t="shared" si="21"/>
        <v>C17324: 1</v>
      </c>
      <c r="D664" s="21" t="str">
        <f t="shared" si="22"/>
        <v>C17324: tRNA adenine</v>
      </c>
    </row>
    <row r="665" spans="1:4" x14ac:dyDescent="0.35">
      <c r="A665" s="49" t="s">
        <v>13086</v>
      </c>
      <c r="B665" s="22" t="s">
        <v>14073</v>
      </c>
      <c r="C665" s="50" t="str">
        <f t="shared" si="21"/>
        <v>C17556: 1</v>
      </c>
      <c r="D665" s="21" t="str">
        <f t="shared" si="22"/>
        <v>C17556: di-trans,poly-cis-Undecaprenyl phosphate</v>
      </c>
    </row>
    <row r="666" spans="1:4" x14ac:dyDescent="0.35">
      <c r="A666" s="49" t="s">
        <v>10046</v>
      </c>
      <c r="B666" s="22" t="s">
        <v>14074</v>
      </c>
      <c r="C666" s="50" t="str">
        <f t="shared" si="21"/>
        <v>C18096: 1</v>
      </c>
      <c r="D666" s="21" t="str">
        <f t="shared" si="22"/>
        <v>C18096: D-Allulose 6-phosphate</v>
      </c>
    </row>
    <row r="667" spans="1:4" x14ac:dyDescent="0.35">
      <c r="A667" s="49" t="s">
        <v>8631</v>
      </c>
      <c r="B667" s="22" t="s">
        <v>14075</v>
      </c>
      <c r="C667" s="50" t="str">
        <f t="shared" si="21"/>
        <v>C18172: 1</v>
      </c>
      <c r="D667" s="21" t="str">
        <f t="shared" si="22"/>
        <v>C18172: Carboxyspermidine</v>
      </c>
    </row>
    <row r="668" spans="1:4" x14ac:dyDescent="0.35">
      <c r="A668" s="49" t="s">
        <v>9591</v>
      </c>
      <c r="B668" s="22" t="s">
        <v>14076</v>
      </c>
      <c r="C668" s="50" t="str">
        <f t="shared" si="21"/>
        <v>C18174: 1</v>
      </c>
      <c r="D668" s="21" t="str">
        <f t="shared" si="22"/>
        <v>C18174: Carboxynorspermidine</v>
      </c>
    </row>
    <row r="669" spans="1:4" x14ac:dyDescent="0.35">
      <c r="A669" s="49" t="s">
        <v>13087</v>
      </c>
      <c r="B669" s="22" t="s">
        <v>14077</v>
      </c>
      <c r="C669" s="50" t="str">
        <f t="shared" si="21"/>
        <v>C18239: 1</v>
      </c>
      <c r="D669" s="21" t="str">
        <f t="shared" si="22"/>
        <v>C18239: Precursor Z</v>
      </c>
    </row>
    <row r="670" spans="1:4" x14ac:dyDescent="0.35">
      <c r="A670" s="49" t="s">
        <v>13088</v>
      </c>
      <c r="B670" s="21" t="s">
        <v>14078</v>
      </c>
      <c r="C670" s="50" t="str">
        <f t="shared" si="21"/>
        <v>C18902: 1</v>
      </c>
      <c r="D670" s="21" t="str">
        <f t="shared" si="22"/>
        <v xml:space="preserve">C18902: Methylselenic acid </v>
      </c>
    </row>
    <row r="671" spans="1:4" x14ac:dyDescent="0.35">
      <c r="A671" s="49" t="s">
        <v>13089</v>
      </c>
      <c r="B671" s="22" t="s">
        <v>14079</v>
      </c>
      <c r="C671" s="50" t="str">
        <f t="shared" si="21"/>
        <v>C19647: 1</v>
      </c>
      <c r="D671" s="21" t="str">
        <f t="shared" si="22"/>
        <v>C19647: Epoxyqueuosine in tRNA</v>
      </c>
    </row>
    <row r="672" spans="1:4" x14ac:dyDescent="0.35">
      <c r="A672" s="49" t="s">
        <v>13090</v>
      </c>
      <c r="B672" s="22" t="s">
        <v>14080</v>
      </c>
      <c r="C672" s="50" t="str">
        <f t="shared" si="21"/>
        <v>C19673: 1</v>
      </c>
      <c r="D672" s="21" t="str">
        <f t="shared" si="22"/>
        <v>C19673: Malonyl-[acp] methyl ester</v>
      </c>
    </row>
    <row r="673" spans="1:4" x14ac:dyDescent="0.35">
      <c r="A673" s="49" t="s">
        <v>13091</v>
      </c>
      <c r="B673" s="22" t="s">
        <v>14081</v>
      </c>
      <c r="C673" s="50" t="str">
        <f t="shared" si="21"/>
        <v>C19722: 1</v>
      </c>
      <c r="D673" s="21" t="str">
        <f t="shared" si="22"/>
        <v>C19722: [tRNA(Ile2)]-cytidine34</v>
      </c>
    </row>
    <row r="674" spans="1:4" x14ac:dyDescent="0.35">
      <c r="A674" s="49" t="s">
        <v>13092</v>
      </c>
      <c r="B674" s="22" t="s">
        <v>14082</v>
      </c>
      <c r="C674" s="50" t="str">
        <f t="shared" si="21"/>
        <v>C19723: 1</v>
      </c>
      <c r="D674" s="21" t="str">
        <f t="shared" si="22"/>
        <v>C19723: [tRNA(Ile2)]-lysidine34</v>
      </c>
    </row>
    <row r="675" spans="1:4" x14ac:dyDescent="0.35">
      <c r="A675" s="49" t="s">
        <v>9584</v>
      </c>
      <c r="B675" s="22" t="s">
        <v>14083</v>
      </c>
      <c r="C675" s="50" t="str">
        <f t="shared" si="21"/>
        <v>C19878: 1</v>
      </c>
      <c r="D675" s="21" t="str">
        <f t="shared" si="22"/>
        <v>C19878: D-glycero-alpha-D-manno-Heptose 7-phosphate</v>
      </c>
    </row>
    <row r="676" spans="1:4" x14ac:dyDescent="0.35">
      <c r="A676" s="49" t="s">
        <v>8626</v>
      </c>
      <c r="B676" s="22" t="s">
        <v>14084</v>
      </c>
      <c r="C676" s="50" t="str">
        <f t="shared" si="21"/>
        <v>C19882: 1</v>
      </c>
      <c r="D676" s="21" t="str">
        <f t="shared" si="22"/>
        <v>C19882: D-glycero-D-manno-Heptose 7-phosphate</v>
      </c>
    </row>
    <row r="677" spans="1:4" x14ac:dyDescent="0.35">
      <c r="A677" s="49" t="s">
        <v>9131</v>
      </c>
      <c r="B677" s="22" t="s">
        <v>14085</v>
      </c>
      <c r="C677" s="50" t="str">
        <f t="shared" si="21"/>
        <v>C20239: 1</v>
      </c>
      <c r="D677" s="21" t="str">
        <f t="shared" si="22"/>
        <v>C20239: 6-Carboxy-5,6,7,8-tetrahydropterin</v>
      </c>
    </row>
    <row r="678" spans="1:4" x14ac:dyDescent="0.35">
      <c r="A678" s="49" t="s">
        <v>13093</v>
      </c>
      <c r="B678" s="22" t="s">
        <v>14086</v>
      </c>
      <c r="C678" s="50" t="str">
        <f t="shared" si="21"/>
        <v>C20246: 1</v>
      </c>
      <c r="D678" s="21" t="str">
        <f t="shared" si="22"/>
        <v>C20246: 2-[(2R,5Z)-2-Carboxy-4-methylthiazol-5(2H)-ylidene]ethyl phosphate</v>
      </c>
    </row>
    <row r="679" spans="1:4" x14ac:dyDescent="0.35">
      <c r="A679" s="49" t="s">
        <v>13094</v>
      </c>
      <c r="B679" s="22" t="s">
        <v>14087</v>
      </c>
      <c r="C679" s="50" t="str">
        <f t="shared" si="21"/>
        <v>C20247: 1</v>
      </c>
      <c r="D679" s="21" t="str">
        <f t="shared" si="22"/>
        <v>C20247: 2-(2-Carboxy-4-methylthiazol-5-yl)ethyl phosphate</v>
      </c>
    </row>
    <row r="680" spans="1:4" x14ac:dyDescent="0.35">
      <c r="A680" s="49" t="s">
        <v>13095</v>
      </c>
      <c r="B680" s="21" t="s">
        <v>14088</v>
      </c>
      <c r="C680" s="50" t="str">
        <f t="shared" si="21"/>
        <v>C20248: 1</v>
      </c>
      <c r="D680" s="21" t="str">
        <f t="shared" si="22"/>
        <v>C20248: 7-Carboxy-7-carbaguanine</v>
      </c>
    </row>
    <row r="681" spans="1:4" x14ac:dyDescent="0.35">
      <c r="A681" s="49" t="s">
        <v>13096</v>
      </c>
      <c r="B681" s="22" t="s">
        <v>14089</v>
      </c>
      <c r="C681" s="50" t="str">
        <f t="shared" si="21"/>
        <v>C20258: 1</v>
      </c>
      <c r="D681" s="21" t="str">
        <f t="shared" si="22"/>
        <v>C20258: (2S,4S)-4-Hydroxy-2,3,4,5-tetrahydrodipicolinate</v>
      </c>
    </row>
    <row r="682" spans="1:4" x14ac:dyDescent="0.35">
      <c r="A682" s="49" t="s">
        <v>13097</v>
      </c>
      <c r="B682" s="22" t="s">
        <v>14090</v>
      </c>
      <c r="C682" s="50" t="str">
        <f t="shared" si="21"/>
        <v>C20372: 1</v>
      </c>
      <c r="D682" s="21" t="str">
        <f t="shared" si="22"/>
        <v>C20372: 3-Ketoglutaryl-[acp] methyl ester</v>
      </c>
    </row>
    <row r="683" spans="1:4" x14ac:dyDescent="0.35">
      <c r="A683" s="49" t="s">
        <v>9824</v>
      </c>
      <c r="B683" s="22" t="s">
        <v>14091</v>
      </c>
      <c r="C683" s="50" t="str">
        <f t="shared" si="21"/>
        <v>C20373: 1</v>
      </c>
      <c r="D683" s="21" t="str">
        <f t="shared" si="22"/>
        <v>C20373: 3-Hydroxyglutaryl-[acp] methyl ester</v>
      </c>
    </row>
    <row r="684" spans="1:4" x14ac:dyDescent="0.35">
      <c r="A684" s="49" t="s">
        <v>13098</v>
      </c>
      <c r="B684" s="22" t="s">
        <v>14092</v>
      </c>
      <c r="C684" s="50" t="str">
        <f t="shared" si="21"/>
        <v>C20374: 1</v>
      </c>
      <c r="D684" s="21" t="str">
        <f t="shared" si="22"/>
        <v>C20374: Enoylglutaryl-[acp] methyl ester</v>
      </c>
    </row>
    <row r="685" spans="1:4" x14ac:dyDescent="0.35">
      <c r="A685" s="49" t="s">
        <v>13099</v>
      </c>
      <c r="B685" s="22" t="s">
        <v>14093</v>
      </c>
      <c r="C685" s="50" t="str">
        <f t="shared" si="21"/>
        <v>C20375: 1</v>
      </c>
      <c r="D685" s="21" t="str">
        <f t="shared" si="22"/>
        <v>C20375: Glutaryl-[acp] methyl ester</v>
      </c>
    </row>
    <row r="686" spans="1:4" x14ac:dyDescent="0.35">
      <c r="A686" s="49" t="s">
        <v>13100</v>
      </c>
      <c r="B686" s="22" t="s">
        <v>14094</v>
      </c>
      <c r="C686" s="50" t="str">
        <f t="shared" si="21"/>
        <v>C20376: 1</v>
      </c>
      <c r="D686" s="21" t="str">
        <f t="shared" si="22"/>
        <v>C20376: 3-Ketopimeloyl-[acp] methyl ester</v>
      </c>
    </row>
    <row r="687" spans="1:4" x14ac:dyDescent="0.35">
      <c r="A687" s="49" t="s">
        <v>9826</v>
      </c>
      <c r="B687" s="22" t="s">
        <v>14095</v>
      </c>
      <c r="C687" s="50" t="str">
        <f t="shared" si="21"/>
        <v>C20377: 1</v>
      </c>
      <c r="D687" s="21" t="str">
        <f t="shared" si="22"/>
        <v>C20377: 3-Hydroxypimeloyl-[acp] methyl ester</v>
      </c>
    </row>
    <row r="688" spans="1:4" x14ac:dyDescent="0.35">
      <c r="A688" s="49" t="s">
        <v>13101</v>
      </c>
      <c r="B688" s="22" t="s">
        <v>14096</v>
      </c>
      <c r="C688" s="50" t="str">
        <f t="shared" si="21"/>
        <v>C20378: 1</v>
      </c>
      <c r="D688" s="21" t="str">
        <f t="shared" si="22"/>
        <v>C20378: Enoylpimeloyl-[acp] methyl ester</v>
      </c>
    </row>
    <row r="689" spans="1:4" x14ac:dyDescent="0.35">
      <c r="A689" s="49" t="s">
        <v>13102</v>
      </c>
      <c r="B689" s="22" t="s">
        <v>14097</v>
      </c>
      <c r="C689" s="50" t="str">
        <f t="shared" si="21"/>
        <v>C20446: 1</v>
      </c>
      <c r="D689" s="21" t="str">
        <f t="shared" si="22"/>
        <v>C20446: tRNA 7-aminomethyl-7-carbaguanine</v>
      </c>
    </row>
    <row r="690" spans="1:4" x14ac:dyDescent="0.35">
      <c r="A690" s="49" t="s">
        <v>13103</v>
      </c>
      <c r="B690" s="22" t="s">
        <v>14098</v>
      </c>
      <c r="C690" s="50" t="str">
        <f t="shared" si="21"/>
        <v>C20451: 1</v>
      </c>
      <c r="D690" s="21" t="str">
        <f t="shared" si="22"/>
        <v>C20451: tRNA hypoxanthine</v>
      </c>
    </row>
    <row r="691" spans="1:4" x14ac:dyDescent="0.35">
      <c r="A691" s="49" t="s">
        <v>13104</v>
      </c>
      <c r="B691" s="22" t="s">
        <v>14099</v>
      </c>
      <c r="C691" s="50" t="str">
        <f t="shared" si="21"/>
        <v>C20463: 1</v>
      </c>
      <c r="D691" s="21" t="str">
        <f t="shared" si="22"/>
        <v>C20463: Purine deoxyribonucleoside</v>
      </c>
    </row>
    <row r="692" spans="1:4" x14ac:dyDescent="0.35">
      <c r="A692" s="49" t="s">
        <v>13105</v>
      </c>
      <c r="B692" s="22" t="s">
        <v>14100</v>
      </c>
      <c r="C692" s="50" t="str">
        <f t="shared" si="21"/>
        <v>C20565: 1</v>
      </c>
      <c r="D692" s="21" t="str">
        <f t="shared" si="22"/>
        <v>C20565: Cyclic di-3',5'-adenylate</v>
      </c>
    </row>
    <row r="693" spans="1:4" x14ac:dyDescent="0.35">
      <c r="A693" s="49" t="s">
        <v>13106</v>
      </c>
      <c r="B693" s="22" t="s">
        <v>14101</v>
      </c>
      <c r="C693" s="50" t="str">
        <f t="shared" si="21"/>
        <v>C20641: 1</v>
      </c>
      <c r="D693" s="21" t="str">
        <f t="shared" si="22"/>
        <v>C20641: L-Threonylcarbamoyladenylate</v>
      </c>
    </row>
    <row r="694" spans="1:4" x14ac:dyDescent="0.35">
      <c r="A694" s="49" t="s">
        <v>13107</v>
      </c>
      <c r="B694" s="22" t="s">
        <v>14102</v>
      </c>
      <c r="C694" s="50" t="str">
        <f t="shared" si="21"/>
        <v>C20648: 1</v>
      </c>
      <c r="D694" s="21" t="str">
        <f t="shared" si="22"/>
        <v>C20648: Adenine in rRNA</v>
      </c>
    </row>
    <row r="695" spans="1:4" x14ac:dyDescent="0.35">
      <c r="A695" s="49" t="s">
        <v>13108</v>
      </c>
      <c r="B695" s="22" t="s">
        <v>14103</v>
      </c>
      <c r="C695" s="50" t="str">
        <f t="shared" si="21"/>
        <v>C20751: 1</v>
      </c>
      <c r="D695" s="21" t="str">
        <f t="shared" si="22"/>
        <v>C20751: N6-L-Threonylcarbamoyladenine in tRNA</v>
      </c>
    </row>
    <row r="696" spans="1:4" x14ac:dyDescent="0.35">
      <c r="A696" s="49" t="s">
        <v>13109</v>
      </c>
      <c r="B696" s="22" t="s">
        <v>14104</v>
      </c>
      <c r="C696" s="50" t="str">
        <f t="shared" si="21"/>
        <v>C20753: 1</v>
      </c>
      <c r="D696" s="21" t="str">
        <f t="shared" si="22"/>
        <v>C20753: 2-Methylthio-N6-dimethylallyladenine in tRNA</v>
      </c>
    </row>
    <row r="697" spans="1:4" x14ac:dyDescent="0.35">
      <c r="A697" s="49" t="s">
        <v>13110</v>
      </c>
      <c r="B697" s="22" t="s">
        <v>14105</v>
      </c>
      <c r="C697" s="50" t="str">
        <f t="shared" si="21"/>
        <v>C20755: 1</v>
      </c>
      <c r="D697" s="21" t="str">
        <f t="shared" si="22"/>
        <v>C20755: 2-Thio-N6-dimethylallyladenine in tRNA</v>
      </c>
    </row>
    <row r="698" spans="1:4" x14ac:dyDescent="0.35">
      <c r="A698" s="49" t="s">
        <v>13111</v>
      </c>
      <c r="B698" s="22" t="s">
        <v>14106</v>
      </c>
      <c r="C698" s="50" t="str">
        <f t="shared" si="21"/>
        <v>C20756: 1</v>
      </c>
      <c r="D698" s="21" t="str">
        <f t="shared" si="22"/>
        <v>C20756: [Ribosomal protein uS12]-L-aspartate</v>
      </c>
    </row>
    <row r="699" spans="1:4" x14ac:dyDescent="0.35">
      <c r="A699" s="49" t="s">
        <v>13112</v>
      </c>
      <c r="B699" s="22" t="s">
        <v>14107</v>
      </c>
      <c r="C699" s="50" t="str">
        <f t="shared" si="21"/>
        <v>C20758: 1</v>
      </c>
      <c r="D699" s="21" t="str">
        <f t="shared" si="22"/>
        <v>C20758: [Ribosomal protein uS12]-3-methylthioaspartate</v>
      </c>
    </row>
    <row r="700" spans="1:4" x14ac:dyDescent="0.35">
      <c r="A700" s="49" t="s">
        <v>13113</v>
      </c>
      <c r="B700" s="22" t="s">
        <v>14108</v>
      </c>
      <c r="C700" s="50" t="str">
        <f t="shared" si="21"/>
        <v>C20796: 1</v>
      </c>
      <c r="D700" s="21" t="str">
        <f t="shared" si="22"/>
        <v>C20796: N6-Dimethyladenine in rRNA</v>
      </c>
    </row>
    <row r="701" spans="1:4" x14ac:dyDescent="0.35">
      <c r="A701" s="49" t="s">
        <v>13114</v>
      </c>
      <c r="B701" s="22" t="s">
        <v>14109</v>
      </c>
      <c r="C701" s="50" t="str">
        <f t="shared" si="21"/>
        <v>C20858: 1</v>
      </c>
      <c r="D701" s="21" t="str">
        <f t="shared" si="22"/>
        <v>C20858: Protein N5-methyl-L-glutamine</v>
      </c>
    </row>
    <row r="702" spans="1:4" x14ac:dyDescent="0.35">
      <c r="A702" s="49" t="s">
        <v>13115</v>
      </c>
      <c r="B702" s="22" t="s">
        <v>14110</v>
      </c>
      <c r="C702" s="50" t="str">
        <f t="shared" si="21"/>
        <v>C20864: 1</v>
      </c>
      <c r="D702" s="21" t="str">
        <f t="shared" si="22"/>
        <v>C20864: 5'-Triphospho-[mRNA]</v>
      </c>
    </row>
    <row r="703" spans="1:4" x14ac:dyDescent="0.35">
      <c r="A703" s="49" t="s">
        <v>9548</v>
      </c>
      <c r="B703" s="22" t="s">
        <v>14111</v>
      </c>
      <c r="C703" s="50" t="str">
        <f t="shared" si="21"/>
        <v>C20904: 1</v>
      </c>
      <c r="D703" s="21" t="str">
        <f t="shared" si="22"/>
        <v>C20904: 2-Iminopropanoate</v>
      </c>
    </row>
    <row r="704" spans="1:4" x14ac:dyDescent="0.35">
      <c r="A704" s="49" t="s">
        <v>9933</v>
      </c>
      <c r="B704" s="22" t="s">
        <v>14112</v>
      </c>
      <c r="C704" s="50" t="str">
        <f t="shared" si="21"/>
        <v>C20905: 1</v>
      </c>
      <c r="D704" s="21" t="str">
        <f t="shared" si="22"/>
        <v>C20905: 2-Iminobutanoate</v>
      </c>
    </row>
    <row r="705" spans="1:4" x14ac:dyDescent="0.35">
      <c r="A705" s="49" t="s">
        <v>13116</v>
      </c>
      <c r="B705" s="22" t="s">
        <v>14113</v>
      </c>
      <c r="C705" s="50" t="str">
        <f t="shared" si="21"/>
        <v>C20969: 1</v>
      </c>
      <c r="D705" s="21" t="str">
        <f t="shared" si="22"/>
        <v>C20969: Carboxyphosphate</v>
      </c>
    </row>
    <row r="706" spans="1:4" x14ac:dyDescent="0.35">
      <c r="A706" s="49" t="s">
        <v>9633</v>
      </c>
      <c r="B706" s="22" t="s">
        <v>14114</v>
      </c>
      <c r="C706" s="50" t="str">
        <f t="shared" ref="C706:C735" si="23">_xlfn.CONCAT(A706,": 1")</f>
        <v>C21031: 1</v>
      </c>
      <c r="D706" s="21" t="str">
        <f t="shared" ref="D706:D735" si="24">_xlfn.CONCAT(A706,": ",B706)</f>
        <v>C21031: 5-Hydroxymethylcytosine in DNA</v>
      </c>
    </row>
    <row r="707" spans="1:4" x14ac:dyDescent="0.35">
      <c r="A707" s="49" t="s">
        <v>13117</v>
      </c>
      <c r="B707" s="22" t="s">
        <v>14115</v>
      </c>
      <c r="C707" s="50" t="str">
        <f t="shared" si="23"/>
        <v>C21310: 1</v>
      </c>
      <c r="D707" s="21" t="str">
        <f t="shared" si="24"/>
        <v>C21310: (8S)-3',8-Cyclo-7,8-dihydroguanosine 5'-triphosphate</v>
      </c>
    </row>
    <row r="708" spans="1:4" x14ac:dyDescent="0.35">
      <c r="A708" s="49" t="s">
        <v>13118</v>
      </c>
      <c r="B708" s="22" t="s">
        <v>14116</v>
      </c>
      <c r="C708" s="50" t="str">
        <f t="shared" si="23"/>
        <v>C21386: 1</v>
      </c>
      <c r="D708" s="21" t="str">
        <f t="shared" si="24"/>
        <v>C21386: L-Leucyl-L-arginyl-protein</v>
      </c>
    </row>
    <row r="709" spans="1:4" x14ac:dyDescent="0.35">
      <c r="A709" s="49" t="s">
        <v>13119</v>
      </c>
      <c r="B709" s="22" t="s">
        <v>14117</v>
      </c>
      <c r="C709" s="50" t="str">
        <f t="shared" si="23"/>
        <v>C21387: 1</v>
      </c>
      <c r="D709" s="21" t="str">
        <f t="shared" si="24"/>
        <v>C21387: L-Leucyl-L-lysyl-protein</v>
      </c>
    </row>
    <row r="710" spans="1:4" x14ac:dyDescent="0.35">
      <c r="A710" s="49" t="s">
        <v>13120</v>
      </c>
      <c r="B710" s="22" t="s">
        <v>14118</v>
      </c>
      <c r="C710" s="50" t="str">
        <f t="shared" si="23"/>
        <v>C21388: 1</v>
      </c>
      <c r="D710" s="21" t="str">
        <f t="shared" si="24"/>
        <v>C21388: L-Lysyl-protein</v>
      </c>
    </row>
    <row r="711" spans="1:4" x14ac:dyDescent="0.35">
      <c r="A711" s="49" t="s">
        <v>13121</v>
      </c>
      <c r="B711" s="22" t="s">
        <v>14119</v>
      </c>
      <c r="C711" s="50" t="str">
        <f t="shared" si="23"/>
        <v>C21440: 1</v>
      </c>
      <c r="D711" s="21" t="str">
        <f t="shared" si="24"/>
        <v>C21440: [Protein]-S-sulfanyl-L-cysteine</v>
      </c>
    </row>
    <row r="712" spans="1:4" x14ac:dyDescent="0.35">
      <c r="A712" s="49" t="s">
        <v>13122</v>
      </c>
      <c r="B712" s="22" t="s">
        <v>14120</v>
      </c>
      <c r="C712" s="50" t="str">
        <f t="shared" si="23"/>
        <v>C21748: 1</v>
      </c>
      <c r="D712" s="21" t="str">
        <f t="shared" si="24"/>
        <v>C21748: 5-Fluorouridine diphosphate</v>
      </c>
    </row>
    <row r="713" spans="1:4" x14ac:dyDescent="0.35">
      <c r="A713" s="49" t="s">
        <v>13123</v>
      </c>
      <c r="B713" s="22" t="s">
        <v>14121</v>
      </c>
      <c r="C713" s="50" t="str">
        <f t="shared" si="23"/>
        <v>C21749: 1</v>
      </c>
      <c r="D713" s="21" t="str">
        <f t="shared" si="24"/>
        <v>C21749: 5-Fluorouridine triphosphate</v>
      </c>
    </row>
    <row r="714" spans="1:4" x14ac:dyDescent="0.35">
      <c r="A714" s="49" t="s">
        <v>13124</v>
      </c>
      <c r="B714" s="22" t="s">
        <v>14122</v>
      </c>
      <c r="C714" s="50" t="str">
        <f t="shared" si="23"/>
        <v>C21750: 1</v>
      </c>
      <c r="D714" s="21" t="str">
        <f t="shared" si="24"/>
        <v>C21750: 5-Fluorodeoxyuridine diphosphate</v>
      </c>
    </row>
    <row r="715" spans="1:4" x14ac:dyDescent="0.35">
      <c r="A715" s="49" t="s">
        <v>13125</v>
      </c>
      <c r="B715" s="22" t="s">
        <v>14123</v>
      </c>
      <c r="C715" s="50" t="str">
        <f t="shared" si="23"/>
        <v>C21751: 1</v>
      </c>
      <c r="D715" s="21" t="str">
        <f t="shared" si="24"/>
        <v>C21751: 5-Fluorodeoxyuridine triphosphate</v>
      </c>
    </row>
    <row r="716" spans="1:4" x14ac:dyDescent="0.35">
      <c r="A716" s="49" t="s">
        <v>13126</v>
      </c>
      <c r="B716" s="22" t="s">
        <v>14124</v>
      </c>
      <c r="C716" s="50" t="str">
        <f t="shared" si="23"/>
        <v>C22150: 1</v>
      </c>
      <c r="D716" s="21" t="str">
        <f t="shared" si="24"/>
        <v>C22150: Reduced [2Fe-2S] ferredoxin</v>
      </c>
    </row>
    <row r="717" spans="1:4" x14ac:dyDescent="0.35">
      <c r="A717" s="49" t="s">
        <v>13127</v>
      </c>
      <c r="B717" s="22" t="s">
        <v>14125</v>
      </c>
      <c r="C717" s="50" t="str">
        <f t="shared" si="23"/>
        <v>C22151: 1</v>
      </c>
      <c r="D717" s="21" t="str">
        <f t="shared" si="24"/>
        <v>C22151: Oxidized [2Fe-2S] ferredoxin</v>
      </c>
    </row>
    <row r="718" spans="1:4" x14ac:dyDescent="0.35">
      <c r="A718" s="49" t="s">
        <v>13128</v>
      </c>
      <c r="B718" s="22" t="s">
        <v>14126</v>
      </c>
      <c r="C718" s="50" t="str">
        <f t="shared" si="23"/>
        <v>C22154: 1</v>
      </c>
      <c r="D718" s="21" t="str">
        <f t="shared" si="24"/>
        <v>C22154: [Fe-S] cluster scaffold protein carrying a [4Fe-4S]2+ cluster</v>
      </c>
    </row>
    <row r="719" spans="1:4" x14ac:dyDescent="0.35">
      <c r="A719" s="49" t="s">
        <v>13129</v>
      </c>
      <c r="B719" s="22" t="s">
        <v>14127</v>
      </c>
      <c r="C719" s="50" t="str">
        <f t="shared" si="23"/>
        <v>C22155: 1</v>
      </c>
      <c r="D719" s="21" t="str">
        <f t="shared" si="24"/>
        <v>C22155: [Fe-S] cluster scaffold protein</v>
      </c>
    </row>
    <row r="720" spans="1:4" x14ac:dyDescent="0.35">
      <c r="A720" s="49" t="s">
        <v>13130</v>
      </c>
      <c r="B720" s="22" t="s">
        <v>14128</v>
      </c>
      <c r="C720" s="50" t="str">
        <f t="shared" si="23"/>
        <v>C22157: 1</v>
      </c>
      <c r="D720" s="21" t="str">
        <f t="shared" si="24"/>
        <v>C22157: Glycine cleavage system H</v>
      </c>
    </row>
    <row r="721" spans="1:4" x14ac:dyDescent="0.35">
      <c r="A721" s="49" t="s">
        <v>13131</v>
      </c>
      <c r="B721" s="22" t="s">
        <v>14129</v>
      </c>
      <c r="C721" s="50" t="str">
        <f t="shared" si="23"/>
        <v>C22158: 1</v>
      </c>
      <c r="D721" s="21" t="str">
        <f t="shared" si="24"/>
        <v>C22158: Lipoyl-carrier protein E2</v>
      </c>
    </row>
    <row r="722" spans="1:4" x14ac:dyDescent="0.35">
      <c r="A722" s="49" t="s">
        <v>13132</v>
      </c>
      <c r="B722" s="22" t="s">
        <v>14130</v>
      </c>
      <c r="C722" s="50" t="str">
        <f t="shared" si="23"/>
        <v>C22159: 1</v>
      </c>
      <c r="D722" s="21" t="str">
        <f t="shared" si="24"/>
        <v>C22159: [Glycine cleavage system H]-N6-octanoyl-L-lysine</v>
      </c>
    </row>
    <row r="723" spans="1:4" x14ac:dyDescent="0.35">
      <c r="A723" s="49" t="s">
        <v>13133</v>
      </c>
      <c r="B723" s="22" t="s">
        <v>14131</v>
      </c>
      <c r="C723" s="50" t="str">
        <f t="shared" si="23"/>
        <v>C22160: 1</v>
      </c>
      <c r="D723" s="21" t="str">
        <f t="shared" si="24"/>
        <v>C22160: [Lipoyl-carrier protein E2]-N6-octanoyl-L-lysine</v>
      </c>
    </row>
    <row r="724" spans="1:4" x14ac:dyDescent="0.35">
      <c r="A724" s="49" t="s">
        <v>9556</v>
      </c>
      <c r="B724" s="22" t="s">
        <v>14132</v>
      </c>
      <c r="C724" s="50" t="str">
        <f t="shared" si="23"/>
        <v>C22395: 1</v>
      </c>
      <c r="D724" s="21" t="str">
        <f t="shared" si="24"/>
        <v>C22395: N6-Succino-2-amino-2'-deoxyadenylate</v>
      </c>
    </row>
    <row r="725" spans="1:4" x14ac:dyDescent="0.35">
      <c r="A725" s="49" t="s">
        <v>13134</v>
      </c>
      <c r="B725" s="22" t="s">
        <v>14133</v>
      </c>
      <c r="C725" s="50" t="str">
        <f t="shared" si="23"/>
        <v>C22441: 1</v>
      </c>
      <c r="D725" s="21" t="str">
        <f t="shared" si="24"/>
        <v>C22441: dZMP</v>
      </c>
    </row>
    <row r="726" spans="1:4" x14ac:dyDescent="0.35">
      <c r="A726" s="49" t="s">
        <v>13135</v>
      </c>
      <c r="B726" s="22" t="s">
        <v>14134</v>
      </c>
      <c r="C726" s="50" t="str">
        <f t="shared" si="23"/>
        <v>C22442: 1</v>
      </c>
      <c r="D726" s="21" t="str">
        <f t="shared" si="24"/>
        <v>C22442: dZDP</v>
      </c>
    </row>
    <row r="727" spans="1:4" x14ac:dyDescent="0.35">
      <c r="A727" s="49" t="s">
        <v>13136</v>
      </c>
      <c r="B727" s="22" t="s">
        <v>14135</v>
      </c>
      <c r="C727" s="50" t="str">
        <f t="shared" si="23"/>
        <v>C22443: 1</v>
      </c>
      <c r="D727" s="21" t="str">
        <f t="shared" si="24"/>
        <v>C22443: dZTP</v>
      </c>
    </row>
    <row r="728" spans="1:4" x14ac:dyDescent="0.35">
      <c r="A728" s="49" t="s">
        <v>12529</v>
      </c>
      <c r="B728" s="22" t="s">
        <v>14136</v>
      </c>
      <c r="C728" s="50" t="str">
        <f t="shared" si="23"/>
        <v>G10550: 1</v>
      </c>
      <c r="D728" s="21" t="str">
        <f t="shared" si="24"/>
        <v>G10550: (GlcNAc)1 (MurNAc)1 (D-Ala-D-Ala-Lys-D-Glu-Ala)1 (PP-Und)1</v>
      </c>
    </row>
    <row r="729" spans="1:4" x14ac:dyDescent="0.35">
      <c r="A729" s="49" t="s">
        <v>12528</v>
      </c>
      <c r="B729" s="22" t="s">
        <v>14137</v>
      </c>
      <c r="C729" s="50" t="str">
        <f t="shared" si="23"/>
        <v>G10551: 1</v>
      </c>
      <c r="D729" s="21" t="str">
        <f t="shared" si="24"/>
        <v>G10551: (MurNAc)1 (D-Ala-D-Ala-Lys-D-Glu-Ala)1 (PP-Und)1</v>
      </c>
    </row>
    <row r="730" spans="1:4" x14ac:dyDescent="0.35">
      <c r="A730" s="49" t="s">
        <v>12527</v>
      </c>
      <c r="B730" s="22" t="s">
        <v>14138</v>
      </c>
      <c r="C730" s="50" t="str">
        <f t="shared" si="23"/>
        <v>G10552: 1</v>
      </c>
      <c r="D730" s="21" t="str">
        <f t="shared" si="24"/>
        <v>G10552: (MurNAc)1 (D-Ala-D-Ala-Lys-gamma-D-Glu-Ala)1 (PP-Und)1</v>
      </c>
    </row>
    <row r="731" spans="1:4" x14ac:dyDescent="0.35">
      <c r="A731" s="49" t="s">
        <v>12526</v>
      </c>
      <c r="B731" s="22" t="s">
        <v>14139</v>
      </c>
      <c r="C731" s="50" t="str">
        <f t="shared" si="23"/>
        <v>G10553: 1</v>
      </c>
      <c r="D731" s="21" t="str">
        <f t="shared" si="24"/>
        <v>G10553: (GlcNAc)1 (MurNAc)1 (D-Ala-D-Ala-Lys-gamma-D-Glu-Ala)1 (PP-Und)1</v>
      </c>
    </row>
    <row r="732" spans="1:4" x14ac:dyDescent="0.35">
      <c r="A732" s="49" t="s">
        <v>12525</v>
      </c>
      <c r="B732" s="22" t="s">
        <v>14140</v>
      </c>
      <c r="C732" s="50" t="str">
        <f t="shared" si="23"/>
        <v>G10555: 1</v>
      </c>
      <c r="D732" s="21" t="str">
        <f t="shared" si="24"/>
        <v>G10555: (GlcNAc)1 (MurNAc)1 (D-Ala-D-Ala-A2pm-gamma-D-Glu-Ala)1 (PP-Und)1</v>
      </c>
    </row>
    <row r="733" spans="1:4" x14ac:dyDescent="0.35">
      <c r="A733" s="49" t="s">
        <v>12524</v>
      </c>
      <c r="B733" s="22" t="s">
        <v>14141</v>
      </c>
      <c r="C733" s="50" t="str">
        <f t="shared" si="23"/>
        <v>G10556: 1</v>
      </c>
      <c r="D733" s="21" t="str">
        <f t="shared" si="24"/>
        <v>G10556: (MurNAc)1 (D-Ala-D-Ala-A2pm-gamma-D-Glu-Ala)1 (PP-Und)1</v>
      </c>
    </row>
    <row r="734" spans="1:4" x14ac:dyDescent="0.35">
      <c r="A734" s="49" t="s">
        <v>12523</v>
      </c>
      <c r="B734" s="22" t="s">
        <v>14142</v>
      </c>
      <c r="C734" s="50" t="str">
        <f t="shared" si="23"/>
        <v>G10610: 1</v>
      </c>
      <c r="D734" s="21" t="str">
        <f t="shared" si="24"/>
        <v>G10610: UDP-N-acetyl-D-glucosamine</v>
      </c>
    </row>
    <row r="735" spans="1:4" x14ac:dyDescent="0.35">
      <c r="A735" s="49" t="s">
        <v>12522</v>
      </c>
      <c r="B735" s="22" t="s">
        <v>13426</v>
      </c>
      <c r="C735" s="50" t="str">
        <f t="shared" si="23"/>
        <v>G10619: 1</v>
      </c>
      <c r="D735" s="21" t="str">
        <f t="shared" si="24"/>
        <v>G10619: UDP</v>
      </c>
    </row>
    <row r="736" spans="1:4" x14ac:dyDescent="0.35">
      <c r="A736" s="4"/>
      <c r="B736" s="4"/>
      <c r="C736" s="4"/>
      <c r="D736" s="4"/>
    </row>
    <row r="737" spans="1:4" x14ac:dyDescent="0.35">
      <c r="A737" s="4"/>
      <c r="B737" s="4"/>
      <c r="C737" s="4"/>
      <c r="D737" s="4"/>
    </row>
    <row r="738" spans="1:4" x14ac:dyDescent="0.35">
      <c r="A738" s="4"/>
      <c r="B738" s="4"/>
      <c r="C738" s="4"/>
      <c r="D738" s="4"/>
    </row>
    <row r="739" spans="1:4" x14ac:dyDescent="0.35">
      <c r="A739" s="4"/>
      <c r="B739" s="4"/>
      <c r="C739" s="4"/>
      <c r="D739" s="4"/>
    </row>
    <row r="740" spans="1:4" x14ac:dyDescent="0.35">
      <c r="A740" s="4"/>
      <c r="B740" s="4"/>
      <c r="C740" s="4"/>
      <c r="D740" s="4"/>
    </row>
    <row r="741" spans="1:4" x14ac:dyDescent="0.35">
      <c r="A741" s="4"/>
      <c r="B741" s="4"/>
      <c r="C741" s="4"/>
      <c r="D741" s="4"/>
    </row>
    <row r="742" spans="1:4" x14ac:dyDescent="0.35">
      <c r="A742" s="4"/>
      <c r="B742" s="4"/>
      <c r="C742" s="4"/>
      <c r="D742" s="4"/>
    </row>
    <row r="743" spans="1:4" x14ac:dyDescent="0.35">
      <c r="A743" s="4"/>
    </row>
    <row r="744" spans="1:4" x14ac:dyDescent="0.35">
      <c r="A744" s="4"/>
    </row>
    <row r="745" spans="1:4" x14ac:dyDescent="0.35">
      <c r="A745" s="4"/>
    </row>
    <row r="746" spans="1:4" x14ac:dyDescent="0.35">
      <c r="A746" s="4"/>
    </row>
    <row r="747" spans="1:4" x14ac:dyDescent="0.35">
      <c r="A747" s="4"/>
    </row>
    <row r="748" spans="1:4" x14ac:dyDescent="0.35">
      <c r="A748" s="4"/>
    </row>
    <row r="749" spans="1:4" x14ac:dyDescent="0.35">
      <c r="A749" s="4"/>
    </row>
    <row r="750" spans="1:4" x14ac:dyDescent="0.35">
      <c r="A750" s="4"/>
    </row>
    <row r="751" spans="1:4" x14ac:dyDescent="0.35">
      <c r="A751" s="4"/>
    </row>
    <row r="752" spans="1:4" x14ac:dyDescent="0.35">
      <c r="A752" s="4"/>
    </row>
    <row r="753" spans="1:1" x14ac:dyDescent="0.35">
      <c r="A753" s="4"/>
    </row>
    <row r="754" spans="1:1" x14ac:dyDescent="0.35">
      <c r="A754" s="4"/>
    </row>
    <row r="755" spans="1:1" x14ac:dyDescent="0.35">
      <c r="A755" s="4"/>
    </row>
    <row r="756" spans="1:1" x14ac:dyDescent="0.35">
      <c r="A756" s="4"/>
    </row>
    <row r="757" spans="1:1" x14ac:dyDescent="0.35">
      <c r="A757" s="4"/>
    </row>
    <row r="758" spans="1:1" x14ac:dyDescent="0.35">
      <c r="A758" s="4"/>
    </row>
    <row r="759" spans="1:1" x14ac:dyDescent="0.35">
      <c r="A759" s="4"/>
    </row>
    <row r="760" spans="1:1" x14ac:dyDescent="0.35">
      <c r="A760" s="4"/>
    </row>
    <row r="761" spans="1:1" x14ac:dyDescent="0.35">
      <c r="A761" s="4"/>
    </row>
    <row r="762" spans="1:1" x14ac:dyDescent="0.35">
      <c r="A762" s="4"/>
    </row>
    <row r="763" spans="1:1" x14ac:dyDescent="0.35">
      <c r="A763" s="4"/>
    </row>
    <row r="764" spans="1:1" x14ac:dyDescent="0.35">
      <c r="A764" s="4"/>
    </row>
    <row r="765" spans="1:1" x14ac:dyDescent="0.35">
      <c r="A765" s="4"/>
    </row>
    <row r="766" spans="1:1" x14ac:dyDescent="0.35">
      <c r="A766" s="4"/>
    </row>
    <row r="767" spans="1:1" x14ac:dyDescent="0.35">
      <c r="A767" s="4"/>
    </row>
    <row r="768" spans="1:1" x14ac:dyDescent="0.35">
      <c r="A768" s="4"/>
    </row>
    <row r="769" spans="1:1" x14ac:dyDescent="0.35">
      <c r="A769" s="4"/>
    </row>
    <row r="770" spans="1:1" x14ac:dyDescent="0.35">
      <c r="A770" s="4"/>
    </row>
    <row r="771" spans="1:1" x14ac:dyDescent="0.35">
      <c r="A771" s="4"/>
    </row>
    <row r="772" spans="1:1" x14ac:dyDescent="0.35">
      <c r="A772" s="4"/>
    </row>
    <row r="773" spans="1:1" x14ac:dyDescent="0.35">
      <c r="A773" s="4"/>
    </row>
    <row r="774" spans="1:1" x14ac:dyDescent="0.35">
      <c r="A774" s="4"/>
    </row>
    <row r="775" spans="1:1" x14ac:dyDescent="0.35">
      <c r="A775" s="4"/>
    </row>
    <row r="776" spans="1:1" x14ac:dyDescent="0.35">
      <c r="A776" s="4"/>
    </row>
    <row r="777" spans="1:1" x14ac:dyDescent="0.35">
      <c r="A777" s="4"/>
    </row>
    <row r="778" spans="1:1" x14ac:dyDescent="0.35">
      <c r="A778" s="4"/>
    </row>
    <row r="779" spans="1:1" x14ac:dyDescent="0.35">
      <c r="A779" s="4"/>
    </row>
    <row r="780" spans="1:1" x14ac:dyDescent="0.35">
      <c r="A780" s="4"/>
    </row>
    <row r="781" spans="1:1" x14ac:dyDescent="0.35">
      <c r="A781" s="4"/>
    </row>
    <row r="782" spans="1:1" x14ac:dyDescent="0.35">
      <c r="A782" s="4"/>
    </row>
    <row r="783" spans="1:1" x14ac:dyDescent="0.35">
      <c r="A783" s="4"/>
    </row>
    <row r="784" spans="1:1" x14ac:dyDescent="0.35">
      <c r="A784" s="4"/>
    </row>
    <row r="785" spans="1:1" x14ac:dyDescent="0.35">
      <c r="A785" s="4"/>
    </row>
    <row r="786" spans="1:1" x14ac:dyDescent="0.35">
      <c r="A786" s="4"/>
    </row>
    <row r="787" spans="1:1" x14ac:dyDescent="0.35">
      <c r="A787" s="4"/>
    </row>
    <row r="788" spans="1:1" x14ac:dyDescent="0.35">
      <c r="A788" s="4"/>
    </row>
    <row r="789" spans="1:1" x14ac:dyDescent="0.35">
      <c r="A789" s="4"/>
    </row>
    <row r="790" spans="1:1" x14ac:dyDescent="0.35">
      <c r="A790" s="4"/>
    </row>
    <row r="791" spans="1:1" x14ac:dyDescent="0.35">
      <c r="A791" s="4"/>
    </row>
    <row r="792" spans="1:1" x14ac:dyDescent="0.35">
      <c r="A792" s="4"/>
    </row>
    <row r="793" spans="1:1" x14ac:dyDescent="0.35">
      <c r="A793" s="4"/>
    </row>
    <row r="794" spans="1:1" x14ac:dyDescent="0.35">
      <c r="A794" s="4"/>
    </row>
    <row r="795" spans="1:1" x14ac:dyDescent="0.35">
      <c r="A795" s="4"/>
    </row>
    <row r="796" spans="1:1" x14ac:dyDescent="0.35">
      <c r="A796" s="4"/>
    </row>
    <row r="797" spans="1:1" x14ac:dyDescent="0.35">
      <c r="A797" s="4"/>
    </row>
    <row r="798" spans="1:1" x14ac:dyDescent="0.35">
      <c r="A798" s="4"/>
    </row>
    <row r="799" spans="1:1" x14ac:dyDescent="0.35">
      <c r="A799" s="4"/>
    </row>
    <row r="800" spans="1:1" x14ac:dyDescent="0.35">
      <c r="A800" s="4"/>
    </row>
    <row r="801" spans="1:1" x14ac:dyDescent="0.35">
      <c r="A801" s="4"/>
    </row>
    <row r="802" spans="1:1" x14ac:dyDescent="0.35">
      <c r="A802" s="4"/>
    </row>
    <row r="803" spans="1:1" x14ac:dyDescent="0.35">
      <c r="A803" s="4"/>
    </row>
    <row r="804" spans="1:1" x14ac:dyDescent="0.35">
      <c r="A804" s="4"/>
    </row>
    <row r="805" spans="1:1" x14ac:dyDescent="0.35">
      <c r="A805" s="4"/>
    </row>
    <row r="806" spans="1:1" x14ac:dyDescent="0.35">
      <c r="A806" s="4"/>
    </row>
    <row r="807" spans="1:1" x14ac:dyDescent="0.35">
      <c r="A807" s="4"/>
    </row>
    <row r="808" spans="1:1" x14ac:dyDescent="0.35">
      <c r="A808" s="4"/>
    </row>
    <row r="809" spans="1:1" x14ac:dyDescent="0.35">
      <c r="A809" s="4"/>
    </row>
    <row r="810" spans="1:1" x14ac:dyDescent="0.35">
      <c r="A810" s="4"/>
    </row>
    <row r="811" spans="1:1" x14ac:dyDescent="0.35">
      <c r="A811" s="4"/>
    </row>
    <row r="812" spans="1:1" x14ac:dyDescent="0.35">
      <c r="A812" s="4"/>
    </row>
    <row r="813" spans="1:1" x14ac:dyDescent="0.35">
      <c r="A813" s="4"/>
    </row>
    <row r="814" spans="1:1" x14ac:dyDescent="0.35">
      <c r="A814" s="4"/>
    </row>
    <row r="815" spans="1:1" x14ac:dyDescent="0.35">
      <c r="A815" s="4"/>
    </row>
    <row r="816" spans="1:1" x14ac:dyDescent="0.35">
      <c r="A816" s="4"/>
    </row>
    <row r="817" spans="1:1" x14ac:dyDescent="0.35">
      <c r="A817" s="4"/>
    </row>
    <row r="818" spans="1:1" x14ac:dyDescent="0.35">
      <c r="A818" s="4"/>
    </row>
    <row r="819" spans="1:1" x14ac:dyDescent="0.35">
      <c r="A819" s="4"/>
    </row>
    <row r="820" spans="1:1" x14ac:dyDescent="0.35">
      <c r="A820" s="4"/>
    </row>
    <row r="821" spans="1:1" x14ac:dyDescent="0.35">
      <c r="A821" s="4"/>
    </row>
    <row r="822" spans="1:1" x14ac:dyDescent="0.35">
      <c r="A822" s="4"/>
    </row>
    <row r="823" spans="1:1" x14ac:dyDescent="0.35">
      <c r="A823" s="4"/>
    </row>
    <row r="824" spans="1:1" x14ac:dyDescent="0.35">
      <c r="A824" s="4"/>
    </row>
    <row r="825" spans="1:1" x14ac:dyDescent="0.35">
      <c r="A825" s="4"/>
    </row>
    <row r="826" spans="1:1" x14ac:dyDescent="0.35">
      <c r="A826" s="4"/>
    </row>
    <row r="827" spans="1:1" x14ac:dyDescent="0.35">
      <c r="A827" s="4"/>
    </row>
    <row r="828" spans="1:1" x14ac:dyDescent="0.35">
      <c r="A828" s="4"/>
    </row>
    <row r="829" spans="1:1" x14ac:dyDescent="0.35">
      <c r="A829" s="4"/>
    </row>
    <row r="830" spans="1:1" x14ac:dyDescent="0.35">
      <c r="A830" s="4"/>
    </row>
    <row r="831" spans="1:1" x14ac:dyDescent="0.35">
      <c r="A831" s="4"/>
    </row>
    <row r="832" spans="1:1" x14ac:dyDescent="0.35">
      <c r="A832" s="4"/>
    </row>
    <row r="833" spans="1:1" x14ac:dyDescent="0.35">
      <c r="A833" s="4"/>
    </row>
    <row r="834" spans="1:1" x14ac:dyDescent="0.35">
      <c r="A834" s="4"/>
    </row>
    <row r="835" spans="1:1" x14ac:dyDescent="0.35">
      <c r="A835" s="4"/>
    </row>
    <row r="836" spans="1:1" x14ac:dyDescent="0.35">
      <c r="A836" s="4"/>
    </row>
    <row r="837" spans="1:1" x14ac:dyDescent="0.35">
      <c r="A837" s="4"/>
    </row>
    <row r="838" spans="1:1" x14ac:dyDescent="0.35">
      <c r="A838" s="4"/>
    </row>
    <row r="839" spans="1:1" x14ac:dyDescent="0.35">
      <c r="A839" s="4"/>
    </row>
    <row r="840" spans="1:1" x14ac:dyDescent="0.35">
      <c r="A840" s="4"/>
    </row>
    <row r="841" spans="1:1" x14ac:dyDescent="0.35">
      <c r="A841" s="4"/>
    </row>
    <row r="842" spans="1:1" x14ac:dyDescent="0.35">
      <c r="A842" s="4"/>
    </row>
    <row r="843" spans="1:1" x14ac:dyDescent="0.35">
      <c r="A843" s="4"/>
    </row>
    <row r="844" spans="1:1" x14ac:dyDescent="0.35">
      <c r="A844" s="4"/>
    </row>
    <row r="845" spans="1:1" x14ac:dyDescent="0.35">
      <c r="A845" s="4"/>
    </row>
    <row r="846" spans="1:1" x14ac:dyDescent="0.35">
      <c r="A846" s="4"/>
    </row>
    <row r="847" spans="1:1" x14ac:dyDescent="0.35">
      <c r="A847" s="4"/>
    </row>
    <row r="848" spans="1:1" x14ac:dyDescent="0.35">
      <c r="A848" s="4"/>
    </row>
    <row r="849" spans="1:1" x14ac:dyDescent="0.35">
      <c r="A849" s="4"/>
    </row>
    <row r="850" spans="1:1" x14ac:dyDescent="0.35">
      <c r="A850" s="4"/>
    </row>
    <row r="851" spans="1:1" x14ac:dyDescent="0.35">
      <c r="A851" s="4"/>
    </row>
    <row r="852" spans="1:1" x14ac:dyDescent="0.35">
      <c r="A852" s="4"/>
    </row>
    <row r="853" spans="1:1" x14ac:dyDescent="0.35">
      <c r="A853" s="4"/>
    </row>
    <row r="854" spans="1:1" x14ac:dyDescent="0.35">
      <c r="A854" s="4"/>
    </row>
    <row r="855" spans="1:1" x14ac:dyDescent="0.35">
      <c r="A855" s="4"/>
    </row>
    <row r="856" spans="1:1" x14ac:dyDescent="0.35">
      <c r="A856" s="4"/>
    </row>
    <row r="857" spans="1:1" x14ac:dyDescent="0.35">
      <c r="A857" s="4"/>
    </row>
    <row r="858" spans="1:1" x14ac:dyDescent="0.35">
      <c r="A858" s="4"/>
    </row>
    <row r="859" spans="1:1" x14ac:dyDescent="0.35">
      <c r="A859" s="4"/>
    </row>
    <row r="860" spans="1:1" x14ac:dyDescent="0.35">
      <c r="A860" s="4"/>
    </row>
    <row r="861" spans="1:1" x14ac:dyDescent="0.35">
      <c r="A861" s="4"/>
    </row>
    <row r="862" spans="1:1" x14ac:dyDescent="0.35">
      <c r="A862" s="4"/>
    </row>
    <row r="863" spans="1:1" x14ac:dyDescent="0.35">
      <c r="A863" s="4"/>
    </row>
    <row r="864" spans="1:1" x14ac:dyDescent="0.35">
      <c r="A864" s="4"/>
    </row>
    <row r="865" spans="1:1" x14ac:dyDescent="0.35">
      <c r="A865" s="4"/>
    </row>
    <row r="866" spans="1:1" x14ac:dyDescent="0.35">
      <c r="A866" s="4"/>
    </row>
    <row r="867" spans="1:1" x14ac:dyDescent="0.35">
      <c r="A867" s="4"/>
    </row>
    <row r="868" spans="1:1" x14ac:dyDescent="0.35">
      <c r="A868" s="4"/>
    </row>
    <row r="869" spans="1:1" x14ac:dyDescent="0.35">
      <c r="A869" s="4"/>
    </row>
    <row r="870" spans="1:1" x14ac:dyDescent="0.35">
      <c r="A870" s="4"/>
    </row>
    <row r="871" spans="1:1" x14ac:dyDescent="0.35">
      <c r="A871" s="4"/>
    </row>
    <row r="872" spans="1:1" x14ac:dyDescent="0.35">
      <c r="A872" s="4"/>
    </row>
    <row r="873" spans="1:1" x14ac:dyDescent="0.35">
      <c r="A873" s="4"/>
    </row>
    <row r="874" spans="1:1" x14ac:dyDescent="0.35">
      <c r="A874" s="4"/>
    </row>
    <row r="875" spans="1:1" x14ac:dyDescent="0.35">
      <c r="A875" s="4"/>
    </row>
    <row r="876" spans="1:1" x14ac:dyDescent="0.35">
      <c r="A876" s="4"/>
    </row>
    <row r="877" spans="1:1" x14ac:dyDescent="0.35">
      <c r="A877" s="4"/>
    </row>
    <row r="878" spans="1:1" x14ac:dyDescent="0.35">
      <c r="A878" s="4"/>
    </row>
    <row r="879" spans="1:1" x14ac:dyDescent="0.35">
      <c r="A879" s="4"/>
    </row>
    <row r="880" spans="1:1" x14ac:dyDescent="0.35">
      <c r="A880" s="4"/>
    </row>
    <row r="881" spans="1:1" x14ac:dyDescent="0.35">
      <c r="A881" s="4"/>
    </row>
    <row r="882" spans="1:1" x14ac:dyDescent="0.35">
      <c r="A882" s="4"/>
    </row>
    <row r="883" spans="1:1" x14ac:dyDescent="0.35">
      <c r="A883" s="4"/>
    </row>
    <row r="884" spans="1:1" x14ac:dyDescent="0.35">
      <c r="A884" s="4"/>
    </row>
    <row r="885" spans="1:1" x14ac:dyDescent="0.35">
      <c r="A885" s="4"/>
    </row>
    <row r="886" spans="1:1" x14ac:dyDescent="0.35">
      <c r="A886" s="4"/>
    </row>
    <row r="887" spans="1:1" x14ac:dyDescent="0.35">
      <c r="A887" s="4"/>
    </row>
    <row r="888" spans="1:1" x14ac:dyDescent="0.35">
      <c r="A888" s="4"/>
    </row>
    <row r="889" spans="1:1" x14ac:dyDescent="0.35">
      <c r="A889" s="4"/>
    </row>
    <row r="890" spans="1:1" x14ac:dyDescent="0.35">
      <c r="A890" s="4"/>
    </row>
    <row r="891" spans="1:1" x14ac:dyDescent="0.35">
      <c r="A891" s="4"/>
    </row>
    <row r="892" spans="1:1" x14ac:dyDescent="0.35">
      <c r="A892" s="4"/>
    </row>
    <row r="893" spans="1:1" x14ac:dyDescent="0.35">
      <c r="A893" s="4"/>
    </row>
    <row r="894" spans="1:1" x14ac:dyDescent="0.35">
      <c r="A894" s="4"/>
    </row>
    <row r="895" spans="1:1" x14ac:dyDescent="0.35">
      <c r="A895" s="4"/>
    </row>
    <row r="896" spans="1:1" x14ac:dyDescent="0.35">
      <c r="A896" s="4"/>
    </row>
    <row r="897" spans="1:1" x14ac:dyDescent="0.35">
      <c r="A897" s="4"/>
    </row>
    <row r="898" spans="1:1" x14ac:dyDescent="0.35">
      <c r="A898" s="4"/>
    </row>
    <row r="899" spans="1:1" x14ac:dyDescent="0.35">
      <c r="A899" s="4"/>
    </row>
    <row r="900" spans="1:1" x14ac:dyDescent="0.35">
      <c r="A900" s="4"/>
    </row>
    <row r="901" spans="1:1" x14ac:dyDescent="0.35">
      <c r="A901" s="4"/>
    </row>
    <row r="902" spans="1:1" x14ac:dyDescent="0.35">
      <c r="A902" s="4"/>
    </row>
    <row r="903" spans="1:1" x14ac:dyDescent="0.35">
      <c r="A903" s="4"/>
    </row>
    <row r="904" spans="1:1" x14ac:dyDescent="0.35">
      <c r="A904" s="4"/>
    </row>
    <row r="905" spans="1:1" x14ac:dyDescent="0.35">
      <c r="A905" s="4"/>
    </row>
    <row r="906" spans="1:1" x14ac:dyDescent="0.35">
      <c r="A906" s="4"/>
    </row>
    <row r="907" spans="1:1" x14ac:dyDescent="0.35">
      <c r="A907" s="4"/>
    </row>
    <row r="908" spans="1:1" x14ac:dyDescent="0.35">
      <c r="A908" s="4"/>
    </row>
    <row r="909" spans="1:1" x14ac:dyDescent="0.35">
      <c r="A909" s="4"/>
    </row>
    <row r="910" spans="1:1" x14ac:dyDescent="0.35">
      <c r="A910" s="4"/>
    </row>
    <row r="911" spans="1:1" x14ac:dyDescent="0.35">
      <c r="A911" s="4"/>
    </row>
    <row r="912" spans="1:1" x14ac:dyDescent="0.35">
      <c r="A912" s="4"/>
    </row>
    <row r="913" spans="1:1" x14ac:dyDescent="0.35">
      <c r="A913" s="4"/>
    </row>
    <row r="914" spans="1:1" x14ac:dyDescent="0.35">
      <c r="A914" s="4"/>
    </row>
    <row r="915" spans="1:1" x14ac:dyDescent="0.35">
      <c r="A915" s="4"/>
    </row>
    <row r="916" spans="1:1" x14ac:dyDescent="0.35">
      <c r="A916" s="4"/>
    </row>
    <row r="917" spans="1:1" x14ac:dyDescent="0.35">
      <c r="A917" s="4"/>
    </row>
    <row r="918" spans="1:1" x14ac:dyDescent="0.35">
      <c r="A918" s="4"/>
    </row>
    <row r="919" spans="1:1" x14ac:dyDescent="0.35">
      <c r="A919" s="4"/>
    </row>
    <row r="920" spans="1:1" x14ac:dyDescent="0.35">
      <c r="A920" s="4"/>
    </row>
    <row r="921" spans="1:1" x14ac:dyDescent="0.35">
      <c r="A921" s="4"/>
    </row>
    <row r="922" spans="1:1" x14ac:dyDescent="0.35">
      <c r="A922" s="4"/>
    </row>
    <row r="923" spans="1:1" x14ac:dyDescent="0.35">
      <c r="A923" s="4"/>
    </row>
    <row r="924" spans="1:1" x14ac:dyDescent="0.35">
      <c r="A924" s="4"/>
    </row>
    <row r="925" spans="1:1" x14ac:dyDescent="0.35">
      <c r="A925" s="4"/>
    </row>
    <row r="926" spans="1:1" x14ac:dyDescent="0.35">
      <c r="A926" s="4"/>
    </row>
    <row r="927" spans="1:1" x14ac:dyDescent="0.35">
      <c r="A927" s="4"/>
    </row>
    <row r="928" spans="1:1" x14ac:dyDescent="0.35">
      <c r="A928" s="4"/>
    </row>
    <row r="929" spans="1:1" x14ac:dyDescent="0.35">
      <c r="A929" s="4"/>
    </row>
    <row r="930" spans="1:1" x14ac:dyDescent="0.35">
      <c r="A930" s="4"/>
    </row>
    <row r="931" spans="1:1" x14ac:dyDescent="0.35">
      <c r="A931" s="4"/>
    </row>
    <row r="932" spans="1:1" x14ac:dyDescent="0.35">
      <c r="A932" s="4"/>
    </row>
    <row r="933" spans="1:1" x14ac:dyDescent="0.35">
      <c r="A933" s="4"/>
    </row>
    <row r="934" spans="1:1" x14ac:dyDescent="0.35">
      <c r="A934" s="4"/>
    </row>
    <row r="935" spans="1:1" x14ac:dyDescent="0.35">
      <c r="A935" s="4"/>
    </row>
    <row r="936" spans="1:1" x14ac:dyDescent="0.35">
      <c r="A936" s="4"/>
    </row>
    <row r="937" spans="1:1" x14ac:dyDescent="0.35">
      <c r="A937" s="4"/>
    </row>
    <row r="938" spans="1:1" x14ac:dyDescent="0.35">
      <c r="A938" s="4"/>
    </row>
    <row r="939" spans="1:1" x14ac:dyDescent="0.35">
      <c r="A939" s="4"/>
    </row>
    <row r="940" spans="1:1" x14ac:dyDescent="0.35">
      <c r="A940" s="4"/>
    </row>
    <row r="941" spans="1:1" x14ac:dyDescent="0.35">
      <c r="A941" s="4"/>
    </row>
    <row r="942" spans="1:1" x14ac:dyDescent="0.35">
      <c r="A942" s="4"/>
    </row>
    <row r="943" spans="1:1" x14ac:dyDescent="0.35">
      <c r="A943" s="4"/>
    </row>
    <row r="944" spans="1:1" x14ac:dyDescent="0.35">
      <c r="A944" s="4"/>
    </row>
    <row r="945" spans="1:1" x14ac:dyDescent="0.35">
      <c r="A945" s="4"/>
    </row>
    <row r="946" spans="1:1" x14ac:dyDescent="0.35">
      <c r="A946" s="4"/>
    </row>
    <row r="947" spans="1:1" x14ac:dyDescent="0.35">
      <c r="A947" s="4"/>
    </row>
    <row r="948" spans="1:1" x14ac:dyDescent="0.35">
      <c r="A948" s="4"/>
    </row>
    <row r="949" spans="1:1" x14ac:dyDescent="0.35">
      <c r="A949" s="4"/>
    </row>
    <row r="950" spans="1:1" x14ac:dyDescent="0.35">
      <c r="A950" s="4"/>
    </row>
    <row r="951" spans="1:1" x14ac:dyDescent="0.35">
      <c r="A951" s="4"/>
    </row>
    <row r="952" spans="1:1" x14ac:dyDescent="0.35">
      <c r="A952" s="4"/>
    </row>
    <row r="953" spans="1:1" x14ac:dyDescent="0.35">
      <c r="A953" s="4"/>
    </row>
    <row r="954" spans="1:1" x14ac:dyDescent="0.35">
      <c r="A954" s="4"/>
    </row>
    <row r="955" spans="1:1" x14ac:dyDescent="0.35">
      <c r="A955" s="4"/>
    </row>
    <row r="956" spans="1:1" x14ac:dyDescent="0.35">
      <c r="A956" s="4"/>
    </row>
    <row r="957" spans="1:1" x14ac:dyDescent="0.35">
      <c r="A957" s="4"/>
    </row>
    <row r="958" spans="1:1" x14ac:dyDescent="0.35">
      <c r="A958" s="4"/>
    </row>
    <row r="959" spans="1:1" x14ac:dyDescent="0.35">
      <c r="A959" s="4"/>
    </row>
    <row r="960" spans="1:1" x14ac:dyDescent="0.35">
      <c r="A960" s="4"/>
    </row>
    <row r="961" spans="1:1" x14ac:dyDescent="0.35">
      <c r="A961" s="4"/>
    </row>
    <row r="962" spans="1:1" x14ac:dyDescent="0.35">
      <c r="A962" s="4"/>
    </row>
    <row r="963" spans="1:1" x14ac:dyDescent="0.35">
      <c r="A963" s="4"/>
    </row>
    <row r="964" spans="1:1" x14ac:dyDescent="0.35">
      <c r="A964" s="4"/>
    </row>
    <row r="965" spans="1:1" x14ac:dyDescent="0.35">
      <c r="A965" s="4"/>
    </row>
    <row r="966" spans="1:1" x14ac:dyDescent="0.35">
      <c r="A966" s="4"/>
    </row>
    <row r="967" spans="1:1" x14ac:dyDescent="0.35">
      <c r="A967" s="4"/>
    </row>
    <row r="968" spans="1:1" x14ac:dyDescent="0.35">
      <c r="A968" s="4"/>
    </row>
    <row r="969" spans="1:1" x14ac:dyDescent="0.35">
      <c r="A969" s="4"/>
    </row>
    <row r="970" spans="1:1" x14ac:dyDescent="0.35">
      <c r="A970" s="4"/>
    </row>
    <row r="971" spans="1:1" x14ac:dyDescent="0.35">
      <c r="A971" s="4"/>
    </row>
    <row r="972" spans="1:1" x14ac:dyDescent="0.35">
      <c r="A972" s="4"/>
    </row>
    <row r="973" spans="1:1" x14ac:dyDescent="0.35">
      <c r="A973" s="4"/>
    </row>
    <row r="974" spans="1:1" x14ac:dyDescent="0.35">
      <c r="A974" s="4"/>
    </row>
    <row r="975" spans="1:1" x14ac:dyDescent="0.35">
      <c r="A975" s="4"/>
    </row>
    <row r="976" spans="1:1" x14ac:dyDescent="0.35">
      <c r="A976" s="4"/>
    </row>
    <row r="977" spans="1:1" x14ac:dyDescent="0.35">
      <c r="A977" s="4"/>
    </row>
    <row r="978" spans="1:1" x14ac:dyDescent="0.35">
      <c r="A978" s="4"/>
    </row>
    <row r="979" spans="1:1" x14ac:dyDescent="0.35">
      <c r="A979" s="4"/>
    </row>
    <row r="980" spans="1:1" x14ac:dyDescent="0.35">
      <c r="A980" s="4"/>
    </row>
    <row r="981" spans="1:1" x14ac:dyDescent="0.35">
      <c r="A981" s="4"/>
    </row>
    <row r="982" spans="1:1" x14ac:dyDescent="0.35">
      <c r="A982" s="4"/>
    </row>
    <row r="983" spans="1:1" x14ac:dyDescent="0.35">
      <c r="A983" s="4"/>
    </row>
    <row r="984" spans="1:1" x14ac:dyDescent="0.35">
      <c r="A984" s="4"/>
    </row>
    <row r="985" spans="1:1" x14ac:dyDescent="0.35">
      <c r="A985" s="4"/>
    </row>
    <row r="986" spans="1:1" x14ac:dyDescent="0.35">
      <c r="A986" s="4"/>
    </row>
    <row r="987" spans="1:1" x14ac:dyDescent="0.35">
      <c r="A987" s="4"/>
    </row>
    <row r="988" spans="1:1" x14ac:dyDescent="0.35">
      <c r="A988" s="4"/>
    </row>
    <row r="989" spans="1:1" x14ac:dyDescent="0.35">
      <c r="A989" s="4"/>
    </row>
    <row r="990" spans="1:1" x14ac:dyDescent="0.35">
      <c r="A990" s="4"/>
    </row>
    <row r="991" spans="1:1" x14ac:dyDescent="0.35">
      <c r="A991" s="4"/>
    </row>
    <row r="992" spans="1:1" x14ac:dyDescent="0.35">
      <c r="A992" s="4"/>
    </row>
    <row r="993" spans="1:1" x14ac:dyDescent="0.35">
      <c r="A993" s="4"/>
    </row>
    <row r="994" spans="1:1" x14ac:dyDescent="0.35">
      <c r="A994" s="4"/>
    </row>
    <row r="995" spans="1:1" x14ac:dyDescent="0.35">
      <c r="A995" s="4"/>
    </row>
    <row r="996" spans="1:1" x14ac:dyDescent="0.35">
      <c r="A996" s="4"/>
    </row>
    <row r="997" spans="1:1" x14ac:dyDescent="0.35">
      <c r="A997" s="4"/>
    </row>
    <row r="998" spans="1:1" x14ac:dyDescent="0.35">
      <c r="A998" s="4"/>
    </row>
    <row r="999" spans="1:1" x14ac:dyDescent="0.35">
      <c r="A999" s="4"/>
    </row>
    <row r="1000" spans="1:1" x14ac:dyDescent="0.35">
      <c r="A1000" s="4"/>
    </row>
    <row r="1001" spans="1:1" x14ac:dyDescent="0.35">
      <c r="A1001" s="4"/>
    </row>
    <row r="1002" spans="1:1" x14ac:dyDescent="0.35">
      <c r="A1002" s="4"/>
    </row>
    <row r="1003" spans="1:1" x14ac:dyDescent="0.35">
      <c r="A1003" s="4"/>
    </row>
    <row r="1004" spans="1:1" x14ac:dyDescent="0.35">
      <c r="A1004" s="4"/>
    </row>
    <row r="1005" spans="1:1" x14ac:dyDescent="0.35">
      <c r="A1005" s="4"/>
    </row>
    <row r="1006" spans="1:1" x14ac:dyDescent="0.35">
      <c r="A1006" s="4"/>
    </row>
    <row r="1007" spans="1:1" x14ac:dyDescent="0.35">
      <c r="A1007" s="4"/>
    </row>
    <row r="1008" spans="1:1" x14ac:dyDescent="0.35">
      <c r="A1008" s="4"/>
    </row>
    <row r="1009" spans="1:1" x14ac:dyDescent="0.35">
      <c r="A1009" s="4"/>
    </row>
    <row r="1010" spans="1:1" x14ac:dyDescent="0.35">
      <c r="A1010" s="4"/>
    </row>
    <row r="1011" spans="1:1" x14ac:dyDescent="0.35">
      <c r="A1011" s="4"/>
    </row>
    <row r="1012" spans="1:1" x14ac:dyDescent="0.35">
      <c r="A1012" s="4"/>
    </row>
    <row r="1013" spans="1:1" x14ac:dyDescent="0.35">
      <c r="A1013" s="4"/>
    </row>
    <row r="1014" spans="1:1" x14ac:dyDescent="0.35">
      <c r="A1014" s="4"/>
    </row>
    <row r="1015" spans="1:1" x14ac:dyDescent="0.35">
      <c r="A1015" s="4"/>
    </row>
    <row r="1016" spans="1:1" x14ac:dyDescent="0.35">
      <c r="A1016" s="4"/>
    </row>
    <row r="1017" spans="1:1" x14ac:dyDescent="0.35">
      <c r="A1017" s="4"/>
    </row>
    <row r="1018" spans="1:1" x14ac:dyDescent="0.35">
      <c r="A1018" s="4"/>
    </row>
    <row r="1019" spans="1:1" x14ac:dyDescent="0.35">
      <c r="A1019" s="4"/>
    </row>
    <row r="1020" spans="1:1" x14ac:dyDescent="0.35">
      <c r="A1020" s="4"/>
    </row>
    <row r="1021" spans="1:1" x14ac:dyDescent="0.35">
      <c r="A1021" s="4"/>
    </row>
    <row r="1022" spans="1:1" x14ac:dyDescent="0.35">
      <c r="A1022" s="4"/>
    </row>
    <row r="1023" spans="1:1" x14ac:dyDescent="0.35">
      <c r="A1023" s="4"/>
    </row>
    <row r="1024" spans="1:1" x14ac:dyDescent="0.35">
      <c r="A1024" s="4"/>
    </row>
    <row r="1025" spans="1:1" x14ac:dyDescent="0.35">
      <c r="A1025" s="4"/>
    </row>
    <row r="1026" spans="1:1" x14ac:dyDescent="0.35">
      <c r="A1026" s="4"/>
    </row>
    <row r="1027" spans="1:1" x14ac:dyDescent="0.35">
      <c r="A1027" s="4"/>
    </row>
    <row r="1028" spans="1:1" x14ac:dyDescent="0.35">
      <c r="A1028" s="4"/>
    </row>
    <row r="1029" spans="1:1" x14ac:dyDescent="0.35">
      <c r="A1029" s="4"/>
    </row>
    <row r="1030" spans="1:1" x14ac:dyDescent="0.35">
      <c r="A1030" s="4"/>
    </row>
    <row r="1031" spans="1:1" x14ac:dyDescent="0.35">
      <c r="A1031" s="4"/>
    </row>
    <row r="1032" spans="1:1" x14ac:dyDescent="0.35">
      <c r="A1032" s="4"/>
    </row>
    <row r="1033" spans="1:1" x14ac:dyDescent="0.35">
      <c r="A1033" s="4"/>
    </row>
    <row r="1034" spans="1:1" x14ac:dyDescent="0.35">
      <c r="A1034" s="4"/>
    </row>
    <row r="1035" spans="1:1" x14ac:dyDescent="0.35">
      <c r="A1035" s="4"/>
    </row>
    <row r="1036" spans="1:1" x14ac:dyDescent="0.35">
      <c r="A1036" s="4"/>
    </row>
    <row r="1037" spans="1:1" x14ac:dyDescent="0.35">
      <c r="A1037" s="4"/>
    </row>
    <row r="1038" spans="1:1" x14ac:dyDescent="0.35">
      <c r="A1038" s="4"/>
    </row>
    <row r="1039" spans="1:1" x14ac:dyDescent="0.35">
      <c r="A1039" s="4"/>
    </row>
    <row r="1040" spans="1:1" x14ac:dyDescent="0.35">
      <c r="A1040" s="4"/>
    </row>
    <row r="1041" spans="1:1" x14ac:dyDescent="0.35">
      <c r="A1041" s="4"/>
    </row>
    <row r="1042" spans="1:1" x14ac:dyDescent="0.35">
      <c r="A1042" s="4"/>
    </row>
    <row r="1043" spans="1:1" x14ac:dyDescent="0.35">
      <c r="A1043" s="4"/>
    </row>
    <row r="1044" spans="1:1" x14ac:dyDescent="0.35">
      <c r="A1044" s="4"/>
    </row>
    <row r="1045" spans="1:1" x14ac:dyDescent="0.35">
      <c r="A1045" s="4"/>
    </row>
    <row r="1046" spans="1:1" x14ac:dyDescent="0.35">
      <c r="A1046" s="4"/>
    </row>
    <row r="1047" spans="1:1" x14ac:dyDescent="0.35">
      <c r="A1047" s="4"/>
    </row>
    <row r="1048" spans="1:1" x14ac:dyDescent="0.35">
      <c r="A1048" s="4"/>
    </row>
    <row r="1049" spans="1:1" x14ac:dyDescent="0.35">
      <c r="A1049" s="4"/>
    </row>
    <row r="1050" spans="1:1" x14ac:dyDescent="0.35">
      <c r="A1050" s="4"/>
    </row>
    <row r="1051" spans="1:1" x14ac:dyDescent="0.35">
      <c r="A1051" s="4"/>
    </row>
    <row r="1052" spans="1:1" x14ac:dyDescent="0.35">
      <c r="A1052" s="4"/>
    </row>
    <row r="1053" spans="1:1" x14ac:dyDescent="0.35">
      <c r="A1053" s="4"/>
    </row>
    <row r="1054" spans="1:1" x14ac:dyDescent="0.35">
      <c r="A1054" s="4"/>
    </row>
    <row r="1055" spans="1:1" x14ac:dyDescent="0.35">
      <c r="A1055" s="4"/>
    </row>
    <row r="1056" spans="1:1" x14ac:dyDescent="0.35">
      <c r="A1056" s="4"/>
    </row>
    <row r="1057" spans="1:1" x14ac:dyDescent="0.35">
      <c r="A1057" s="4"/>
    </row>
    <row r="1058" spans="1:1" x14ac:dyDescent="0.35">
      <c r="A1058" s="4"/>
    </row>
    <row r="1059" spans="1:1" x14ac:dyDescent="0.35">
      <c r="A1059" s="4"/>
    </row>
    <row r="1060" spans="1:1" x14ac:dyDescent="0.35">
      <c r="A1060" s="4"/>
    </row>
    <row r="1061" spans="1:1" x14ac:dyDescent="0.35">
      <c r="A1061" s="4"/>
    </row>
    <row r="1062" spans="1:1" x14ac:dyDescent="0.35">
      <c r="A1062" s="4"/>
    </row>
    <row r="1063" spans="1:1" x14ac:dyDescent="0.35">
      <c r="A1063" s="4"/>
    </row>
    <row r="1064" spans="1:1" x14ac:dyDescent="0.35">
      <c r="A1064" s="4"/>
    </row>
    <row r="1065" spans="1:1" x14ac:dyDescent="0.35">
      <c r="A1065" s="4"/>
    </row>
    <row r="1066" spans="1:1" x14ac:dyDescent="0.35">
      <c r="A1066" s="4"/>
    </row>
    <row r="1067" spans="1:1" x14ac:dyDescent="0.35">
      <c r="A1067" s="4"/>
    </row>
    <row r="1068" spans="1:1" x14ac:dyDescent="0.35">
      <c r="A1068" s="4"/>
    </row>
    <row r="1069" spans="1:1" x14ac:dyDescent="0.35">
      <c r="A1069" s="4"/>
    </row>
    <row r="1070" spans="1:1" x14ac:dyDescent="0.35">
      <c r="A1070" s="4"/>
    </row>
    <row r="1071" spans="1:1" x14ac:dyDescent="0.35">
      <c r="A1071" s="4"/>
    </row>
    <row r="1072" spans="1:1" x14ac:dyDescent="0.35">
      <c r="A1072" s="4"/>
    </row>
    <row r="1073" spans="1:1" x14ac:dyDescent="0.35">
      <c r="A1073" s="4"/>
    </row>
    <row r="1074" spans="1:1" x14ac:dyDescent="0.35">
      <c r="A1074" s="4"/>
    </row>
    <row r="1075" spans="1:1" x14ac:dyDescent="0.35">
      <c r="A1075" s="4"/>
    </row>
    <row r="1076" spans="1:1" x14ac:dyDescent="0.35">
      <c r="A1076" s="4"/>
    </row>
    <row r="1077" spans="1:1" x14ac:dyDescent="0.35">
      <c r="A1077" s="4"/>
    </row>
    <row r="1078" spans="1:1" x14ac:dyDescent="0.35">
      <c r="A1078" s="4"/>
    </row>
    <row r="1079" spans="1:1" x14ac:dyDescent="0.35">
      <c r="A1079" s="4"/>
    </row>
    <row r="1080" spans="1:1" x14ac:dyDescent="0.35">
      <c r="A1080" s="4"/>
    </row>
    <row r="1081" spans="1:1" x14ac:dyDescent="0.35">
      <c r="A1081" s="4"/>
    </row>
    <row r="1082" spans="1:1" x14ac:dyDescent="0.35">
      <c r="A1082" s="4"/>
    </row>
    <row r="1083" spans="1:1" x14ac:dyDescent="0.35">
      <c r="A1083" s="4"/>
    </row>
    <row r="1084" spans="1:1" x14ac:dyDescent="0.35">
      <c r="A1084" s="4"/>
    </row>
    <row r="1085" spans="1:1" x14ac:dyDescent="0.35">
      <c r="A1085" s="4"/>
    </row>
    <row r="1086" spans="1:1" x14ac:dyDescent="0.35">
      <c r="A1086" s="4"/>
    </row>
    <row r="1087" spans="1:1" x14ac:dyDescent="0.35">
      <c r="A1087" s="4"/>
    </row>
    <row r="1088" spans="1:1" x14ac:dyDescent="0.35">
      <c r="A1088" s="4"/>
    </row>
    <row r="1089" spans="1:1" x14ac:dyDescent="0.35">
      <c r="A1089" s="4"/>
    </row>
    <row r="1090" spans="1:1" x14ac:dyDescent="0.35">
      <c r="A1090" s="4"/>
    </row>
    <row r="1091" spans="1:1" x14ac:dyDescent="0.35">
      <c r="A1091" s="4"/>
    </row>
    <row r="1092" spans="1:1" x14ac:dyDescent="0.35">
      <c r="A1092" s="4"/>
    </row>
    <row r="1093" spans="1:1" x14ac:dyDescent="0.35">
      <c r="A1093" s="4"/>
    </row>
    <row r="1094" spans="1:1" x14ac:dyDescent="0.35">
      <c r="A1094" s="4"/>
    </row>
    <row r="1095" spans="1:1" x14ac:dyDescent="0.35">
      <c r="A1095" s="4"/>
    </row>
    <row r="1096" spans="1:1" x14ac:dyDescent="0.35">
      <c r="A1096" s="4"/>
    </row>
    <row r="1097" spans="1:1" x14ac:dyDescent="0.35">
      <c r="A1097" s="4"/>
    </row>
    <row r="1098" spans="1:1" x14ac:dyDescent="0.35">
      <c r="A1098" s="4"/>
    </row>
    <row r="1099" spans="1:1" x14ac:dyDescent="0.35">
      <c r="A1099" s="4"/>
    </row>
    <row r="1100" spans="1:1" x14ac:dyDescent="0.35">
      <c r="A1100" s="4"/>
    </row>
    <row r="1101" spans="1:1" x14ac:dyDescent="0.35">
      <c r="A1101" s="4"/>
    </row>
    <row r="1102" spans="1:1" x14ac:dyDescent="0.35">
      <c r="A1102" s="4"/>
    </row>
    <row r="1103" spans="1:1" x14ac:dyDescent="0.35">
      <c r="A1103" s="4"/>
    </row>
    <row r="1104" spans="1:1" x14ac:dyDescent="0.35">
      <c r="A1104" s="4"/>
    </row>
    <row r="1105" spans="1:1" x14ac:dyDescent="0.35">
      <c r="A1105" s="4"/>
    </row>
    <row r="1106" spans="1:1" x14ac:dyDescent="0.35">
      <c r="A1106" s="4"/>
    </row>
    <row r="1107" spans="1:1" x14ac:dyDescent="0.35">
      <c r="A1107" s="4"/>
    </row>
    <row r="1108" spans="1:1" x14ac:dyDescent="0.35">
      <c r="A1108" s="4"/>
    </row>
    <row r="1109" spans="1:1" x14ac:dyDescent="0.35">
      <c r="A1109" s="4"/>
    </row>
    <row r="1110" spans="1:1" x14ac:dyDescent="0.35">
      <c r="A1110" s="4"/>
    </row>
    <row r="1111" spans="1:1" x14ac:dyDescent="0.35">
      <c r="A1111" s="4"/>
    </row>
    <row r="1112" spans="1:1" x14ac:dyDescent="0.35">
      <c r="A1112" s="4"/>
    </row>
    <row r="1113" spans="1:1" x14ac:dyDescent="0.35">
      <c r="A1113" s="4"/>
    </row>
    <row r="1114" spans="1:1" x14ac:dyDescent="0.35">
      <c r="A1114" s="4"/>
    </row>
    <row r="1115" spans="1:1" x14ac:dyDescent="0.35">
      <c r="A1115" s="4"/>
    </row>
    <row r="1116" spans="1:1" x14ac:dyDescent="0.35">
      <c r="A1116" s="4"/>
    </row>
    <row r="1117" spans="1:1" x14ac:dyDescent="0.35">
      <c r="A1117" s="4"/>
    </row>
    <row r="1118" spans="1:1" x14ac:dyDescent="0.35">
      <c r="A1118" s="4"/>
    </row>
    <row r="1119" spans="1:1" x14ac:dyDescent="0.35">
      <c r="A1119" s="4"/>
    </row>
    <row r="1120" spans="1:1" x14ac:dyDescent="0.35">
      <c r="A1120" s="4"/>
    </row>
    <row r="1121" spans="1:1" x14ac:dyDescent="0.35">
      <c r="A1121" s="4"/>
    </row>
    <row r="1122" spans="1:1" x14ac:dyDescent="0.35">
      <c r="A1122" s="4"/>
    </row>
    <row r="1123" spans="1:1" x14ac:dyDescent="0.35">
      <c r="A1123" s="4"/>
    </row>
    <row r="1124" spans="1:1" x14ac:dyDescent="0.35">
      <c r="A1124" s="4"/>
    </row>
    <row r="1125" spans="1:1" x14ac:dyDescent="0.35">
      <c r="A1125" s="4"/>
    </row>
    <row r="1126" spans="1:1" x14ac:dyDescent="0.35">
      <c r="A1126" s="4"/>
    </row>
    <row r="1127" spans="1:1" x14ac:dyDescent="0.35">
      <c r="A1127" s="4"/>
    </row>
    <row r="1128" spans="1:1" x14ac:dyDescent="0.35">
      <c r="A1128" s="4"/>
    </row>
    <row r="1129" spans="1:1" x14ac:dyDescent="0.35">
      <c r="A1129" s="4"/>
    </row>
    <row r="1130" spans="1:1" x14ac:dyDescent="0.35">
      <c r="A1130" s="4"/>
    </row>
    <row r="1131" spans="1:1" x14ac:dyDescent="0.35">
      <c r="A1131" s="4"/>
    </row>
    <row r="1132" spans="1:1" x14ac:dyDescent="0.35">
      <c r="A1132" s="4"/>
    </row>
    <row r="1133" spans="1:1" x14ac:dyDescent="0.35">
      <c r="A1133" s="4"/>
    </row>
    <row r="1134" spans="1:1" x14ac:dyDescent="0.35">
      <c r="A1134" s="4"/>
    </row>
    <row r="1135" spans="1:1" x14ac:dyDescent="0.35">
      <c r="A1135" s="4"/>
    </row>
    <row r="1136" spans="1:1" x14ac:dyDescent="0.35">
      <c r="A1136" s="4"/>
    </row>
    <row r="1137" spans="1:1" x14ac:dyDescent="0.35">
      <c r="A1137" s="4"/>
    </row>
    <row r="1138" spans="1:1" x14ac:dyDescent="0.35">
      <c r="A1138" s="4"/>
    </row>
    <row r="1139" spans="1:1" x14ac:dyDescent="0.35">
      <c r="A1139" s="4"/>
    </row>
    <row r="1140" spans="1:1" x14ac:dyDescent="0.35">
      <c r="A1140" s="4"/>
    </row>
    <row r="1141" spans="1:1" x14ac:dyDescent="0.35">
      <c r="A1141" s="4"/>
    </row>
    <row r="1142" spans="1:1" x14ac:dyDescent="0.35">
      <c r="A1142" s="4"/>
    </row>
    <row r="1143" spans="1:1" x14ac:dyDescent="0.35">
      <c r="A1143" s="4"/>
    </row>
    <row r="1144" spans="1:1" x14ac:dyDescent="0.35">
      <c r="A1144" s="4"/>
    </row>
    <row r="1145" spans="1:1" x14ac:dyDescent="0.35">
      <c r="A1145" s="4"/>
    </row>
    <row r="1146" spans="1:1" x14ac:dyDescent="0.35">
      <c r="A1146" s="4"/>
    </row>
    <row r="1147" spans="1:1" x14ac:dyDescent="0.35">
      <c r="A1147" s="4"/>
    </row>
    <row r="1148" spans="1:1" x14ac:dyDescent="0.35">
      <c r="A1148" s="4"/>
    </row>
    <row r="1149" spans="1:1" x14ac:dyDescent="0.35">
      <c r="A1149" s="4"/>
    </row>
    <row r="1150" spans="1:1" x14ac:dyDescent="0.35">
      <c r="A1150" s="4"/>
    </row>
    <row r="1151" spans="1:1" x14ac:dyDescent="0.35">
      <c r="A1151" s="4"/>
    </row>
    <row r="1152" spans="1:1" x14ac:dyDescent="0.35">
      <c r="A1152" s="4"/>
    </row>
    <row r="1153" spans="1:1" x14ac:dyDescent="0.35">
      <c r="A1153" s="4"/>
    </row>
    <row r="1154" spans="1:1" x14ac:dyDescent="0.35">
      <c r="A1154" s="4"/>
    </row>
    <row r="1155" spans="1:1" x14ac:dyDescent="0.35">
      <c r="A1155" s="4"/>
    </row>
    <row r="1156" spans="1:1" x14ac:dyDescent="0.35">
      <c r="A1156" s="4"/>
    </row>
    <row r="1157" spans="1:1" x14ac:dyDescent="0.35">
      <c r="A1157" s="4"/>
    </row>
    <row r="1158" spans="1:1" x14ac:dyDescent="0.35">
      <c r="A1158" s="4"/>
    </row>
    <row r="1159" spans="1:1" x14ac:dyDescent="0.35">
      <c r="A1159" s="4"/>
    </row>
    <row r="1160" spans="1:1" x14ac:dyDescent="0.35">
      <c r="A1160" s="4"/>
    </row>
    <row r="1161" spans="1:1" x14ac:dyDescent="0.35">
      <c r="A1161" s="4"/>
    </row>
    <row r="1162" spans="1:1" x14ac:dyDescent="0.35">
      <c r="A1162" s="4"/>
    </row>
    <row r="1163" spans="1:1" x14ac:dyDescent="0.35">
      <c r="A1163" s="4"/>
    </row>
    <row r="1164" spans="1:1" x14ac:dyDescent="0.35">
      <c r="A1164" s="4"/>
    </row>
    <row r="1165" spans="1:1" x14ac:dyDescent="0.35">
      <c r="A1165" s="4"/>
    </row>
    <row r="1166" spans="1:1" x14ac:dyDescent="0.35">
      <c r="A1166" s="4"/>
    </row>
    <row r="1167" spans="1:1" x14ac:dyDescent="0.35">
      <c r="A1167" s="4"/>
    </row>
    <row r="1168" spans="1:1" x14ac:dyDescent="0.35">
      <c r="A1168" s="4"/>
    </row>
    <row r="1169" spans="1:1" x14ac:dyDescent="0.35">
      <c r="A1169" s="4"/>
    </row>
    <row r="1170" spans="1:1" x14ac:dyDescent="0.35">
      <c r="A1170" s="4"/>
    </row>
    <row r="1171" spans="1:1" x14ac:dyDescent="0.35">
      <c r="A1171" s="4"/>
    </row>
    <row r="1172" spans="1:1" x14ac:dyDescent="0.35">
      <c r="A1172" s="4"/>
    </row>
    <row r="1173" spans="1:1" x14ac:dyDescent="0.35">
      <c r="A1173" s="4"/>
    </row>
    <row r="1174" spans="1:1" x14ac:dyDescent="0.35">
      <c r="A1174" s="4"/>
    </row>
    <row r="1175" spans="1:1" x14ac:dyDescent="0.35">
      <c r="A1175" s="4"/>
    </row>
    <row r="1176" spans="1:1" x14ac:dyDescent="0.35">
      <c r="A1176" s="4"/>
    </row>
    <row r="1177" spans="1:1" x14ac:dyDescent="0.35">
      <c r="A1177" s="4"/>
    </row>
    <row r="1178" spans="1:1" x14ac:dyDescent="0.35">
      <c r="A1178" s="4"/>
    </row>
    <row r="1179" spans="1:1" x14ac:dyDescent="0.35">
      <c r="A1179" s="4"/>
    </row>
    <row r="1180" spans="1:1" x14ac:dyDescent="0.35">
      <c r="A1180" s="4"/>
    </row>
    <row r="1181" spans="1:1" x14ac:dyDescent="0.35">
      <c r="A1181" s="4"/>
    </row>
    <row r="1182" spans="1:1" x14ac:dyDescent="0.35">
      <c r="A1182" s="4"/>
    </row>
    <row r="1183" spans="1:1" x14ac:dyDescent="0.35">
      <c r="A1183" s="4"/>
    </row>
    <row r="1184" spans="1:1" x14ac:dyDescent="0.35">
      <c r="A1184" s="4"/>
    </row>
    <row r="1185" spans="1:1" x14ac:dyDescent="0.35">
      <c r="A1185" s="4"/>
    </row>
    <row r="1186" spans="1:1" x14ac:dyDescent="0.35">
      <c r="A1186" s="4"/>
    </row>
    <row r="1187" spans="1:1" x14ac:dyDescent="0.35">
      <c r="A1187" s="4"/>
    </row>
    <row r="1188" spans="1:1" x14ac:dyDescent="0.35">
      <c r="A1188" s="4"/>
    </row>
    <row r="1189" spans="1:1" x14ac:dyDescent="0.35">
      <c r="A1189" s="4"/>
    </row>
    <row r="1190" spans="1:1" x14ac:dyDescent="0.35">
      <c r="A1190" s="4"/>
    </row>
    <row r="1191" spans="1:1" x14ac:dyDescent="0.35">
      <c r="A1191" s="4"/>
    </row>
    <row r="1192" spans="1:1" x14ac:dyDescent="0.35">
      <c r="A1192" s="4"/>
    </row>
    <row r="1193" spans="1:1" x14ac:dyDescent="0.35">
      <c r="A1193" s="4"/>
    </row>
    <row r="1194" spans="1:1" x14ac:dyDescent="0.35">
      <c r="A1194" s="4"/>
    </row>
    <row r="1195" spans="1:1" x14ac:dyDescent="0.35">
      <c r="A1195" s="4"/>
    </row>
    <row r="1196" spans="1:1" x14ac:dyDescent="0.35">
      <c r="A1196" s="4"/>
    </row>
    <row r="1197" spans="1:1" x14ac:dyDescent="0.35">
      <c r="A1197" s="4"/>
    </row>
    <row r="1198" spans="1:1" x14ac:dyDescent="0.35">
      <c r="A1198" s="4"/>
    </row>
    <row r="1199" spans="1:1" x14ac:dyDescent="0.35">
      <c r="A1199" s="4"/>
    </row>
    <row r="1200" spans="1:1" x14ac:dyDescent="0.35">
      <c r="A1200" s="4"/>
    </row>
    <row r="1201" spans="1:1" x14ac:dyDescent="0.35">
      <c r="A1201" s="4"/>
    </row>
    <row r="1202" spans="1:1" x14ac:dyDescent="0.35">
      <c r="A1202" s="4"/>
    </row>
    <row r="1203" spans="1:1" x14ac:dyDescent="0.35">
      <c r="A1203" s="4"/>
    </row>
    <row r="1204" spans="1:1" x14ac:dyDescent="0.35">
      <c r="A1204" s="4"/>
    </row>
    <row r="1205" spans="1:1" x14ac:dyDescent="0.35">
      <c r="A1205" s="4"/>
    </row>
    <row r="1206" spans="1:1" x14ac:dyDescent="0.35">
      <c r="A1206" s="4"/>
    </row>
    <row r="1207" spans="1:1" x14ac:dyDescent="0.35">
      <c r="A1207" s="4"/>
    </row>
    <row r="1208" spans="1:1" x14ac:dyDescent="0.35">
      <c r="A1208" s="4"/>
    </row>
    <row r="1209" spans="1:1" x14ac:dyDescent="0.35">
      <c r="A1209" s="4"/>
    </row>
    <row r="1210" spans="1:1" x14ac:dyDescent="0.35">
      <c r="A1210" s="4"/>
    </row>
    <row r="1211" spans="1:1" x14ac:dyDescent="0.35">
      <c r="A1211" s="4"/>
    </row>
    <row r="1212" spans="1:1" x14ac:dyDescent="0.35">
      <c r="A1212" s="4"/>
    </row>
    <row r="1213" spans="1:1" x14ac:dyDescent="0.35">
      <c r="A1213" s="4"/>
    </row>
    <row r="1214" spans="1:1" x14ac:dyDescent="0.35">
      <c r="A1214" s="4"/>
    </row>
    <row r="1215" spans="1:1" x14ac:dyDescent="0.35">
      <c r="A1215" s="4"/>
    </row>
    <row r="1216" spans="1:1" x14ac:dyDescent="0.35">
      <c r="A1216" s="4"/>
    </row>
    <row r="1217" spans="1:1" x14ac:dyDescent="0.35">
      <c r="A1217" s="4"/>
    </row>
    <row r="1218" spans="1:1" x14ac:dyDescent="0.35">
      <c r="A1218" s="4"/>
    </row>
    <row r="1219" spans="1:1" x14ac:dyDescent="0.35">
      <c r="A1219" s="4"/>
    </row>
    <row r="1220" spans="1:1" x14ac:dyDescent="0.35">
      <c r="A1220" s="4"/>
    </row>
    <row r="1221" spans="1:1" x14ac:dyDescent="0.35">
      <c r="A1221" s="4"/>
    </row>
    <row r="1222" spans="1:1" x14ac:dyDescent="0.35">
      <c r="A1222" s="4"/>
    </row>
    <row r="1223" spans="1:1" x14ac:dyDescent="0.35">
      <c r="A1223" s="4"/>
    </row>
    <row r="1224" spans="1:1" x14ac:dyDescent="0.35">
      <c r="A1224" s="4"/>
    </row>
    <row r="1225" spans="1:1" x14ac:dyDescent="0.35">
      <c r="A1225" s="4"/>
    </row>
    <row r="1226" spans="1:1" x14ac:dyDescent="0.35">
      <c r="A1226" s="4"/>
    </row>
    <row r="1227" spans="1:1" x14ac:dyDescent="0.35">
      <c r="A1227" s="4"/>
    </row>
    <row r="1228" spans="1:1" x14ac:dyDescent="0.35">
      <c r="A1228" s="4"/>
    </row>
    <row r="1229" spans="1:1" x14ac:dyDescent="0.35">
      <c r="A1229" s="4"/>
    </row>
    <row r="1230" spans="1:1" x14ac:dyDescent="0.35">
      <c r="A1230" s="4"/>
    </row>
    <row r="1231" spans="1:1" x14ac:dyDescent="0.35">
      <c r="A1231" s="4"/>
    </row>
    <row r="1232" spans="1:1" x14ac:dyDescent="0.35">
      <c r="A1232" s="4"/>
    </row>
    <row r="1233" spans="1:1" x14ac:dyDescent="0.35">
      <c r="A1233" s="4"/>
    </row>
    <row r="1234" spans="1:1" x14ac:dyDescent="0.35">
      <c r="A1234" s="4"/>
    </row>
    <row r="1235" spans="1:1" x14ac:dyDescent="0.35">
      <c r="A1235" s="4"/>
    </row>
    <row r="1236" spans="1:1" x14ac:dyDescent="0.35">
      <c r="A1236" s="4"/>
    </row>
    <row r="1237" spans="1:1" x14ac:dyDescent="0.35">
      <c r="A1237" s="4"/>
    </row>
    <row r="1238" spans="1:1" x14ac:dyDescent="0.35">
      <c r="A1238" s="4"/>
    </row>
    <row r="1239" spans="1:1" x14ac:dyDescent="0.35">
      <c r="A1239" s="4"/>
    </row>
    <row r="1240" spans="1:1" x14ac:dyDescent="0.35">
      <c r="A1240" s="4"/>
    </row>
    <row r="1241" spans="1:1" x14ac:dyDescent="0.35">
      <c r="A1241" s="4"/>
    </row>
    <row r="1242" spans="1:1" x14ac:dyDescent="0.35">
      <c r="A1242" s="4"/>
    </row>
    <row r="1243" spans="1:1" x14ac:dyDescent="0.35">
      <c r="A1243" s="4"/>
    </row>
    <row r="1244" spans="1:1" x14ac:dyDescent="0.35">
      <c r="A1244" s="4"/>
    </row>
    <row r="1245" spans="1:1" x14ac:dyDescent="0.35">
      <c r="A1245" s="4"/>
    </row>
    <row r="1246" spans="1:1" x14ac:dyDescent="0.35">
      <c r="A1246" s="4"/>
    </row>
    <row r="1247" spans="1:1" x14ac:dyDescent="0.35">
      <c r="A1247" s="4"/>
    </row>
    <row r="1248" spans="1:1" x14ac:dyDescent="0.35">
      <c r="A1248" s="4"/>
    </row>
    <row r="1249" spans="1:1" x14ac:dyDescent="0.35">
      <c r="A1249" s="4"/>
    </row>
    <row r="1250" spans="1:1" x14ac:dyDescent="0.35">
      <c r="A1250" s="4"/>
    </row>
    <row r="1251" spans="1:1" x14ac:dyDescent="0.35">
      <c r="A1251" s="4"/>
    </row>
    <row r="1252" spans="1:1" x14ac:dyDescent="0.35">
      <c r="A1252" s="4"/>
    </row>
    <row r="1253" spans="1:1" x14ac:dyDescent="0.35">
      <c r="A1253" s="4"/>
    </row>
    <row r="1254" spans="1:1" x14ac:dyDescent="0.35">
      <c r="A1254" s="4"/>
    </row>
    <row r="1255" spans="1:1" x14ac:dyDescent="0.35">
      <c r="A1255" s="4"/>
    </row>
    <row r="1256" spans="1:1" x14ac:dyDescent="0.35">
      <c r="A1256" s="4"/>
    </row>
    <row r="1257" spans="1:1" x14ac:dyDescent="0.35">
      <c r="A1257" s="4"/>
    </row>
    <row r="1258" spans="1:1" x14ac:dyDescent="0.35">
      <c r="A1258" s="4"/>
    </row>
    <row r="1259" spans="1:1" x14ac:dyDescent="0.35">
      <c r="A1259" s="4"/>
    </row>
    <row r="1260" spans="1:1" x14ac:dyDescent="0.35">
      <c r="A1260" s="4"/>
    </row>
    <row r="1261" spans="1:1" x14ac:dyDescent="0.35">
      <c r="A1261" s="4"/>
    </row>
    <row r="1262" spans="1:1" x14ac:dyDescent="0.35">
      <c r="A1262" s="4"/>
    </row>
    <row r="1263" spans="1:1" x14ac:dyDescent="0.35">
      <c r="A1263" s="4"/>
    </row>
    <row r="1264" spans="1:1" x14ac:dyDescent="0.35">
      <c r="A1264" s="4"/>
    </row>
    <row r="1265" spans="1:1" x14ac:dyDescent="0.35">
      <c r="A1265" s="4"/>
    </row>
    <row r="1266" spans="1:1" x14ac:dyDescent="0.35">
      <c r="A1266" s="4"/>
    </row>
    <row r="1267" spans="1:1" x14ac:dyDescent="0.35">
      <c r="A1267" s="4"/>
    </row>
    <row r="1268" spans="1:1" x14ac:dyDescent="0.35">
      <c r="A1268" s="4"/>
    </row>
    <row r="1269" spans="1:1" x14ac:dyDescent="0.35">
      <c r="A1269" s="4"/>
    </row>
    <row r="1270" spans="1:1" x14ac:dyDescent="0.35">
      <c r="A1270" s="4"/>
    </row>
    <row r="1271" spans="1:1" x14ac:dyDescent="0.35">
      <c r="A1271" s="4"/>
    </row>
    <row r="1272" spans="1:1" x14ac:dyDescent="0.35">
      <c r="A1272" s="4"/>
    </row>
    <row r="1273" spans="1:1" x14ac:dyDescent="0.35">
      <c r="A1273" s="4"/>
    </row>
    <row r="1274" spans="1:1" x14ac:dyDescent="0.35">
      <c r="A1274" s="4"/>
    </row>
    <row r="1275" spans="1:1" x14ac:dyDescent="0.35">
      <c r="A1275" s="4"/>
    </row>
    <row r="1276" spans="1:1" x14ac:dyDescent="0.35">
      <c r="A1276" s="4"/>
    </row>
    <row r="1277" spans="1:1" x14ac:dyDescent="0.35">
      <c r="A1277" s="4"/>
    </row>
    <row r="1278" spans="1:1" x14ac:dyDescent="0.35">
      <c r="A1278" s="4"/>
    </row>
    <row r="1279" spans="1:1" x14ac:dyDescent="0.35">
      <c r="A1279" s="4"/>
    </row>
    <row r="1280" spans="1:1" x14ac:dyDescent="0.35">
      <c r="A1280" s="4"/>
    </row>
    <row r="1281" spans="1:1" x14ac:dyDescent="0.35">
      <c r="A1281" s="4"/>
    </row>
    <row r="1282" spans="1:1" x14ac:dyDescent="0.35">
      <c r="A1282" s="4"/>
    </row>
    <row r="1283" spans="1:1" x14ac:dyDescent="0.35">
      <c r="A1283" s="4"/>
    </row>
    <row r="1284" spans="1:1" x14ac:dyDescent="0.35">
      <c r="A1284" s="4"/>
    </row>
    <row r="1285" spans="1:1" x14ac:dyDescent="0.35">
      <c r="A1285" s="4"/>
    </row>
    <row r="1286" spans="1:1" x14ac:dyDescent="0.35">
      <c r="A1286" s="4"/>
    </row>
    <row r="1287" spans="1:1" x14ac:dyDescent="0.35">
      <c r="A1287" s="4"/>
    </row>
    <row r="1288" spans="1:1" x14ac:dyDescent="0.35">
      <c r="A1288" s="4"/>
    </row>
    <row r="1289" spans="1:1" x14ac:dyDescent="0.35">
      <c r="A1289" s="4"/>
    </row>
    <row r="1290" spans="1:1" x14ac:dyDescent="0.35">
      <c r="A1290" s="4"/>
    </row>
    <row r="1291" spans="1:1" x14ac:dyDescent="0.35">
      <c r="A1291" s="4"/>
    </row>
    <row r="1292" spans="1:1" x14ac:dyDescent="0.35">
      <c r="A1292" s="4"/>
    </row>
    <row r="1293" spans="1:1" x14ac:dyDescent="0.35">
      <c r="A1293" s="4"/>
    </row>
    <row r="1294" spans="1:1" x14ac:dyDescent="0.35">
      <c r="A1294" s="4"/>
    </row>
    <row r="1295" spans="1:1" x14ac:dyDescent="0.35">
      <c r="A1295" s="4"/>
    </row>
    <row r="1296" spans="1:1" x14ac:dyDescent="0.35">
      <c r="A1296" s="4"/>
    </row>
    <row r="1297" spans="1:1" x14ac:dyDescent="0.35">
      <c r="A1297" s="4"/>
    </row>
    <row r="1298" spans="1:1" x14ac:dyDescent="0.35">
      <c r="A1298" s="4"/>
    </row>
    <row r="1299" spans="1:1" x14ac:dyDescent="0.35">
      <c r="A1299" s="4"/>
    </row>
    <row r="1300" spans="1:1" x14ac:dyDescent="0.35">
      <c r="A1300" s="4"/>
    </row>
    <row r="1301" spans="1:1" x14ac:dyDescent="0.35">
      <c r="A1301" s="4"/>
    </row>
    <row r="1302" spans="1:1" x14ac:dyDescent="0.35">
      <c r="A1302" s="4"/>
    </row>
    <row r="1303" spans="1:1" x14ac:dyDescent="0.35">
      <c r="A1303" s="4"/>
    </row>
    <row r="1304" spans="1:1" x14ac:dyDescent="0.35">
      <c r="A1304" s="4"/>
    </row>
    <row r="1305" spans="1:1" x14ac:dyDescent="0.35">
      <c r="A1305" s="4"/>
    </row>
    <row r="1306" spans="1:1" x14ac:dyDescent="0.35">
      <c r="A1306" s="4"/>
    </row>
    <row r="1307" spans="1:1" x14ac:dyDescent="0.35">
      <c r="A1307" s="4"/>
    </row>
    <row r="1308" spans="1:1" x14ac:dyDescent="0.35">
      <c r="A1308" s="4"/>
    </row>
    <row r="1309" spans="1:1" x14ac:dyDescent="0.35">
      <c r="A1309" s="4"/>
    </row>
    <row r="1310" spans="1:1" x14ac:dyDescent="0.35">
      <c r="A1310" s="4"/>
    </row>
    <row r="1311" spans="1:1" x14ac:dyDescent="0.35">
      <c r="A1311" s="4"/>
    </row>
    <row r="1312" spans="1:1" x14ac:dyDescent="0.35">
      <c r="A1312" s="4"/>
    </row>
    <row r="1313" spans="1:1" x14ac:dyDescent="0.35">
      <c r="A1313" s="4"/>
    </row>
    <row r="1314" spans="1:1" x14ac:dyDescent="0.35">
      <c r="A1314" s="4"/>
    </row>
    <row r="1315" spans="1:1" x14ac:dyDescent="0.35">
      <c r="A1315" s="4"/>
    </row>
    <row r="1316" spans="1:1" x14ac:dyDescent="0.35">
      <c r="A1316" s="4"/>
    </row>
    <row r="1317" spans="1:1" x14ac:dyDescent="0.35">
      <c r="A1317" s="4"/>
    </row>
    <row r="1318" spans="1:1" x14ac:dyDescent="0.35">
      <c r="A1318" s="4"/>
    </row>
    <row r="1319" spans="1:1" x14ac:dyDescent="0.35">
      <c r="A1319" s="4"/>
    </row>
    <row r="1320" spans="1:1" x14ac:dyDescent="0.35">
      <c r="A1320" s="4"/>
    </row>
    <row r="1321" spans="1:1" x14ac:dyDescent="0.35">
      <c r="A1321" s="4"/>
    </row>
    <row r="1322" spans="1:1" x14ac:dyDescent="0.35">
      <c r="A1322" s="4"/>
    </row>
    <row r="1323" spans="1:1" x14ac:dyDescent="0.35">
      <c r="A1323" s="4"/>
    </row>
    <row r="1324" spans="1:1" x14ac:dyDescent="0.35">
      <c r="A1324" s="4"/>
    </row>
    <row r="1325" spans="1:1" x14ac:dyDescent="0.35">
      <c r="A1325" s="4"/>
    </row>
    <row r="1326" spans="1:1" x14ac:dyDescent="0.35">
      <c r="A1326" s="4"/>
    </row>
    <row r="1327" spans="1:1" x14ac:dyDescent="0.35">
      <c r="A1327" s="4"/>
    </row>
    <row r="1328" spans="1:1" x14ac:dyDescent="0.35">
      <c r="A1328" s="4"/>
    </row>
    <row r="1329" spans="1:1" x14ac:dyDescent="0.35">
      <c r="A1329" s="4"/>
    </row>
    <row r="1330" spans="1:1" x14ac:dyDescent="0.35">
      <c r="A1330" s="4"/>
    </row>
    <row r="1331" spans="1:1" x14ac:dyDescent="0.35">
      <c r="A1331" s="4"/>
    </row>
    <row r="1332" spans="1:1" x14ac:dyDescent="0.35">
      <c r="A1332" s="4"/>
    </row>
    <row r="1333" spans="1:1" x14ac:dyDescent="0.35">
      <c r="A1333" s="4"/>
    </row>
    <row r="1334" spans="1:1" x14ac:dyDescent="0.35">
      <c r="A1334" s="4"/>
    </row>
    <row r="1335" spans="1:1" x14ac:dyDescent="0.35">
      <c r="A1335" s="4"/>
    </row>
    <row r="1336" spans="1:1" x14ac:dyDescent="0.35">
      <c r="A1336" s="4"/>
    </row>
    <row r="1337" spans="1:1" x14ac:dyDescent="0.35">
      <c r="A1337" s="4"/>
    </row>
    <row r="1338" spans="1:1" x14ac:dyDescent="0.35">
      <c r="A1338" s="4"/>
    </row>
    <row r="1339" spans="1:1" x14ac:dyDescent="0.35">
      <c r="A1339" s="4"/>
    </row>
    <row r="1340" spans="1:1" x14ac:dyDescent="0.35">
      <c r="A1340" s="4"/>
    </row>
    <row r="1341" spans="1:1" x14ac:dyDescent="0.35">
      <c r="A1341" s="4"/>
    </row>
    <row r="1342" spans="1:1" x14ac:dyDescent="0.35">
      <c r="A1342" s="4"/>
    </row>
    <row r="1343" spans="1:1" x14ac:dyDescent="0.35">
      <c r="A1343" s="4"/>
    </row>
    <row r="1344" spans="1:1" x14ac:dyDescent="0.35">
      <c r="A1344" s="4"/>
    </row>
    <row r="1345" spans="1:1" x14ac:dyDescent="0.35">
      <c r="A1345" s="4"/>
    </row>
    <row r="1346" spans="1:1" x14ac:dyDescent="0.35">
      <c r="A1346" s="4"/>
    </row>
    <row r="1347" spans="1:1" x14ac:dyDescent="0.35">
      <c r="A1347" s="4"/>
    </row>
    <row r="1348" spans="1:1" x14ac:dyDescent="0.35">
      <c r="A1348" s="4"/>
    </row>
    <row r="1349" spans="1:1" x14ac:dyDescent="0.35">
      <c r="A1349" s="4"/>
    </row>
    <row r="1350" spans="1:1" x14ac:dyDescent="0.35">
      <c r="A1350" s="4"/>
    </row>
    <row r="1351" spans="1:1" x14ac:dyDescent="0.35">
      <c r="A1351" s="4"/>
    </row>
    <row r="1352" spans="1:1" x14ac:dyDescent="0.35">
      <c r="A1352" s="4"/>
    </row>
    <row r="1353" spans="1:1" x14ac:dyDescent="0.35">
      <c r="A1353" s="4"/>
    </row>
    <row r="1354" spans="1:1" x14ac:dyDescent="0.35">
      <c r="A1354" s="4"/>
    </row>
    <row r="1355" spans="1:1" x14ac:dyDescent="0.35">
      <c r="A1355" s="4"/>
    </row>
    <row r="1356" spans="1:1" x14ac:dyDescent="0.35">
      <c r="A1356" s="4"/>
    </row>
    <row r="1357" spans="1:1" x14ac:dyDescent="0.35">
      <c r="A1357" s="4"/>
    </row>
    <row r="1358" spans="1:1" x14ac:dyDescent="0.35">
      <c r="A1358" s="4"/>
    </row>
    <row r="1359" spans="1:1" x14ac:dyDescent="0.35">
      <c r="A1359" s="4"/>
    </row>
    <row r="1360" spans="1:1" x14ac:dyDescent="0.35">
      <c r="A1360" s="4"/>
    </row>
    <row r="1361" spans="1:1" x14ac:dyDescent="0.35">
      <c r="A1361" s="4"/>
    </row>
    <row r="1362" spans="1:1" x14ac:dyDescent="0.35">
      <c r="A1362" s="4"/>
    </row>
    <row r="1363" spans="1:1" x14ac:dyDescent="0.35">
      <c r="A1363" s="4"/>
    </row>
    <row r="1364" spans="1:1" x14ac:dyDescent="0.35">
      <c r="A1364" s="4"/>
    </row>
    <row r="1365" spans="1:1" x14ac:dyDescent="0.35">
      <c r="A1365" s="4"/>
    </row>
    <row r="1366" spans="1:1" x14ac:dyDescent="0.35">
      <c r="A1366" s="4"/>
    </row>
    <row r="1367" spans="1:1" x14ac:dyDescent="0.35">
      <c r="A1367" s="4"/>
    </row>
    <row r="1368" spans="1:1" x14ac:dyDescent="0.35">
      <c r="A1368" s="4"/>
    </row>
    <row r="1369" spans="1:1" x14ac:dyDescent="0.35">
      <c r="A1369" s="4"/>
    </row>
    <row r="1370" spans="1:1" x14ac:dyDescent="0.35">
      <c r="A1370" s="4"/>
    </row>
    <row r="1371" spans="1:1" x14ac:dyDescent="0.35">
      <c r="A1371" s="4"/>
    </row>
    <row r="1372" spans="1:1" x14ac:dyDescent="0.35">
      <c r="A1372" s="4"/>
    </row>
    <row r="1373" spans="1:1" x14ac:dyDescent="0.35">
      <c r="A1373" s="4"/>
    </row>
    <row r="1374" spans="1:1" x14ac:dyDescent="0.35">
      <c r="A1374" s="4"/>
    </row>
    <row r="1375" spans="1:1" x14ac:dyDescent="0.35">
      <c r="A1375" s="4"/>
    </row>
    <row r="1376" spans="1:1" x14ac:dyDescent="0.35">
      <c r="A1376" s="4"/>
    </row>
    <row r="1377" spans="1:1" x14ac:dyDescent="0.35">
      <c r="A1377" s="4"/>
    </row>
    <row r="1378" spans="1:1" x14ac:dyDescent="0.35">
      <c r="A1378" s="4"/>
    </row>
    <row r="1379" spans="1:1" x14ac:dyDescent="0.35">
      <c r="A1379" s="4"/>
    </row>
    <row r="1380" spans="1:1" x14ac:dyDescent="0.35">
      <c r="A1380" s="4"/>
    </row>
    <row r="1381" spans="1:1" x14ac:dyDescent="0.35">
      <c r="A1381" s="4"/>
    </row>
    <row r="1382" spans="1:1" x14ac:dyDescent="0.35">
      <c r="A1382" s="4"/>
    </row>
    <row r="1383" spans="1:1" x14ac:dyDescent="0.35">
      <c r="A1383" s="4"/>
    </row>
    <row r="1384" spans="1:1" x14ac:dyDescent="0.35">
      <c r="A1384" s="4"/>
    </row>
    <row r="1385" spans="1:1" x14ac:dyDescent="0.35">
      <c r="A1385" s="4"/>
    </row>
    <row r="1386" spans="1:1" x14ac:dyDescent="0.35">
      <c r="A1386" s="4"/>
    </row>
    <row r="1387" spans="1:1" x14ac:dyDescent="0.35">
      <c r="A1387" s="4"/>
    </row>
    <row r="1388" spans="1:1" x14ac:dyDescent="0.35">
      <c r="A1388" s="4"/>
    </row>
    <row r="1389" spans="1:1" x14ac:dyDescent="0.35">
      <c r="A1389" s="4"/>
    </row>
    <row r="1390" spans="1:1" x14ac:dyDescent="0.35">
      <c r="A1390" s="4"/>
    </row>
    <row r="1391" spans="1:1" x14ac:dyDescent="0.35">
      <c r="A1391" s="4"/>
    </row>
    <row r="1392" spans="1:1" x14ac:dyDescent="0.35">
      <c r="A1392" s="4"/>
    </row>
    <row r="1393" spans="1:1" x14ac:dyDescent="0.35">
      <c r="A1393" s="4"/>
    </row>
    <row r="1394" spans="1:1" x14ac:dyDescent="0.35">
      <c r="A1394" s="4"/>
    </row>
    <row r="1395" spans="1:1" x14ac:dyDescent="0.35">
      <c r="A1395" s="4"/>
    </row>
    <row r="1396" spans="1:1" x14ac:dyDescent="0.35">
      <c r="A1396" s="4"/>
    </row>
    <row r="1397" spans="1:1" x14ac:dyDescent="0.35">
      <c r="A1397" s="4"/>
    </row>
    <row r="1398" spans="1:1" x14ac:dyDescent="0.35">
      <c r="A1398" s="4"/>
    </row>
    <row r="1399" spans="1:1" x14ac:dyDescent="0.35">
      <c r="A1399" s="4"/>
    </row>
    <row r="1400" spans="1:1" x14ac:dyDescent="0.35">
      <c r="A1400" s="4"/>
    </row>
    <row r="1401" spans="1:1" x14ac:dyDescent="0.35">
      <c r="A1401" s="4"/>
    </row>
    <row r="1402" spans="1:1" x14ac:dyDescent="0.35">
      <c r="A1402" s="4"/>
    </row>
    <row r="1403" spans="1:1" x14ac:dyDescent="0.35">
      <c r="A1403" s="4"/>
    </row>
    <row r="1404" spans="1:1" x14ac:dyDescent="0.35">
      <c r="A1404" s="4"/>
    </row>
    <row r="1405" spans="1:1" x14ac:dyDescent="0.35">
      <c r="A1405" s="4"/>
    </row>
    <row r="1406" spans="1:1" x14ac:dyDescent="0.35">
      <c r="A1406" s="4"/>
    </row>
    <row r="1407" spans="1:1" x14ac:dyDescent="0.35">
      <c r="A1407" s="4"/>
    </row>
    <row r="1408" spans="1:1" x14ac:dyDescent="0.35">
      <c r="A1408" s="4"/>
    </row>
    <row r="1409" spans="1:1" x14ac:dyDescent="0.35">
      <c r="A1409" s="4"/>
    </row>
    <row r="1410" spans="1:1" x14ac:dyDescent="0.35">
      <c r="A1410" s="4"/>
    </row>
    <row r="1411" spans="1:1" x14ac:dyDescent="0.35">
      <c r="A1411" s="4"/>
    </row>
    <row r="1412" spans="1:1" x14ac:dyDescent="0.35">
      <c r="A1412" s="4"/>
    </row>
    <row r="1413" spans="1:1" x14ac:dyDescent="0.35">
      <c r="A1413" s="4"/>
    </row>
    <row r="1414" spans="1:1" x14ac:dyDescent="0.35">
      <c r="A1414" s="4"/>
    </row>
    <row r="1415" spans="1:1" x14ac:dyDescent="0.35">
      <c r="A1415" s="4"/>
    </row>
    <row r="1416" spans="1:1" x14ac:dyDescent="0.35">
      <c r="A1416" s="4"/>
    </row>
    <row r="1417" spans="1:1" x14ac:dyDescent="0.35">
      <c r="A1417" s="4"/>
    </row>
    <row r="1418" spans="1:1" x14ac:dyDescent="0.35">
      <c r="A1418" s="4"/>
    </row>
    <row r="1419" spans="1:1" x14ac:dyDescent="0.35">
      <c r="A1419" s="4"/>
    </row>
    <row r="1420" spans="1:1" x14ac:dyDescent="0.35">
      <c r="A1420" s="4"/>
    </row>
    <row r="1421" spans="1:1" x14ac:dyDescent="0.35">
      <c r="A1421" s="4"/>
    </row>
    <row r="1422" spans="1:1" x14ac:dyDescent="0.35">
      <c r="A1422" s="4"/>
    </row>
    <row r="1423" spans="1:1" x14ac:dyDescent="0.35">
      <c r="A1423" s="4"/>
    </row>
    <row r="1424" spans="1:1" x14ac:dyDescent="0.35">
      <c r="A1424" s="4"/>
    </row>
    <row r="1425" spans="1:1" x14ac:dyDescent="0.35">
      <c r="A1425" s="4"/>
    </row>
    <row r="1426" spans="1:1" x14ac:dyDescent="0.35">
      <c r="A1426" s="4"/>
    </row>
    <row r="1427" spans="1:1" x14ac:dyDescent="0.35">
      <c r="A1427" s="4"/>
    </row>
    <row r="1428" spans="1:1" x14ac:dyDescent="0.35">
      <c r="A1428" s="4"/>
    </row>
    <row r="1429" spans="1:1" x14ac:dyDescent="0.35">
      <c r="A1429" s="4"/>
    </row>
    <row r="1430" spans="1:1" x14ac:dyDescent="0.35">
      <c r="A1430" s="4"/>
    </row>
    <row r="1431" spans="1:1" x14ac:dyDescent="0.35">
      <c r="A1431" s="4"/>
    </row>
    <row r="1432" spans="1:1" x14ac:dyDescent="0.35">
      <c r="A1432" s="4"/>
    </row>
    <row r="1433" spans="1:1" x14ac:dyDescent="0.35">
      <c r="A1433" s="4"/>
    </row>
    <row r="1434" spans="1:1" x14ac:dyDescent="0.35">
      <c r="A1434" s="4"/>
    </row>
    <row r="1435" spans="1:1" x14ac:dyDescent="0.35">
      <c r="A1435" s="4"/>
    </row>
    <row r="1436" spans="1:1" x14ac:dyDescent="0.35">
      <c r="A1436" s="4"/>
    </row>
    <row r="1437" spans="1:1" x14ac:dyDescent="0.35">
      <c r="A1437" s="4"/>
    </row>
    <row r="1438" spans="1:1" x14ac:dyDescent="0.35">
      <c r="A1438" s="4"/>
    </row>
    <row r="1439" spans="1:1" x14ac:dyDescent="0.35">
      <c r="A1439" s="4"/>
    </row>
    <row r="1440" spans="1:1" x14ac:dyDescent="0.35">
      <c r="A1440" s="4"/>
    </row>
    <row r="1441" spans="1:1" x14ac:dyDescent="0.35">
      <c r="A1441" s="4"/>
    </row>
    <row r="1442" spans="1:1" x14ac:dyDescent="0.35">
      <c r="A1442" s="4"/>
    </row>
    <row r="1443" spans="1:1" x14ac:dyDescent="0.35">
      <c r="A1443" s="4"/>
    </row>
    <row r="1444" spans="1:1" x14ac:dyDescent="0.35">
      <c r="A1444" s="4"/>
    </row>
    <row r="1445" spans="1:1" x14ac:dyDescent="0.35">
      <c r="A1445" s="4"/>
    </row>
    <row r="1446" spans="1:1" x14ac:dyDescent="0.35">
      <c r="A1446" s="4"/>
    </row>
    <row r="1447" spans="1:1" x14ac:dyDescent="0.35">
      <c r="A1447" s="4"/>
    </row>
    <row r="1448" spans="1:1" x14ac:dyDescent="0.35">
      <c r="A1448" s="4"/>
    </row>
    <row r="1449" spans="1:1" x14ac:dyDescent="0.35">
      <c r="A1449" s="4"/>
    </row>
    <row r="1450" spans="1:1" x14ac:dyDescent="0.35">
      <c r="A1450" s="4"/>
    </row>
    <row r="1451" spans="1:1" x14ac:dyDescent="0.35">
      <c r="A1451" s="4"/>
    </row>
    <row r="1452" spans="1:1" x14ac:dyDescent="0.35">
      <c r="A1452" s="4"/>
    </row>
    <row r="1453" spans="1:1" x14ac:dyDescent="0.35">
      <c r="A1453" s="4"/>
    </row>
    <row r="1454" spans="1:1" x14ac:dyDescent="0.35">
      <c r="A1454" s="4"/>
    </row>
    <row r="1455" spans="1:1" x14ac:dyDescent="0.35">
      <c r="A1455" s="4"/>
    </row>
    <row r="1456" spans="1:1" x14ac:dyDescent="0.35">
      <c r="A1456" s="4"/>
    </row>
    <row r="1457" spans="1:1" x14ac:dyDescent="0.35">
      <c r="A1457" s="4"/>
    </row>
    <row r="1458" spans="1:1" x14ac:dyDescent="0.35">
      <c r="A1458" s="4"/>
    </row>
    <row r="1459" spans="1:1" x14ac:dyDescent="0.35">
      <c r="A1459" s="4"/>
    </row>
    <row r="1460" spans="1:1" x14ac:dyDescent="0.35">
      <c r="A1460" s="4"/>
    </row>
    <row r="1461" spans="1:1" x14ac:dyDescent="0.35">
      <c r="A1461" s="4"/>
    </row>
    <row r="1462" spans="1:1" x14ac:dyDescent="0.35">
      <c r="A1462" s="4"/>
    </row>
    <row r="1463" spans="1:1" x14ac:dyDescent="0.35">
      <c r="A1463" s="4"/>
    </row>
    <row r="1464" spans="1:1" x14ac:dyDescent="0.35">
      <c r="A1464" s="4"/>
    </row>
    <row r="1465" spans="1:1" x14ac:dyDescent="0.35">
      <c r="A1465" s="4"/>
    </row>
    <row r="1466" spans="1:1" x14ac:dyDescent="0.35">
      <c r="A1466" s="4"/>
    </row>
    <row r="1467" spans="1:1" x14ac:dyDescent="0.35">
      <c r="A1467" s="4"/>
    </row>
    <row r="1468" spans="1:1" x14ac:dyDescent="0.35">
      <c r="A1468" s="4"/>
    </row>
    <row r="1469" spans="1:1" x14ac:dyDescent="0.35">
      <c r="A1469" s="4"/>
    </row>
    <row r="1470" spans="1:1" x14ac:dyDescent="0.35">
      <c r="A1470" s="4"/>
    </row>
    <row r="1471" spans="1:1" x14ac:dyDescent="0.35">
      <c r="A1471" s="4"/>
    </row>
    <row r="1472" spans="1:1" x14ac:dyDescent="0.35">
      <c r="A1472" s="4"/>
    </row>
    <row r="1473" spans="1:1" x14ac:dyDescent="0.35">
      <c r="A1473" s="4"/>
    </row>
    <row r="1474" spans="1:1" x14ac:dyDescent="0.35">
      <c r="A1474" s="4"/>
    </row>
    <row r="1475" spans="1:1" x14ac:dyDescent="0.35">
      <c r="A1475" s="4"/>
    </row>
    <row r="1476" spans="1:1" x14ac:dyDescent="0.35">
      <c r="A1476" s="4"/>
    </row>
    <row r="1477" spans="1:1" x14ac:dyDescent="0.35">
      <c r="A1477" s="4"/>
    </row>
    <row r="1478" spans="1:1" x14ac:dyDescent="0.35">
      <c r="A1478" s="4"/>
    </row>
    <row r="1479" spans="1:1" x14ac:dyDescent="0.35">
      <c r="A1479" s="4"/>
    </row>
    <row r="1480" spans="1:1" x14ac:dyDescent="0.35">
      <c r="A1480" s="4"/>
    </row>
    <row r="1481" spans="1:1" x14ac:dyDescent="0.35">
      <c r="A1481" s="4"/>
    </row>
    <row r="1482" spans="1:1" x14ac:dyDescent="0.35">
      <c r="A1482" s="4"/>
    </row>
    <row r="1483" spans="1:1" x14ac:dyDescent="0.35">
      <c r="A1483" s="4"/>
    </row>
    <row r="1484" spans="1:1" x14ac:dyDescent="0.35">
      <c r="A1484" s="4"/>
    </row>
    <row r="1485" spans="1:1" x14ac:dyDescent="0.35">
      <c r="A1485" s="4"/>
    </row>
    <row r="1486" spans="1:1" x14ac:dyDescent="0.35">
      <c r="A1486" s="4"/>
    </row>
    <row r="1487" spans="1:1" x14ac:dyDescent="0.35">
      <c r="A1487" s="4"/>
    </row>
    <row r="1488" spans="1:1" x14ac:dyDescent="0.35">
      <c r="A1488" s="4"/>
    </row>
    <row r="1489" spans="1:1" x14ac:dyDescent="0.35">
      <c r="A1489" s="4"/>
    </row>
    <row r="1490" spans="1:1" x14ac:dyDescent="0.35">
      <c r="A1490" s="4"/>
    </row>
    <row r="1491" spans="1:1" x14ac:dyDescent="0.35">
      <c r="A1491" s="4"/>
    </row>
    <row r="1492" spans="1:1" x14ac:dyDescent="0.35">
      <c r="A1492" s="4"/>
    </row>
    <row r="1493" spans="1:1" x14ac:dyDescent="0.35">
      <c r="A1493" s="4"/>
    </row>
    <row r="1494" spans="1:1" x14ac:dyDescent="0.35">
      <c r="A1494" s="4"/>
    </row>
    <row r="1495" spans="1:1" x14ac:dyDescent="0.35">
      <c r="A1495" s="4"/>
    </row>
    <row r="1496" spans="1:1" x14ac:dyDescent="0.35">
      <c r="A1496" s="4"/>
    </row>
    <row r="1497" spans="1:1" x14ac:dyDescent="0.35">
      <c r="A1497" s="4"/>
    </row>
    <row r="1498" spans="1:1" x14ac:dyDescent="0.35">
      <c r="A1498" s="4"/>
    </row>
    <row r="1499" spans="1:1" x14ac:dyDescent="0.35">
      <c r="A1499" s="4"/>
    </row>
    <row r="1500" spans="1:1" x14ac:dyDescent="0.35">
      <c r="A1500" s="4"/>
    </row>
    <row r="1501" spans="1:1" x14ac:dyDescent="0.35">
      <c r="A1501" s="4"/>
    </row>
    <row r="1502" spans="1:1" x14ac:dyDescent="0.35">
      <c r="A1502" s="4"/>
    </row>
    <row r="1503" spans="1:1" x14ac:dyDescent="0.35">
      <c r="A1503" s="4"/>
    </row>
    <row r="1504" spans="1:1" x14ac:dyDescent="0.35">
      <c r="A1504" s="4"/>
    </row>
    <row r="1505" spans="1:1" x14ac:dyDescent="0.35">
      <c r="A1505" s="4"/>
    </row>
    <row r="1506" spans="1:1" x14ac:dyDescent="0.35">
      <c r="A1506" s="4"/>
    </row>
    <row r="1507" spans="1:1" x14ac:dyDescent="0.35">
      <c r="A1507" s="4"/>
    </row>
    <row r="1508" spans="1:1" x14ac:dyDescent="0.35">
      <c r="A1508" s="4"/>
    </row>
    <row r="1509" spans="1:1" x14ac:dyDescent="0.35">
      <c r="A1509" s="4"/>
    </row>
    <row r="1510" spans="1:1" x14ac:dyDescent="0.35">
      <c r="A1510" s="4"/>
    </row>
    <row r="1511" spans="1:1" x14ac:dyDescent="0.35">
      <c r="A1511" s="4"/>
    </row>
    <row r="1512" spans="1:1" x14ac:dyDescent="0.35">
      <c r="A1512" s="4"/>
    </row>
    <row r="1513" spans="1:1" x14ac:dyDescent="0.35">
      <c r="A1513" s="4"/>
    </row>
    <row r="1514" spans="1:1" x14ac:dyDescent="0.35">
      <c r="A1514" s="4"/>
    </row>
    <row r="1515" spans="1:1" x14ac:dyDescent="0.35">
      <c r="A1515" s="4"/>
    </row>
    <row r="1516" spans="1:1" x14ac:dyDescent="0.35">
      <c r="A1516" s="4"/>
    </row>
    <row r="1517" spans="1:1" x14ac:dyDescent="0.35">
      <c r="A1517" s="4"/>
    </row>
    <row r="1518" spans="1:1" x14ac:dyDescent="0.35">
      <c r="A1518" s="4"/>
    </row>
    <row r="1519" spans="1:1" x14ac:dyDescent="0.35">
      <c r="A1519" s="4"/>
    </row>
    <row r="1520" spans="1:1" x14ac:dyDescent="0.35">
      <c r="A1520" s="4"/>
    </row>
    <row r="1521" spans="1:1" x14ac:dyDescent="0.35">
      <c r="A1521" s="4"/>
    </row>
    <row r="1522" spans="1:1" x14ac:dyDescent="0.35">
      <c r="A1522" s="4"/>
    </row>
    <row r="1523" spans="1:1" x14ac:dyDescent="0.35">
      <c r="A1523" s="4"/>
    </row>
    <row r="1524" spans="1:1" x14ac:dyDescent="0.35">
      <c r="A1524" s="4"/>
    </row>
    <row r="1525" spans="1:1" x14ac:dyDescent="0.35">
      <c r="A1525" s="4"/>
    </row>
    <row r="1526" spans="1:1" x14ac:dyDescent="0.35">
      <c r="A1526" s="4"/>
    </row>
    <row r="1527" spans="1:1" x14ac:dyDescent="0.35">
      <c r="A1527" s="4"/>
    </row>
    <row r="1528" spans="1:1" x14ac:dyDescent="0.35">
      <c r="A1528" s="4"/>
    </row>
    <row r="1529" spans="1:1" x14ac:dyDescent="0.35">
      <c r="A1529" s="4"/>
    </row>
    <row r="1530" spans="1:1" x14ac:dyDescent="0.35">
      <c r="A1530" s="4"/>
    </row>
    <row r="1531" spans="1:1" x14ac:dyDescent="0.35">
      <c r="A1531" s="4"/>
    </row>
    <row r="1532" spans="1:1" x14ac:dyDescent="0.35">
      <c r="A1532" s="4"/>
    </row>
    <row r="1533" spans="1:1" x14ac:dyDescent="0.35">
      <c r="A1533" s="4"/>
    </row>
    <row r="1534" spans="1:1" x14ac:dyDescent="0.35">
      <c r="A1534" s="4"/>
    </row>
    <row r="1535" spans="1:1" x14ac:dyDescent="0.35">
      <c r="A1535" s="4"/>
    </row>
    <row r="1536" spans="1:1" x14ac:dyDescent="0.35">
      <c r="A1536" s="4"/>
    </row>
    <row r="1537" spans="1:1" x14ac:dyDescent="0.35">
      <c r="A1537" s="4"/>
    </row>
    <row r="1538" spans="1:1" x14ac:dyDescent="0.35">
      <c r="A1538" s="4"/>
    </row>
    <row r="1539" spans="1:1" x14ac:dyDescent="0.35">
      <c r="A1539" s="4"/>
    </row>
    <row r="1540" spans="1:1" x14ac:dyDescent="0.35">
      <c r="A1540" s="4"/>
    </row>
    <row r="1541" spans="1:1" x14ac:dyDescent="0.35">
      <c r="A1541" s="4"/>
    </row>
  </sheetData>
  <sortState xmlns:xlrd2="http://schemas.microsoft.com/office/spreadsheetml/2017/richdata2" ref="A2:D735">
    <sortCondition ref="A440:A7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779F-A811-AB4E-9725-E5286EB4B690}">
  <dimension ref="A1:O286"/>
  <sheetViews>
    <sheetView workbookViewId="0"/>
  </sheetViews>
  <sheetFormatPr defaultColWidth="10.6640625" defaultRowHeight="15.5" x14ac:dyDescent="0.35"/>
  <cols>
    <col min="1" max="1" width="5.5" style="18" customWidth="1"/>
    <col min="2" max="2" width="12.6640625" style="18" customWidth="1"/>
    <col min="3" max="3" width="18.1640625" style="18" customWidth="1"/>
    <col min="4" max="4" width="12.83203125" style="18" customWidth="1"/>
    <col min="5" max="6" width="22.33203125" style="18" customWidth="1"/>
    <col min="7" max="7" width="21.6640625" style="18" customWidth="1"/>
    <col min="8" max="8" width="15.33203125" style="18" customWidth="1"/>
    <col min="9" max="10" width="24.33203125" style="18" customWidth="1"/>
    <col min="11" max="11" width="21.83203125" style="18" customWidth="1"/>
    <col min="12" max="12" width="32.33203125" style="18" customWidth="1"/>
    <col min="13" max="13" width="41.5" style="18" customWidth="1"/>
    <col min="14" max="14" width="51.75" style="18" customWidth="1"/>
    <col min="15" max="16384" width="10.6640625" style="18"/>
  </cols>
  <sheetData>
    <row r="1" spans="1:15" ht="28.5" x14ac:dyDescent="0.35">
      <c r="A1" s="25" t="s">
        <v>8575</v>
      </c>
      <c r="B1" s="25" t="s">
        <v>8576</v>
      </c>
      <c r="C1" s="31" t="s">
        <v>8577</v>
      </c>
      <c r="D1" s="31" t="s">
        <v>12531</v>
      </c>
      <c r="E1" s="32" t="s">
        <v>8578</v>
      </c>
      <c r="F1" s="33" t="s">
        <v>8579</v>
      </c>
      <c r="G1" s="34" t="s">
        <v>12532</v>
      </c>
      <c r="H1" s="35" t="s">
        <v>12533</v>
      </c>
      <c r="I1" s="36" t="s">
        <v>8580</v>
      </c>
      <c r="J1" s="37" t="s">
        <v>8581</v>
      </c>
      <c r="K1" s="38" t="s">
        <v>8582</v>
      </c>
      <c r="L1" s="34" t="s">
        <v>12534</v>
      </c>
      <c r="M1" s="39" t="s">
        <v>8583</v>
      </c>
      <c r="N1" s="32" t="s">
        <v>8584</v>
      </c>
      <c r="O1" s="17"/>
    </row>
    <row r="2" spans="1:15" ht="31" x14ac:dyDescent="0.35">
      <c r="A2" s="26">
        <v>1</v>
      </c>
      <c r="B2" s="26" t="s">
        <v>12530</v>
      </c>
      <c r="C2" s="26" t="str">
        <f t="shared" ref="C2" si="0">CONCATENATE(D2,"_mRNA")</f>
        <v>E1_1_1_1_mRNA</v>
      </c>
      <c r="D2" s="26" t="str">
        <f t="shared" ref="D2" si="1">CONCATENATE("E",B2)</f>
        <v>E1_1_1_1</v>
      </c>
      <c r="E2" s="40" t="str">
        <f t="shared" ref="E2" si="2">CONCATENATE("E",B2,"_kcat : 13.7")</f>
        <v>E1_1_1_1_kcat : 13.7</v>
      </c>
      <c r="F2" s="41" t="str">
        <f t="shared" ref="F2" si="3">CONCATENATE("E",B2,"_km : 1")</f>
        <v>E1_1_1_1_km : 1</v>
      </c>
      <c r="G2" s="42" t="str">
        <f t="shared" ref="G2:H2" si="4">CONCATENATE(C2," : ",C2)</f>
        <v>E1_1_1_1_mRNA : E1_1_1_1_mRNA</v>
      </c>
      <c r="H2" s="43" t="str">
        <f t="shared" si="4"/>
        <v>E1_1_1_1 : E1_1_1_1</v>
      </c>
      <c r="I2" s="44" t="str">
        <f t="shared" ref="I2:J2" si="5">CONCATENATE(C2," : ","0")</f>
        <v>E1_1_1_1_mRNA : 0</v>
      </c>
      <c r="J2" s="45" t="str">
        <f t="shared" si="5"/>
        <v>E1_1_1_1 : 0</v>
      </c>
      <c r="K2" s="46" t="str">
        <f t="shared" ref="K2" si="6">CONCATENATE("0.00292 - (0.0093 * ",C2,")")</f>
        <v>0.00292 - (0.0093 * E1_1_1_1_mRNA)</v>
      </c>
      <c r="L2" s="42" t="str">
        <f t="shared" ref="L2" si="7">CONCATENATE("(0.278 * ",C2,")"," - (0.00000278 * ",D2,")")</f>
        <v>(0.278 * E1_1_1_1_mRNA) - (0.00000278 * E1_1_1_1)</v>
      </c>
      <c r="M2" s="47" t="str">
        <f t="shared" ref="M2" si="8">CONCATENATE("mRNA",A2,": -&gt; ",C2," | ","0.00292"," - ","(","0.0093"," * ",C2,")")</f>
        <v>mRNA1: -&gt; E1_1_1_1_mRNA | 0.00292 - (0.0093 * E1_1_1_1_mRNA)</v>
      </c>
      <c r="N2" s="40" t="str">
        <f t="shared" ref="N2" si="9">CONCATENATE("Peptide",A2,": ",C2," -&gt; ",D2," | ","(","0.278"," * ",C2,")"," - ","(","0.000000278"," * ",D2,")")</f>
        <v>Peptide1: E1_1_1_1_mRNA -&gt; E1_1_1_1 | (0.278 * E1_1_1_1_mRNA) - (0.000000278 * E1_1_1_1)</v>
      </c>
      <c r="O2" s="17"/>
    </row>
    <row r="3" spans="1:15" ht="31" x14ac:dyDescent="0.35">
      <c r="A3" s="26">
        <v>2</v>
      </c>
      <c r="B3" s="26" t="s">
        <v>13137</v>
      </c>
      <c r="C3" s="26" t="str">
        <f t="shared" ref="C3:C66" si="10">CONCATENATE(D3,"_mRNA")</f>
        <v>E1_1_1_100_mRNA</v>
      </c>
      <c r="D3" s="26" t="str">
        <f t="shared" ref="D3:D66" si="11">CONCATENATE("E",B3)</f>
        <v>E1_1_1_100</v>
      </c>
      <c r="E3" s="40" t="str">
        <f t="shared" ref="E3:E66" si="12">CONCATENATE("E",B3,"_kcat : 13.7")</f>
        <v>E1_1_1_100_kcat : 13.7</v>
      </c>
      <c r="F3" s="41" t="str">
        <f t="shared" ref="F3:F66" si="13">CONCATENATE("E",B3,"_km : 1")</f>
        <v>E1_1_1_100_km : 1</v>
      </c>
      <c r="G3" s="42" t="str">
        <f t="shared" ref="G3:G66" si="14">CONCATENATE(C3," : ",C3)</f>
        <v>E1_1_1_100_mRNA : E1_1_1_100_mRNA</v>
      </c>
      <c r="H3" s="43" t="str">
        <f t="shared" ref="H3:H66" si="15">CONCATENATE(D3," : ",D3)</f>
        <v>E1_1_1_100 : E1_1_1_100</v>
      </c>
      <c r="I3" s="44" t="str">
        <f t="shared" ref="I3:I66" si="16">CONCATENATE(C3," : ","0")</f>
        <v>E1_1_1_100_mRNA : 0</v>
      </c>
      <c r="J3" s="45" t="str">
        <f t="shared" ref="J3:J66" si="17">CONCATENATE(D3," : ","0")</f>
        <v>E1_1_1_100 : 0</v>
      </c>
      <c r="K3" s="46" t="str">
        <f t="shared" ref="K3:K66" si="18">CONCATENATE("0.00292 - (0.0093 * ",C3,")")</f>
        <v>0.00292 - (0.0093 * E1_1_1_100_mRNA)</v>
      </c>
      <c r="L3" s="42" t="str">
        <f t="shared" ref="L3:L66" si="19">CONCATENATE("(0.278 * ",C3,")"," - (0.00000278 * ",D3,")")</f>
        <v>(0.278 * E1_1_1_100_mRNA) - (0.00000278 * E1_1_1_100)</v>
      </c>
      <c r="M3" s="47" t="str">
        <f t="shared" ref="M3:M66" si="20">CONCATENATE("mRNA",A3,": -&gt; ",C3," | ","0.00292"," - ","(","0.0093"," * ",C3,")")</f>
        <v>mRNA2: -&gt; E1_1_1_100_mRNA | 0.00292 - (0.0093 * E1_1_1_100_mRNA)</v>
      </c>
      <c r="N3" s="40" t="str">
        <f t="shared" ref="N3:N66" si="21">CONCATENATE("Peptide",A3,": ",C3," -&gt; ",D3," | ","(","0.278"," * ",C3,")"," - ","(","0.000000278"," * ",D3,")")</f>
        <v>Peptide2: E1_1_1_100_mRNA -&gt; E1_1_1_100 | (0.278 * E1_1_1_100_mRNA) - (0.000000278 * E1_1_1_100)</v>
      </c>
      <c r="O3" s="17"/>
    </row>
    <row r="4" spans="1:15" ht="31" x14ac:dyDescent="0.35">
      <c r="A4" s="26">
        <v>3</v>
      </c>
      <c r="B4" s="26" t="s">
        <v>13138</v>
      </c>
      <c r="C4" s="26" t="str">
        <f t="shared" si="10"/>
        <v>E1_1_1_133_mRNA</v>
      </c>
      <c r="D4" s="26" t="str">
        <f t="shared" si="11"/>
        <v>E1_1_1_133</v>
      </c>
      <c r="E4" s="40" t="str">
        <f t="shared" si="12"/>
        <v>E1_1_1_133_kcat : 13.7</v>
      </c>
      <c r="F4" s="41" t="str">
        <f t="shared" si="13"/>
        <v>E1_1_1_133_km : 1</v>
      </c>
      <c r="G4" s="42" t="str">
        <f t="shared" si="14"/>
        <v>E1_1_1_133_mRNA : E1_1_1_133_mRNA</v>
      </c>
      <c r="H4" s="43" t="str">
        <f t="shared" si="15"/>
        <v>E1_1_1_133 : E1_1_1_133</v>
      </c>
      <c r="I4" s="44" t="str">
        <f t="shared" si="16"/>
        <v>E1_1_1_133_mRNA : 0</v>
      </c>
      <c r="J4" s="45" t="str">
        <f t="shared" si="17"/>
        <v>E1_1_1_133 : 0</v>
      </c>
      <c r="K4" s="46" t="str">
        <f t="shared" si="18"/>
        <v>0.00292 - (0.0093 * E1_1_1_133_mRNA)</v>
      </c>
      <c r="L4" s="42" t="str">
        <f t="shared" si="19"/>
        <v>(0.278 * E1_1_1_133_mRNA) - (0.00000278 * E1_1_1_133)</v>
      </c>
      <c r="M4" s="47" t="str">
        <f t="shared" si="20"/>
        <v>mRNA3: -&gt; E1_1_1_133_mRNA | 0.00292 - (0.0093 * E1_1_1_133_mRNA)</v>
      </c>
      <c r="N4" s="40" t="str">
        <f t="shared" si="21"/>
        <v>Peptide3: E1_1_1_133_mRNA -&gt; E1_1_1_133 | (0.278 * E1_1_1_133_mRNA) - (0.000000278 * E1_1_1_133)</v>
      </c>
      <c r="O4" s="17"/>
    </row>
    <row r="5" spans="1:15" ht="31" x14ac:dyDescent="0.35">
      <c r="A5" s="26">
        <v>4</v>
      </c>
      <c r="B5" s="26" t="s">
        <v>13139</v>
      </c>
      <c r="C5" s="26" t="str">
        <f t="shared" si="10"/>
        <v>E1_1_1_193_mRNA</v>
      </c>
      <c r="D5" s="26" t="str">
        <f t="shared" si="11"/>
        <v>E1_1_1_193</v>
      </c>
      <c r="E5" s="40" t="str">
        <f t="shared" si="12"/>
        <v>E1_1_1_193_kcat : 13.7</v>
      </c>
      <c r="F5" s="41" t="str">
        <f t="shared" si="13"/>
        <v>E1_1_1_193_km : 1</v>
      </c>
      <c r="G5" s="42" t="str">
        <f t="shared" si="14"/>
        <v>E1_1_1_193_mRNA : E1_1_1_193_mRNA</v>
      </c>
      <c r="H5" s="43" t="str">
        <f t="shared" si="15"/>
        <v>E1_1_1_193 : E1_1_1_193</v>
      </c>
      <c r="I5" s="44" t="str">
        <f t="shared" si="16"/>
        <v>E1_1_1_193_mRNA : 0</v>
      </c>
      <c r="J5" s="45" t="str">
        <f t="shared" si="17"/>
        <v>E1_1_1_193 : 0</v>
      </c>
      <c r="K5" s="46" t="str">
        <f t="shared" si="18"/>
        <v>0.00292 - (0.0093 * E1_1_1_193_mRNA)</v>
      </c>
      <c r="L5" s="42" t="str">
        <f t="shared" si="19"/>
        <v>(0.278 * E1_1_1_193_mRNA) - (0.00000278 * E1_1_1_193)</v>
      </c>
      <c r="M5" s="47" t="str">
        <f t="shared" si="20"/>
        <v>mRNA4: -&gt; E1_1_1_193_mRNA | 0.00292 - (0.0093 * E1_1_1_193_mRNA)</v>
      </c>
      <c r="N5" s="40" t="str">
        <f t="shared" si="21"/>
        <v>Peptide4: E1_1_1_193_mRNA -&gt; E1_1_1_193 | (0.278 * E1_1_1_193_mRNA) - (0.000000278 * E1_1_1_193)</v>
      </c>
      <c r="O5" s="17"/>
    </row>
    <row r="6" spans="1:15" ht="31" x14ac:dyDescent="0.35">
      <c r="A6" s="26">
        <v>5</v>
      </c>
      <c r="B6" s="26" t="s">
        <v>13140</v>
      </c>
      <c r="C6" s="26" t="str">
        <f t="shared" si="10"/>
        <v>E1_1_1_205_mRNA</v>
      </c>
      <c r="D6" s="26" t="str">
        <f t="shared" si="11"/>
        <v>E1_1_1_205</v>
      </c>
      <c r="E6" s="40" t="str">
        <f t="shared" si="12"/>
        <v>E1_1_1_205_kcat : 13.7</v>
      </c>
      <c r="F6" s="41" t="str">
        <f t="shared" si="13"/>
        <v>E1_1_1_205_km : 1</v>
      </c>
      <c r="G6" s="42" t="str">
        <f t="shared" si="14"/>
        <v>E1_1_1_205_mRNA : E1_1_1_205_mRNA</v>
      </c>
      <c r="H6" s="43" t="str">
        <f t="shared" si="15"/>
        <v>E1_1_1_205 : E1_1_1_205</v>
      </c>
      <c r="I6" s="44" t="str">
        <f t="shared" si="16"/>
        <v>E1_1_1_205_mRNA : 0</v>
      </c>
      <c r="J6" s="45" t="str">
        <f t="shared" si="17"/>
        <v>E1_1_1_205 : 0</v>
      </c>
      <c r="K6" s="46" t="str">
        <f t="shared" si="18"/>
        <v>0.00292 - (0.0093 * E1_1_1_205_mRNA)</v>
      </c>
      <c r="L6" s="42" t="str">
        <f t="shared" si="19"/>
        <v>(0.278 * E1_1_1_205_mRNA) - (0.00000278 * E1_1_1_205)</v>
      </c>
      <c r="M6" s="47" t="str">
        <f t="shared" si="20"/>
        <v>mRNA5: -&gt; E1_1_1_205_mRNA | 0.00292 - (0.0093 * E1_1_1_205_mRNA)</v>
      </c>
      <c r="N6" s="40" t="str">
        <f t="shared" si="21"/>
        <v>Peptide5: E1_1_1_205_mRNA -&gt; E1_1_1_205 | (0.278 * E1_1_1_205_mRNA) - (0.000000278 * E1_1_1_205)</v>
      </c>
      <c r="O6" s="17"/>
    </row>
    <row r="7" spans="1:15" ht="31" x14ac:dyDescent="0.35">
      <c r="A7" s="26">
        <v>6</v>
      </c>
      <c r="B7" s="26" t="s">
        <v>13141</v>
      </c>
      <c r="C7" s="26" t="str">
        <f t="shared" si="10"/>
        <v>E1_1_1_23_mRNA</v>
      </c>
      <c r="D7" s="26" t="str">
        <f t="shared" si="11"/>
        <v>E1_1_1_23</v>
      </c>
      <c r="E7" s="40" t="str">
        <f t="shared" si="12"/>
        <v>E1_1_1_23_kcat : 13.7</v>
      </c>
      <c r="F7" s="41" t="str">
        <f t="shared" si="13"/>
        <v>E1_1_1_23_km : 1</v>
      </c>
      <c r="G7" s="42" t="str">
        <f t="shared" si="14"/>
        <v>E1_1_1_23_mRNA : E1_1_1_23_mRNA</v>
      </c>
      <c r="H7" s="43" t="str">
        <f t="shared" si="15"/>
        <v>E1_1_1_23 : E1_1_1_23</v>
      </c>
      <c r="I7" s="44" t="str">
        <f t="shared" si="16"/>
        <v>E1_1_1_23_mRNA : 0</v>
      </c>
      <c r="J7" s="45" t="str">
        <f t="shared" si="17"/>
        <v>E1_1_1_23 : 0</v>
      </c>
      <c r="K7" s="46" t="str">
        <f t="shared" si="18"/>
        <v>0.00292 - (0.0093 * E1_1_1_23_mRNA)</v>
      </c>
      <c r="L7" s="42" t="str">
        <f t="shared" si="19"/>
        <v>(0.278 * E1_1_1_23_mRNA) - (0.00000278 * E1_1_1_23)</v>
      </c>
      <c r="M7" s="47" t="str">
        <f t="shared" si="20"/>
        <v>mRNA6: -&gt; E1_1_1_23_mRNA | 0.00292 - (0.0093 * E1_1_1_23_mRNA)</v>
      </c>
      <c r="N7" s="40" t="str">
        <f t="shared" si="21"/>
        <v>Peptide6: E1_1_1_23_mRNA -&gt; E1_1_1_23 | (0.278 * E1_1_1_23_mRNA) - (0.000000278 * E1_1_1_23)</v>
      </c>
      <c r="O7" s="17"/>
    </row>
    <row r="8" spans="1:15" ht="31" x14ac:dyDescent="0.35">
      <c r="A8" s="26">
        <v>7</v>
      </c>
      <c r="B8" s="26" t="s">
        <v>13142</v>
      </c>
      <c r="C8" s="26" t="str">
        <f t="shared" si="10"/>
        <v>E1_1_1_267_mRNA</v>
      </c>
      <c r="D8" s="26" t="str">
        <f t="shared" si="11"/>
        <v>E1_1_1_267</v>
      </c>
      <c r="E8" s="40" t="str">
        <f t="shared" si="12"/>
        <v>E1_1_1_267_kcat : 13.7</v>
      </c>
      <c r="F8" s="41" t="str">
        <f t="shared" si="13"/>
        <v>E1_1_1_267_km : 1</v>
      </c>
      <c r="G8" s="42" t="str">
        <f t="shared" si="14"/>
        <v>E1_1_1_267_mRNA : E1_1_1_267_mRNA</v>
      </c>
      <c r="H8" s="43" t="str">
        <f t="shared" si="15"/>
        <v>E1_1_1_267 : E1_1_1_267</v>
      </c>
      <c r="I8" s="44" t="str">
        <f t="shared" si="16"/>
        <v>E1_1_1_267_mRNA : 0</v>
      </c>
      <c r="J8" s="45" t="str">
        <f t="shared" si="17"/>
        <v>E1_1_1_267 : 0</v>
      </c>
      <c r="K8" s="46" t="str">
        <f t="shared" si="18"/>
        <v>0.00292 - (0.0093 * E1_1_1_267_mRNA)</v>
      </c>
      <c r="L8" s="42" t="str">
        <f t="shared" si="19"/>
        <v>(0.278 * E1_1_1_267_mRNA) - (0.00000278 * E1_1_1_267)</v>
      </c>
      <c r="M8" s="47" t="str">
        <f t="shared" si="20"/>
        <v>mRNA7: -&gt; E1_1_1_267_mRNA | 0.00292 - (0.0093 * E1_1_1_267_mRNA)</v>
      </c>
      <c r="N8" s="40" t="str">
        <f t="shared" si="21"/>
        <v>Peptide7: E1_1_1_267_mRNA -&gt; E1_1_1_267 | (0.278 * E1_1_1_267_mRNA) - (0.000000278 * E1_1_1_267)</v>
      </c>
      <c r="O8" s="17"/>
    </row>
    <row r="9" spans="1:15" ht="31" x14ac:dyDescent="0.35">
      <c r="A9" s="26">
        <v>8</v>
      </c>
      <c r="B9" s="26" t="s">
        <v>13143</v>
      </c>
      <c r="C9" s="26" t="str">
        <f t="shared" si="10"/>
        <v>E1_1_1_85_mRNA</v>
      </c>
      <c r="D9" s="26" t="str">
        <f t="shared" si="11"/>
        <v>E1_1_1_85</v>
      </c>
      <c r="E9" s="40" t="str">
        <f t="shared" si="12"/>
        <v>E1_1_1_85_kcat : 13.7</v>
      </c>
      <c r="F9" s="41" t="str">
        <f t="shared" si="13"/>
        <v>E1_1_1_85_km : 1</v>
      </c>
      <c r="G9" s="42" t="str">
        <f t="shared" si="14"/>
        <v>E1_1_1_85_mRNA : E1_1_1_85_mRNA</v>
      </c>
      <c r="H9" s="43" t="str">
        <f t="shared" si="15"/>
        <v>E1_1_1_85 : E1_1_1_85</v>
      </c>
      <c r="I9" s="44" t="str">
        <f t="shared" si="16"/>
        <v>E1_1_1_85_mRNA : 0</v>
      </c>
      <c r="J9" s="45" t="str">
        <f t="shared" si="17"/>
        <v>E1_1_1_85 : 0</v>
      </c>
      <c r="K9" s="46" t="str">
        <f t="shared" si="18"/>
        <v>0.00292 - (0.0093 * E1_1_1_85_mRNA)</v>
      </c>
      <c r="L9" s="42" t="str">
        <f t="shared" si="19"/>
        <v>(0.278 * E1_1_1_85_mRNA) - (0.00000278 * E1_1_1_85)</v>
      </c>
      <c r="M9" s="47" t="str">
        <f t="shared" si="20"/>
        <v>mRNA8: -&gt; E1_1_1_85_mRNA | 0.00292 - (0.0093 * E1_1_1_85_mRNA)</v>
      </c>
      <c r="N9" s="40" t="str">
        <f t="shared" si="21"/>
        <v>Peptide8: E1_1_1_85_mRNA -&gt; E1_1_1_85 | (0.278 * E1_1_1_85_mRNA) - (0.000000278 * E1_1_1_85)</v>
      </c>
      <c r="O9" s="17"/>
    </row>
    <row r="10" spans="1:15" ht="31" x14ac:dyDescent="0.35">
      <c r="A10" s="26">
        <v>9</v>
      </c>
      <c r="B10" s="26" t="s">
        <v>13144</v>
      </c>
      <c r="C10" s="26" t="str">
        <f t="shared" si="10"/>
        <v>E1_1_1_86_mRNA</v>
      </c>
      <c r="D10" s="26" t="str">
        <f t="shared" si="11"/>
        <v>E1_1_1_86</v>
      </c>
      <c r="E10" s="40" t="str">
        <f t="shared" si="12"/>
        <v>E1_1_1_86_kcat : 13.7</v>
      </c>
      <c r="F10" s="41" t="str">
        <f t="shared" si="13"/>
        <v>E1_1_1_86_km : 1</v>
      </c>
      <c r="G10" s="42" t="str">
        <f t="shared" si="14"/>
        <v>E1_1_1_86_mRNA : E1_1_1_86_mRNA</v>
      </c>
      <c r="H10" s="43" t="str">
        <f t="shared" si="15"/>
        <v>E1_1_1_86 : E1_1_1_86</v>
      </c>
      <c r="I10" s="44" t="str">
        <f t="shared" si="16"/>
        <v>E1_1_1_86_mRNA : 0</v>
      </c>
      <c r="J10" s="45" t="str">
        <f t="shared" si="17"/>
        <v>E1_1_1_86 : 0</v>
      </c>
      <c r="K10" s="46" t="str">
        <f t="shared" si="18"/>
        <v>0.00292 - (0.0093 * E1_1_1_86_mRNA)</v>
      </c>
      <c r="L10" s="42" t="str">
        <f t="shared" si="19"/>
        <v>(0.278 * E1_1_1_86_mRNA) - (0.00000278 * E1_1_1_86)</v>
      </c>
      <c r="M10" s="47" t="str">
        <f t="shared" si="20"/>
        <v>mRNA9: -&gt; E1_1_1_86_mRNA | 0.00292 - (0.0093 * E1_1_1_86_mRNA)</v>
      </c>
      <c r="N10" s="40" t="str">
        <f t="shared" si="21"/>
        <v>Peptide9: E1_1_1_86_mRNA -&gt; E1_1_1_86 | (0.278 * E1_1_1_86_mRNA) - (0.000000278 * E1_1_1_86)</v>
      </c>
      <c r="O10" s="17"/>
    </row>
    <row r="11" spans="1:15" ht="31" x14ac:dyDescent="0.35">
      <c r="A11" s="26">
        <v>10</v>
      </c>
      <c r="B11" s="26" t="s">
        <v>13145</v>
      </c>
      <c r="C11" s="26" t="str">
        <f t="shared" si="10"/>
        <v>E1_1_5_3_mRNA</v>
      </c>
      <c r="D11" s="26" t="str">
        <f t="shared" si="11"/>
        <v>E1_1_5_3</v>
      </c>
      <c r="E11" s="40" t="str">
        <f t="shared" si="12"/>
        <v>E1_1_5_3_kcat : 13.7</v>
      </c>
      <c r="F11" s="41" t="str">
        <f t="shared" si="13"/>
        <v>E1_1_5_3_km : 1</v>
      </c>
      <c r="G11" s="42" t="str">
        <f t="shared" si="14"/>
        <v>E1_1_5_3_mRNA : E1_1_5_3_mRNA</v>
      </c>
      <c r="H11" s="43" t="str">
        <f t="shared" si="15"/>
        <v>E1_1_5_3 : E1_1_5_3</v>
      </c>
      <c r="I11" s="44" t="str">
        <f t="shared" si="16"/>
        <v>E1_1_5_3_mRNA : 0</v>
      </c>
      <c r="J11" s="45" t="str">
        <f t="shared" si="17"/>
        <v>E1_1_5_3 : 0</v>
      </c>
      <c r="K11" s="46" t="str">
        <f t="shared" si="18"/>
        <v>0.00292 - (0.0093 * E1_1_5_3_mRNA)</v>
      </c>
      <c r="L11" s="42" t="str">
        <f t="shared" si="19"/>
        <v>(0.278 * E1_1_5_3_mRNA) - (0.00000278 * E1_1_5_3)</v>
      </c>
      <c r="M11" s="47" t="str">
        <f t="shared" si="20"/>
        <v>mRNA10: -&gt; E1_1_5_3_mRNA | 0.00292 - (0.0093 * E1_1_5_3_mRNA)</v>
      </c>
      <c r="N11" s="40" t="str">
        <f t="shared" si="21"/>
        <v>Peptide10: E1_1_5_3_mRNA -&gt; E1_1_5_3 | (0.278 * E1_1_5_3_mRNA) - (0.000000278 * E1_1_5_3)</v>
      </c>
      <c r="O11" s="17"/>
    </row>
    <row r="12" spans="1:15" ht="31" x14ac:dyDescent="0.35">
      <c r="A12" s="26">
        <v>11</v>
      </c>
      <c r="B12" s="26" t="s">
        <v>13146</v>
      </c>
      <c r="C12" s="26" t="str">
        <f t="shared" si="10"/>
        <v>E1_17_1_8_mRNA</v>
      </c>
      <c r="D12" s="26" t="str">
        <f t="shared" si="11"/>
        <v>E1_17_1_8</v>
      </c>
      <c r="E12" s="40" t="str">
        <f t="shared" si="12"/>
        <v>E1_17_1_8_kcat : 13.7</v>
      </c>
      <c r="F12" s="41" t="str">
        <f t="shared" si="13"/>
        <v>E1_17_1_8_km : 1</v>
      </c>
      <c r="G12" s="42" t="str">
        <f t="shared" si="14"/>
        <v>E1_17_1_8_mRNA : E1_17_1_8_mRNA</v>
      </c>
      <c r="H12" s="43" t="str">
        <f t="shared" si="15"/>
        <v>E1_17_1_8 : E1_17_1_8</v>
      </c>
      <c r="I12" s="44" t="str">
        <f t="shared" si="16"/>
        <v>E1_17_1_8_mRNA : 0</v>
      </c>
      <c r="J12" s="45" t="str">
        <f t="shared" si="17"/>
        <v>E1_17_1_8 : 0</v>
      </c>
      <c r="K12" s="46" t="str">
        <f t="shared" si="18"/>
        <v>0.00292 - (0.0093 * E1_17_1_8_mRNA)</v>
      </c>
      <c r="L12" s="42" t="str">
        <f t="shared" si="19"/>
        <v>(0.278 * E1_17_1_8_mRNA) - (0.00000278 * E1_17_1_8)</v>
      </c>
      <c r="M12" s="47" t="str">
        <f t="shared" si="20"/>
        <v>mRNA11: -&gt; E1_17_1_8_mRNA | 0.00292 - (0.0093 * E1_17_1_8_mRNA)</v>
      </c>
      <c r="N12" s="40" t="str">
        <f t="shared" si="21"/>
        <v>Peptide11: E1_17_1_8_mRNA -&gt; E1_17_1_8 | (0.278 * E1_17_1_8_mRNA) - (0.000000278 * E1_17_1_8)</v>
      </c>
      <c r="O12" s="17"/>
    </row>
    <row r="13" spans="1:15" ht="31" x14ac:dyDescent="0.35">
      <c r="A13" s="26">
        <v>12</v>
      </c>
      <c r="B13" s="26" t="s">
        <v>13147</v>
      </c>
      <c r="C13" s="26" t="str">
        <f t="shared" si="10"/>
        <v>E1_17_4_1_mRNA</v>
      </c>
      <c r="D13" s="26" t="str">
        <f t="shared" si="11"/>
        <v>E1_17_4_1</v>
      </c>
      <c r="E13" s="40" t="str">
        <f t="shared" si="12"/>
        <v>E1_17_4_1_kcat : 13.7</v>
      </c>
      <c r="F13" s="41" t="str">
        <f t="shared" si="13"/>
        <v>E1_17_4_1_km : 1</v>
      </c>
      <c r="G13" s="42" t="str">
        <f t="shared" si="14"/>
        <v>E1_17_4_1_mRNA : E1_17_4_1_mRNA</v>
      </c>
      <c r="H13" s="43" t="str">
        <f t="shared" si="15"/>
        <v>E1_17_4_1 : E1_17_4_1</v>
      </c>
      <c r="I13" s="44" t="str">
        <f t="shared" si="16"/>
        <v>E1_17_4_1_mRNA : 0</v>
      </c>
      <c r="J13" s="45" t="str">
        <f t="shared" si="17"/>
        <v>E1_17_4_1 : 0</v>
      </c>
      <c r="K13" s="46" t="str">
        <f t="shared" si="18"/>
        <v>0.00292 - (0.0093 * E1_17_4_1_mRNA)</v>
      </c>
      <c r="L13" s="42" t="str">
        <f t="shared" si="19"/>
        <v>(0.278 * E1_17_4_1_mRNA) - (0.00000278 * E1_17_4_1)</v>
      </c>
      <c r="M13" s="47" t="str">
        <f t="shared" si="20"/>
        <v>mRNA12: -&gt; E1_17_4_1_mRNA | 0.00292 - (0.0093 * E1_17_4_1_mRNA)</v>
      </c>
      <c r="N13" s="40" t="str">
        <f t="shared" si="21"/>
        <v>Peptide12: E1_17_4_1_mRNA -&gt; E1_17_4_1 | (0.278 * E1_17_4_1_mRNA) - (0.000000278 * E1_17_4_1)</v>
      </c>
      <c r="O13" s="17"/>
    </row>
    <row r="14" spans="1:15" ht="31" x14ac:dyDescent="0.35">
      <c r="A14" s="26">
        <v>13</v>
      </c>
      <c r="B14" s="26" t="s">
        <v>13148</v>
      </c>
      <c r="C14" s="26" t="str">
        <f t="shared" si="10"/>
        <v>E1_17_4_2_mRNA</v>
      </c>
      <c r="D14" s="26" t="str">
        <f t="shared" si="11"/>
        <v>E1_17_4_2</v>
      </c>
      <c r="E14" s="40" t="str">
        <f t="shared" si="12"/>
        <v>E1_17_4_2_kcat : 13.7</v>
      </c>
      <c r="F14" s="41" t="str">
        <f t="shared" si="13"/>
        <v>E1_17_4_2_km : 1</v>
      </c>
      <c r="G14" s="42" t="str">
        <f t="shared" si="14"/>
        <v>E1_17_4_2_mRNA : E1_17_4_2_mRNA</v>
      </c>
      <c r="H14" s="43" t="str">
        <f t="shared" si="15"/>
        <v>E1_17_4_2 : E1_17_4_2</v>
      </c>
      <c r="I14" s="44" t="str">
        <f t="shared" si="16"/>
        <v>E1_17_4_2_mRNA : 0</v>
      </c>
      <c r="J14" s="45" t="str">
        <f t="shared" si="17"/>
        <v>E1_17_4_2 : 0</v>
      </c>
      <c r="K14" s="46" t="str">
        <f t="shared" si="18"/>
        <v>0.00292 - (0.0093 * E1_17_4_2_mRNA)</v>
      </c>
      <c r="L14" s="42" t="str">
        <f t="shared" si="19"/>
        <v>(0.278 * E1_17_4_2_mRNA) - (0.00000278 * E1_17_4_2)</v>
      </c>
      <c r="M14" s="47" t="str">
        <f t="shared" si="20"/>
        <v>mRNA13: -&gt; E1_17_4_2_mRNA | 0.00292 - (0.0093 * E1_17_4_2_mRNA)</v>
      </c>
      <c r="N14" s="40" t="str">
        <f t="shared" si="21"/>
        <v>Peptide13: E1_17_4_2_mRNA -&gt; E1_17_4_2 | (0.278 * E1_17_4_2_mRNA) - (0.000000278 * E1_17_4_2)</v>
      </c>
      <c r="O14" s="17"/>
    </row>
    <row r="15" spans="1:15" ht="31" x14ac:dyDescent="0.35">
      <c r="A15" s="26">
        <v>14</v>
      </c>
      <c r="B15" s="26" t="s">
        <v>13149</v>
      </c>
      <c r="C15" s="26" t="str">
        <f t="shared" si="10"/>
        <v>E1_17_7_1_mRNA</v>
      </c>
      <c r="D15" s="26" t="str">
        <f t="shared" si="11"/>
        <v>E1_17_7_1</v>
      </c>
      <c r="E15" s="40" t="str">
        <f t="shared" si="12"/>
        <v>E1_17_7_1_kcat : 13.7</v>
      </c>
      <c r="F15" s="41" t="str">
        <f t="shared" si="13"/>
        <v>E1_17_7_1_km : 1</v>
      </c>
      <c r="G15" s="42" t="str">
        <f t="shared" si="14"/>
        <v>E1_17_7_1_mRNA : E1_17_7_1_mRNA</v>
      </c>
      <c r="H15" s="43" t="str">
        <f t="shared" si="15"/>
        <v>E1_17_7_1 : E1_17_7_1</v>
      </c>
      <c r="I15" s="44" t="str">
        <f t="shared" si="16"/>
        <v>E1_17_7_1_mRNA : 0</v>
      </c>
      <c r="J15" s="45" t="str">
        <f t="shared" si="17"/>
        <v>E1_17_7_1 : 0</v>
      </c>
      <c r="K15" s="46" t="str">
        <f t="shared" si="18"/>
        <v>0.00292 - (0.0093 * E1_17_7_1_mRNA)</v>
      </c>
      <c r="L15" s="42" t="str">
        <f t="shared" si="19"/>
        <v>(0.278 * E1_17_7_1_mRNA) - (0.00000278 * E1_17_7_1)</v>
      </c>
      <c r="M15" s="47" t="str">
        <f t="shared" si="20"/>
        <v>mRNA14: -&gt; E1_17_7_1_mRNA | 0.00292 - (0.0093 * E1_17_7_1_mRNA)</v>
      </c>
      <c r="N15" s="40" t="str">
        <f t="shared" si="21"/>
        <v>Peptide14: E1_17_7_1_mRNA -&gt; E1_17_7_1 | (0.278 * E1_17_7_1_mRNA) - (0.000000278 * E1_17_7_1)</v>
      </c>
      <c r="O15" s="17"/>
    </row>
    <row r="16" spans="1:15" ht="31" x14ac:dyDescent="0.35">
      <c r="A16" s="26">
        <v>15</v>
      </c>
      <c r="B16" s="26" t="s">
        <v>13150</v>
      </c>
      <c r="C16" s="26" t="str">
        <f t="shared" si="10"/>
        <v>E1_17_7_4_mRNA</v>
      </c>
      <c r="D16" s="26" t="str">
        <f t="shared" si="11"/>
        <v>E1_17_7_4</v>
      </c>
      <c r="E16" s="40" t="str">
        <f t="shared" si="12"/>
        <v>E1_17_7_4_kcat : 13.7</v>
      </c>
      <c r="F16" s="41" t="str">
        <f t="shared" si="13"/>
        <v>E1_17_7_4_km : 1</v>
      </c>
      <c r="G16" s="42" t="str">
        <f t="shared" si="14"/>
        <v>E1_17_7_4_mRNA : E1_17_7_4_mRNA</v>
      </c>
      <c r="H16" s="43" t="str">
        <f t="shared" si="15"/>
        <v>E1_17_7_4 : E1_17_7_4</v>
      </c>
      <c r="I16" s="44" t="str">
        <f t="shared" si="16"/>
        <v>E1_17_7_4_mRNA : 0</v>
      </c>
      <c r="J16" s="45" t="str">
        <f t="shared" si="17"/>
        <v>E1_17_7_4 : 0</v>
      </c>
      <c r="K16" s="46" t="str">
        <f t="shared" si="18"/>
        <v>0.00292 - (0.0093 * E1_17_7_4_mRNA)</v>
      </c>
      <c r="L16" s="42" t="str">
        <f t="shared" si="19"/>
        <v>(0.278 * E1_17_7_4_mRNA) - (0.00000278 * E1_17_7_4)</v>
      </c>
      <c r="M16" s="47" t="str">
        <f t="shared" si="20"/>
        <v>mRNA15: -&gt; E1_17_7_4_mRNA | 0.00292 - (0.0093 * E1_17_7_4_mRNA)</v>
      </c>
      <c r="N16" s="40" t="str">
        <f t="shared" si="21"/>
        <v>Peptide15: E1_17_7_4_mRNA -&gt; E1_17_7_4 | (0.278 * E1_17_7_4_mRNA) - (0.000000278 * E1_17_7_4)</v>
      </c>
      <c r="O16" s="17"/>
    </row>
    <row r="17" spans="1:15" ht="31" x14ac:dyDescent="0.35">
      <c r="A17" s="26">
        <v>16</v>
      </c>
      <c r="B17" s="26" t="s">
        <v>13151</v>
      </c>
      <c r="C17" s="26" t="str">
        <f t="shared" si="10"/>
        <v>E1_18_6_1_mRNA</v>
      </c>
      <c r="D17" s="26" t="str">
        <f t="shared" si="11"/>
        <v>E1_18_6_1</v>
      </c>
      <c r="E17" s="40" t="str">
        <f t="shared" si="12"/>
        <v>E1_18_6_1_kcat : 13.7</v>
      </c>
      <c r="F17" s="41" t="str">
        <f t="shared" si="13"/>
        <v>E1_18_6_1_km : 1</v>
      </c>
      <c r="G17" s="42" t="str">
        <f t="shared" si="14"/>
        <v>E1_18_6_1_mRNA : E1_18_6_1_mRNA</v>
      </c>
      <c r="H17" s="43" t="str">
        <f t="shared" si="15"/>
        <v>E1_18_6_1 : E1_18_6_1</v>
      </c>
      <c r="I17" s="44" t="str">
        <f t="shared" si="16"/>
        <v>E1_18_6_1_mRNA : 0</v>
      </c>
      <c r="J17" s="45" t="str">
        <f t="shared" si="17"/>
        <v>E1_18_6_1 : 0</v>
      </c>
      <c r="K17" s="46" t="str">
        <f t="shared" si="18"/>
        <v>0.00292 - (0.0093 * E1_18_6_1_mRNA)</v>
      </c>
      <c r="L17" s="42" t="str">
        <f t="shared" si="19"/>
        <v>(0.278 * E1_18_6_1_mRNA) - (0.00000278 * E1_18_6_1)</v>
      </c>
      <c r="M17" s="47" t="str">
        <f t="shared" si="20"/>
        <v>mRNA16: -&gt; E1_18_6_1_mRNA | 0.00292 - (0.0093 * E1_18_6_1_mRNA)</v>
      </c>
      <c r="N17" s="40" t="str">
        <f t="shared" si="21"/>
        <v>Peptide16: E1_18_6_1_mRNA -&gt; E1_18_6_1 | (0.278 * E1_18_6_1_mRNA) - (0.000000278 * E1_18_6_1)</v>
      </c>
      <c r="O17" s="17"/>
    </row>
    <row r="18" spans="1:15" ht="31" x14ac:dyDescent="0.35">
      <c r="A18" s="26">
        <v>17</v>
      </c>
      <c r="B18" s="26" t="s">
        <v>13152</v>
      </c>
      <c r="C18" s="26" t="str">
        <f t="shared" si="10"/>
        <v>E1_2_1_10_mRNA</v>
      </c>
      <c r="D18" s="26" t="str">
        <f t="shared" si="11"/>
        <v>E1_2_1_10</v>
      </c>
      <c r="E18" s="40" t="str">
        <f t="shared" si="12"/>
        <v>E1_2_1_10_kcat : 13.7</v>
      </c>
      <c r="F18" s="41" t="str">
        <f t="shared" si="13"/>
        <v>E1_2_1_10_km : 1</v>
      </c>
      <c r="G18" s="42" t="str">
        <f t="shared" si="14"/>
        <v>E1_2_1_10_mRNA : E1_2_1_10_mRNA</v>
      </c>
      <c r="H18" s="43" t="str">
        <f t="shared" si="15"/>
        <v>E1_2_1_10 : E1_2_1_10</v>
      </c>
      <c r="I18" s="44" t="str">
        <f t="shared" si="16"/>
        <v>E1_2_1_10_mRNA : 0</v>
      </c>
      <c r="J18" s="45" t="str">
        <f t="shared" si="17"/>
        <v>E1_2_1_10 : 0</v>
      </c>
      <c r="K18" s="46" t="str">
        <f t="shared" si="18"/>
        <v>0.00292 - (0.0093 * E1_2_1_10_mRNA)</v>
      </c>
      <c r="L18" s="42" t="str">
        <f t="shared" si="19"/>
        <v>(0.278 * E1_2_1_10_mRNA) - (0.00000278 * E1_2_1_10)</v>
      </c>
      <c r="M18" s="47" t="str">
        <f t="shared" si="20"/>
        <v>mRNA17: -&gt; E1_2_1_10_mRNA | 0.00292 - (0.0093 * E1_2_1_10_mRNA)</v>
      </c>
      <c r="N18" s="40" t="str">
        <f t="shared" si="21"/>
        <v>Peptide17: E1_2_1_10_mRNA -&gt; E1_2_1_10 | (0.278 * E1_2_1_10_mRNA) - (0.000000278 * E1_2_1_10)</v>
      </c>
      <c r="O18" s="17"/>
    </row>
    <row r="19" spans="1:15" ht="31" x14ac:dyDescent="0.35">
      <c r="A19" s="26">
        <v>18</v>
      </c>
      <c r="B19" s="26" t="s">
        <v>13153</v>
      </c>
      <c r="C19" s="26" t="str">
        <f t="shared" si="10"/>
        <v>E1_2_1_11_mRNA</v>
      </c>
      <c r="D19" s="26" t="str">
        <f t="shared" si="11"/>
        <v>E1_2_1_11</v>
      </c>
      <c r="E19" s="40" t="str">
        <f t="shared" si="12"/>
        <v>E1_2_1_11_kcat : 13.7</v>
      </c>
      <c r="F19" s="41" t="str">
        <f t="shared" si="13"/>
        <v>E1_2_1_11_km : 1</v>
      </c>
      <c r="G19" s="42" t="str">
        <f t="shared" si="14"/>
        <v>E1_2_1_11_mRNA : E1_2_1_11_mRNA</v>
      </c>
      <c r="H19" s="43" t="str">
        <f t="shared" si="15"/>
        <v>E1_2_1_11 : E1_2_1_11</v>
      </c>
      <c r="I19" s="44" t="str">
        <f t="shared" si="16"/>
        <v>E1_2_1_11_mRNA : 0</v>
      </c>
      <c r="J19" s="45" t="str">
        <f t="shared" si="17"/>
        <v>E1_2_1_11 : 0</v>
      </c>
      <c r="K19" s="46" t="str">
        <f t="shared" si="18"/>
        <v>0.00292 - (0.0093 * E1_2_1_11_mRNA)</v>
      </c>
      <c r="L19" s="42" t="str">
        <f t="shared" si="19"/>
        <v>(0.278 * E1_2_1_11_mRNA) - (0.00000278 * E1_2_1_11)</v>
      </c>
      <c r="M19" s="47" t="str">
        <f t="shared" si="20"/>
        <v>mRNA18: -&gt; E1_2_1_11_mRNA | 0.00292 - (0.0093 * E1_2_1_11_mRNA)</v>
      </c>
      <c r="N19" s="40" t="str">
        <f t="shared" si="21"/>
        <v>Peptide18: E1_2_1_11_mRNA -&gt; E1_2_1_11 | (0.278 * E1_2_1_11_mRNA) - (0.000000278 * E1_2_1_11)</v>
      </c>
      <c r="O19" s="17"/>
    </row>
    <row r="20" spans="1:15" ht="31" x14ac:dyDescent="0.35">
      <c r="A20" s="26">
        <v>19</v>
      </c>
      <c r="B20" s="26" t="s">
        <v>13154</v>
      </c>
      <c r="C20" s="26" t="str">
        <f t="shared" si="10"/>
        <v>E1_2_1_38_mRNA</v>
      </c>
      <c r="D20" s="26" t="str">
        <f t="shared" si="11"/>
        <v>E1_2_1_38</v>
      </c>
      <c r="E20" s="40" t="str">
        <f t="shared" si="12"/>
        <v>E1_2_1_38_kcat : 13.7</v>
      </c>
      <c r="F20" s="41" t="str">
        <f t="shared" si="13"/>
        <v>E1_2_1_38_km : 1</v>
      </c>
      <c r="G20" s="42" t="str">
        <f t="shared" si="14"/>
        <v>E1_2_1_38_mRNA : E1_2_1_38_mRNA</v>
      </c>
      <c r="H20" s="43" t="str">
        <f t="shared" si="15"/>
        <v>E1_2_1_38 : E1_2_1_38</v>
      </c>
      <c r="I20" s="44" t="str">
        <f t="shared" si="16"/>
        <v>E1_2_1_38_mRNA : 0</v>
      </c>
      <c r="J20" s="45" t="str">
        <f t="shared" si="17"/>
        <v>E1_2_1_38 : 0</v>
      </c>
      <c r="K20" s="46" t="str">
        <f t="shared" si="18"/>
        <v>0.00292 - (0.0093 * E1_2_1_38_mRNA)</v>
      </c>
      <c r="L20" s="42" t="str">
        <f t="shared" si="19"/>
        <v>(0.278 * E1_2_1_38_mRNA) - (0.00000278 * E1_2_1_38)</v>
      </c>
      <c r="M20" s="47" t="str">
        <f t="shared" si="20"/>
        <v>mRNA19: -&gt; E1_2_1_38_mRNA | 0.00292 - (0.0093 * E1_2_1_38_mRNA)</v>
      </c>
      <c r="N20" s="40" t="str">
        <f t="shared" si="21"/>
        <v>Peptide19: E1_2_1_38_mRNA -&gt; E1_2_1_38 | (0.278 * E1_2_1_38_mRNA) - (0.000000278 * E1_2_1_38)</v>
      </c>
      <c r="O20" s="17"/>
    </row>
    <row r="21" spans="1:15" ht="31" x14ac:dyDescent="0.35">
      <c r="A21" s="26">
        <v>20</v>
      </c>
      <c r="B21" s="26" t="s">
        <v>13155</v>
      </c>
      <c r="C21" s="26" t="str">
        <f t="shared" si="10"/>
        <v>E1_2_1_41_mRNA</v>
      </c>
      <c r="D21" s="26" t="str">
        <f t="shared" si="11"/>
        <v>E1_2_1_41</v>
      </c>
      <c r="E21" s="40" t="str">
        <f t="shared" si="12"/>
        <v>E1_2_1_41_kcat : 13.7</v>
      </c>
      <c r="F21" s="41" t="str">
        <f t="shared" si="13"/>
        <v>E1_2_1_41_km : 1</v>
      </c>
      <c r="G21" s="42" t="str">
        <f t="shared" si="14"/>
        <v>E1_2_1_41_mRNA : E1_2_1_41_mRNA</v>
      </c>
      <c r="H21" s="43" t="str">
        <f t="shared" si="15"/>
        <v>E1_2_1_41 : E1_2_1_41</v>
      </c>
      <c r="I21" s="44" t="str">
        <f t="shared" si="16"/>
        <v>E1_2_1_41_mRNA : 0</v>
      </c>
      <c r="J21" s="45" t="str">
        <f t="shared" si="17"/>
        <v>E1_2_1_41 : 0</v>
      </c>
      <c r="K21" s="46" t="str">
        <f t="shared" si="18"/>
        <v>0.00292 - (0.0093 * E1_2_1_41_mRNA)</v>
      </c>
      <c r="L21" s="42" t="str">
        <f t="shared" si="19"/>
        <v>(0.278 * E1_2_1_41_mRNA) - (0.00000278 * E1_2_1_41)</v>
      </c>
      <c r="M21" s="47" t="str">
        <f t="shared" si="20"/>
        <v>mRNA20: -&gt; E1_2_1_41_mRNA | 0.00292 - (0.0093 * E1_2_1_41_mRNA)</v>
      </c>
      <c r="N21" s="40" t="str">
        <f t="shared" si="21"/>
        <v>Peptide20: E1_2_1_41_mRNA -&gt; E1_2_1_41 | (0.278 * E1_2_1_41_mRNA) - (0.000000278 * E1_2_1_41)</v>
      </c>
      <c r="O21" s="17"/>
    </row>
    <row r="22" spans="1:15" ht="31" x14ac:dyDescent="0.35">
      <c r="A22" s="26">
        <v>21</v>
      </c>
      <c r="B22" s="26" t="s">
        <v>13156</v>
      </c>
      <c r="C22" s="26" t="str">
        <f t="shared" si="10"/>
        <v>E1_2_1_70_mRNA</v>
      </c>
      <c r="D22" s="26" t="str">
        <f t="shared" si="11"/>
        <v>E1_2_1_70</v>
      </c>
      <c r="E22" s="40" t="str">
        <f t="shared" si="12"/>
        <v>E1_2_1_70_kcat : 13.7</v>
      </c>
      <c r="F22" s="41" t="str">
        <f t="shared" si="13"/>
        <v>E1_2_1_70_km : 1</v>
      </c>
      <c r="G22" s="42" t="str">
        <f t="shared" si="14"/>
        <v>E1_2_1_70_mRNA : E1_2_1_70_mRNA</v>
      </c>
      <c r="H22" s="43" t="str">
        <f t="shared" si="15"/>
        <v>E1_2_1_70 : E1_2_1_70</v>
      </c>
      <c r="I22" s="44" t="str">
        <f t="shared" si="16"/>
        <v>E1_2_1_70_mRNA : 0</v>
      </c>
      <c r="J22" s="45" t="str">
        <f t="shared" si="17"/>
        <v>E1_2_1_70 : 0</v>
      </c>
      <c r="K22" s="46" t="str">
        <f t="shared" si="18"/>
        <v>0.00292 - (0.0093 * E1_2_1_70_mRNA)</v>
      </c>
      <c r="L22" s="42" t="str">
        <f t="shared" si="19"/>
        <v>(0.278 * E1_2_1_70_mRNA) - (0.00000278 * E1_2_1_70)</v>
      </c>
      <c r="M22" s="47" t="str">
        <f t="shared" si="20"/>
        <v>mRNA21: -&gt; E1_2_1_70_mRNA | 0.00292 - (0.0093 * E1_2_1_70_mRNA)</v>
      </c>
      <c r="N22" s="40" t="str">
        <f t="shared" si="21"/>
        <v>Peptide21: E1_2_1_70_mRNA -&gt; E1_2_1_70 | (0.278 * E1_2_1_70_mRNA) - (0.000000278 * E1_2_1_70)</v>
      </c>
      <c r="O22" s="17"/>
    </row>
    <row r="23" spans="1:15" ht="31" x14ac:dyDescent="0.35">
      <c r="A23" s="26">
        <v>22</v>
      </c>
      <c r="B23" s="26" t="s">
        <v>13157</v>
      </c>
      <c r="C23" s="26" t="str">
        <f t="shared" si="10"/>
        <v>E1_2_7_4_mRNA</v>
      </c>
      <c r="D23" s="26" t="str">
        <f t="shared" si="11"/>
        <v>E1_2_7_4</v>
      </c>
      <c r="E23" s="40" t="str">
        <f t="shared" si="12"/>
        <v>E1_2_7_4_kcat : 13.7</v>
      </c>
      <c r="F23" s="41" t="str">
        <f t="shared" si="13"/>
        <v>E1_2_7_4_km : 1</v>
      </c>
      <c r="G23" s="42" t="str">
        <f t="shared" si="14"/>
        <v>E1_2_7_4_mRNA : E1_2_7_4_mRNA</v>
      </c>
      <c r="H23" s="43" t="str">
        <f t="shared" si="15"/>
        <v>E1_2_7_4 : E1_2_7_4</v>
      </c>
      <c r="I23" s="44" t="str">
        <f t="shared" si="16"/>
        <v>E1_2_7_4_mRNA : 0</v>
      </c>
      <c r="J23" s="45" t="str">
        <f t="shared" si="17"/>
        <v>E1_2_7_4 : 0</v>
      </c>
      <c r="K23" s="46" t="str">
        <f t="shared" si="18"/>
        <v>0.00292 - (0.0093 * E1_2_7_4_mRNA)</v>
      </c>
      <c r="L23" s="42" t="str">
        <f t="shared" si="19"/>
        <v>(0.278 * E1_2_7_4_mRNA) - (0.00000278 * E1_2_7_4)</v>
      </c>
      <c r="M23" s="47" t="str">
        <f t="shared" si="20"/>
        <v>mRNA22: -&gt; E1_2_7_4_mRNA | 0.00292 - (0.0093 * E1_2_7_4_mRNA)</v>
      </c>
      <c r="N23" s="40" t="str">
        <f t="shared" si="21"/>
        <v>Peptide22: E1_2_7_4_mRNA -&gt; E1_2_7_4 | (0.278 * E1_2_7_4_mRNA) - (0.000000278 * E1_2_7_4)</v>
      </c>
      <c r="O23" s="17"/>
    </row>
    <row r="24" spans="1:15" ht="31" x14ac:dyDescent="0.35">
      <c r="A24" s="26">
        <v>23</v>
      </c>
      <c r="B24" s="26" t="s">
        <v>13158</v>
      </c>
      <c r="C24" s="26" t="str">
        <f t="shared" si="10"/>
        <v>E1_2_7_5_mRNA</v>
      </c>
      <c r="D24" s="26" t="str">
        <f t="shared" si="11"/>
        <v>E1_2_7_5</v>
      </c>
      <c r="E24" s="40" t="str">
        <f t="shared" si="12"/>
        <v>E1_2_7_5_kcat : 13.7</v>
      </c>
      <c r="F24" s="41" t="str">
        <f t="shared" si="13"/>
        <v>E1_2_7_5_km : 1</v>
      </c>
      <c r="G24" s="42" t="str">
        <f t="shared" si="14"/>
        <v>E1_2_7_5_mRNA : E1_2_7_5_mRNA</v>
      </c>
      <c r="H24" s="43" t="str">
        <f t="shared" si="15"/>
        <v>E1_2_7_5 : E1_2_7_5</v>
      </c>
      <c r="I24" s="44" t="str">
        <f t="shared" si="16"/>
        <v>E1_2_7_5_mRNA : 0</v>
      </c>
      <c r="J24" s="45" t="str">
        <f t="shared" si="17"/>
        <v>E1_2_7_5 : 0</v>
      </c>
      <c r="K24" s="46" t="str">
        <f t="shared" si="18"/>
        <v>0.00292 - (0.0093 * E1_2_7_5_mRNA)</v>
      </c>
      <c r="L24" s="42" t="str">
        <f t="shared" si="19"/>
        <v>(0.278 * E1_2_7_5_mRNA) - (0.00000278 * E1_2_7_5)</v>
      </c>
      <c r="M24" s="47" t="str">
        <f t="shared" si="20"/>
        <v>mRNA23: -&gt; E1_2_7_5_mRNA | 0.00292 - (0.0093 * E1_2_7_5_mRNA)</v>
      </c>
      <c r="N24" s="40" t="str">
        <f t="shared" si="21"/>
        <v>Peptide23: E1_2_7_5_mRNA -&gt; E1_2_7_5 | (0.278 * E1_2_7_5_mRNA) - (0.000000278 * E1_2_7_5)</v>
      </c>
      <c r="O24" s="17"/>
    </row>
    <row r="25" spans="1:15" ht="31" x14ac:dyDescent="0.35">
      <c r="A25" s="26">
        <v>24</v>
      </c>
      <c r="B25" s="27" t="s">
        <v>13159</v>
      </c>
      <c r="C25" s="26" t="str">
        <f t="shared" si="10"/>
        <v>E1_2_7_8_mRNA</v>
      </c>
      <c r="D25" s="26" t="str">
        <f t="shared" si="11"/>
        <v>E1_2_7_8</v>
      </c>
      <c r="E25" s="40" t="str">
        <f t="shared" si="12"/>
        <v>E1_2_7_8_kcat : 13.7</v>
      </c>
      <c r="F25" s="41" t="str">
        <f t="shared" si="13"/>
        <v>E1_2_7_8_km : 1</v>
      </c>
      <c r="G25" s="42" t="str">
        <f t="shared" si="14"/>
        <v>E1_2_7_8_mRNA : E1_2_7_8_mRNA</v>
      </c>
      <c r="H25" s="43" t="str">
        <f t="shared" si="15"/>
        <v>E1_2_7_8 : E1_2_7_8</v>
      </c>
      <c r="I25" s="44" t="str">
        <f t="shared" si="16"/>
        <v>E1_2_7_8_mRNA : 0</v>
      </c>
      <c r="J25" s="45" t="str">
        <f t="shared" si="17"/>
        <v>E1_2_7_8 : 0</v>
      </c>
      <c r="K25" s="46" t="str">
        <f t="shared" si="18"/>
        <v>0.00292 - (0.0093 * E1_2_7_8_mRNA)</v>
      </c>
      <c r="L25" s="42" t="str">
        <f t="shared" si="19"/>
        <v>(0.278 * E1_2_7_8_mRNA) - (0.00000278 * E1_2_7_8)</v>
      </c>
      <c r="M25" s="47" t="str">
        <f t="shared" si="20"/>
        <v>mRNA24: -&gt; E1_2_7_8_mRNA | 0.00292 - (0.0093 * E1_2_7_8_mRNA)</v>
      </c>
      <c r="N25" s="40" t="str">
        <f t="shared" si="21"/>
        <v>Peptide24: E1_2_7_8_mRNA -&gt; E1_2_7_8 | (0.278 * E1_2_7_8_mRNA) - (0.000000278 * E1_2_7_8)</v>
      </c>
      <c r="O25" s="17"/>
    </row>
    <row r="26" spans="1:15" ht="31" x14ac:dyDescent="0.35">
      <c r="A26" s="26">
        <v>25</v>
      </c>
      <c r="B26" s="26" t="s">
        <v>13160</v>
      </c>
      <c r="C26" s="26" t="str">
        <f t="shared" si="10"/>
        <v>E1_3_1_14_mRNA</v>
      </c>
      <c r="D26" s="26" t="str">
        <f t="shared" si="11"/>
        <v>E1_3_1_14</v>
      </c>
      <c r="E26" s="40" t="str">
        <f t="shared" si="12"/>
        <v>E1_3_1_14_kcat : 13.7</v>
      </c>
      <c r="F26" s="41" t="str">
        <f t="shared" si="13"/>
        <v>E1_3_1_14_km : 1</v>
      </c>
      <c r="G26" s="42" t="str">
        <f t="shared" si="14"/>
        <v>E1_3_1_14_mRNA : E1_3_1_14_mRNA</v>
      </c>
      <c r="H26" s="43" t="str">
        <f t="shared" si="15"/>
        <v>E1_3_1_14 : E1_3_1_14</v>
      </c>
      <c r="I26" s="44" t="str">
        <f t="shared" si="16"/>
        <v>E1_3_1_14_mRNA : 0</v>
      </c>
      <c r="J26" s="45" t="str">
        <f t="shared" si="17"/>
        <v>E1_3_1_14 : 0</v>
      </c>
      <c r="K26" s="46" t="str">
        <f t="shared" si="18"/>
        <v>0.00292 - (0.0093 * E1_3_1_14_mRNA)</v>
      </c>
      <c r="L26" s="42" t="str">
        <f t="shared" si="19"/>
        <v>(0.278 * E1_3_1_14_mRNA) - (0.00000278 * E1_3_1_14)</v>
      </c>
      <c r="M26" s="47" t="str">
        <f t="shared" si="20"/>
        <v>mRNA25: -&gt; E1_3_1_14_mRNA | 0.00292 - (0.0093 * E1_3_1_14_mRNA)</v>
      </c>
      <c r="N26" s="40" t="str">
        <f t="shared" si="21"/>
        <v>Peptide25: E1_3_1_14_mRNA -&gt; E1_3_1_14 | (0.278 * E1_3_1_14_mRNA) - (0.000000278 * E1_3_1_14)</v>
      </c>
      <c r="O26" s="17"/>
    </row>
    <row r="27" spans="1:15" ht="31" x14ac:dyDescent="0.35">
      <c r="A27" s="26">
        <v>26</v>
      </c>
      <c r="B27" s="26" t="s">
        <v>13161</v>
      </c>
      <c r="C27" s="26" t="str">
        <f t="shared" si="10"/>
        <v>E1_3_1_98_mRNA</v>
      </c>
      <c r="D27" s="26" t="str">
        <f t="shared" si="11"/>
        <v>E1_3_1_98</v>
      </c>
      <c r="E27" s="40" t="str">
        <f t="shared" si="12"/>
        <v>E1_3_1_98_kcat : 13.7</v>
      </c>
      <c r="F27" s="41" t="str">
        <f t="shared" si="13"/>
        <v>E1_3_1_98_km : 1</v>
      </c>
      <c r="G27" s="42" t="str">
        <f t="shared" si="14"/>
        <v>E1_3_1_98_mRNA : E1_3_1_98_mRNA</v>
      </c>
      <c r="H27" s="43" t="str">
        <f t="shared" si="15"/>
        <v>E1_3_1_98 : E1_3_1_98</v>
      </c>
      <c r="I27" s="44" t="str">
        <f t="shared" si="16"/>
        <v>E1_3_1_98_mRNA : 0</v>
      </c>
      <c r="J27" s="45" t="str">
        <f t="shared" si="17"/>
        <v>E1_3_1_98 : 0</v>
      </c>
      <c r="K27" s="46" t="str">
        <f t="shared" si="18"/>
        <v>0.00292 - (0.0093 * E1_3_1_98_mRNA)</v>
      </c>
      <c r="L27" s="42" t="str">
        <f t="shared" si="19"/>
        <v>(0.278 * E1_3_1_98_mRNA) - (0.00000278 * E1_3_1_98)</v>
      </c>
      <c r="M27" s="47" t="str">
        <f t="shared" si="20"/>
        <v>mRNA26: -&gt; E1_3_1_98_mRNA | 0.00292 - (0.0093 * E1_3_1_98_mRNA)</v>
      </c>
      <c r="N27" s="40" t="str">
        <f t="shared" si="21"/>
        <v>Peptide26: E1_3_1_98_mRNA -&gt; E1_3_1_98 | (0.278 * E1_3_1_98_mRNA) - (0.000000278 * E1_3_1_98)</v>
      </c>
      <c r="O27" s="17"/>
    </row>
    <row r="28" spans="1:15" ht="31" x14ac:dyDescent="0.35">
      <c r="A28" s="26">
        <v>27</v>
      </c>
      <c r="B28" s="26" t="s">
        <v>13162</v>
      </c>
      <c r="C28" s="26" t="str">
        <f t="shared" si="10"/>
        <v>E1_4_1_1_mRNA</v>
      </c>
      <c r="D28" s="26" t="str">
        <f t="shared" si="11"/>
        <v>E1_4_1_1</v>
      </c>
      <c r="E28" s="40" t="str">
        <f t="shared" si="12"/>
        <v>E1_4_1_1_kcat : 13.7</v>
      </c>
      <c r="F28" s="41" t="str">
        <f t="shared" si="13"/>
        <v>E1_4_1_1_km : 1</v>
      </c>
      <c r="G28" s="42" t="str">
        <f t="shared" si="14"/>
        <v>E1_4_1_1_mRNA : E1_4_1_1_mRNA</v>
      </c>
      <c r="H28" s="43" t="str">
        <f t="shared" si="15"/>
        <v>E1_4_1_1 : E1_4_1_1</v>
      </c>
      <c r="I28" s="44" t="str">
        <f t="shared" si="16"/>
        <v>E1_4_1_1_mRNA : 0</v>
      </c>
      <c r="J28" s="45" t="str">
        <f t="shared" si="17"/>
        <v>E1_4_1_1 : 0</v>
      </c>
      <c r="K28" s="46" t="str">
        <f t="shared" si="18"/>
        <v>0.00292 - (0.0093 * E1_4_1_1_mRNA)</v>
      </c>
      <c r="L28" s="42" t="str">
        <f t="shared" si="19"/>
        <v>(0.278 * E1_4_1_1_mRNA) - (0.00000278 * E1_4_1_1)</v>
      </c>
      <c r="M28" s="47" t="str">
        <f t="shared" si="20"/>
        <v>mRNA27: -&gt; E1_4_1_1_mRNA | 0.00292 - (0.0093 * E1_4_1_1_mRNA)</v>
      </c>
      <c r="N28" s="40" t="str">
        <f t="shared" si="21"/>
        <v>Peptide27: E1_4_1_1_mRNA -&gt; E1_4_1_1 | (0.278 * E1_4_1_1_mRNA) - (0.000000278 * E1_4_1_1)</v>
      </c>
      <c r="O28" s="17"/>
    </row>
    <row r="29" spans="1:15" ht="31" x14ac:dyDescent="0.35">
      <c r="A29" s="26">
        <v>28</v>
      </c>
      <c r="B29" s="26" t="s">
        <v>13163</v>
      </c>
      <c r="C29" s="26" t="str">
        <f t="shared" si="10"/>
        <v>E1_4_1_13_mRNA</v>
      </c>
      <c r="D29" s="26" t="str">
        <f t="shared" si="11"/>
        <v>E1_4_1_13</v>
      </c>
      <c r="E29" s="40" t="str">
        <f t="shared" si="12"/>
        <v>E1_4_1_13_kcat : 13.7</v>
      </c>
      <c r="F29" s="41" t="str">
        <f t="shared" si="13"/>
        <v>E1_4_1_13_km : 1</v>
      </c>
      <c r="G29" s="42" t="str">
        <f t="shared" si="14"/>
        <v>E1_4_1_13_mRNA : E1_4_1_13_mRNA</v>
      </c>
      <c r="H29" s="43" t="str">
        <f t="shared" si="15"/>
        <v>E1_4_1_13 : E1_4_1_13</v>
      </c>
      <c r="I29" s="44" t="str">
        <f t="shared" si="16"/>
        <v>E1_4_1_13_mRNA : 0</v>
      </c>
      <c r="J29" s="45" t="str">
        <f t="shared" si="17"/>
        <v>E1_4_1_13 : 0</v>
      </c>
      <c r="K29" s="46" t="str">
        <f t="shared" si="18"/>
        <v>0.00292 - (0.0093 * E1_4_1_13_mRNA)</v>
      </c>
      <c r="L29" s="42" t="str">
        <f t="shared" si="19"/>
        <v>(0.278 * E1_4_1_13_mRNA) - (0.00000278 * E1_4_1_13)</v>
      </c>
      <c r="M29" s="47" t="str">
        <f t="shared" si="20"/>
        <v>mRNA28: -&gt; E1_4_1_13_mRNA | 0.00292 - (0.0093 * E1_4_1_13_mRNA)</v>
      </c>
      <c r="N29" s="40" t="str">
        <f t="shared" si="21"/>
        <v>Peptide28: E1_4_1_13_mRNA -&gt; E1_4_1_13 | (0.278 * E1_4_1_13_mRNA) - (0.000000278 * E1_4_1_13)</v>
      </c>
      <c r="O29" s="17"/>
    </row>
    <row r="30" spans="1:15" ht="31" x14ac:dyDescent="0.35">
      <c r="A30" s="26">
        <v>29</v>
      </c>
      <c r="B30" s="26" t="s">
        <v>13164</v>
      </c>
      <c r="C30" s="26" t="str">
        <f t="shared" si="10"/>
        <v>E1_4_1_4_mRNA</v>
      </c>
      <c r="D30" s="26" t="str">
        <f t="shared" si="11"/>
        <v>E1_4_1_4</v>
      </c>
      <c r="E30" s="40" t="str">
        <f t="shared" si="12"/>
        <v>E1_4_1_4_kcat : 13.7</v>
      </c>
      <c r="F30" s="41" t="str">
        <f t="shared" si="13"/>
        <v>E1_4_1_4_km : 1</v>
      </c>
      <c r="G30" s="42" t="str">
        <f t="shared" si="14"/>
        <v>E1_4_1_4_mRNA : E1_4_1_4_mRNA</v>
      </c>
      <c r="H30" s="43" t="str">
        <f t="shared" si="15"/>
        <v>E1_4_1_4 : E1_4_1_4</v>
      </c>
      <c r="I30" s="44" t="str">
        <f t="shared" si="16"/>
        <v>E1_4_1_4_mRNA : 0</v>
      </c>
      <c r="J30" s="45" t="str">
        <f t="shared" si="17"/>
        <v>E1_4_1_4 : 0</v>
      </c>
      <c r="K30" s="46" t="str">
        <f t="shared" si="18"/>
        <v>0.00292 - (0.0093 * E1_4_1_4_mRNA)</v>
      </c>
      <c r="L30" s="42" t="str">
        <f t="shared" si="19"/>
        <v>(0.278 * E1_4_1_4_mRNA) - (0.00000278 * E1_4_1_4)</v>
      </c>
      <c r="M30" s="47" t="str">
        <f t="shared" si="20"/>
        <v>mRNA29: -&gt; E1_4_1_4_mRNA | 0.00292 - (0.0093 * E1_4_1_4_mRNA)</v>
      </c>
      <c r="N30" s="40" t="str">
        <f t="shared" si="21"/>
        <v>Peptide29: E1_4_1_4_mRNA -&gt; E1_4_1_4 | (0.278 * E1_4_1_4_mRNA) - (0.000000278 * E1_4_1_4)</v>
      </c>
      <c r="O30" s="17"/>
    </row>
    <row r="31" spans="1:15" ht="31" x14ac:dyDescent="0.35">
      <c r="A31" s="26">
        <v>30</v>
      </c>
      <c r="B31" s="26" t="s">
        <v>13165</v>
      </c>
      <c r="C31" s="26" t="str">
        <f t="shared" si="10"/>
        <v>E1_4_3_16_mRNA</v>
      </c>
      <c r="D31" s="26" t="str">
        <f t="shared" si="11"/>
        <v>E1_4_3_16</v>
      </c>
      <c r="E31" s="40" t="str">
        <f t="shared" si="12"/>
        <v>E1_4_3_16_kcat : 13.7</v>
      </c>
      <c r="F31" s="41" t="str">
        <f t="shared" si="13"/>
        <v>E1_4_3_16_km : 1</v>
      </c>
      <c r="G31" s="42" t="str">
        <f t="shared" si="14"/>
        <v>E1_4_3_16_mRNA : E1_4_3_16_mRNA</v>
      </c>
      <c r="H31" s="43" t="str">
        <f t="shared" si="15"/>
        <v>E1_4_3_16 : E1_4_3_16</v>
      </c>
      <c r="I31" s="44" t="str">
        <f t="shared" si="16"/>
        <v>E1_4_3_16_mRNA : 0</v>
      </c>
      <c r="J31" s="45" t="str">
        <f t="shared" si="17"/>
        <v>E1_4_3_16 : 0</v>
      </c>
      <c r="K31" s="46" t="str">
        <f t="shared" si="18"/>
        <v>0.00292 - (0.0093 * E1_4_3_16_mRNA)</v>
      </c>
      <c r="L31" s="42" t="str">
        <f t="shared" si="19"/>
        <v>(0.278 * E1_4_3_16_mRNA) - (0.00000278 * E1_4_3_16)</v>
      </c>
      <c r="M31" s="47" t="str">
        <f t="shared" si="20"/>
        <v>mRNA30: -&gt; E1_4_3_16_mRNA | 0.00292 - (0.0093 * E1_4_3_16_mRNA)</v>
      </c>
      <c r="N31" s="40" t="str">
        <f t="shared" si="21"/>
        <v>Peptide30: E1_4_3_16_mRNA -&gt; E1_4_3_16 | (0.278 * E1_4_3_16_mRNA) - (0.000000278 * E1_4_3_16)</v>
      </c>
      <c r="O31" s="17"/>
    </row>
    <row r="32" spans="1:15" ht="31" x14ac:dyDescent="0.35">
      <c r="A32" s="26">
        <v>31</v>
      </c>
      <c r="B32" s="26" t="s">
        <v>13166</v>
      </c>
      <c r="C32" s="26" t="str">
        <f t="shared" si="10"/>
        <v>E1_4_4_2_mRNA</v>
      </c>
      <c r="D32" s="26" t="str">
        <f t="shared" si="11"/>
        <v>E1_4_4_2</v>
      </c>
      <c r="E32" s="40" t="str">
        <f t="shared" si="12"/>
        <v>E1_4_4_2_kcat : 13.7</v>
      </c>
      <c r="F32" s="41" t="str">
        <f t="shared" si="13"/>
        <v>E1_4_4_2_km : 1</v>
      </c>
      <c r="G32" s="42" t="str">
        <f t="shared" si="14"/>
        <v>E1_4_4_2_mRNA : E1_4_4_2_mRNA</v>
      </c>
      <c r="H32" s="43" t="str">
        <f t="shared" si="15"/>
        <v>E1_4_4_2 : E1_4_4_2</v>
      </c>
      <c r="I32" s="44" t="str">
        <f t="shared" si="16"/>
        <v>E1_4_4_2_mRNA : 0</v>
      </c>
      <c r="J32" s="45" t="str">
        <f t="shared" si="17"/>
        <v>E1_4_4_2 : 0</v>
      </c>
      <c r="K32" s="46" t="str">
        <f t="shared" si="18"/>
        <v>0.00292 - (0.0093 * E1_4_4_2_mRNA)</v>
      </c>
      <c r="L32" s="42" t="str">
        <f t="shared" si="19"/>
        <v>(0.278 * E1_4_4_2_mRNA) - (0.00000278 * E1_4_4_2)</v>
      </c>
      <c r="M32" s="47" t="str">
        <f t="shared" si="20"/>
        <v>mRNA31: -&gt; E1_4_4_2_mRNA | 0.00292 - (0.0093 * E1_4_4_2_mRNA)</v>
      </c>
      <c r="N32" s="40" t="str">
        <f t="shared" si="21"/>
        <v>Peptide31: E1_4_4_2_mRNA -&gt; E1_4_4_2 | (0.278 * E1_4_4_2_mRNA) - (0.000000278 * E1_4_4_2)</v>
      </c>
      <c r="O32" s="17"/>
    </row>
    <row r="33" spans="1:15" ht="31" x14ac:dyDescent="0.35">
      <c r="A33" s="26">
        <v>32</v>
      </c>
      <c r="B33" s="26" t="s">
        <v>13167</v>
      </c>
      <c r="C33" s="26" t="str">
        <f t="shared" si="10"/>
        <v>E1_5_1_2_mRNA</v>
      </c>
      <c r="D33" s="26" t="str">
        <f t="shared" si="11"/>
        <v>E1_5_1_2</v>
      </c>
      <c r="E33" s="40" t="str">
        <f t="shared" si="12"/>
        <v>E1_5_1_2_kcat : 13.7</v>
      </c>
      <c r="F33" s="41" t="str">
        <f t="shared" si="13"/>
        <v>E1_5_1_2_km : 1</v>
      </c>
      <c r="G33" s="42" t="str">
        <f t="shared" si="14"/>
        <v>E1_5_1_2_mRNA : E1_5_1_2_mRNA</v>
      </c>
      <c r="H33" s="43" t="str">
        <f t="shared" si="15"/>
        <v>E1_5_1_2 : E1_5_1_2</v>
      </c>
      <c r="I33" s="44" t="str">
        <f t="shared" si="16"/>
        <v>E1_5_1_2_mRNA : 0</v>
      </c>
      <c r="J33" s="45" t="str">
        <f t="shared" si="17"/>
        <v>E1_5_1_2 : 0</v>
      </c>
      <c r="K33" s="46" t="str">
        <f t="shared" si="18"/>
        <v>0.00292 - (0.0093 * E1_5_1_2_mRNA)</v>
      </c>
      <c r="L33" s="42" t="str">
        <f t="shared" si="19"/>
        <v>(0.278 * E1_5_1_2_mRNA) - (0.00000278 * E1_5_1_2)</v>
      </c>
      <c r="M33" s="47" t="str">
        <f t="shared" si="20"/>
        <v>mRNA32: -&gt; E1_5_1_2_mRNA | 0.00292 - (0.0093 * E1_5_1_2_mRNA)</v>
      </c>
      <c r="N33" s="40" t="str">
        <f t="shared" si="21"/>
        <v>Peptide32: E1_5_1_2_mRNA -&gt; E1_5_1_2 | (0.278 * E1_5_1_2_mRNA) - (0.000000278 * E1_5_1_2)</v>
      </c>
      <c r="O33" s="17"/>
    </row>
    <row r="34" spans="1:15" ht="31" x14ac:dyDescent="0.35">
      <c r="A34" s="26">
        <v>33</v>
      </c>
      <c r="B34" s="26" t="s">
        <v>13168</v>
      </c>
      <c r="C34" s="26" t="str">
        <f t="shared" si="10"/>
        <v>E1_5_1_20_mRNA</v>
      </c>
      <c r="D34" s="26" t="str">
        <f t="shared" si="11"/>
        <v>E1_5_1_20</v>
      </c>
      <c r="E34" s="40" t="str">
        <f t="shared" si="12"/>
        <v>E1_5_1_20_kcat : 13.7</v>
      </c>
      <c r="F34" s="41" t="str">
        <f t="shared" si="13"/>
        <v>E1_5_1_20_km : 1</v>
      </c>
      <c r="G34" s="42" t="str">
        <f t="shared" si="14"/>
        <v>E1_5_1_20_mRNA : E1_5_1_20_mRNA</v>
      </c>
      <c r="H34" s="43" t="str">
        <f t="shared" si="15"/>
        <v>E1_5_1_20 : E1_5_1_20</v>
      </c>
      <c r="I34" s="44" t="str">
        <f t="shared" si="16"/>
        <v>E1_5_1_20_mRNA : 0</v>
      </c>
      <c r="J34" s="45" t="str">
        <f t="shared" si="17"/>
        <v>E1_5_1_20 : 0</v>
      </c>
      <c r="K34" s="46" t="str">
        <f t="shared" si="18"/>
        <v>0.00292 - (0.0093 * E1_5_1_20_mRNA)</v>
      </c>
      <c r="L34" s="42" t="str">
        <f t="shared" si="19"/>
        <v>(0.278 * E1_5_1_20_mRNA) - (0.00000278 * E1_5_1_20)</v>
      </c>
      <c r="M34" s="47" t="str">
        <f t="shared" si="20"/>
        <v>mRNA33: -&gt; E1_5_1_20_mRNA | 0.00292 - (0.0093 * E1_5_1_20_mRNA)</v>
      </c>
      <c r="N34" s="40" t="str">
        <f t="shared" si="21"/>
        <v>Peptide33: E1_5_1_20_mRNA -&gt; E1_5_1_20 | (0.278 * E1_5_1_20_mRNA) - (0.000000278 * E1_5_1_20)</v>
      </c>
      <c r="O34" s="17"/>
    </row>
    <row r="35" spans="1:15" ht="31" x14ac:dyDescent="0.35">
      <c r="A35" s="26">
        <v>34</v>
      </c>
      <c r="B35" s="26" t="s">
        <v>13169</v>
      </c>
      <c r="C35" s="26" t="str">
        <f t="shared" si="10"/>
        <v>E1_7_1_13_mRNA</v>
      </c>
      <c r="D35" s="26" t="str">
        <f t="shared" si="11"/>
        <v>E1_7_1_13</v>
      </c>
      <c r="E35" s="40" t="str">
        <f t="shared" si="12"/>
        <v>E1_7_1_13_kcat : 13.7</v>
      </c>
      <c r="F35" s="41" t="str">
        <f t="shared" si="13"/>
        <v>E1_7_1_13_km : 1</v>
      </c>
      <c r="G35" s="42" t="str">
        <f t="shared" si="14"/>
        <v>E1_7_1_13_mRNA : E1_7_1_13_mRNA</v>
      </c>
      <c r="H35" s="43" t="str">
        <f t="shared" si="15"/>
        <v>E1_7_1_13 : E1_7_1_13</v>
      </c>
      <c r="I35" s="44" t="str">
        <f t="shared" si="16"/>
        <v>E1_7_1_13_mRNA : 0</v>
      </c>
      <c r="J35" s="45" t="str">
        <f t="shared" si="17"/>
        <v>E1_7_1_13 : 0</v>
      </c>
      <c r="K35" s="46" t="str">
        <f t="shared" si="18"/>
        <v>0.00292 - (0.0093 * E1_7_1_13_mRNA)</v>
      </c>
      <c r="L35" s="42" t="str">
        <f t="shared" si="19"/>
        <v>(0.278 * E1_7_1_13_mRNA) - (0.00000278 * E1_7_1_13)</v>
      </c>
      <c r="M35" s="47" t="str">
        <f t="shared" si="20"/>
        <v>mRNA34: -&gt; E1_7_1_13_mRNA | 0.00292 - (0.0093 * E1_7_1_13_mRNA)</v>
      </c>
      <c r="N35" s="40" t="str">
        <f t="shared" si="21"/>
        <v>Peptide34: E1_7_1_13_mRNA -&gt; E1_7_1_13 | (0.278 * E1_7_1_13_mRNA) - (0.000000278 * E1_7_1_13)</v>
      </c>
      <c r="O35" s="17"/>
    </row>
    <row r="36" spans="1:15" ht="31" x14ac:dyDescent="0.35">
      <c r="A36" s="26">
        <v>35</v>
      </c>
      <c r="B36" s="26" t="s">
        <v>13170</v>
      </c>
      <c r="C36" s="26" t="str">
        <f t="shared" si="10"/>
        <v>E1_7_99_1_mRNA</v>
      </c>
      <c r="D36" s="26" t="str">
        <f t="shared" si="11"/>
        <v>E1_7_99_1</v>
      </c>
      <c r="E36" s="40" t="str">
        <f t="shared" si="12"/>
        <v>E1_7_99_1_kcat : 13.7</v>
      </c>
      <c r="F36" s="41" t="str">
        <f t="shared" si="13"/>
        <v>E1_7_99_1_km : 1</v>
      </c>
      <c r="G36" s="42" t="str">
        <f t="shared" si="14"/>
        <v>E1_7_99_1_mRNA : E1_7_99_1_mRNA</v>
      </c>
      <c r="H36" s="43" t="str">
        <f t="shared" si="15"/>
        <v>E1_7_99_1 : E1_7_99_1</v>
      </c>
      <c r="I36" s="44" t="str">
        <f t="shared" si="16"/>
        <v>E1_7_99_1_mRNA : 0</v>
      </c>
      <c r="J36" s="45" t="str">
        <f t="shared" si="17"/>
        <v>E1_7_99_1 : 0</v>
      </c>
      <c r="K36" s="46" t="str">
        <f t="shared" si="18"/>
        <v>0.00292 - (0.0093 * E1_7_99_1_mRNA)</v>
      </c>
      <c r="L36" s="42" t="str">
        <f t="shared" si="19"/>
        <v>(0.278 * E1_7_99_1_mRNA) - (0.00000278 * E1_7_99_1)</v>
      </c>
      <c r="M36" s="47" t="str">
        <f t="shared" si="20"/>
        <v>mRNA35: -&gt; E1_7_99_1_mRNA | 0.00292 - (0.0093 * E1_7_99_1_mRNA)</v>
      </c>
      <c r="N36" s="40" t="str">
        <f t="shared" si="21"/>
        <v>Peptide35: E1_7_99_1_mRNA -&gt; E1_7_99_1 | (0.278 * E1_7_99_1_mRNA) - (0.000000278 * E1_7_99_1)</v>
      </c>
      <c r="O36" s="17"/>
    </row>
    <row r="37" spans="1:15" ht="31" x14ac:dyDescent="0.35">
      <c r="A37" s="26">
        <v>36</v>
      </c>
      <c r="B37" s="26" t="s">
        <v>13171</v>
      </c>
      <c r="C37" s="26" t="str">
        <f t="shared" si="10"/>
        <v>E1_8_1_4_mRNA</v>
      </c>
      <c r="D37" s="26" t="str">
        <f t="shared" si="11"/>
        <v>E1_8_1_4</v>
      </c>
      <c r="E37" s="40" t="str">
        <f t="shared" si="12"/>
        <v>E1_8_1_4_kcat : 13.7</v>
      </c>
      <c r="F37" s="41" t="str">
        <f t="shared" si="13"/>
        <v>E1_8_1_4_km : 1</v>
      </c>
      <c r="G37" s="42" t="str">
        <f t="shared" si="14"/>
        <v>E1_8_1_4_mRNA : E1_8_1_4_mRNA</v>
      </c>
      <c r="H37" s="43" t="str">
        <f t="shared" si="15"/>
        <v>E1_8_1_4 : E1_8_1_4</v>
      </c>
      <c r="I37" s="44" t="str">
        <f t="shared" si="16"/>
        <v>E1_8_1_4_mRNA : 0</v>
      </c>
      <c r="J37" s="45" t="str">
        <f t="shared" si="17"/>
        <v>E1_8_1_4 : 0</v>
      </c>
      <c r="K37" s="46" t="str">
        <f t="shared" si="18"/>
        <v>0.00292 - (0.0093 * E1_8_1_4_mRNA)</v>
      </c>
      <c r="L37" s="42" t="str">
        <f t="shared" si="19"/>
        <v>(0.278 * E1_8_1_4_mRNA) - (0.00000278 * E1_8_1_4)</v>
      </c>
      <c r="M37" s="47" t="str">
        <f t="shared" si="20"/>
        <v>mRNA36: -&gt; E1_8_1_4_mRNA | 0.00292 - (0.0093 * E1_8_1_4_mRNA)</v>
      </c>
      <c r="N37" s="40" t="str">
        <f t="shared" si="21"/>
        <v>Peptide36: E1_8_1_4_mRNA -&gt; E1_8_1_4 | (0.278 * E1_8_1_4_mRNA) - (0.000000278 * E1_8_1_4)</v>
      </c>
      <c r="O37" s="17"/>
    </row>
    <row r="38" spans="1:15" ht="31" x14ac:dyDescent="0.35">
      <c r="A38" s="26">
        <v>37</v>
      </c>
      <c r="B38" s="27" t="s">
        <v>13172</v>
      </c>
      <c r="C38" s="26" t="str">
        <f t="shared" si="10"/>
        <v>E1_8_1_9_mRNA</v>
      </c>
      <c r="D38" s="26" t="str">
        <f t="shared" si="11"/>
        <v>E1_8_1_9</v>
      </c>
      <c r="E38" s="40" t="str">
        <f t="shared" si="12"/>
        <v>E1_8_1_9_kcat : 13.7</v>
      </c>
      <c r="F38" s="41" t="str">
        <f t="shared" si="13"/>
        <v>E1_8_1_9_km : 1</v>
      </c>
      <c r="G38" s="42" t="str">
        <f t="shared" si="14"/>
        <v>E1_8_1_9_mRNA : E1_8_1_9_mRNA</v>
      </c>
      <c r="H38" s="43" t="str">
        <f t="shared" si="15"/>
        <v>E1_8_1_9 : E1_8_1_9</v>
      </c>
      <c r="I38" s="44" t="str">
        <f t="shared" si="16"/>
        <v>E1_8_1_9_mRNA : 0</v>
      </c>
      <c r="J38" s="45" t="str">
        <f t="shared" si="17"/>
        <v>E1_8_1_9 : 0</v>
      </c>
      <c r="K38" s="46" t="str">
        <f t="shared" si="18"/>
        <v>0.00292 - (0.0093 * E1_8_1_9_mRNA)</v>
      </c>
      <c r="L38" s="42" t="str">
        <f t="shared" si="19"/>
        <v>(0.278 * E1_8_1_9_mRNA) - (0.00000278 * E1_8_1_9)</v>
      </c>
      <c r="M38" s="47" t="str">
        <f t="shared" si="20"/>
        <v>mRNA37: -&gt; E1_8_1_9_mRNA | 0.00292 - (0.0093 * E1_8_1_9_mRNA)</v>
      </c>
      <c r="N38" s="40" t="str">
        <f t="shared" si="21"/>
        <v>Peptide37: E1_8_1_9_mRNA -&gt; E1_8_1_9 | (0.278 * E1_8_1_9_mRNA) - (0.000000278 * E1_8_1_9)</v>
      </c>
      <c r="O38" s="17"/>
    </row>
    <row r="39" spans="1:15" ht="31" x14ac:dyDescent="0.35">
      <c r="A39" s="26">
        <v>38</v>
      </c>
      <c r="B39" s="26" t="s">
        <v>13173</v>
      </c>
      <c r="C39" s="26" t="str">
        <f t="shared" si="10"/>
        <v>E1_8_4_11_mRNA</v>
      </c>
      <c r="D39" s="26" t="str">
        <f t="shared" si="11"/>
        <v>E1_8_4_11</v>
      </c>
      <c r="E39" s="40" t="str">
        <f t="shared" si="12"/>
        <v>E1_8_4_11_kcat : 13.7</v>
      </c>
      <c r="F39" s="41" t="str">
        <f t="shared" si="13"/>
        <v>E1_8_4_11_km : 1</v>
      </c>
      <c r="G39" s="42" t="str">
        <f t="shared" si="14"/>
        <v>E1_8_4_11_mRNA : E1_8_4_11_mRNA</v>
      </c>
      <c r="H39" s="43" t="str">
        <f t="shared" si="15"/>
        <v>E1_8_4_11 : E1_8_4_11</v>
      </c>
      <c r="I39" s="44" t="str">
        <f t="shared" si="16"/>
        <v>E1_8_4_11_mRNA : 0</v>
      </c>
      <c r="J39" s="45" t="str">
        <f t="shared" si="17"/>
        <v>E1_8_4_11 : 0</v>
      </c>
      <c r="K39" s="46" t="str">
        <f t="shared" si="18"/>
        <v>0.00292 - (0.0093 * E1_8_4_11_mRNA)</v>
      </c>
      <c r="L39" s="42" t="str">
        <f t="shared" si="19"/>
        <v>(0.278 * E1_8_4_11_mRNA) - (0.00000278 * E1_8_4_11)</v>
      </c>
      <c r="M39" s="47" t="str">
        <f t="shared" si="20"/>
        <v>mRNA38: -&gt; E1_8_4_11_mRNA | 0.00292 - (0.0093 * E1_8_4_11_mRNA)</v>
      </c>
      <c r="N39" s="40" t="str">
        <f t="shared" si="21"/>
        <v>Peptide38: E1_8_4_11_mRNA -&gt; E1_8_4_11 | (0.278 * E1_8_4_11_mRNA) - (0.000000278 * E1_8_4_11)</v>
      </c>
      <c r="O39" s="17"/>
    </row>
    <row r="40" spans="1:15" ht="31" x14ac:dyDescent="0.35">
      <c r="A40" s="26">
        <v>39</v>
      </c>
      <c r="B40" s="26" t="s">
        <v>13174</v>
      </c>
      <c r="C40" s="26" t="str">
        <f t="shared" si="10"/>
        <v>E1_8_4_12_mRNA</v>
      </c>
      <c r="D40" s="26" t="str">
        <f t="shared" si="11"/>
        <v>E1_8_4_12</v>
      </c>
      <c r="E40" s="40" t="str">
        <f t="shared" si="12"/>
        <v>E1_8_4_12_kcat : 13.7</v>
      </c>
      <c r="F40" s="41" t="str">
        <f t="shared" si="13"/>
        <v>E1_8_4_12_km : 1</v>
      </c>
      <c r="G40" s="42" t="str">
        <f t="shared" si="14"/>
        <v>E1_8_4_12_mRNA : E1_8_4_12_mRNA</v>
      </c>
      <c r="H40" s="43" t="str">
        <f t="shared" si="15"/>
        <v>E1_8_4_12 : E1_8_4_12</v>
      </c>
      <c r="I40" s="44" t="str">
        <f t="shared" si="16"/>
        <v>E1_8_4_12_mRNA : 0</v>
      </c>
      <c r="J40" s="45" t="str">
        <f t="shared" si="17"/>
        <v>E1_8_4_12 : 0</v>
      </c>
      <c r="K40" s="46" t="str">
        <f t="shared" si="18"/>
        <v>0.00292 - (0.0093 * E1_8_4_12_mRNA)</v>
      </c>
      <c r="L40" s="42" t="str">
        <f t="shared" si="19"/>
        <v>(0.278 * E1_8_4_12_mRNA) - (0.00000278 * E1_8_4_12)</v>
      </c>
      <c r="M40" s="47" t="str">
        <f t="shared" si="20"/>
        <v>mRNA39: -&gt; E1_8_4_12_mRNA | 0.00292 - (0.0093 * E1_8_4_12_mRNA)</v>
      </c>
      <c r="N40" s="40" t="str">
        <f t="shared" si="21"/>
        <v>Peptide39: E1_8_4_12_mRNA -&gt; E1_8_4_12 | (0.278 * E1_8_4_12_mRNA) - (0.000000278 * E1_8_4_12)</v>
      </c>
      <c r="O40" s="17"/>
    </row>
    <row r="41" spans="1:15" ht="31" x14ac:dyDescent="0.35">
      <c r="A41" s="26">
        <v>40</v>
      </c>
      <c r="B41" s="26" t="s">
        <v>13175</v>
      </c>
      <c r="C41" s="26" t="str">
        <f t="shared" si="10"/>
        <v>E1_8_5_3_mRNA</v>
      </c>
      <c r="D41" s="26" t="str">
        <f t="shared" si="11"/>
        <v>E1_8_5_3</v>
      </c>
      <c r="E41" s="40" t="str">
        <f t="shared" si="12"/>
        <v>E1_8_5_3_kcat : 13.7</v>
      </c>
      <c r="F41" s="41" t="str">
        <f t="shared" si="13"/>
        <v>E1_8_5_3_km : 1</v>
      </c>
      <c r="G41" s="42" t="str">
        <f t="shared" si="14"/>
        <v>E1_8_5_3_mRNA : E1_8_5_3_mRNA</v>
      </c>
      <c r="H41" s="43" t="str">
        <f t="shared" si="15"/>
        <v>E1_8_5_3 : E1_8_5_3</v>
      </c>
      <c r="I41" s="44" t="str">
        <f t="shared" si="16"/>
        <v>E1_8_5_3_mRNA : 0</v>
      </c>
      <c r="J41" s="45" t="str">
        <f t="shared" si="17"/>
        <v>E1_8_5_3 : 0</v>
      </c>
      <c r="K41" s="46" t="str">
        <f t="shared" si="18"/>
        <v>0.00292 - (0.0093 * E1_8_5_3_mRNA)</v>
      </c>
      <c r="L41" s="42" t="str">
        <f t="shared" si="19"/>
        <v>(0.278 * E1_8_5_3_mRNA) - (0.00000278 * E1_8_5_3)</v>
      </c>
      <c r="M41" s="47" t="str">
        <f t="shared" si="20"/>
        <v>mRNA40: -&gt; E1_8_5_3_mRNA | 0.00292 - (0.0093 * E1_8_5_3_mRNA)</v>
      </c>
      <c r="N41" s="40" t="str">
        <f t="shared" si="21"/>
        <v>Peptide40: E1_8_5_3_mRNA -&gt; E1_8_5_3 | (0.278 * E1_8_5_3_mRNA) - (0.000000278 * E1_8_5_3)</v>
      </c>
      <c r="O41" s="17"/>
    </row>
    <row r="42" spans="1:15" ht="31" x14ac:dyDescent="0.35">
      <c r="A42" s="26">
        <v>41</v>
      </c>
      <c r="B42" s="26" t="s">
        <v>13176</v>
      </c>
      <c r="C42" s="26" t="str">
        <f t="shared" si="10"/>
        <v>E1_8_99_2_mRNA</v>
      </c>
      <c r="D42" s="26" t="str">
        <f t="shared" si="11"/>
        <v>E1_8_99_2</v>
      </c>
      <c r="E42" s="40" t="str">
        <f t="shared" si="12"/>
        <v>E1_8_99_2_kcat : 13.7</v>
      </c>
      <c r="F42" s="41" t="str">
        <f t="shared" si="13"/>
        <v>E1_8_99_2_km : 1</v>
      </c>
      <c r="G42" s="42" t="str">
        <f t="shared" si="14"/>
        <v>E1_8_99_2_mRNA : E1_8_99_2_mRNA</v>
      </c>
      <c r="H42" s="43" t="str">
        <f t="shared" si="15"/>
        <v>E1_8_99_2 : E1_8_99_2</v>
      </c>
      <c r="I42" s="44" t="str">
        <f t="shared" si="16"/>
        <v>E1_8_99_2_mRNA : 0</v>
      </c>
      <c r="J42" s="45" t="str">
        <f t="shared" si="17"/>
        <v>E1_8_99_2 : 0</v>
      </c>
      <c r="K42" s="46" t="str">
        <f t="shared" si="18"/>
        <v>0.00292 - (0.0093 * E1_8_99_2_mRNA)</v>
      </c>
      <c r="L42" s="42" t="str">
        <f t="shared" si="19"/>
        <v>(0.278 * E1_8_99_2_mRNA) - (0.00000278 * E1_8_99_2)</v>
      </c>
      <c r="M42" s="47" t="str">
        <f t="shared" si="20"/>
        <v>mRNA41: -&gt; E1_8_99_2_mRNA | 0.00292 - (0.0093 * E1_8_99_2_mRNA)</v>
      </c>
      <c r="N42" s="40" t="str">
        <f t="shared" si="21"/>
        <v>Peptide41: E1_8_99_2_mRNA -&gt; E1_8_99_2 | (0.278 * E1_8_99_2_mRNA) - (0.000000278 * E1_8_99_2)</v>
      </c>
      <c r="O42" s="17"/>
    </row>
    <row r="43" spans="1:15" ht="31" x14ac:dyDescent="0.35">
      <c r="A43" s="26">
        <v>42</v>
      </c>
      <c r="B43" s="26" t="s">
        <v>13177</v>
      </c>
      <c r="C43" s="26" t="str">
        <f t="shared" si="10"/>
        <v>E2_1_1_107_mRNA</v>
      </c>
      <c r="D43" s="26" t="str">
        <f t="shared" si="11"/>
        <v>E2_1_1_107</v>
      </c>
      <c r="E43" s="40" t="str">
        <f t="shared" si="12"/>
        <v>E2_1_1_107_kcat : 13.7</v>
      </c>
      <c r="F43" s="41" t="str">
        <f t="shared" si="13"/>
        <v>E2_1_1_107_km : 1</v>
      </c>
      <c r="G43" s="42" t="str">
        <f t="shared" si="14"/>
        <v>E2_1_1_107_mRNA : E2_1_1_107_mRNA</v>
      </c>
      <c r="H43" s="43" t="str">
        <f t="shared" si="15"/>
        <v>E2_1_1_107 : E2_1_1_107</v>
      </c>
      <c r="I43" s="44" t="str">
        <f t="shared" si="16"/>
        <v>E2_1_1_107_mRNA : 0</v>
      </c>
      <c r="J43" s="45" t="str">
        <f t="shared" si="17"/>
        <v>E2_1_1_107 : 0</v>
      </c>
      <c r="K43" s="46" t="str">
        <f t="shared" si="18"/>
        <v>0.00292 - (0.0093 * E2_1_1_107_mRNA)</v>
      </c>
      <c r="L43" s="42" t="str">
        <f t="shared" si="19"/>
        <v>(0.278 * E2_1_1_107_mRNA) - (0.00000278 * E2_1_1_107)</v>
      </c>
      <c r="M43" s="47" t="str">
        <f t="shared" si="20"/>
        <v>mRNA42: -&gt; E2_1_1_107_mRNA | 0.00292 - (0.0093 * E2_1_1_107_mRNA)</v>
      </c>
      <c r="N43" s="40" t="str">
        <f t="shared" si="21"/>
        <v>Peptide42: E2_1_1_107_mRNA -&gt; E2_1_1_107 | (0.278 * E2_1_1_107_mRNA) - (0.000000278 * E2_1_1_107)</v>
      </c>
      <c r="O43" s="17"/>
    </row>
    <row r="44" spans="1:15" ht="31" x14ac:dyDescent="0.35">
      <c r="A44" s="26">
        <v>43</v>
      </c>
      <c r="B44" s="26" t="s">
        <v>13178</v>
      </c>
      <c r="C44" s="26" t="str">
        <f t="shared" si="10"/>
        <v>E2_1_1_130_mRNA</v>
      </c>
      <c r="D44" s="26" t="str">
        <f t="shared" si="11"/>
        <v>E2_1_1_130</v>
      </c>
      <c r="E44" s="40" t="str">
        <f t="shared" si="12"/>
        <v>E2_1_1_130_kcat : 13.7</v>
      </c>
      <c r="F44" s="41" t="str">
        <f t="shared" si="13"/>
        <v>E2_1_1_130_km : 1</v>
      </c>
      <c r="G44" s="42" t="str">
        <f t="shared" si="14"/>
        <v>E2_1_1_130_mRNA : E2_1_1_130_mRNA</v>
      </c>
      <c r="H44" s="43" t="str">
        <f t="shared" si="15"/>
        <v>E2_1_1_130 : E2_1_1_130</v>
      </c>
      <c r="I44" s="44" t="str">
        <f t="shared" si="16"/>
        <v>E2_1_1_130_mRNA : 0</v>
      </c>
      <c r="J44" s="45" t="str">
        <f t="shared" si="17"/>
        <v>E2_1_1_130 : 0</v>
      </c>
      <c r="K44" s="46" t="str">
        <f t="shared" si="18"/>
        <v>0.00292 - (0.0093 * E2_1_1_130_mRNA)</v>
      </c>
      <c r="L44" s="42" t="str">
        <f t="shared" si="19"/>
        <v>(0.278 * E2_1_1_130_mRNA) - (0.00000278 * E2_1_1_130)</v>
      </c>
      <c r="M44" s="47" t="str">
        <f t="shared" si="20"/>
        <v>mRNA43: -&gt; E2_1_1_130_mRNA | 0.00292 - (0.0093 * E2_1_1_130_mRNA)</v>
      </c>
      <c r="N44" s="40" t="str">
        <f t="shared" si="21"/>
        <v>Peptide43: E2_1_1_130_mRNA -&gt; E2_1_1_130 | (0.278 * E2_1_1_130_mRNA) - (0.000000278 * E2_1_1_130)</v>
      </c>
      <c r="O44" s="17"/>
    </row>
    <row r="45" spans="1:15" ht="31" x14ac:dyDescent="0.35">
      <c r="A45" s="26">
        <v>44</v>
      </c>
      <c r="B45" s="26" t="s">
        <v>13179</v>
      </c>
      <c r="C45" s="26" t="str">
        <f t="shared" si="10"/>
        <v>E2_1_1_131_mRNA</v>
      </c>
      <c r="D45" s="26" t="str">
        <f t="shared" si="11"/>
        <v>E2_1_1_131</v>
      </c>
      <c r="E45" s="40" t="str">
        <f t="shared" si="12"/>
        <v>E2_1_1_131_kcat : 13.7</v>
      </c>
      <c r="F45" s="41" t="str">
        <f t="shared" si="13"/>
        <v>E2_1_1_131_km : 1</v>
      </c>
      <c r="G45" s="42" t="str">
        <f t="shared" si="14"/>
        <v>E2_1_1_131_mRNA : E2_1_1_131_mRNA</v>
      </c>
      <c r="H45" s="43" t="str">
        <f t="shared" si="15"/>
        <v>E2_1_1_131 : E2_1_1_131</v>
      </c>
      <c r="I45" s="44" t="str">
        <f t="shared" si="16"/>
        <v>E2_1_1_131_mRNA : 0</v>
      </c>
      <c r="J45" s="45" t="str">
        <f t="shared" si="17"/>
        <v>E2_1_1_131 : 0</v>
      </c>
      <c r="K45" s="46" t="str">
        <f t="shared" si="18"/>
        <v>0.00292 - (0.0093 * E2_1_1_131_mRNA)</v>
      </c>
      <c r="L45" s="42" t="str">
        <f t="shared" si="19"/>
        <v>(0.278 * E2_1_1_131_mRNA) - (0.00000278 * E2_1_1_131)</v>
      </c>
      <c r="M45" s="47" t="str">
        <f t="shared" si="20"/>
        <v>mRNA44: -&gt; E2_1_1_131_mRNA | 0.00292 - (0.0093 * E2_1_1_131_mRNA)</v>
      </c>
      <c r="N45" s="40" t="str">
        <f t="shared" si="21"/>
        <v>Peptide44: E2_1_1_131_mRNA -&gt; E2_1_1_131 | (0.278 * E2_1_1_131_mRNA) - (0.000000278 * E2_1_1_131)</v>
      </c>
      <c r="O45" s="17"/>
    </row>
    <row r="46" spans="1:15" ht="31" x14ac:dyDescent="0.35">
      <c r="A46" s="26">
        <v>45</v>
      </c>
      <c r="B46" s="26" t="s">
        <v>13180</v>
      </c>
      <c r="C46" s="26" t="str">
        <f t="shared" si="10"/>
        <v>E2_1_1_133_mRNA</v>
      </c>
      <c r="D46" s="26" t="str">
        <f t="shared" si="11"/>
        <v>E2_1_1_133</v>
      </c>
      <c r="E46" s="40" t="str">
        <f t="shared" si="12"/>
        <v>E2_1_1_133_kcat : 13.7</v>
      </c>
      <c r="F46" s="41" t="str">
        <f t="shared" si="13"/>
        <v>E2_1_1_133_km : 1</v>
      </c>
      <c r="G46" s="42" t="str">
        <f t="shared" si="14"/>
        <v>E2_1_1_133_mRNA : E2_1_1_133_mRNA</v>
      </c>
      <c r="H46" s="43" t="str">
        <f t="shared" si="15"/>
        <v>E2_1_1_133 : E2_1_1_133</v>
      </c>
      <c r="I46" s="44" t="str">
        <f t="shared" si="16"/>
        <v>E2_1_1_133_mRNA : 0</v>
      </c>
      <c r="J46" s="45" t="str">
        <f t="shared" si="17"/>
        <v>E2_1_1_133 : 0</v>
      </c>
      <c r="K46" s="46" t="str">
        <f t="shared" si="18"/>
        <v>0.00292 - (0.0093 * E2_1_1_133_mRNA)</v>
      </c>
      <c r="L46" s="42" t="str">
        <f t="shared" si="19"/>
        <v>(0.278 * E2_1_1_133_mRNA) - (0.00000278 * E2_1_1_133)</v>
      </c>
      <c r="M46" s="47" t="str">
        <f t="shared" si="20"/>
        <v>mRNA45: -&gt; E2_1_1_133_mRNA | 0.00292 - (0.0093 * E2_1_1_133_mRNA)</v>
      </c>
      <c r="N46" s="40" t="str">
        <f t="shared" si="21"/>
        <v>Peptide45: E2_1_1_133_mRNA -&gt; E2_1_1_133 | (0.278 * E2_1_1_133_mRNA) - (0.000000278 * E2_1_1_133)</v>
      </c>
      <c r="O46" s="17"/>
    </row>
    <row r="47" spans="1:15" ht="31" x14ac:dyDescent="0.35">
      <c r="A47" s="26">
        <v>46</v>
      </c>
      <c r="B47" s="26" t="s">
        <v>13181</v>
      </c>
      <c r="C47" s="26" t="str">
        <f t="shared" si="10"/>
        <v>E2_1_1_171_mRNA</v>
      </c>
      <c r="D47" s="26" t="str">
        <f t="shared" si="11"/>
        <v>E2_1_1_171</v>
      </c>
      <c r="E47" s="40" t="str">
        <f t="shared" si="12"/>
        <v>E2_1_1_171_kcat : 13.7</v>
      </c>
      <c r="F47" s="41" t="str">
        <f t="shared" si="13"/>
        <v>E2_1_1_171_km : 1</v>
      </c>
      <c r="G47" s="42" t="str">
        <f t="shared" si="14"/>
        <v>E2_1_1_171_mRNA : E2_1_1_171_mRNA</v>
      </c>
      <c r="H47" s="43" t="str">
        <f t="shared" si="15"/>
        <v>E2_1_1_171 : E2_1_1_171</v>
      </c>
      <c r="I47" s="44" t="str">
        <f t="shared" si="16"/>
        <v>E2_1_1_171_mRNA : 0</v>
      </c>
      <c r="J47" s="45" t="str">
        <f t="shared" si="17"/>
        <v>E2_1_1_171 : 0</v>
      </c>
      <c r="K47" s="46" t="str">
        <f t="shared" si="18"/>
        <v>0.00292 - (0.0093 * E2_1_1_171_mRNA)</v>
      </c>
      <c r="L47" s="42" t="str">
        <f t="shared" si="19"/>
        <v>(0.278 * E2_1_1_171_mRNA) - (0.00000278 * E2_1_1_171)</v>
      </c>
      <c r="M47" s="47" t="str">
        <f t="shared" si="20"/>
        <v>mRNA46: -&gt; E2_1_1_171_mRNA | 0.00292 - (0.0093 * E2_1_1_171_mRNA)</v>
      </c>
      <c r="N47" s="40" t="str">
        <f t="shared" si="21"/>
        <v>Peptide46: E2_1_1_171_mRNA -&gt; E2_1_1_171 | (0.278 * E2_1_1_171_mRNA) - (0.000000278 * E2_1_1_171)</v>
      </c>
      <c r="O47" s="17"/>
    </row>
    <row r="48" spans="1:15" ht="31" x14ac:dyDescent="0.35">
      <c r="A48" s="26">
        <v>47</v>
      </c>
      <c r="B48" s="26" t="s">
        <v>13182</v>
      </c>
      <c r="C48" s="26" t="str">
        <f t="shared" si="10"/>
        <v>E2_1_1_182_mRNA</v>
      </c>
      <c r="D48" s="26" t="str">
        <f t="shared" si="11"/>
        <v>E2_1_1_182</v>
      </c>
      <c r="E48" s="40" t="str">
        <f t="shared" si="12"/>
        <v>E2_1_1_182_kcat : 13.7</v>
      </c>
      <c r="F48" s="41" t="str">
        <f t="shared" si="13"/>
        <v>E2_1_1_182_km : 1</v>
      </c>
      <c r="G48" s="42" t="str">
        <f t="shared" si="14"/>
        <v>E2_1_1_182_mRNA : E2_1_1_182_mRNA</v>
      </c>
      <c r="H48" s="43" t="str">
        <f t="shared" si="15"/>
        <v>E2_1_1_182 : E2_1_1_182</v>
      </c>
      <c r="I48" s="44" t="str">
        <f t="shared" si="16"/>
        <v>E2_1_1_182_mRNA : 0</v>
      </c>
      <c r="J48" s="45" t="str">
        <f t="shared" si="17"/>
        <v>E2_1_1_182 : 0</v>
      </c>
      <c r="K48" s="46" t="str">
        <f t="shared" si="18"/>
        <v>0.00292 - (0.0093 * E2_1_1_182_mRNA)</v>
      </c>
      <c r="L48" s="42" t="str">
        <f t="shared" si="19"/>
        <v>(0.278 * E2_1_1_182_mRNA) - (0.00000278 * E2_1_1_182)</v>
      </c>
      <c r="M48" s="47" t="str">
        <f t="shared" si="20"/>
        <v>mRNA47: -&gt; E2_1_1_182_mRNA | 0.00292 - (0.0093 * E2_1_1_182_mRNA)</v>
      </c>
      <c r="N48" s="40" t="str">
        <f t="shared" si="21"/>
        <v>Peptide47: E2_1_1_182_mRNA -&gt; E2_1_1_182 | (0.278 * E2_1_1_182_mRNA) - (0.000000278 * E2_1_1_182)</v>
      </c>
      <c r="O48" s="17"/>
    </row>
    <row r="49" spans="1:15" ht="31" x14ac:dyDescent="0.35">
      <c r="A49" s="26">
        <v>48</v>
      </c>
      <c r="B49" s="26" t="s">
        <v>13183</v>
      </c>
      <c r="C49" s="26" t="str">
        <f t="shared" si="10"/>
        <v>E2_1_1_197_mRNA</v>
      </c>
      <c r="D49" s="26" t="str">
        <f t="shared" si="11"/>
        <v>E2_1_1_197</v>
      </c>
      <c r="E49" s="40" t="str">
        <f t="shared" si="12"/>
        <v>E2_1_1_197_kcat : 13.7</v>
      </c>
      <c r="F49" s="41" t="str">
        <f t="shared" si="13"/>
        <v>E2_1_1_197_km : 1</v>
      </c>
      <c r="G49" s="42" t="str">
        <f t="shared" si="14"/>
        <v>E2_1_1_197_mRNA : E2_1_1_197_mRNA</v>
      </c>
      <c r="H49" s="43" t="str">
        <f t="shared" si="15"/>
        <v>E2_1_1_197 : E2_1_1_197</v>
      </c>
      <c r="I49" s="44" t="str">
        <f t="shared" si="16"/>
        <v>E2_1_1_197_mRNA : 0</v>
      </c>
      <c r="J49" s="45" t="str">
        <f t="shared" si="17"/>
        <v>E2_1_1_197 : 0</v>
      </c>
      <c r="K49" s="46" t="str">
        <f t="shared" si="18"/>
        <v>0.00292 - (0.0093 * E2_1_1_197_mRNA)</v>
      </c>
      <c r="L49" s="42" t="str">
        <f t="shared" si="19"/>
        <v>(0.278 * E2_1_1_197_mRNA) - (0.00000278 * E2_1_1_197)</v>
      </c>
      <c r="M49" s="47" t="str">
        <f t="shared" si="20"/>
        <v>mRNA48: -&gt; E2_1_1_197_mRNA | 0.00292 - (0.0093 * E2_1_1_197_mRNA)</v>
      </c>
      <c r="N49" s="40" t="str">
        <f t="shared" si="21"/>
        <v>Peptide48: E2_1_1_197_mRNA -&gt; E2_1_1_197 | (0.278 * E2_1_1_197_mRNA) - (0.000000278 * E2_1_1_197)</v>
      </c>
      <c r="O49" s="17"/>
    </row>
    <row r="50" spans="1:15" ht="31" x14ac:dyDescent="0.35">
      <c r="A50" s="26">
        <v>49</v>
      </c>
      <c r="B50" s="26" t="s">
        <v>13184</v>
      </c>
      <c r="C50" s="26" t="str">
        <f t="shared" si="10"/>
        <v>E2_1_1_228_mRNA</v>
      </c>
      <c r="D50" s="26" t="str">
        <f t="shared" si="11"/>
        <v>E2_1_1_228</v>
      </c>
      <c r="E50" s="40" t="str">
        <f t="shared" si="12"/>
        <v>E2_1_1_228_kcat : 13.7</v>
      </c>
      <c r="F50" s="41" t="str">
        <f t="shared" si="13"/>
        <v>E2_1_1_228_km : 1</v>
      </c>
      <c r="G50" s="42" t="str">
        <f t="shared" si="14"/>
        <v>E2_1_1_228_mRNA : E2_1_1_228_mRNA</v>
      </c>
      <c r="H50" s="43" t="str">
        <f t="shared" si="15"/>
        <v>E2_1_1_228 : E2_1_1_228</v>
      </c>
      <c r="I50" s="44" t="str">
        <f t="shared" si="16"/>
        <v>E2_1_1_228_mRNA : 0</v>
      </c>
      <c r="J50" s="45" t="str">
        <f t="shared" si="17"/>
        <v>E2_1_1_228 : 0</v>
      </c>
      <c r="K50" s="46" t="str">
        <f t="shared" si="18"/>
        <v>0.00292 - (0.0093 * E2_1_1_228_mRNA)</v>
      </c>
      <c r="L50" s="42" t="str">
        <f t="shared" si="19"/>
        <v>(0.278 * E2_1_1_228_mRNA) - (0.00000278 * E2_1_1_228)</v>
      </c>
      <c r="M50" s="47" t="str">
        <f t="shared" si="20"/>
        <v>mRNA49: -&gt; E2_1_1_228_mRNA | 0.00292 - (0.0093 * E2_1_1_228_mRNA)</v>
      </c>
      <c r="N50" s="40" t="str">
        <f t="shared" si="21"/>
        <v>Peptide49: E2_1_1_228_mRNA -&gt; E2_1_1_228 | (0.278 * E2_1_1_228_mRNA) - (0.000000278 * E2_1_1_228)</v>
      </c>
      <c r="O50" s="17"/>
    </row>
    <row r="51" spans="1:15" ht="31" x14ac:dyDescent="0.35">
      <c r="A51" s="26">
        <v>50</v>
      </c>
      <c r="B51" s="26" t="s">
        <v>13185</v>
      </c>
      <c r="C51" s="26" t="str">
        <f t="shared" si="10"/>
        <v>E2_1_1_297_mRNA</v>
      </c>
      <c r="D51" s="26" t="str">
        <f t="shared" si="11"/>
        <v>E2_1_1_297</v>
      </c>
      <c r="E51" s="40" t="str">
        <f t="shared" si="12"/>
        <v>E2_1_1_297_kcat : 13.7</v>
      </c>
      <c r="F51" s="41" t="str">
        <f t="shared" si="13"/>
        <v>E2_1_1_297_km : 1</v>
      </c>
      <c r="G51" s="42" t="str">
        <f t="shared" si="14"/>
        <v>E2_1_1_297_mRNA : E2_1_1_297_mRNA</v>
      </c>
      <c r="H51" s="43" t="str">
        <f t="shared" si="15"/>
        <v>E2_1_1_297 : E2_1_1_297</v>
      </c>
      <c r="I51" s="44" t="str">
        <f t="shared" si="16"/>
        <v>E2_1_1_297_mRNA : 0</v>
      </c>
      <c r="J51" s="45" t="str">
        <f t="shared" si="17"/>
        <v>E2_1_1_297 : 0</v>
      </c>
      <c r="K51" s="46" t="str">
        <f t="shared" si="18"/>
        <v>0.00292 - (0.0093 * E2_1_1_297_mRNA)</v>
      </c>
      <c r="L51" s="42" t="str">
        <f t="shared" si="19"/>
        <v>(0.278 * E2_1_1_297_mRNA) - (0.00000278 * E2_1_1_297)</v>
      </c>
      <c r="M51" s="47" t="str">
        <f t="shared" si="20"/>
        <v>mRNA50: -&gt; E2_1_1_297_mRNA | 0.00292 - (0.0093 * E2_1_1_297_mRNA)</v>
      </c>
      <c r="N51" s="40" t="str">
        <f t="shared" si="21"/>
        <v>Peptide50: E2_1_1_297_mRNA -&gt; E2_1_1_297 | (0.278 * E2_1_1_297_mRNA) - (0.000000278 * E2_1_1_297)</v>
      </c>
      <c r="O51" s="17"/>
    </row>
    <row r="52" spans="1:15" ht="31" x14ac:dyDescent="0.35">
      <c r="A52" s="26">
        <v>51</v>
      </c>
      <c r="B52" s="26" t="s">
        <v>13186</v>
      </c>
      <c r="C52" s="26" t="str">
        <f t="shared" si="10"/>
        <v>E2_1_1_63_mRNA</v>
      </c>
      <c r="D52" s="26" t="str">
        <f t="shared" si="11"/>
        <v>E2_1_1_63</v>
      </c>
      <c r="E52" s="40" t="str">
        <f t="shared" si="12"/>
        <v>E2_1_1_63_kcat : 13.7</v>
      </c>
      <c r="F52" s="41" t="str">
        <f t="shared" si="13"/>
        <v>E2_1_1_63_km : 1</v>
      </c>
      <c r="G52" s="42" t="str">
        <f t="shared" si="14"/>
        <v>E2_1_1_63_mRNA : E2_1_1_63_mRNA</v>
      </c>
      <c r="H52" s="43" t="str">
        <f t="shared" si="15"/>
        <v>E2_1_1_63 : E2_1_1_63</v>
      </c>
      <c r="I52" s="44" t="str">
        <f t="shared" si="16"/>
        <v>E2_1_1_63_mRNA : 0</v>
      </c>
      <c r="J52" s="45" t="str">
        <f t="shared" si="17"/>
        <v>E2_1_1_63 : 0</v>
      </c>
      <c r="K52" s="46" t="str">
        <f t="shared" si="18"/>
        <v>0.00292 - (0.0093 * E2_1_1_63_mRNA)</v>
      </c>
      <c r="L52" s="42" t="str">
        <f t="shared" si="19"/>
        <v>(0.278 * E2_1_1_63_mRNA) - (0.00000278 * E2_1_1_63)</v>
      </c>
      <c r="M52" s="47" t="str">
        <f t="shared" si="20"/>
        <v>mRNA51: -&gt; E2_1_1_63_mRNA | 0.00292 - (0.0093 * E2_1_1_63_mRNA)</v>
      </c>
      <c r="N52" s="40" t="str">
        <f t="shared" si="21"/>
        <v>Peptide51: E2_1_1_63_mRNA -&gt; E2_1_1_63 | (0.278 * E2_1_1_63_mRNA) - (0.000000278 * E2_1_1_63)</v>
      </c>
      <c r="O52" s="17"/>
    </row>
    <row r="53" spans="1:15" ht="31" x14ac:dyDescent="0.35">
      <c r="A53" s="26">
        <v>52</v>
      </c>
      <c r="B53" s="26" t="s">
        <v>13187</v>
      </c>
      <c r="C53" s="26" t="str">
        <f t="shared" si="10"/>
        <v>E2_1_1_72_mRNA</v>
      </c>
      <c r="D53" s="26" t="str">
        <f t="shared" si="11"/>
        <v>E2_1_1_72</v>
      </c>
      <c r="E53" s="40" t="str">
        <f t="shared" si="12"/>
        <v>E2_1_1_72_kcat : 13.7</v>
      </c>
      <c r="F53" s="41" t="str">
        <f t="shared" si="13"/>
        <v>E2_1_1_72_km : 1</v>
      </c>
      <c r="G53" s="42" t="str">
        <f t="shared" si="14"/>
        <v>E2_1_1_72_mRNA : E2_1_1_72_mRNA</v>
      </c>
      <c r="H53" s="43" t="str">
        <f t="shared" si="15"/>
        <v>E2_1_1_72 : E2_1_1_72</v>
      </c>
      <c r="I53" s="44" t="str">
        <f t="shared" si="16"/>
        <v>E2_1_1_72_mRNA : 0</v>
      </c>
      <c r="J53" s="45" t="str">
        <f t="shared" si="17"/>
        <v>E2_1_1_72 : 0</v>
      </c>
      <c r="K53" s="46" t="str">
        <f t="shared" si="18"/>
        <v>0.00292 - (0.0093 * E2_1_1_72_mRNA)</v>
      </c>
      <c r="L53" s="42" t="str">
        <f t="shared" si="19"/>
        <v>(0.278 * E2_1_1_72_mRNA) - (0.00000278 * E2_1_1_72)</v>
      </c>
      <c r="M53" s="47" t="str">
        <f t="shared" si="20"/>
        <v>mRNA52: -&gt; E2_1_1_72_mRNA | 0.00292 - (0.0093 * E2_1_1_72_mRNA)</v>
      </c>
      <c r="N53" s="40" t="str">
        <f t="shared" si="21"/>
        <v>Peptide52: E2_1_1_72_mRNA -&gt; E2_1_1_72 | (0.278 * E2_1_1_72_mRNA) - (0.000000278 * E2_1_1_72)</v>
      </c>
      <c r="O53" s="17"/>
    </row>
    <row r="54" spans="1:15" ht="31" x14ac:dyDescent="0.35">
      <c r="A54" s="26">
        <v>53</v>
      </c>
      <c r="B54" s="26" t="s">
        <v>13188</v>
      </c>
      <c r="C54" s="26" t="str">
        <f t="shared" si="10"/>
        <v>E2_1_1_77_mRNA</v>
      </c>
      <c r="D54" s="26" t="str">
        <f t="shared" si="11"/>
        <v>E2_1_1_77</v>
      </c>
      <c r="E54" s="40" t="str">
        <f t="shared" si="12"/>
        <v>E2_1_1_77_kcat : 13.7</v>
      </c>
      <c r="F54" s="41" t="str">
        <f t="shared" si="13"/>
        <v>E2_1_1_77_km : 1</v>
      </c>
      <c r="G54" s="42" t="str">
        <f t="shared" si="14"/>
        <v>E2_1_1_77_mRNA : E2_1_1_77_mRNA</v>
      </c>
      <c r="H54" s="43" t="str">
        <f t="shared" si="15"/>
        <v>E2_1_1_77 : E2_1_1_77</v>
      </c>
      <c r="I54" s="44" t="str">
        <f t="shared" si="16"/>
        <v>E2_1_1_77_mRNA : 0</v>
      </c>
      <c r="J54" s="45" t="str">
        <f t="shared" si="17"/>
        <v>E2_1_1_77 : 0</v>
      </c>
      <c r="K54" s="46" t="str">
        <f t="shared" si="18"/>
        <v>0.00292 - (0.0093 * E2_1_1_77_mRNA)</v>
      </c>
      <c r="L54" s="42" t="str">
        <f t="shared" si="19"/>
        <v>(0.278 * E2_1_1_77_mRNA) - (0.00000278 * E2_1_1_77)</v>
      </c>
      <c r="M54" s="47" t="str">
        <f t="shared" si="20"/>
        <v>mRNA53: -&gt; E2_1_1_77_mRNA | 0.00292 - (0.0093 * E2_1_1_77_mRNA)</v>
      </c>
      <c r="N54" s="40" t="str">
        <f t="shared" si="21"/>
        <v>Peptide53: E2_1_1_77_mRNA -&gt; E2_1_1_77 | (0.278 * E2_1_1_77_mRNA) - (0.000000278 * E2_1_1_77)</v>
      </c>
      <c r="O54" s="17"/>
    </row>
    <row r="55" spans="1:15" ht="31" x14ac:dyDescent="0.35">
      <c r="A55" s="26">
        <v>54</v>
      </c>
      <c r="B55" s="26" t="s">
        <v>13189</v>
      </c>
      <c r="C55" s="26" t="str">
        <f t="shared" si="10"/>
        <v>E2_1_2_10_mRNA</v>
      </c>
      <c r="D55" s="26" t="str">
        <f t="shared" si="11"/>
        <v>E2_1_2_10</v>
      </c>
      <c r="E55" s="40" t="str">
        <f t="shared" si="12"/>
        <v>E2_1_2_10_kcat : 13.7</v>
      </c>
      <c r="F55" s="41" t="str">
        <f t="shared" si="13"/>
        <v>E2_1_2_10_km : 1</v>
      </c>
      <c r="G55" s="42" t="str">
        <f t="shared" si="14"/>
        <v>E2_1_2_10_mRNA : E2_1_2_10_mRNA</v>
      </c>
      <c r="H55" s="43" t="str">
        <f t="shared" si="15"/>
        <v>E2_1_2_10 : E2_1_2_10</v>
      </c>
      <c r="I55" s="44" t="str">
        <f t="shared" si="16"/>
        <v>E2_1_2_10_mRNA : 0</v>
      </c>
      <c r="J55" s="45" t="str">
        <f t="shared" si="17"/>
        <v>E2_1_2_10 : 0</v>
      </c>
      <c r="K55" s="46" t="str">
        <f t="shared" si="18"/>
        <v>0.00292 - (0.0093 * E2_1_2_10_mRNA)</v>
      </c>
      <c r="L55" s="42" t="str">
        <f t="shared" si="19"/>
        <v>(0.278 * E2_1_2_10_mRNA) - (0.00000278 * E2_1_2_10)</v>
      </c>
      <c r="M55" s="47" t="str">
        <f t="shared" si="20"/>
        <v>mRNA54: -&gt; E2_1_2_10_mRNA | 0.00292 - (0.0093 * E2_1_2_10_mRNA)</v>
      </c>
      <c r="N55" s="40" t="str">
        <f t="shared" si="21"/>
        <v>Peptide54: E2_1_2_10_mRNA -&gt; E2_1_2_10 | (0.278 * E2_1_2_10_mRNA) - (0.000000278 * E2_1_2_10)</v>
      </c>
      <c r="O55" s="17"/>
    </row>
    <row r="56" spans="1:15" ht="31" x14ac:dyDescent="0.35">
      <c r="A56" s="26">
        <v>55</v>
      </c>
      <c r="B56" s="26" t="s">
        <v>13190</v>
      </c>
      <c r="C56" s="26" t="str">
        <f t="shared" si="10"/>
        <v>E2_1_2_11_mRNA</v>
      </c>
      <c r="D56" s="26" t="str">
        <f t="shared" si="11"/>
        <v>E2_1_2_11</v>
      </c>
      <c r="E56" s="40" t="str">
        <f t="shared" si="12"/>
        <v>E2_1_2_11_kcat : 13.7</v>
      </c>
      <c r="F56" s="41" t="str">
        <f t="shared" si="13"/>
        <v>E2_1_2_11_km : 1</v>
      </c>
      <c r="G56" s="42" t="str">
        <f t="shared" si="14"/>
        <v>E2_1_2_11_mRNA : E2_1_2_11_mRNA</v>
      </c>
      <c r="H56" s="43" t="str">
        <f t="shared" si="15"/>
        <v>E2_1_2_11 : E2_1_2_11</v>
      </c>
      <c r="I56" s="44" t="str">
        <f t="shared" si="16"/>
        <v>E2_1_2_11_mRNA : 0</v>
      </c>
      <c r="J56" s="45" t="str">
        <f t="shared" si="17"/>
        <v>E2_1_2_11 : 0</v>
      </c>
      <c r="K56" s="46" t="str">
        <f t="shared" si="18"/>
        <v>0.00292 - (0.0093 * E2_1_2_11_mRNA)</v>
      </c>
      <c r="L56" s="42" t="str">
        <f t="shared" si="19"/>
        <v>(0.278 * E2_1_2_11_mRNA) - (0.00000278 * E2_1_2_11)</v>
      </c>
      <c r="M56" s="47" t="str">
        <f t="shared" si="20"/>
        <v>mRNA55: -&gt; E2_1_2_11_mRNA | 0.00292 - (0.0093 * E2_1_2_11_mRNA)</v>
      </c>
      <c r="N56" s="40" t="str">
        <f t="shared" si="21"/>
        <v>Peptide55: E2_1_2_11_mRNA -&gt; E2_1_2_11 | (0.278 * E2_1_2_11_mRNA) - (0.000000278 * E2_1_2_11)</v>
      </c>
      <c r="O56" s="17"/>
    </row>
    <row r="57" spans="1:15" ht="31" x14ac:dyDescent="0.35">
      <c r="A57" s="26">
        <v>56</v>
      </c>
      <c r="B57" s="26" t="s">
        <v>13191</v>
      </c>
      <c r="C57" s="26" t="str">
        <f t="shared" si="10"/>
        <v>E2_1_2_2_mRNA</v>
      </c>
      <c r="D57" s="26" t="str">
        <f t="shared" si="11"/>
        <v>E2_1_2_2</v>
      </c>
      <c r="E57" s="40" t="str">
        <f t="shared" si="12"/>
        <v>E2_1_2_2_kcat : 13.7</v>
      </c>
      <c r="F57" s="41" t="str">
        <f t="shared" si="13"/>
        <v>E2_1_2_2_km : 1</v>
      </c>
      <c r="G57" s="42" t="str">
        <f t="shared" si="14"/>
        <v>E2_1_2_2_mRNA : E2_1_2_2_mRNA</v>
      </c>
      <c r="H57" s="43" t="str">
        <f t="shared" si="15"/>
        <v>E2_1_2_2 : E2_1_2_2</v>
      </c>
      <c r="I57" s="44" t="str">
        <f t="shared" si="16"/>
        <v>E2_1_2_2_mRNA : 0</v>
      </c>
      <c r="J57" s="45" t="str">
        <f t="shared" si="17"/>
        <v>E2_1_2_2 : 0</v>
      </c>
      <c r="K57" s="46" t="str">
        <f t="shared" si="18"/>
        <v>0.00292 - (0.0093 * E2_1_2_2_mRNA)</v>
      </c>
      <c r="L57" s="42" t="str">
        <f t="shared" si="19"/>
        <v>(0.278 * E2_1_2_2_mRNA) - (0.00000278 * E2_1_2_2)</v>
      </c>
      <c r="M57" s="47" t="str">
        <f t="shared" si="20"/>
        <v>mRNA56: -&gt; E2_1_2_2_mRNA | 0.00292 - (0.0093 * E2_1_2_2_mRNA)</v>
      </c>
      <c r="N57" s="40" t="str">
        <f t="shared" si="21"/>
        <v>Peptide56: E2_1_2_2_mRNA -&gt; E2_1_2_2 | (0.278 * E2_1_2_2_mRNA) - (0.000000278 * E2_1_2_2)</v>
      </c>
      <c r="O57" s="17"/>
    </row>
    <row r="58" spans="1:15" ht="31" x14ac:dyDescent="0.35">
      <c r="A58" s="26">
        <v>57</v>
      </c>
      <c r="B58" s="26" t="s">
        <v>13192</v>
      </c>
      <c r="C58" s="26" t="str">
        <f t="shared" si="10"/>
        <v>E2_1_2_9_mRNA</v>
      </c>
      <c r="D58" s="26" t="str">
        <f t="shared" si="11"/>
        <v>E2_1_2_9</v>
      </c>
      <c r="E58" s="40" t="str">
        <f t="shared" si="12"/>
        <v>E2_1_2_9_kcat : 13.7</v>
      </c>
      <c r="F58" s="41" t="str">
        <f t="shared" si="13"/>
        <v>E2_1_2_9_km : 1</v>
      </c>
      <c r="G58" s="42" t="str">
        <f t="shared" si="14"/>
        <v>E2_1_2_9_mRNA : E2_1_2_9_mRNA</v>
      </c>
      <c r="H58" s="43" t="str">
        <f t="shared" si="15"/>
        <v>E2_1_2_9 : E2_1_2_9</v>
      </c>
      <c r="I58" s="44" t="str">
        <f t="shared" si="16"/>
        <v>E2_1_2_9_mRNA : 0</v>
      </c>
      <c r="J58" s="45" t="str">
        <f t="shared" si="17"/>
        <v>E2_1_2_9 : 0</v>
      </c>
      <c r="K58" s="46" t="str">
        <f t="shared" si="18"/>
        <v>0.00292 - (0.0093 * E2_1_2_9_mRNA)</v>
      </c>
      <c r="L58" s="42" t="str">
        <f t="shared" si="19"/>
        <v>(0.278 * E2_1_2_9_mRNA) - (0.00000278 * E2_1_2_9)</v>
      </c>
      <c r="M58" s="47" t="str">
        <f t="shared" si="20"/>
        <v>mRNA57: -&gt; E2_1_2_9_mRNA | 0.00292 - (0.0093 * E2_1_2_9_mRNA)</v>
      </c>
      <c r="N58" s="40" t="str">
        <f t="shared" si="21"/>
        <v>Peptide57: E2_1_2_9_mRNA -&gt; E2_1_2_9 | (0.278 * E2_1_2_9_mRNA) - (0.000000278 * E2_1_2_9)</v>
      </c>
      <c r="O58" s="17"/>
    </row>
    <row r="59" spans="1:15" ht="31" x14ac:dyDescent="0.35">
      <c r="A59" s="26">
        <v>58</v>
      </c>
      <c r="B59" s="26" t="s">
        <v>13193</v>
      </c>
      <c r="C59" s="26" t="str">
        <f t="shared" si="10"/>
        <v>E2_1_3_2_mRNA</v>
      </c>
      <c r="D59" s="26" t="str">
        <f t="shared" si="11"/>
        <v>E2_1_3_2</v>
      </c>
      <c r="E59" s="40" t="str">
        <f t="shared" si="12"/>
        <v>E2_1_3_2_kcat : 13.7</v>
      </c>
      <c r="F59" s="41" t="str">
        <f t="shared" si="13"/>
        <v>E2_1_3_2_km : 1</v>
      </c>
      <c r="G59" s="42" t="str">
        <f t="shared" si="14"/>
        <v>E2_1_3_2_mRNA : E2_1_3_2_mRNA</v>
      </c>
      <c r="H59" s="43" t="str">
        <f t="shared" si="15"/>
        <v>E2_1_3_2 : E2_1_3_2</v>
      </c>
      <c r="I59" s="44" t="str">
        <f t="shared" si="16"/>
        <v>E2_1_3_2_mRNA : 0</v>
      </c>
      <c r="J59" s="45" t="str">
        <f t="shared" si="17"/>
        <v>E2_1_3_2 : 0</v>
      </c>
      <c r="K59" s="46" t="str">
        <f t="shared" si="18"/>
        <v>0.00292 - (0.0093 * E2_1_3_2_mRNA)</v>
      </c>
      <c r="L59" s="42" t="str">
        <f t="shared" si="19"/>
        <v>(0.278 * E2_1_3_2_mRNA) - (0.00000278 * E2_1_3_2)</v>
      </c>
      <c r="M59" s="47" t="str">
        <f t="shared" si="20"/>
        <v>mRNA58: -&gt; E2_1_3_2_mRNA | 0.00292 - (0.0093 * E2_1_3_2_mRNA)</v>
      </c>
      <c r="N59" s="40" t="str">
        <f t="shared" si="21"/>
        <v>Peptide58: E2_1_3_2_mRNA -&gt; E2_1_3_2 | (0.278 * E2_1_3_2_mRNA) - (0.000000278 * E2_1_3_2)</v>
      </c>
      <c r="O59" s="17"/>
    </row>
    <row r="60" spans="1:15" ht="31" x14ac:dyDescent="0.35">
      <c r="A60" s="26">
        <v>59</v>
      </c>
      <c r="B60" s="26" t="s">
        <v>13194</v>
      </c>
      <c r="C60" s="26" t="str">
        <f t="shared" si="10"/>
        <v>E2_1_3_3_mRNA</v>
      </c>
      <c r="D60" s="26" t="str">
        <f t="shared" si="11"/>
        <v>E2_1_3_3</v>
      </c>
      <c r="E60" s="40" t="str">
        <f t="shared" si="12"/>
        <v>E2_1_3_3_kcat : 13.7</v>
      </c>
      <c r="F60" s="41" t="str">
        <f t="shared" si="13"/>
        <v>E2_1_3_3_km : 1</v>
      </c>
      <c r="G60" s="42" t="str">
        <f t="shared" si="14"/>
        <v>E2_1_3_3_mRNA : E2_1_3_3_mRNA</v>
      </c>
      <c r="H60" s="43" t="str">
        <f t="shared" si="15"/>
        <v>E2_1_3_3 : E2_1_3_3</v>
      </c>
      <c r="I60" s="44" t="str">
        <f t="shared" si="16"/>
        <v>E2_1_3_3_mRNA : 0</v>
      </c>
      <c r="J60" s="45" t="str">
        <f t="shared" si="17"/>
        <v>E2_1_3_3 : 0</v>
      </c>
      <c r="K60" s="46" t="str">
        <f t="shared" si="18"/>
        <v>0.00292 - (0.0093 * E2_1_3_3_mRNA)</v>
      </c>
      <c r="L60" s="42" t="str">
        <f t="shared" si="19"/>
        <v>(0.278 * E2_1_3_3_mRNA) - (0.00000278 * E2_1_3_3)</v>
      </c>
      <c r="M60" s="47" t="str">
        <f t="shared" si="20"/>
        <v>mRNA59: -&gt; E2_1_3_3_mRNA | 0.00292 - (0.0093 * E2_1_3_3_mRNA)</v>
      </c>
      <c r="N60" s="40" t="str">
        <f t="shared" si="21"/>
        <v>Peptide59: E2_1_3_3_mRNA -&gt; E2_1_3_3 | (0.278 * E2_1_3_3_mRNA) - (0.000000278 * E2_1_3_3)</v>
      </c>
      <c r="O60" s="17"/>
    </row>
    <row r="61" spans="1:15" ht="31" x14ac:dyDescent="0.35">
      <c r="A61" s="26">
        <v>60</v>
      </c>
      <c r="B61" s="26" t="s">
        <v>13195</v>
      </c>
      <c r="C61" s="26" t="str">
        <f t="shared" si="10"/>
        <v>E2_2_1_1_mRNA</v>
      </c>
      <c r="D61" s="26" t="str">
        <f t="shared" si="11"/>
        <v>E2_2_1_1</v>
      </c>
      <c r="E61" s="40" t="str">
        <f t="shared" si="12"/>
        <v>E2_2_1_1_kcat : 13.7</v>
      </c>
      <c r="F61" s="41" t="str">
        <f t="shared" si="13"/>
        <v>E2_2_1_1_km : 1</v>
      </c>
      <c r="G61" s="42" t="str">
        <f t="shared" si="14"/>
        <v>E2_2_1_1_mRNA : E2_2_1_1_mRNA</v>
      </c>
      <c r="H61" s="43" t="str">
        <f t="shared" si="15"/>
        <v>E2_2_1_1 : E2_2_1_1</v>
      </c>
      <c r="I61" s="44" t="str">
        <f t="shared" si="16"/>
        <v>E2_2_1_1_mRNA : 0</v>
      </c>
      <c r="J61" s="45" t="str">
        <f t="shared" si="17"/>
        <v>E2_2_1_1 : 0</v>
      </c>
      <c r="K61" s="46" t="str">
        <f t="shared" si="18"/>
        <v>0.00292 - (0.0093 * E2_2_1_1_mRNA)</v>
      </c>
      <c r="L61" s="42" t="str">
        <f t="shared" si="19"/>
        <v>(0.278 * E2_2_1_1_mRNA) - (0.00000278 * E2_2_1_1)</v>
      </c>
      <c r="M61" s="47" t="str">
        <f t="shared" si="20"/>
        <v>mRNA60: -&gt; E2_2_1_1_mRNA | 0.00292 - (0.0093 * E2_2_1_1_mRNA)</v>
      </c>
      <c r="N61" s="40" t="str">
        <f t="shared" si="21"/>
        <v>Peptide60: E2_2_1_1_mRNA -&gt; E2_2_1_1 | (0.278 * E2_2_1_1_mRNA) - (0.000000278 * E2_2_1_1)</v>
      </c>
      <c r="O61" s="17"/>
    </row>
    <row r="62" spans="1:15" ht="31" x14ac:dyDescent="0.35">
      <c r="A62" s="26">
        <v>61</v>
      </c>
      <c r="B62" s="26" t="s">
        <v>13196</v>
      </c>
      <c r="C62" s="26" t="str">
        <f t="shared" si="10"/>
        <v>E2_2_1_10_mRNA</v>
      </c>
      <c r="D62" s="26" t="str">
        <f t="shared" si="11"/>
        <v>E2_2_1_10</v>
      </c>
      <c r="E62" s="40" t="str">
        <f t="shared" si="12"/>
        <v>E2_2_1_10_kcat : 13.7</v>
      </c>
      <c r="F62" s="41" t="str">
        <f t="shared" si="13"/>
        <v>E2_2_1_10_km : 1</v>
      </c>
      <c r="G62" s="42" t="str">
        <f t="shared" si="14"/>
        <v>E2_2_1_10_mRNA : E2_2_1_10_mRNA</v>
      </c>
      <c r="H62" s="43" t="str">
        <f t="shared" si="15"/>
        <v>E2_2_1_10 : E2_2_1_10</v>
      </c>
      <c r="I62" s="44" t="str">
        <f t="shared" si="16"/>
        <v>E2_2_1_10_mRNA : 0</v>
      </c>
      <c r="J62" s="45" t="str">
        <f t="shared" si="17"/>
        <v>E2_2_1_10 : 0</v>
      </c>
      <c r="K62" s="46" t="str">
        <f t="shared" si="18"/>
        <v>0.00292 - (0.0093 * E2_2_1_10_mRNA)</v>
      </c>
      <c r="L62" s="42" t="str">
        <f t="shared" si="19"/>
        <v>(0.278 * E2_2_1_10_mRNA) - (0.00000278 * E2_2_1_10)</v>
      </c>
      <c r="M62" s="47" t="str">
        <f t="shared" si="20"/>
        <v>mRNA61: -&gt; E2_2_1_10_mRNA | 0.00292 - (0.0093 * E2_2_1_10_mRNA)</v>
      </c>
      <c r="N62" s="40" t="str">
        <f t="shared" si="21"/>
        <v>Peptide61: E2_2_1_10_mRNA -&gt; E2_2_1_10 | (0.278 * E2_2_1_10_mRNA) - (0.000000278 * E2_2_1_10)</v>
      </c>
      <c r="O62" s="17"/>
    </row>
    <row r="63" spans="1:15" ht="31" x14ac:dyDescent="0.35">
      <c r="A63" s="26">
        <v>62</v>
      </c>
      <c r="B63" s="26" t="s">
        <v>13197</v>
      </c>
      <c r="C63" s="26" t="str">
        <f t="shared" si="10"/>
        <v>E2_2_1_6_mRNA</v>
      </c>
      <c r="D63" s="26" t="str">
        <f t="shared" si="11"/>
        <v>E2_2_1_6</v>
      </c>
      <c r="E63" s="40" t="str">
        <f t="shared" si="12"/>
        <v>E2_2_1_6_kcat : 13.7</v>
      </c>
      <c r="F63" s="41" t="str">
        <f t="shared" si="13"/>
        <v>E2_2_1_6_km : 1</v>
      </c>
      <c r="G63" s="42" t="str">
        <f t="shared" si="14"/>
        <v>E2_2_1_6_mRNA : E2_2_1_6_mRNA</v>
      </c>
      <c r="H63" s="43" t="str">
        <f t="shared" si="15"/>
        <v>E2_2_1_6 : E2_2_1_6</v>
      </c>
      <c r="I63" s="44" t="str">
        <f t="shared" si="16"/>
        <v>E2_2_1_6_mRNA : 0</v>
      </c>
      <c r="J63" s="45" t="str">
        <f t="shared" si="17"/>
        <v>E2_2_1_6 : 0</v>
      </c>
      <c r="K63" s="46" t="str">
        <f t="shared" si="18"/>
        <v>0.00292 - (0.0093 * E2_2_1_6_mRNA)</v>
      </c>
      <c r="L63" s="42" t="str">
        <f t="shared" si="19"/>
        <v>(0.278 * E2_2_1_6_mRNA) - (0.00000278 * E2_2_1_6)</v>
      </c>
      <c r="M63" s="47" t="str">
        <f t="shared" si="20"/>
        <v>mRNA62: -&gt; E2_2_1_6_mRNA | 0.00292 - (0.0093 * E2_2_1_6_mRNA)</v>
      </c>
      <c r="N63" s="40" t="str">
        <f t="shared" si="21"/>
        <v>Peptide62: E2_2_1_6_mRNA -&gt; E2_2_1_6 | (0.278 * E2_2_1_6_mRNA) - (0.000000278 * E2_2_1_6)</v>
      </c>
      <c r="O63" s="17"/>
    </row>
    <row r="64" spans="1:15" ht="31" x14ac:dyDescent="0.35">
      <c r="A64" s="26">
        <v>63</v>
      </c>
      <c r="B64" s="26" t="s">
        <v>13198</v>
      </c>
      <c r="C64" s="26" t="str">
        <f t="shared" si="10"/>
        <v>E2_2_1_7_mRNA</v>
      </c>
      <c r="D64" s="26" t="str">
        <f t="shared" si="11"/>
        <v>E2_2_1_7</v>
      </c>
      <c r="E64" s="40" t="str">
        <f t="shared" si="12"/>
        <v>E2_2_1_7_kcat : 13.7</v>
      </c>
      <c r="F64" s="41" t="str">
        <f t="shared" si="13"/>
        <v>E2_2_1_7_km : 1</v>
      </c>
      <c r="G64" s="42" t="str">
        <f t="shared" si="14"/>
        <v>E2_2_1_7_mRNA : E2_2_1_7_mRNA</v>
      </c>
      <c r="H64" s="43" t="str">
        <f t="shared" si="15"/>
        <v>E2_2_1_7 : E2_2_1_7</v>
      </c>
      <c r="I64" s="44" t="str">
        <f t="shared" si="16"/>
        <v>E2_2_1_7_mRNA : 0</v>
      </c>
      <c r="J64" s="45" t="str">
        <f t="shared" si="17"/>
        <v>E2_2_1_7 : 0</v>
      </c>
      <c r="K64" s="46" t="str">
        <f t="shared" si="18"/>
        <v>0.00292 - (0.0093 * E2_2_1_7_mRNA)</v>
      </c>
      <c r="L64" s="42" t="str">
        <f t="shared" si="19"/>
        <v>(0.278 * E2_2_1_7_mRNA) - (0.00000278 * E2_2_1_7)</v>
      </c>
      <c r="M64" s="47" t="str">
        <f t="shared" si="20"/>
        <v>mRNA63: -&gt; E2_2_1_7_mRNA | 0.00292 - (0.0093 * E2_2_1_7_mRNA)</v>
      </c>
      <c r="N64" s="40" t="str">
        <f t="shared" si="21"/>
        <v>Peptide63: E2_2_1_7_mRNA -&gt; E2_2_1_7 | (0.278 * E2_2_1_7_mRNA) - (0.000000278 * E2_2_1_7)</v>
      </c>
      <c r="O64" s="17"/>
    </row>
    <row r="65" spans="1:15" ht="31" x14ac:dyDescent="0.35">
      <c r="A65" s="26">
        <v>64</v>
      </c>
      <c r="B65" s="26" t="s">
        <v>13199</v>
      </c>
      <c r="C65" s="26" t="str">
        <f t="shared" si="10"/>
        <v>E2_3_1_1_mRNA</v>
      </c>
      <c r="D65" s="26" t="str">
        <f t="shared" si="11"/>
        <v>E2_3_1_1</v>
      </c>
      <c r="E65" s="40" t="str">
        <f t="shared" si="12"/>
        <v>E2_3_1_1_kcat : 13.7</v>
      </c>
      <c r="F65" s="41" t="str">
        <f t="shared" si="13"/>
        <v>E2_3_1_1_km : 1</v>
      </c>
      <c r="G65" s="42" t="str">
        <f t="shared" si="14"/>
        <v>E2_3_1_1_mRNA : E2_3_1_1_mRNA</v>
      </c>
      <c r="H65" s="43" t="str">
        <f t="shared" si="15"/>
        <v>E2_3_1_1 : E2_3_1_1</v>
      </c>
      <c r="I65" s="44" t="str">
        <f t="shared" si="16"/>
        <v>E2_3_1_1_mRNA : 0</v>
      </c>
      <c r="J65" s="45" t="str">
        <f t="shared" si="17"/>
        <v>E2_3_1_1 : 0</v>
      </c>
      <c r="K65" s="46" t="str">
        <f t="shared" si="18"/>
        <v>0.00292 - (0.0093 * E2_3_1_1_mRNA)</v>
      </c>
      <c r="L65" s="42" t="str">
        <f t="shared" si="19"/>
        <v>(0.278 * E2_3_1_1_mRNA) - (0.00000278 * E2_3_1_1)</v>
      </c>
      <c r="M65" s="47" t="str">
        <f t="shared" si="20"/>
        <v>mRNA64: -&gt; E2_3_1_1_mRNA | 0.00292 - (0.0093 * E2_3_1_1_mRNA)</v>
      </c>
      <c r="N65" s="40" t="str">
        <f t="shared" si="21"/>
        <v>Peptide64: E2_3_1_1_mRNA -&gt; E2_3_1_1 | (0.278 * E2_3_1_1_mRNA) - (0.000000278 * E2_3_1_1)</v>
      </c>
      <c r="O65" s="17"/>
    </row>
    <row r="66" spans="1:15" ht="31" x14ac:dyDescent="0.35">
      <c r="A66" s="26">
        <v>65</v>
      </c>
      <c r="B66" s="26" t="s">
        <v>13200</v>
      </c>
      <c r="C66" s="26" t="str">
        <f t="shared" si="10"/>
        <v>E2_3_1_15_mRNA</v>
      </c>
      <c r="D66" s="26" t="str">
        <f t="shared" si="11"/>
        <v>E2_3_1_15</v>
      </c>
      <c r="E66" s="40" t="str">
        <f t="shared" si="12"/>
        <v>E2_3_1_15_kcat : 13.7</v>
      </c>
      <c r="F66" s="41" t="str">
        <f t="shared" si="13"/>
        <v>E2_3_1_15_km : 1</v>
      </c>
      <c r="G66" s="42" t="str">
        <f t="shared" si="14"/>
        <v>E2_3_1_15_mRNA : E2_3_1_15_mRNA</v>
      </c>
      <c r="H66" s="43" t="str">
        <f t="shared" si="15"/>
        <v>E2_3_1_15 : E2_3_1_15</v>
      </c>
      <c r="I66" s="44" t="str">
        <f t="shared" si="16"/>
        <v>E2_3_1_15_mRNA : 0</v>
      </c>
      <c r="J66" s="45" t="str">
        <f t="shared" si="17"/>
        <v>E2_3_1_15 : 0</v>
      </c>
      <c r="K66" s="46" t="str">
        <f t="shared" si="18"/>
        <v>0.00292 - (0.0093 * E2_3_1_15_mRNA)</v>
      </c>
      <c r="L66" s="42" t="str">
        <f t="shared" si="19"/>
        <v>(0.278 * E2_3_1_15_mRNA) - (0.00000278 * E2_3_1_15)</v>
      </c>
      <c r="M66" s="47" t="str">
        <f t="shared" si="20"/>
        <v>mRNA65: -&gt; E2_3_1_15_mRNA | 0.00292 - (0.0093 * E2_3_1_15_mRNA)</v>
      </c>
      <c r="N66" s="40" t="str">
        <f t="shared" si="21"/>
        <v>Peptide65: E2_3_1_15_mRNA -&gt; E2_3_1_15 | (0.278 * E2_3_1_15_mRNA) - (0.000000278 * E2_3_1_15)</v>
      </c>
      <c r="O66" s="17"/>
    </row>
    <row r="67" spans="1:15" ht="31" x14ac:dyDescent="0.35">
      <c r="A67" s="26">
        <v>66</v>
      </c>
      <c r="B67" s="26" t="s">
        <v>13201</v>
      </c>
      <c r="C67" s="26" t="str">
        <f t="shared" ref="C67:C130" si="22">CONCATENATE(D67,"_mRNA")</f>
        <v>E2_3_1_179_mRNA</v>
      </c>
      <c r="D67" s="26" t="str">
        <f t="shared" ref="D67:D130" si="23">CONCATENATE("E",B67)</f>
        <v>E2_3_1_179</v>
      </c>
      <c r="E67" s="40" t="str">
        <f t="shared" ref="E67:E130" si="24">CONCATENATE("E",B67,"_kcat : 13.7")</f>
        <v>E2_3_1_179_kcat : 13.7</v>
      </c>
      <c r="F67" s="41" t="str">
        <f t="shared" ref="F67:F130" si="25">CONCATENATE("E",B67,"_km : 1")</f>
        <v>E2_3_1_179_km : 1</v>
      </c>
      <c r="G67" s="42" t="str">
        <f t="shared" ref="G67:G130" si="26">CONCATENATE(C67," : ",C67)</f>
        <v>E2_3_1_179_mRNA : E2_3_1_179_mRNA</v>
      </c>
      <c r="H67" s="43" t="str">
        <f t="shared" ref="H67:H130" si="27">CONCATENATE(D67," : ",D67)</f>
        <v>E2_3_1_179 : E2_3_1_179</v>
      </c>
      <c r="I67" s="44" t="str">
        <f t="shared" ref="I67:I130" si="28">CONCATENATE(C67," : ","0")</f>
        <v>E2_3_1_179_mRNA : 0</v>
      </c>
      <c r="J67" s="45" t="str">
        <f t="shared" ref="J67:J130" si="29">CONCATENATE(D67," : ","0")</f>
        <v>E2_3_1_179 : 0</v>
      </c>
      <c r="K67" s="46" t="str">
        <f t="shared" ref="K67:K130" si="30">CONCATENATE("0.00292 - (0.0093 * ",C67,")")</f>
        <v>0.00292 - (0.0093 * E2_3_1_179_mRNA)</v>
      </c>
      <c r="L67" s="42" t="str">
        <f t="shared" ref="L67:L130" si="31">CONCATENATE("(0.278 * ",C67,")"," - (0.00000278 * ",D67,")")</f>
        <v>(0.278 * E2_3_1_179_mRNA) - (0.00000278 * E2_3_1_179)</v>
      </c>
      <c r="M67" s="47" t="str">
        <f t="shared" ref="M67:M130" si="32">CONCATENATE("mRNA",A67,": -&gt; ",C67," | ","0.00292"," - ","(","0.0093"," * ",C67,")")</f>
        <v>mRNA66: -&gt; E2_3_1_179_mRNA | 0.00292 - (0.0093 * E2_3_1_179_mRNA)</v>
      </c>
      <c r="N67" s="40" t="str">
        <f t="shared" ref="N67:N130" si="33">CONCATENATE("Peptide",A67,": ",C67," -&gt; ",D67," | ","(","0.278"," * ",C67,")"," - ","(","0.000000278"," * ",D67,")")</f>
        <v>Peptide66: E2_3_1_179_mRNA -&gt; E2_3_1_179 | (0.278 * E2_3_1_179_mRNA) - (0.000000278 * E2_3_1_179)</v>
      </c>
      <c r="O67" s="17"/>
    </row>
    <row r="68" spans="1:15" ht="31" x14ac:dyDescent="0.35">
      <c r="A68" s="26">
        <v>67</v>
      </c>
      <c r="B68" s="26" t="s">
        <v>13202</v>
      </c>
      <c r="C68" s="26" t="str">
        <f t="shared" si="22"/>
        <v>E2_3_1_181_mRNA</v>
      </c>
      <c r="D68" s="26" t="str">
        <f t="shared" si="23"/>
        <v>E2_3_1_181</v>
      </c>
      <c r="E68" s="40" t="str">
        <f t="shared" si="24"/>
        <v>E2_3_1_181_kcat : 13.7</v>
      </c>
      <c r="F68" s="41" t="str">
        <f t="shared" si="25"/>
        <v>E2_3_1_181_km : 1</v>
      </c>
      <c r="G68" s="42" t="str">
        <f t="shared" si="26"/>
        <v>E2_3_1_181_mRNA : E2_3_1_181_mRNA</v>
      </c>
      <c r="H68" s="43" t="str">
        <f t="shared" si="27"/>
        <v>E2_3_1_181 : E2_3_1_181</v>
      </c>
      <c r="I68" s="44" t="str">
        <f t="shared" si="28"/>
        <v>E2_3_1_181_mRNA : 0</v>
      </c>
      <c r="J68" s="45" t="str">
        <f t="shared" si="29"/>
        <v>E2_3_1_181 : 0</v>
      </c>
      <c r="K68" s="46" t="str">
        <f t="shared" si="30"/>
        <v>0.00292 - (0.0093 * E2_3_1_181_mRNA)</v>
      </c>
      <c r="L68" s="42" t="str">
        <f t="shared" si="31"/>
        <v>(0.278 * E2_3_1_181_mRNA) - (0.00000278 * E2_3_1_181)</v>
      </c>
      <c r="M68" s="47" t="str">
        <f t="shared" si="32"/>
        <v>mRNA67: -&gt; E2_3_1_181_mRNA | 0.00292 - (0.0093 * E2_3_1_181_mRNA)</v>
      </c>
      <c r="N68" s="40" t="str">
        <f t="shared" si="33"/>
        <v>Peptide67: E2_3_1_181_mRNA -&gt; E2_3_1_181 | (0.278 * E2_3_1_181_mRNA) - (0.000000278 * E2_3_1_181)</v>
      </c>
      <c r="O68" s="17"/>
    </row>
    <row r="69" spans="1:15" ht="31" x14ac:dyDescent="0.35">
      <c r="A69" s="26">
        <v>68</v>
      </c>
      <c r="B69" s="26" t="s">
        <v>13203</v>
      </c>
      <c r="C69" s="26" t="str">
        <f t="shared" si="22"/>
        <v>E2_3_1_234_mRNA</v>
      </c>
      <c r="D69" s="26" t="str">
        <f t="shared" si="23"/>
        <v>E2_3_1_234</v>
      </c>
      <c r="E69" s="40" t="str">
        <f t="shared" si="24"/>
        <v>E2_3_1_234_kcat : 13.7</v>
      </c>
      <c r="F69" s="41" t="str">
        <f t="shared" si="25"/>
        <v>E2_3_1_234_km : 1</v>
      </c>
      <c r="G69" s="42" t="str">
        <f t="shared" si="26"/>
        <v>E2_3_1_234_mRNA : E2_3_1_234_mRNA</v>
      </c>
      <c r="H69" s="43" t="str">
        <f t="shared" si="27"/>
        <v>E2_3_1_234 : E2_3_1_234</v>
      </c>
      <c r="I69" s="44" t="str">
        <f t="shared" si="28"/>
        <v>E2_3_1_234_mRNA : 0</v>
      </c>
      <c r="J69" s="45" t="str">
        <f t="shared" si="29"/>
        <v>E2_3_1_234 : 0</v>
      </c>
      <c r="K69" s="46" t="str">
        <f t="shared" si="30"/>
        <v>0.00292 - (0.0093 * E2_3_1_234_mRNA)</v>
      </c>
      <c r="L69" s="42" t="str">
        <f t="shared" si="31"/>
        <v>(0.278 * E2_3_1_234_mRNA) - (0.00000278 * E2_3_1_234)</v>
      </c>
      <c r="M69" s="47" t="str">
        <f t="shared" si="32"/>
        <v>mRNA68: -&gt; E2_3_1_234_mRNA | 0.00292 - (0.0093 * E2_3_1_234_mRNA)</v>
      </c>
      <c r="N69" s="40" t="str">
        <f t="shared" si="33"/>
        <v>Peptide68: E2_3_1_234_mRNA -&gt; E2_3_1_234 | (0.278 * E2_3_1_234_mRNA) - (0.000000278 * E2_3_1_234)</v>
      </c>
      <c r="O69" s="17"/>
    </row>
    <row r="70" spans="1:15" ht="31" x14ac:dyDescent="0.35">
      <c r="A70" s="26">
        <v>69</v>
      </c>
      <c r="B70" s="26" t="s">
        <v>13204</v>
      </c>
      <c r="C70" s="26" t="str">
        <f t="shared" si="22"/>
        <v>E2_3_1_35_mRNA</v>
      </c>
      <c r="D70" s="26" t="str">
        <f t="shared" si="23"/>
        <v>E2_3_1_35</v>
      </c>
      <c r="E70" s="40" t="str">
        <f t="shared" si="24"/>
        <v>E2_3_1_35_kcat : 13.7</v>
      </c>
      <c r="F70" s="41" t="str">
        <f t="shared" si="25"/>
        <v>E2_3_1_35_km : 1</v>
      </c>
      <c r="G70" s="42" t="str">
        <f t="shared" si="26"/>
        <v>E2_3_1_35_mRNA : E2_3_1_35_mRNA</v>
      </c>
      <c r="H70" s="43" t="str">
        <f t="shared" si="27"/>
        <v>E2_3_1_35 : E2_3_1_35</v>
      </c>
      <c r="I70" s="44" t="str">
        <f t="shared" si="28"/>
        <v>E2_3_1_35_mRNA : 0</v>
      </c>
      <c r="J70" s="45" t="str">
        <f t="shared" si="29"/>
        <v>E2_3_1_35 : 0</v>
      </c>
      <c r="K70" s="46" t="str">
        <f t="shared" si="30"/>
        <v>0.00292 - (0.0093 * E2_3_1_35_mRNA)</v>
      </c>
      <c r="L70" s="42" t="str">
        <f t="shared" si="31"/>
        <v>(0.278 * E2_3_1_35_mRNA) - (0.00000278 * E2_3_1_35)</v>
      </c>
      <c r="M70" s="47" t="str">
        <f t="shared" si="32"/>
        <v>mRNA69: -&gt; E2_3_1_35_mRNA | 0.00292 - (0.0093 * E2_3_1_35_mRNA)</v>
      </c>
      <c r="N70" s="40" t="str">
        <f t="shared" si="33"/>
        <v>Peptide69: E2_3_1_35_mRNA -&gt; E2_3_1_35 | (0.278 * E2_3_1_35_mRNA) - (0.000000278 * E2_3_1_35)</v>
      </c>
      <c r="O70" s="17"/>
    </row>
    <row r="71" spans="1:15" ht="31" x14ac:dyDescent="0.35">
      <c r="A71" s="26">
        <v>70</v>
      </c>
      <c r="B71" s="26" t="s">
        <v>13205</v>
      </c>
      <c r="C71" s="26" t="str">
        <f t="shared" si="22"/>
        <v>E2_3_1_46_mRNA</v>
      </c>
      <c r="D71" s="26" t="str">
        <f t="shared" si="23"/>
        <v>E2_3_1_46</v>
      </c>
      <c r="E71" s="40" t="str">
        <f t="shared" si="24"/>
        <v>E2_3_1_46_kcat : 13.7</v>
      </c>
      <c r="F71" s="41" t="str">
        <f t="shared" si="25"/>
        <v>E2_3_1_46_km : 1</v>
      </c>
      <c r="G71" s="42" t="str">
        <f t="shared" si="26"/>
        <v>E2_3_1_46_mRNA : E2_3_1_46_mRNA</v>
      </c>
      <c r="H71" s="43" t="str">
        <f t="shared" si="27"/>
        <v>E2_3_1_46 : E2_3_1_46</v>
      </c>
      <c r="I71" s="44" t="str">
        <f t="shared" si="28"/>
        <v>E2_3_1_46_mRNA : 0</v>
      </c>
      <c r="J71" s="45" t="str">
        <f t="shared" si="29"/>
        <v>E2_3_1_46 : 0</v>
      </c>
      <c r="K71" s="46" t="str">
        <f t="shared" si="30"/>
        <v>0.00292 - (0.0093 * E2_3_1_46_mRNA)</v>
      </c>
      <c r="L71" s="42" t="str">
        <f t="shared" si="31"/>
        <v>(0.278 * E2_3_1_46_mRNA) - (0.00000278 * E2_3_1_46)</v>
      </c>
      <c r="M71" s="47" t="str">
        <f t="shared" si="32"/>
        <v>mRNA70: -&gt; E2_3_1_46_mRNA | 0.00292 - (0.0093 * E2_3_1_46_mRNA)</v>
      </c>
      <c r="N71" s="40" t="str">
        <f t="shared" si="33"/>
        <v>Peptide70: E2_3_1_46_mRNA -&gt; E2_3_1_46 | (0.278 * E2_3_1_46_mRNA) - (0.000000278 * E2_3_1_46)</v>
      </c>
      <c r="O71" s="17"/>
    </row>
    <row r="72" spans="1:15" ht="31" x14ac:dyDescent="0.35">
      <c r="A72" s="26">
        <v>71</v>
      </c>
      <c r="B72" s="26" t="s">
        <v>13206</v>
      </c>
      <c r="C72" s="26" t="str">
        <f t="shared" si="22"/>
        <v>E2_3_1_8_mRNA</v>
      </c>
      <c r="D72" s="26" t="str">
        <f t="shared" si="23"/>
        <v>E2_3_1_8</v>
      </c>
      <c r="E72" s="40" t="str">
        <f t="shared" si="24"/>
        <v>E2_3_1_8_kcat : 13.7</v>
      </c>
      <c r="F72" s="41" t="str">
        <f t="shared" si="25"/>
        <v>E2_3_1_8_km : 1</v>
      </c>
      <c r="G72" s="42" t="str">
        <f t="shared" si="26"/>
        <v>E2_3_1_8_mRNA : E2_3_1_8_mRNA</v>
      </c>
      <c r="H72" s="43" t="str">
        <f t="shared" si="27"/>
        <v>E2_3_1_8 : E2_3_1_8</v>
      </c>
      <c r="I72" s="44" t="str">
        <f t="shared" si="28"/>
        <v>E2_3_1_8_mRNA : 0</v>
      </c>
      <c r="J72" s="45" t="str">
        <f t="shared" si="29"/>
        <v>E2_3_1_8 : 0</v>
      </c>
      <c r="K72" s="46" t="str">
        <f t="shared" si="30"/>
        <v>0.00292 - (0.0093 * E2_3_1_8_mRNA)</v>
      </c>
      <c r="L72" s="42" t="str">
        <f t="shared" si="31"/>
        <v>(0.278 * E2_3_1_8_mRNA) - (0.00000278 * E2_3_1_8)</v>
      </c>
      <c r="M72" s="47" t="str">
        <f t="shared" si="32"/>
        <v>mRNA71: -&gt; E2_3_1_8_mRNA | 0.00292 - (0.0093 * E2_3_1_8_mRNA)</v>
      </c>
      <c r="N72" s="40" t="str">
        <f t="shared" si="33"/>
        <v>Peptide71: E2_3_1_8_mRNA -&gt; E2_3_1_8 | (0.278 * E2_3_1_8_mRNA) - (0.000000278 * E2_3_1_8)</v>
      </c>
      <c r="O72" s="17"/>
    </row>
    <row r="73" spans="1:15" ht="31" x14ac:dyDescent="0.35">
      <c r="A73" s="26">
        <v>72</v>
      </c>
      <c r="B73" s="26" t="s">
        <v>13207</v>
      </c>
      <c r="C73" s="26" t="str">
        <f t="shared" si="22"/>
        <v>E2_3_2_2_mRNA</v>
      </c>
      <c r="D73" s="26" t="str">
        <f t="shared" si="23"/>
        <v>E2_3_2_2</v>
      </c>
      <c r="E73" s="40" t="str">
        <f t="shared" si="24"/>
        <v>E2_3_2_2_kcat : 13.7</v>
      </c>
      <c r="F73" s="41" t="str">
        <f t="shared" si="25"/>
        <v>E2_3_2_2_km : 1</v>
      </c>
      <c r="G73" s="42" t="str">
        <f t="shared" si="26"/>
        <v>E2_3_2_2_mRNA : E2_3_2_2_mRNA</v>
      </c>
      <c r="H73" s="43" t="str">
        <f t="shared" si="27"/>
        <v>E2_3_2_2 : E2_3_2_2</v>
      </c>
      <c r="I73" s="44" t="str">
        <f t="shared" si="28"/>
        <v>E2_3_2_2_mRNA : 0</v>
      </c>
      <c r="J73" s="45" t="str">
        <f t="shared" si="29"/>
        <v>E2_3_2_2 : 0</v>
      </c>
      <c r="K73" s="46" t="str">
        <f t="shared" si="30"/>
        <v>0.00292 - (0.0093 * E2_3_2_2_mRNA)</v>
      </c>
      <c r="L73" s="42" t="str">
        <f t="shared" si="31"/>
        <v>(0.278 * E2_3_2_2_mRNA) - (0.00000278 * E2_3_2_2)</v>
      </c>
      <c r="M73" s="47" t="str">
        <f t="shared" si="32"/>
        <v>mRNA72: -&gt; E2_3_2_2_mRNA | 0.00292 - (0.0093 * E2_3_2_2_mRNA)</v>
      </c>
      <c r="N73" s="40" t="str">
        <f t="shared" si="33"/>
        <v>Peptide72: E2_3_2_2_mRNA -&gt; E2_3_2_2 | (0.278 * E2_3_2_2_mRNA) - (0.000000278 * E2_3_2_2)</v>
      </c>
      <c r="O73" s="17"/>
    </row>
    <row r="74" spans="1:15" ht="31" x14ac:dyDescent="0.35">
      <c r="A74" s="26">
        <v>73</v>
      </c>
      <c r="B74" s="26" t="s">
        <v>13208</v>
      </c>
      <c r="C74" s="26" t="str">
        <f t="shared" si="22"/>
        <v>E2_3_2_6_mRNA</v>
      </c>
      <c r="D74" s="26" t="str">
        <f t="shared" si="23"/>
        <v>E2_3_2_6</v>
      </c>
      <c r="E74" s="40" t="str">
        <f t="shared" si="24"/>
        <v>E2_3_2_6_kcat : 13.7</v>
      </c>
      <c r="F74" s="41" t="str">
        <f t="shared" si="25"/>
        <v>E2_3_2_6_km : 1</v>
      </c>
      <c r="G74" s="42" t="str">
        <f t="shared" si="26"/>
        <v>E2_3_2_6_mRNA : E2_3_2_6_mRNA</v>
      </c>
      <c r="H74" s="43" t="str">
        <f t="shared" si="27"/>
        <v>E2_3_2_6 : E2_3_2_6</v>
      </c>
      <c r="I74" s="44" t="str">
        <f t="shared" si="28"/>
        <v>E2_3_2_6_mRNA : 0</v>
      </c>
      <c r="J74" s="45" t="str">
        <f t="shared" si="29"/>
        <v>E2_3_2_6 : 0</v>
      </c>
      <c r="K74" s="46" t="str">
        <f t="shared" si="30"/>
        <v>0.00292 - (0.0093 * E2_3_2_6_mRNA)</v>
      </c>
      <c r="L74" s="42" t="str">
        <f t="shared" si="31"/>
        <v>(0.278 * E2_3_2_6_mRNA) - (0.00000278 * E2_3_2_6)</v>
      </c>
      <c r="M74" s="47" t="str">
        <f t="shared" si="32"/>
        <v>mRNA73: -&gt; E2_3_2_6_mRNA | 0.00292 - (0.0093 * E2_3_2_6_mRNA)</v>
      </c>
      <c r="N74" s="40" t="str">
        <f t="shared" si="33"/>
        <v>Peptide73: E2_3_2_6_mRNA -&gt; E2_3_2_6 | (0.278 * E2_3_2_6_mRNA) - (0.000000278 * E2_3_2_6)</v>
      </c>
      <c r="O74" s="17"/>
    </row>
    <row r="75" spans="1:15" ht="31" x14ac:dyDescent="0.35">
      <c r="A75" s="26">
        <v>74</v>
      </c>
      <c r="B75" s="26" t="s">
        <v>13209</v>
      </c>
      <c r="C75" s="26" t="str">
        <f t="shared" si="22"/>
        <v>E2_3_3_13_mRNA</v>
      </c>
      <c r="D75" s="26" t="str">
        <f t="shared" si="23"/>
        <v>E2_3_3_13</v>
      </c>
      <c r="E75" s="40" t="str">
        <f t="shared" si="24"/>
        <v>E2_3_3_13_kcat : 13.7</v>
      </c>
      <c r="F75" s="41" t="str">
        <f t="shared" si="25"/>
        <v>E2_3_3_13_km : 1</v>
      </c>
      <c r="G75" s="42" t="str">
        <f t="shared" si="26"/>
        <v>E2_3_3_13_mRNA : E2_3_3_13_mRNA</v>
      </c>
      <c r="H75" s="43" t="str">
        <f t="shared" si="27"/>
        <v>E2_3_3_13 : E2_3_3_13</v>
      </c>
      <c r="I75" s="44" t="str">
        <f t="shared" si="28"/>
        <v>E2_3_3_13_mRNA : 0</v>
      </c>
      <c r="J75" s="45" t="str">
        <f t="shared" si="29"/>
        <v>E2_3_3_13 : 0</v>
      </c>
      <c r="K75" s="46" t="str">
        <f t="shared" si="30"/>
        <v>0.00292 - (0.0093 * E2_3_3_13_mRNA)</v>
      </c>
      <c r="L75" s="42" t="str">
        <f t="shared" si="31"/>
        <v>(0.278 * E2_3_3_13_mRNA) - (0.00000278 * E2_3_3_13)</v>
      </c>
      <c r="M75" s="47" t="str">
        <f t="shared" si="32"/>
        <v>mRNA74: -&gt; E2_3_3_13_mRNA | 0.00292 - (0.0093 * E2_3_3_13_mRNA)</v>
      </c>
      <c r="N75" s="40" t="str">
        <f t="shared" si="33"/>
        <v>Peptide74: E2_3_3_13_mRNA -&gt; E2_3_3_13 | (0.278 * E2_3_3_13_mRNA) - (0.000000278 * E2_3_3_13)</v>
      </c>
      <c r="O75" s="17"/>
    </row>
    <row r="76" spans="1:15" ht="31" x14ac:dyDescent="0.35">
      <c r="A76" s="26">
        <v>75</v>
      </c>
      <c r="B76" s="26" t="s">
        <v>13210</v>
      </c>
      <c r="C76" s="26" t="str">
        <f t="shared" si="22"/>
        <v>E2_4_1_227_mRNA</v>
      </c>
      <c r="D76" s="26" t="str">
        <f t="shared" si="23"/>
        <v>E2_4_1_227</v>
      </c>
      <c r="E76" s="40" t="str">
        <f t="shared" si="24"/>
        <v>E2_4_1_227_kcat : 13.7</v>
      </c>
      <c r="F76" s="41" t="str">
        <f t="shared" si="25"/>
        <v>E2_4_1_227_km : 1</v>
      </c>
      <c r="G76" s="42" t="str">
        <f t="shared" si="26"/>
        <v>E2_4_1_227_mRNA : E2_4_1_227_mRNA</v>
      </c>
      <c r="H76" s="43" t="str">
        <f t="shared" si="27"/>
        <v>E2_4_1_227 : E2_4_1_227</v>
      </c>
      <c r="I76" s="44" t="str">
        <f t="shared" si="28"/>
        <v>E2_4_1_227_mRNA : 0</v>
      </c>
      <c r="J76" s="45" t="str">
        <f t="shared" si="29"/>
        <v>E2_4_1_227 : 0</v>
      </c>
      <c r="K76" s="46" t="str">
        <f t="shared" si="30"/>
        <v>0.00292 - (0.0093 * E2_4_1_227_mRNA)</v>
      </c>
      <c r="L76" s="42" t="str">
        <f t="shared" si="31"/>
        <v>(0.278 * E2_4_1_227_mRNA) - (0.00000278 * E2_4_1_227)</v>
      </c>
      <c r="M76" s="47" t="str">
        <f t="shared" si="32"/>
        <v>mRNA75: -&gt; E2_4_1_227_mRNA | 0.00292 - (0.0093 * E2_4_1_227_mRNA)</v>
      </c>
      <c r="N76" s="40" t="str">
        <f t="shared" si="33"/>
        <v>Peptide75: E2_4_1_227_mRNA -&gt; E2_4_1_227 | (0.278 * E2_4_1_227_mRNA) - (0.000000278 * E2_4_1_227)</v>
      </c>
      <c r="O76" s="17"/>
    </row>
    <row r="77" spans="1:15" ht="31" x14ac:dyDescent="0.35">
      <c r="A77" s="26">
        <v>76</v>
      </c>
      <c r="B77" s="26" t="s">
        <v>13211</v>
      </c>
      <c r="C77" s="26" t="str">
        <f t="shared" si="22"/>
        <v>E2_4_2_1_mRNA</v>
      </c>
      <c r="D77" s="26" t="str">
        <f t="shared" si="23"/>
        <v>E2_4_2_1</v>
      </c>
      <c r="E77" s="40" t="str">
        <f t="shared" si="24"/>
        <v>E2_4_2_1_kcat : 13.7</v>
      </c>
      <c r="F77" s="41" t="str">
        <f t="shared" si="25"/>
        <v>E2_4_2_1_km : 1</v>
      </c>
      <c r="G77" s="42" t="str">
        <f t="shared" si="26"/>
        <v>E2_4_2_1_mRNA : E2_4_2_1_mRNA</v>
      </c>
      <c r="H77" s="43" t="str">
        <f t="shared" si="27"/>
        <v>E2_4_2_1 : E2_4_2_1</v>
      </c>
      <c r="I77" s="44" t="str">
        <f t="shared" si="28"/>
        <v>E2_4_2_1_mRNA : 0</v>
      </c>
      <c r="J77" s="45" t="str">
        <f t="shared" si="29"/>
        <v>E2_4_2_1 : 0</v>
      </c>
      <c r="K77" s="46" t="str">
        <f t="shared" si="30"/>
        <v>0.00292 - (0.0093 * E2_4_2_1_mRNA)</v>
      </c>
      <c r="L77" s="42" t="str">
        <f t="shared" si="31"/>
        <v>(0.278 * E2_4_2_1_mRNA) - (0.00000278 * E2_4_2_1)</v>
      </c>
      <c r="M77" s="47" t="str">
        <f t="shared" si="32"/>
        <v>mRNA76: -&gt; E2_4_2_1_mRNA | 0.00292 - (0.0093 * E2_4_2_1_mRNA)</v>
      </c>
      <c r="N77" s="40" t="str">
        <f t="shared" si="33"/>
        <v>Peptide76: E2_4_2_1_mRNA -&gt; E2_4_2_1 | (0.278 * E2_4_2_1_mRNA) - (0.000000278 * E2_4_2_1)</v>
      </c>
      <c r="O77" s="17"/>
    </row>
    <row r="78" spans="1:15" ht="31" x14ac:dyDescent="0.35">
      <c r="A78" s="26">
        <v>77</v>
      </c>
      <c r="B78" s="26" t="s">
        <v>13212</v>
      </c>
      <c r="C78" s="26" t="str">
        <f t="shared" si="22"/>
        <v>E2_4_2_10_mRNA</v>
      </c>
      <c r="D78" s="26" t="str">
        <f t="shared" si="23"/>
        <v>E2_4_2_10</v>
      </c>
      <c r="E78" s="40" t="str">
        <f t="shared" si="24"/>
        <v>E2_4_2_10_kcat : 13.7</v>
      </c>
      <c r="F78" s="41" t="str">
        <f t="shared" si="25"/>
        <v>E2_4_2_10_km : 1</v>
      </c>
      <c r="G78" s="42" t="str">
        <f t="shared" si="26"/>
        <v>E2_4_2_10_mRNA : E2_4_2_10_mRNA</v>
      </c>
      <c r="H78" s="43" t="str">
        <f t="shared" si="27"/>
        <v>E2_4_2_10 : E2_4_2_10</v>
      </c>
      <c r="I78" s="44" t="str">
        <f t="shared" si="28"/>
        <v>E2_4_2_10_mRNA : 0</v>
      </c>
      <c r="J78" s="45" t="str">
        <f t="shared" si="29"/>
        <v>E2_4_2_10 : 0</v>
      </c>
      <c r="K78" s="46" t="str">
        <f t="shared" si="30"/>
        <v>0.00292 - (0.0093 * E2_4_2_10_mRNA)</v>
      </c>
      <c r="L78" s="42" t="str">
        <f t="shared" si="31"/>
        <v>(0.278 * E2_4_2_10_mRNA) - (0.00000278 * E2_4_2_10)</v>
      </c>
      <c r="M78" s="47" t="str">
        <f t="shared" si="32"/>
        <v>mRNA77: -&gt; E2_4_2_10_mRNA | 0.00292 - (0.0093 * E2_4_2_10_mRNA)</v>
      </c>
      <c r="N78" s="40" t="str">
        <f t="shared" si="33"/>
        <v>Peptide77: E2_4_2_10_mRNA -&gt; E2_4_2_10 | (0.278 * E2_4_2_10_mRNA) - (0.000000278 * E2_4_2_10)</v>
      </c>
      <c r="O78" s="17"/>
    </row>
    <row r="79" spans="1:15" ht="31" x14ac:dyDescent="0.35">
      <c r="A79" s="26">
        <v>78</v>
      </c>
      <c r="B79" s="26" t="s">
        <v>13213</v>
      </c>
      <c r="C79" s="26" t="str">
        <f t="shared" si="22"/>
        <v>E2_4_2_14_mRNA</v>
      </c>
      <c r="D79" s="26" t="str">
        <f t="shared" si="23"/>
        <v>E2_4_2_14</v>
      </c>
      <c r="E79" s="40" t="str">
        <f t="shared" si="24"/>
        <v>E2_4_2_14_kcat : 13.7</v>
      </c>
      <c r="F79" s="41" t="str">
        <f t="shared" si="25"/>
        <v>E2_4_2_14_km : 1</v>
      </c>
      <c r="G79" s="42" t="str">
        <f t="shared" si="26"/>
        <v>E2_4_2_14_mRNA : E2_4_2_14_mRNA</v>
      </c>
      <c r="H79" s="43" t="str">
        <f t="shared" si="27"/>
        <v>E2_4_2_14 : E2_4_2_14</v>
      </c>
      <c r="I79" s="44" t="str">
        <f t="shared" si="28"/>
        <v>E2_4_2_14_mRNA : 0</v>
      </c>
      <c r="J79" s="45" t="str">
        <f t="shared" si="29"/>
        <v>E2_4_2_14 : 0</v>
      </c>
      <c r="K79" s="46" t="str">
        <f t="shared" si="30"/>
        <v>0.00292 - (0.0093 * E2_4_2_14_mRNA)</v>
      </c>
      <c r="L79" s="42" t="str">
        <f t="shared" si="31"/>
        <v>(0.278 * E2_4_2_14_mRNA) - (0.00000278 * E2_4_2_14)</v>
      </c>
      <c r="M79" s="47" t="str">
        <f t="shared" si="32"/>
        <v>mRNA78: -&gt; E2_4_2_14_mRNA | 0.00292 - (0.0093 * E2_4_2_14_mRNA)</v>
      </c>
      <c r="N79" s="40" t="str">
        <f t="shared" si="33"/>
        <v>Peptide78: E2_4_2_14_mRNA -&gt; E2_4_2_14 | (0.278 * E2_4_2_14_mRNA) - (0.000000278 * E2_4_2_14)</v>
      </c>
      <c r="O79" s="17"/>
    </row>
    <row r="80" spans="1:15" ht="31" x14ac:dyDescent="0.35">
      <c r="A80" s="26">
        <v>79</v>
      </c>
      <c r="B80" s="26" t="s">
        <v>13214</v>
      </c>
      <c r="C80" s="26" t="str">
        <f t="shared" si="22"/>
        <v>E2_4_2_17_mRNA</v>
      </c>
      <c r="D80" s="26" t="str">
        <f t="shared" si="23"/>
        <v>E2_4_2_17</v>
      </c>
      <c r="E80" s="40" t="str">
        <f t="shared" si="24"/>
        <v>E2_4_2_17_kcat : 13.7</v>
      </c>
      <c r="F80" s="41" t="str">
        <f t="shared" si="25"/>
        <v>E2_4_2_17_km : 1</v>
      </c>
      <c r="G80" s="42" t="str">
        <f t="shared" si="26"/>
        <v>E2_4_2_17_mRNA : E2_4_2_17_mRNA</v>
      </c>
      <c r="H80" s="43" t="str">
        <f t="shared" si="27"/>
        <v>E2_4_2_17 : E2_4_2_17</v>
      </c>
      <c r="I80" s="44" t="str">
        <f t="shared" si="28"/>
        <v>E2_4_2_17_mRNA : 0</v>
      </c>
      <c r="J80" s="45" t="str">
        <f t="shared" si="29"/>
        <v>E2_4_2_17 : 0</v>
      </c>
      <c r="K80" s="46" t="str">
        <f t="shared" si="30"/>
        <v>0.00292 - (0.0093 * E2_4_2_17_mRNA)</v>
      </c>
      <c r="L80" s="42" t="str">
        <f t="shared" si="31"/>
        <v>(0.278 * E2_4_2_17_mRNA) - (0.00000278 * E2_4_2_17)</v>
      </c>
      <c r="M80" s="47" t="str">
        <f t="shared" si="32"/>
        <v>mRNA79: -&gt; E2_4_2_17_mRNA | 0.00292 - (0.0093 * E2_4_2_17_mRNA)</v>
      </c>
      <c r="N80" s="40" t="str">
        <f t="shared" si="33"/>
        <v>Peptide79: E2_4_2_17_mRNA -&gt; E2_4_2_17 | (0.278 * E2_4_2_17_mRNA) - (0.000000278 * E2_4_2_17)</v>
      </c>
      <c r="O80" s="17"/>
    </row>
    <row r="81" spans="1:15" ht="31" x14ac:dyDescent="0.35">
      <c r="A81" s="26">
        <v>80</v>
      </c>
      <c r="B81" s="26" t="s">
        <v>13215</v>
      </c>
      <c r="C81" s="26" t="str">
        <f t="shared" si="22"/>
        <v>E2_4_2_18_mRNA</v>
      </c>
      <c r="D81" s="26" t="str">
        <f t="shared" si="23"/>
        <v>E2_4_2_18</v>
      </c>
      <c r="E81" s="40" t="str">
        <f t="shared" si="24"/>
        <v>E2_4_2_18_kcat : 13.7</v>
      </c>
      <c r="F81" s="41" t="str">
        <f t="shared" si="25"/>
        <v>E2_4_2_18_km : 1</v>
      </c>
      <c r="G81" s="42" t="str">
        <f t="shared" si="26"/>
        <v>E2_4_2_18_mRNA : E2_4_2_18_mRNA</v>
      </c>
      <c r="H81" s="43" t="str">
        <f t="shared" si="27"/>
        <v>E2_4_2_18 : E2_4_2_18</v>
      </c>
      <c r="I81" s="44" t="str">
        <f t="shared" si="28"/>
        <v>E2_4_2_18_mRNA : 0</v>
      </c>
      <c r="J81" s="45" t="str">
        <f t="shared" si="29"/>
        <v>E2_4_2_18 : 0</v>
      </c>
      <c r="K81" s="46" t="str">
        <f t="shared" si="30"/>
        <v>0.00292 - (0.0093 * E2_4_2_18_mRNA)</v>
      </c>
      <c r="L81" s="42" t="str">
        <f t="shared" si="31"/>
        <v>(0.278 * E2_4_2_18_mRNA) - (0.00000278 * E2_4_2_18)</v>
      </c>
      <c r="M81" s="47" t="str">
        <f t="shared" si="32"/>
        <v>mRNA80: -&gt; E2_4_2_18_mRNA | 0.00292 - (0.0093 * E2_4_2_18_mRNA)</v>
      </c>
      <c r="N81" s="40" t="str">
        <f t="shared" si="33"/>
        <v>Peptide80: E2_4_2_18_mRNA -&gt; E2_4_2_18 | (0.278 * E2_4_2_18_mRNA) - (0.000000278 * E2_4_2_18)</v>
      </c>
      <c r="O81" s="17"/>
    </row>
    <row r="82" spans="1:15" ht="31" x14ac:dyDescent="0.35">
      <c r="A82" s="26">
        <v>81</v>
      </c>
      <c r="B82" s="26" t="s">
        <v>13216</v>
      </c>
      <c r="C82" s="26" t="str">
        <f t="shared" si="22"/>
        <v>E2_4_2_19_mRNA</v>
      </c>
      <c r="D82" s="26" t="str">
        <f t="shared" si="23"/>
        <v>E2_4_2_19</v>
      </c>
      <c r="E82" s="40" t="str">
        <f t="shared" si="24"/>
        <v>E2_4_2_19_kcat : 13.7</v>
      </c>
      <c r="F82" s="41" t="str">
        <f t="shared" si="25"/>
        <v>E2_4_2_19_km : 1</v>
      </c>
      <c r="G82" s="42" t="str">
        <f t="shared" si="26"/>
        <v>E2_4_2_19_mRNA : E2_4_2_19_mRNA</v>
      </c>
      <c r="H82" s="43" t="str">
        <f t="shared" si="27"/>
        <v>E2_4_2_19 : E2_4_2_19</v>
      </c>
      <c r="I82" s="44" t="str">
        <f t="shared" si="28"/>
        <v>E2_4_2_19_mRNA : 0</v>
      </c>
      <c r="J82" s="45" t="str">
        <f t="shared" si="29"/>
        <v>E2_4_2_19 : 0</v>
      </c>
      <c r="K82" s="46" t="str">
        <f t="shared" si="30"/>
        <v>0.00292 - (0.0093 * E2_4_2_19_mRNA)</v>
      </c>
      <c r="L82" s="42" t="str">
        <f t="shared" si="31"/>
        <v>(0.278 * E2_4_2_19_mRNA) - (0.00000278 * E2_4_2_19)</v>
      </c>
      <c r="M82" s="47" t="str">
        <f t="shared" si="32"/>
        <v>mRNA81: -&gt; E2_4_2_19_mRNA | 0.00292 - (0.0093 * E2_4_2_19_mRNA)</v>
      </c>
      <c r="N82" s="40" t="str">
        <f t="shared" si="33"/>
        <v>Peptide81: E2_4_2_19_mRNA -&gt; E2_4_2_19 | (0.278 * E2_4_2_19_mRNA) - (0.000000278 * E2_4_2_19)</v>
      </c>
      <c r="O82" s="17"/>
    </row>
    <row r="83" spans="1:15" ht="31" x14ac:dyDescent="0.35">
      <c r="A83" s="26">
        <v>82</v>
      </c>
      <c r="B83" s="26" t="s">
        <v>13217</v>
      </c>
      <c r="C83" s="26" t="str">
        <f t="shared" si="22"/>
        <v>E2_4_2_21_mRNA</v>
      </c>
      <c r="D83" s="26" t="str">
        <f t="shared" si="23"/>
        <v>E2_4_2_21</v>
      </c>
      <c r="E83" s="40" t="str">
        <f t="shared" si="24"/>
        <v>E2_4_2_21_kcat : 13.7</v>
      </c>
      <c r="F83" s="41" t="str">
        <f t="shared" si="25"/>
        <v>E2_4_2_21_km : 1</v>
      </c>
      <c r="G83" s="42" t="str">
        <f t="shared" si="26"/>
        <v>E2_4_2_21_mRNA : E2_4_2_21_mRNA</v>
      </c>
      <c r="H83" s="43" t="str">
        <f t="shared" si="27"/>
        <v>E2_4_2_21 : E2_4_2_21</v>
      </c>
      <c r="I83" s="44" t="str">
        <f t="shared" si="28"/>
        <v>E2_4_2_21_mRNA : 0</v>
      </c>
      <c r="J83" s="45" t="str">
        <f t="shared" si="29"/>
        <v>E2_4_2_21 : 0</v>
      </c>
      <c r="K83" s="46" t="str">
        <f t="shared" si="30"/>
        <v>0.00292 - (0.0093 * E2_4_2_21_mRNA)</v>
      </c>
      <c r="L83" s="42" t="str">
        <f t="shared" si="31"/>
        <v>(0.278 * E2_4_2_21_mRNA) - (0.00000278 * E2_4_2_21)</v>
      </c>
      <c r="M83" s="47" t="str">
        <f t="shared" si="32"/>
        <v>mRNA82: -&gt; E2_4_2_21_mRNA | 0.00292 - (0.0093 * E2_4_2_21_mRNA)</v>
      </c>
      <c r="N83" s="40" t="str">
        <f t="shared" si="33"/>
        <v>Peptide82: E2_4_2_21_mRNA -&gt; E2_4_2_21 | (0.278 * E2_4_2_21_mRNA) - (0.000000278 * E2_4_2_21)</v>
      </c>
      <c r="O83" s="17"/>
    </row>
    <row r="84" spans="1:15" ht="31" x14ac:dyDescent="0.35">
      <c r="A84" s="26">
        <v>83</v>
      </c>
      <c r="B84" s="26" t="s">
        <v>13218</v>
      </c>
      <c r="C84" s="26" t="str">
        <f t="shared" si="22"/>
        <v>E2_4_2_29_mRNA</v>
      </c>
      <c r="D84" s="26" t="str">
        <f t="shared" si="23"/>
        <v>E2_4_2_29</v>
      </c>
      <c r="E84" s="40" t="str">
        <f t="shared" si="24"/>
        <v>E2_4_2_29_kcat : 13.7</v>
      </c>
      <c r="F84" s="41" t="str">
        <f t="shared" si="25"/>
        <v>E2_4_2_29_km : 1</v>
      </c>
      <c r="G84" s="42" t="str">
        <f t="shared" si="26"/>
        <v>E2_4_2_29_mRNA : E2_4_2_29_mRNA</v>
      </c>
      <c r="H84" s="43" t="str">
        <f t="shared" si="27"/>
        <v>E2_4_2_29 : E2_4_2_29</v>
      </c>
      <c r="I84" s="44" t="str">
        <f t="shared" si="28"/>
        <v>E2_4_2_29_mRNA : 0</v>
      </c>
      <c r="J84" s="45" t="str">
        <f t="shared" si="29"/>
        <v>E2_4_2_29 : 0</v>
      </c>
      <c r="K84" s="46" t="str">
        <f t="shared" si="30"/>
        <v>0.00292 - (0.0093 * E2_4_2_29_mRNA)</v>
      </c>
      <c r="L84" s="42" t="str">
        <f t="shared" si="31"/>
        <v>(0.278 * E2_4_2_29_mRNA) - (0.00000278 * E2_4_2_29)</v>
      </c>
      <c r="M84" s="47" t="str">
        <f t="shared" si="32"/>
        <v>mRNA83: -&gt; E2_4_2_29_mRNA | 0.00292 - (0.0093 * E2_4_2_29_mRNA)</v>
      </c>
      <c r="N84" s="40" t="str">
        <f t="shared" si="33"/>
        <v>Peptide83: E2_4_2_29_mRNA -&gt; E2_4_2_29 | (0.278 * E2_4_2_29_mRNA) - (0.000000278 * E2_4_2_29)</v>
      </c>
      <c r="O84" s="17"/>
    </row>
    <row r="85" spans="1:15" ht="31" x14ac:dyDescent="0.35">
      <c r="A85" s="26">
        <v>84</v>
      </c>
      <c r="B85" s="26" t="s">
        <v>13219</v>
      </c>
      <c r="C85" s="26" t="str">
        <f t="shared" si="22"/>
        <v>E2_4_2_8_mRNA</v>
      </c>
      <c r="D85" s="26" t="str">
        <f t="shared" si="23"/>
        <v>E2_4_2_8</v>
      </c>
      <c r="E85" s="40" t="str">
        <f t="shared" si="24"/>
        <v>E2_4_2_8_kcat : 13.7</v>
      </c>
      <c r="F85" s="41" t="str">
        <f t="shared" si="25"/>
        <v>E2_4_2_8_km : 1</v>
      </c>
      <c r="G85" s="42" t="str">
        <f t="shared" si="26"/>
        <v>E2_4_2_8_mRNA : E2_4_2_8_mRNA</v>
      </c>
      <c r="H85" s="43" t="str">
        <f t="shared" si="27"/>
        <v>E2_4_2_8 : E2_4_2_8</v>
      </c>
      <c r="I85" s="44" t="str">
        <f t="shared" si="28"/>
        <v>E2_4_2_8_mRNA : 0</v>
      </c>
      <c r="J85" s="45" t="str">
        <f t="shared" si="29"/>
        <v>E2_4_2_8 : 0</v>
      </c>
      <c r="K85" s="46" t="str">
        <f t="shared" si="30"/>
        <v>0.00292 - (0.0093 * E2_4_2_8_mRNA)</v>
      </c>
      <c r="L85" s="42" t="str">
        <f t="shared" si="31"/>
        <v>(0.278 * E2_4_2_8_mRNA) - (0.00000278 * E2_4_2_8)</v>
      </c>
      <c r="M85" s="47" t="str">
        <f t="shared" si="32"/>
        <v>mRNA84: -&gt; E2_4_2_8_mRNA | 0.00292 - (0.0093 * E2_4_2_8_mRNA)</v>
      </c>
      <c r="N85" s="40" t="str">
        <f t="shared" si="33"/>
        <v>Peptide84: E2_4_2_8_mRNA -&gt; E2_4_2_8 | (0.278 * E2_4_2_8_mRNA) - (0.000000278 * E2_4_2_8)</v>
      </c>
      <c r="O85" s="17"/>
    </row>
    <row r="86" spans="1:15" ht="31" x14ac:dyDescent="0.35">
      <c r="A86" s="26">
        <v>85</v>
      </c>
      <c r="B86" s="26" t="s">
        <v>13220</v>
      </c>
      <c r="C86" s="26" t="str">
        <f t="shared" si="22"/>
        <v>E2_4_2_9_mRNA</v>
      </c>
      <c r="D86" s="26" t="str">
        <f t="shared" si="23"/>
        <v>E2_4_2_9</v>
      </c>
      <c r="E86" s="40" t="str">
        <f t="shared" si="24"/>
        <v>E2_4_2_9_kcat : 13.7</v>
      </c>
      <c r="F86" s="41" t="str">
        <f t="shared" si="25"/>
        <v>E2_4_2_9_km : 1</v>
      </c>
      <c r="G86" s="42" t="str">
        <f t="shared" si="26"/>
        <v>E2_4_2_9_mRNA : E2_4_2_9_mRNA</v>
      </c>
      <c r="H86" s="43" t="str">
        <f t="shared" si="27"/>
        <v>E2_4_2_9 : E2_4_2_9</v>
      </c>
      <c r="I86" s="44" t="str">
        <f t="shared" si="28"/>
        <v>E2_4_2_9_mRNA : 0</v>
      </c>
      <c r="J86" s="45" t="str">
        <f t="shared" si="29"/>
        <v>E2_4_2_9 : 0</v>
      </c>
      <c r="K86" s="46" t="str">
        <f t="shared" si="30"/>
        <v>0.00292 - (0.0093 * E2_4_2_9_mRNA)</v>
      </c>
      <c r="L86" s="42" t="str">
        <f t="shared" si="31"/>
        <v>(0.278 * E2_4_2_9_mRNA) - (0.00000278 * E2_4_2_9)</v>
      </c>
      <c r="M86" s="47" t="str">
        <f t="shared" si="32"/>
        <v>mRNA85: -&gt; E2_4_2_9_mRNA | 0.00292 - (0.0093 * E2_4_2_9_mRNA)</v>
      </c>
      <c r="N86" s="40" t="str">
        <f t="shared" si="33"/>
        <v>Peptide85: E2_4_2_9_mRNA -&gt; E2_4_2_9 | (0.278 * E2_4_2_9_mRNA) - (0.000000278 * E2_4_2_9)</v>
      </c>
      <c r="O86" s="17"/>
    </row>
    <row r="87" spans="1:15" ht="31" x14ac:dyDescent="0.35">
      <c r="A87" s="26">
        <v>86</v>
      </c>
      <c r="B87" s="26" t="s">
        <v>13221</v>
      </c>
      <c r="C87" s="26" t="str">
        <f t="shared" si="22"/>
        <v>E2_4_99_17_mRNA</v>
      </c>
      <c r="D87" s="26" t="str">
        <f t="shared" si="23"/>
        <v>E2_4_99_17</v>
      </c>
      <c r="E87" s="40" t="str">
        <f t="shared" si="24"/>
        <v>E2_4_99_17_kcat : 13.7</v>
      </c>
      <c r="F87" s="41" t="str">
        <f t="shared" si="25"/>
        <v>E2_4_99_17_km : 1</v>
      </c>
      <c r="G87" s="42" t="str">
        <f t="shared" si="26"/>
        <v>E2_4_99_17_mRNA : E2_4_99_17_mRNA</v>
      </c>
      <c r="H87" s="43" t="str">
        <f t="shared" si="27"/>
        <v>E2_4_99_17 : E2_4_99_17</v>
      </c>
      <c r="I87" s="44" t="str">
        <f t="shared" si="28"/>
        <v>E2_4_99_17_mRNA : 0</v>
      </c>
      <c r="J87" s="45" t="str">
        <f t="shared" si="29"/>
        <v>E2_4_99_17 : 0</v>
      </c>
      <c r="K87" s="46" t="str">
        <f t="shared" si="30"/>
        <v>0.00292 - (0.0093 * E2_4_99_17_mRNA)</v>
      </c>
      <c r="L87" s="42" t="str">
        <f t="shared" si="31"/>
        <v>(0.278 * E2_4_99_17_mRNA) - (0.00000278 * E2_4_99_17)</v>
      </c>
      <c r="M87" s="47" t="str">
        <f t="shared" si="32"/>
        <v>mRNA86: -&gt; E2_4_99_17_mRNA | 0.00292 - (0.0093 * E2_4_99_17_mRNA)</v>
      </c>
      <c r="N87" s="40" t="str">
        <f t="shared" si="33"/>
        <v>Peptide86: E2_4_99_17_mRNA -&gt; E2_4_99_17 | (0.278 * E2_4_99_17_mRNA) - (0.000000278 * E2_4_99_17)</v>
      </c>
      <c r="O87" s="17"/>
    </row>
    <row r="88" spans="1:15" ht="31" x14ac:dyDescent="0.35">
      <c r="A88" s="26">
        <v>87</v>
      </c>
      <c r="B88" s="26" t="s">
        <v>13222</v>
      </c>
      <c r="C88" s="26" t="str">
        <f t="shared" si="22"/>
        <v>E2_5_1_15_mRNA</v>
      </c>
      <c r="D88" s="26" t="str">
        <f t="shared" si="23"/>
        <v>E2_5_1_15</v>
      </c>
      <c r="E88" s="40" t="str">
        <f t="shared" si="24"/>
        <v>E2_5_1_15_kcat : 13.7</v>
      </c>
      <c r="F88" s="41" t="str">
        <f t="shared" si="25"/>
        <v>E2_5_1_15_km : 1</v>
      </c>
      <c r="G88" s="42" t="str">
        <f t="shared" si="26"/>
        <v>E2_5_1_15_mRNA : E2_5_1_15_mRNA</v>
      </c>
      <c r="H88" s="43" t="str">
        <f t="shared" si="27"/>
        <v>E2_5_1_15 : E2_5_1_15</v>
      </c>
      <c r="I88" s="44" t="str">
        <f t="shared" si="28"/>
        <v>E2_5_1_15_mRNA : 0</v>
      </c>
      <c r="J88" s="45" t="str">
        <f t="shared" si="29"/>
        <v>E2_5_1_15 : 0</v>
      </c>
      <c r="K88" s="46" t="str">
        <f t="shared" si="30"/>
        <v>0.00292 - (0.0093 * E2_5_1_15_mRNA)</v>
      </c>
      <c r="L88" s="42" t="str">
        <f t="shared" si="31"/>
        <v>(0.278 * E2_5_1_15_mRNA) - (0.00000278 * E2_5_1_15)</v>
      </c>
      <c r="M88" s="47" t="str">
        <f t="shared" si="32"/>
        <v>mRNA87: -&gt; E2_5_1_15_mRNA | 0.00292 - (0.0093 * E2_5_1_15_mRNA)</v>
      </c>
      <c r="N88" s="40" t="str">
        <f t="shared" si="33"/>
        <v>Peptide87: E2_5_1_15_mRNA -&gt; E2_5_1_15 | (0.278 * E2_5_1_15_mRNA) - (0.000000278 * E2_5_1_15)</v>
      </c>
      <c r="O88" s="17"/>
    </row>
    <row r="89" spans="1:15" ht="31" x14ac:dyDescent="0.35">
      <c r="A89" s="26">
        <v>88</v>
      </c>
      <c r="B89" s="26" t="s">
        <v>13223</v>
      </c>
      <c r="C89" s="26" t="str">
        <f t="shared" si="22"/>
        <v>E2_5_1_3_mRNA</v>
      </c>
      <c r="D89" s="26" t="str">
        <f t="shared" si="23"/>
        <v>E2_5_1_3</v>
      </c>
      <c r="E89" s="40" t="str">
        <f t="shared" si="24"/>
        <v>E2_5_1_3_kcat : 13.7</v>
      </c>
      <c r="F89" s="41" t="str">
        <f t="shared" si="25"/>
        <v>E2_5_1_3_km : 1</v>
      </c>
      <c r="G89" s="42" t="str">
        <f t="shared" si="26"/>
        <v>E2_5_1_3_mRNA : E2_5_1_3_mRNA</v>
      </c>
      <c r="H89" s="43" t="str">
        <f t="shared" si="27"/>
        <v>E2_5_1_3 : E2_5_1_3</v>
      </c>
      <c r="I89" s="44" t="str">
        <f t="shared" si="28"/>
        <v>E2_5_1_3_mRNA : 0</v>
      </c>
      <c r="J89" s="45" t="str">
        <f t="shared" si="29"/>
        <v>E2_5_1_3 : 0</v>
      </c>
      <c r="K89" s="46" t="str">
        <f t="shared" si="30"/>
        <v>0.00292 - (0.0093 * E2_5_1_3_mRNA)</v>
      </c>
      <c r="L89" s="42" t="str">
        <f t="shared" si="31"/>
        <v>(0.278 * E2_5_1_3_mRNA) - (0.00000278 * E2_5_1_3)</v>
      </c>
      <c r="M89" s="47" t="str">
        <f t="shared" si="32"/>
        <v>mRNA88: -&gt; E2_5_1_3_mRNA | 0.00292 - (0.0093 * E2_5_1_3_mRNA)</v>
      </c>
      <c r="N89" s="40" t="str">
        <f t="shared" si="33"/>
        <v>Peptide88: E2_5_1_3_mRNA -&gt; E2_5_1_3 | (0.278 * E2_5_1_3_mRNA) - (0.000000278 * E2_5_1_3)</v>
      </c>
      <c r="O89" s="17"/>
    </row>
    <row r="90" spans="1:15" ht="31" x14ac:dyDescent="0.35">
      <c r="A90" s="26">
        <v>89</v>
      </c>
      <c r="B90" s="26" t="s">
        <v>13224</v>
      </c>
      <c r="C90" s="26" t="str">
        <f t="shared" si="22"/>
        <v>E2_5_1_31_mRNA</v>
      </c>
      <c r="D90" s="26" t="str">
        <f t="shared" si="23"/>
        <v>E2_5_1_31</v>
      </c>
      <c r="E90" s="40" t="str">
        <f t="shared" si="24"/>
        <v>E2_5_1_31_kcat : 13.7</v>
      </c>
      <c r="F90" s="41" t="str">
        <f t="shared" si="25"/>
        <v>E2_5_1_31_km : 1</v>
      </c>
      <c r="G90" s="42" t="str">
        <f t="shared" si="26"/>
        <v>E2_5_1_31_mRNA : E2_5_1_31_mRNA</v>
      </c>
      <c r="H90" s="43" t="str">
        <f t="shared" si="27"/>
        <v>E2_5_1_31 : E2_5_1_31</v>
      </c>
      <c r="I90" s="44" t="str">
        <f t="shared" si="28"/>
        <v>E2_5_1_31_mRNA : 0</v>
      </c>
      <c r="J90" s="45" t="str">
        <f t="shared" si="29"/>
        <v>E2_5_1_31 : 0</v>
      </c>
      <c r="K90" s="46" t="str">
        <f t="shared" si="30"/>
        <v>0.00292 - (0.0093 * E2_5_1_31_mRNA)</v>
      </c>
      <c r="L90" s="42" t="str">
        <f t="shared" si="31"/>
        <v>(0.278 * E2_5_1_31_mRNA) - (0.00000278 * E2_5_1_31)</v>
      </c>
      <c r="M90" s="47" t="str">
        <f t="shared" si="32"/>
        <v>mRNA89: -&gt; E2_5_1_31_mRNA | 0.00292 - (0.0093 * E2_5_1_31_mRNA)</v>
      </c>
      <c r="N90" s="40" t="str">
        <f t="shared" si="33"/>
        <v>Peptide89: E2_5_1_31_mRNA -&gt; E2_5_1_31 | (0.278 * E2_5_1_31_mRNA) - (0.000000278 * E2_5_1_31)</v>
      </c>
      <c r="O90" s="17"/>
    </row>
    <row r="91" spans="1:15" ht="31" x14ac:dyDescent="0.35">
      <c r="A91" s="26">
        <v>90</v>
      </c>
      <c r="B91" s="26" t="s">
        <v>13225</v>
      </c>
      <c r="C91" s="26" t="str">
        <f t="shared" si="22"/>
        <v>E2_5_1_47_mRNA</v>
      </c>
      <c r="D91" s="26" t="str">
        <f t="shared" si="23"/>
        <v>E2_5_1_47</v>
      </c>
      <c r="E91" s="40" t="str">
        <f t="shared" si="24"/>
        <v>E2_5_1_47_kcat : 13.7</v>
      </c>
      <c r="F91" s="41" t="str">
        <f t="shared" si="25"/>
        <v>E2_5_1_47_km : 1</v>
      </c>
      <c r="G91" s="42" t="str">
        <f t="shared" si="26"/>
        <v>E2_5_1_47_mRNA : E2_5_1_47_mRNA</v>
      </c>
      <c r="H91" s="43" t="str">
        <f t="shared" si="27"/>
        <v>E2_5_1_47 : E2_5_1_47</v>
      </c>
      <c r="I91" s="44" t="str">
        <f t="shared" si="28"/>
        <v>E2_5_1_47_mRNA : 0</v>
      </c>
      <c r="J91" s="45" t="str">
        <f t="shared" si="29"/>
        <v>E2_5_1_47 : 0</v>
      </c>
      <c r="K91" s="46" t="str">
        <f t="shared" si="30"/>
        <v>0.00292 - (0.0093 * E2_5_1_47_mRNA)</v>
      </c>
      <c r="L91" s="42" t="str">
        <f t="shared" si="31"/>
        <v>(0.278 * E2_5_1_47_mRNA) - (0.00000278 * E2_5_1_47)</v>
      </c>
      <c r="M91" s="47" t="str">
        <f t="shared" si="32"/>
        <v>mRNA90: -&gt; E2_5_1_47_mRNA | 0.00292 - (0.0093 * E2_5_1_47_mRNA)</v>
      </c>
      <c r="N91" s="40" t="str">
        <f t="shared" si="33"/>
        <v>Peptide90: E2_5_1_47_mRNA -&gt; E2_5_1_47 | (0.278 * E2_5_1_47_mRNA) - (0.000000278 * E2_5_1_47)</v>
      </c>
      <c r="O91" s="17"/>
    </row>
    <row r="92" spans="1:15" ht="31" x14ac:dyDescent="0.35">
      <c r="A92" s="26">
        <v>91</v>
      </c>
      <c r="B92" s="26" t="s">
        <v>13226</v>
      </c>
      <c r="C92" s="26" t="str">
        <f t="shared" si="22"/>
        <v>E2_5_1_6_mRNA</v>
      </c>
      <c r="D92" s="26" t="str">
        <f t="shared" si="23"/>
        <v>E2_5_1_6</v>
      </c>
      <c r="E92" s="40" t="str">
        <f t="shared" si="24"/>
        <v>E2_5_1_6_kcat : 13.7</v>
      </c>
      <c r="F92" s="41" t="str">
        <f t="shared" si="25"/>
        <v>E2_5_1_6_km : 1</v>
      </c>
      <c r="G92" s="42" t="str">
        <f t="shared" si="26"/>
        <v>E2_5_1_6_mRNA : E2_5_1_6_mRNA</v>
      </c>
      <c r="H92" s="43" t="str">
        <f t="shared" si="27"/>
        <v>E2_5_1_6 : E2_5_1_6</v>
      </c>
      <c r="I92" s="44" t="str">
        <f t="shared" si="28"/>
        <v>E2_5_1_6_mRNA : 0</v>
      </c>
      <c r="J92" s="45" t="str">
        <f t="shared" si="29"/>
        <v>E2_5_1_6 : 0</v>
      </c>
      <c r="K92" s="46" t="str">
        <f t="shared" si="30"/>
        <v>0.00292 - (0.0093 * E2_5_1_6_mRNA)</v>
      </c>
      <c r="L92" s="42" t="str">
        <f t="shared" si="31"/>
        <v>(0.278 * E2_5_1_6_mRNA) - (0.00000278 * E2_5_1_6)</v>
      </c>
      <c r="M92" s="47" t="str">
        <f t="shared" si="32"/>
        <v>mRNA91: -&gt; E2_5_1_6_mRNA | 0.00292 - (0.0093 * E2_5_1_6_mRNA)</v>
      </c>
      <c r="N92" s="40" t="str">
        <f t="shared" si="33"/>
        <v>Peptide91: E2_5_1_6_mRNA -&gt; E2_5_1_6 | (0.278 * E2_5_1_6_mRNA) - (0.000000278 * E2_5_1_6)</v>
      </c>
      <c r="O92" s="17"/>
    </row>
    <row r="93" spans="1:15" ht="31" x14ac:dyDescent="0.35">
      <c r="A93" s="26">
        <v>92</v>
      </c>
      <c r="B93" s="27" t="s">
        <v>13227</v>
      </c>
      <c r="C93" s="26" t="str">
        <f t="shared" si="22"/>
        <v>E2_5_1_61_mRNA</v>
      </c>
      <c r="D93" s="26" t="str">
        <f t="shared" si="23"/>
        <v>E2_5_1_61</v>
      </c>
      <c r="E93" s="40" t="str">
        <f t="shared" si="24"/>
        <v>E2_5_1_61_kcat : 13.7</v>
      </c>
      <c r="F93" s="41" t="str">
        <f t="shared" si="25"/>
        <v>E2_5_1_61_km : 1</v>
      </c>
      <c r="G93" s="42" t="str">
        <f t="shared" si="26"/>
        <v>E2_5_1_61_mRNA : E2_5_1_61_mRNA</v>
      </c>
      <c r="H93" s="43" t="str">
        <f t="shared" si="27"/>
        <v>E2_5_1_61 : E2_5_1_61</v>
      </c>
      <c r="I93" s="44" t="str">
        <f t="shared" si="28"/>
        <v>E2_5_1_61_mRNA : 0</v>
      </c>
      <c r="J93" s="45" t="str">
        <f t="shared" si="29"/>
        <v>E2_5_1_61 : 0</v>
      </c>
      <c r="K93" s="46" t="str">
        <f t="shared" si="30"/>
        <v>0.00292 - (0.0093 * E2_5_1_61_mRNA)</v>
      </c>
      <c r="L93" s="42" t="str">
        <f t="shared" si="31"/>
        <v>(0.278 * E2_5_1_61_mRNA) - (0.00000278 * E2_5_1_61)</v>
      </c>
      <c r="M93" s="47" t="str">
        <f t="shared" si="32"/>
        <v>mRNA92: -&gt; E2_5_1_61_mRNA | 0.00292 - (0.0093 * E2_5_1_61_mRNA)</v>
      </c>
      <c r="N93" s="40" t="str">
        <f t="shared" si="33"/>
        <v>Peptide92: E2_5_1_61_mRNA -&gt; E2_5_1_61 | (0.278 * E2_5_1_61_mRNA) - (0.000000278 * E2_5_1_61)</v>
      </c>
      <c r="O93" s="17"/>
    </row>
    <row r="94" spans="1:15" ht="31" x14ac:dyDescent="0.35">
      <c r="A94" s="26">
        <v>93</v>
      </c>
      <c r="B94" s="26" t="s">
        <v>13228</v>
      </c>
      <c r="C94" s="26" t="str">
        <f t="shared" si="22"/>
        <v>E2_5_1_7_mRNA</v>
      </c>
      <c r="D94" s="26" t="str">
        <f t="shared" si="23"/>
        <v>E2_5_1_7</v>
      </c>
      <c r="E94" s="40" t="str">
        <f t="shared" si="24"/>
        <v>E2_5_1_7_kcat : 13.7</v>
      </c>
      <c r="F94" s="41" t="str">
        <f t="shared" si="25"/>
        <v>E2_5_1_7_km : 1</v>
      </c>
      <c r="G94" s="42" t="str">
        <f t="shared" si="26"/>
        <v>E2_5_1_7_mRNA : E2_5_1_7_mRNA</v>
      </c>
      <c r="H94" s="43" t="str">
        <f t="shared" si="27"/>
        <v>E2_5_1_7 : E2_5_1_7</v>
      </c>
      <c r="I94" s="44" t="str">
        <f t="shared" si="28"/>
        <v>E2_5_1_7_mRNA : 0</v>
      </c>
      <c r="J94" s="45" t="str">
        <f t="shared" si="29"/>
        <v>E2_5_1_7 : 0</v>
      </c>
      <c r="K94" s="46" t="str">
        <f t="shared" si="30"/>
        <v>0.00292 - (0.0093 * E2_5_1_7_mRNA)</v>
      </c>
      <c r="L94" s="42" t="str">
        <f t="shared" si="31"/>
        <v>(0.278 * E2_5_1_7_mRNA) - (0.00000278 * E2_5_1_7)</v>
      </c>
      <c r="M94" s="47" t="str">
        <f t="shared" si="32"/>
        <v>mRNA93: -&gt; E2_5_1_7_mRNA | 0.00292 - (0.0093 * E2_5_1_7_mRNA)</v>
      </c>
      <c r="N94" s="40" t="str">
        <f t="shared" si="33"/>
        <v>Peptide93: E2_5_1_7_mRNA -&gt; E2_5_1_7 | (0.278 * E2_5_1_7_mRNA) - (0.000000278 * E2_5_1_7)</v>
      </c>
      <c r="O94" s="17"/>
    </row>
    <row r="95" spans="1:15" ht="31" x14ac:dyDescent="0.35">
      <c r="A95" s="26">
        <v>94</v>
      </c>
      <c r="B95" s="26" t="s">
        <v>13229</v>
      </c>
      <c r="C95" s="26" t="str">
        <f t="shared" si="22"/>
        <v>E2_5_1_72_mRNA</v>
      </c>
      <c r="D95" s="26" t="str">
        <f t="shared" si="23"/>
        <v>E2_5_1_72</v>
      </c>
      <c r="E95" s="40" t="str">
        <f t="shared" si="24"/>
        <v>E2_5_1_72_kcat : 13.7</v>
      </c>
      <c r="F95" s="41" t="str">
        <f t="shared" si="25"/>
        <v>E2_5_1_72_km : 1</v>
      </c>
      <c r="G95" s="42" t="str">
        <f t="shared" si="26"/>
        <v>E2_5_1_72_mRNA : E2_5_1_72_mRNA</v>
      </c>
      <c r="H95" s="43" t="str">
        <f t="shared" si="27"/>
        <v>E2_5_1_72 : E2_5_1_72</v>
      </c>
      <c r="I95" s="44" t="str">
        <f t="shared" si="28"/>
        <v>E2_5_1_72_mRNA : 0</v>
      </c>
      <c r="J95" s="45" t="str">
        <f t="shared" si="29"/>
        <v>E2_5_1_72 : 0</v>
      </c>
      <c r="K95" s="46" t="str">
        <f t="shared" si="30"/>
        <v>0.00292 - (0.0093 * E2_5_1_72_mRNA)</v>
      </c>
      <c r="L95" s="42" t="str">
        <f t="shared" si="31"/>
        <v>(0.278 * E2_5_1_72_mRNA) - (0.00000278 * E2_5_1_72)</v>
      </c>
      <c r="M95" s="47" t="str">
        <f t="shared" si="32"/>
        <v>mRNA94: -&gt; E2_5_1_72_mRNA | 0.00292 - (0.0093 * E2_5_1_72_mRNA)</v>
      </c>
      <c r="N95" s="40" t="str">
        <f t="shared" si="33"/>
        <v>Peptide94: E2_5_1_72_mRNA -&gt; E2_5_1_72 | (0.278 * E2_5_1_72_mRNA) - (0.000000278 * E2_5_1_72)</v>
      </c>
      <c r="O95" s="17"/>
    </row>
    <row r="96" spans="1:15" ht="31" x14ac:dyDescent="0.35">
      <c r="A96" s="26">
        <v>95</v>
      </c>
      <c r="B96" s="27" t="s">
        <v>13230</v>
      </c>
      <c r="C96" s="26" t="str">
        <f t="shared" si="22"/>
        <v>E2_5_1_75_mRNA</v>
      </c>
      <c r="D96" s="26" t="str">
        <f t="shared" si="23"/>
        <v>E2_5_1_75</v>
      </c>
      <c r="E96" s="40" t="str">
        <f t="shared" si="24"/>
        <v>E2_5_1_75_kcat : 13.7</v>
      </c>
      <c r="F96" s="41" t="str">
        <f t="shared" si="25"/>
        <v>E2_5_1_75_km : 1</v>
      </c>
      <c r="G96" s="42" t="str">
        <f t="shared" si="26"/>
        <v>E2_5_1_75_mRNA : E2_5_1_75_mRNA</v>
      </c>
      <c r="H96" s="43" t="str">
        <f t="shared" si="27"/>
        <v>E2_5_1_75 : E2_5_1_75</v>
      </c>
      <c r="I96" s="44" t="str">
        <f t="shared" si="28"/>
        <v>E2_5_1_75_mRNA : 0</v>
      </c>
      <c r="J96" s="45" t="str">
        <f t="shared" si="29"/>
        <v>E2_5_1_75 : 0</v>
      </c>
      <c r="K96" s="46" t="str">
        <f t="shared" si="30"/>
        <v>0.00292 - (0.0093 * E2_5_1_75_mRNA)</v>
      </c>
      <c r="L96" s="42" t="str">
        <f t="shared" si="31"/>
        <v>(0.278 * E2_5_1_75_mRNA) - (0.00000278 * E2_5_1_75)</v>
      </c>
      <c r="M96" s="47" t="str">
        <f t="shared" si="32"/>
        <v>mRNA95: -&gt; E2_5_1_75_mRNA | 0.00292 - (0.0093 * E2_5_1_75_mRNA)</v>
      </c>
      <c r="N96" s="40" t="str">
        <f t="shared" si="33"/>
        <v>Peptide95: E2_5_1_75_mRNA -&gt; E2_5_1_75 | (0.278 * E2_5_1_75_mRNA) - (0.000000278 * E2_5_1_75)</v>
      </c>
      <c r="O96" s="17"/>
    </row>
    <row r="97" spans="1:15" ht="31" x14ac:dyDescent="0.35">
      <c r="A97" s="26">
        <v>96</v>
      </c>
      <c r="B97" s="27" t="s">
        <v>13231</v>
      </c>
      <c r="C97" s="26" t="str">
        <f t="shared" si="22"/>
        <v>E2_5_1_78_mRNA</v>
      </c>
      <c r="D97" s="26" t="str">
        <f t="shared" si="23"/>
        <v>E2_5_1_78</v>
      </c>
      <c r="E97" s="40" t="str">
        <f t="shared" si="24"/>
        <v>E2_5_1_78_kcat : 13.7</v>
      </c>
      <c r="F97" s="41" t="str">
        <f t="shared" si="25"/>
        <v>E2_5_1_78_km : 1</v>
      </c>
      <c r="G97" s="42" t="str">
        <f t="shared" si="26"/>
        <v>E2_5_1_78_mRNA : E2_5_1_78_mRNA</v>
      </c>
      <c r="H97" s="43" t="str">
        <f t="shared" si="27"/>
        <v>E2_5_1_78 : E2_5_1_78</v>
      </c>
      <c r="I97" s="44" t="str">
        <f t="shared" si="28"/>
        <v>E2_5_1_78_mRNA : 0</v>
      </c>
      <c r="J97" s="45" t="str">
        <f t="shared" si="29"/>
        <v>E2_5_1_78 : 0</v>
      </c>
      <c r="K97" s="46" t="str">
        <f t="shared" si="30"/>
        <v>0.00292 - (0.0093 * E2_5_1_78_mRNA)</v>
      </c>
      <c r="L97" s="42" t="str">
        <f t="shared" si="31"/>
        <v>(0.278 * E2_5_1_78_mRNA) - (0.00000278 * E2_5_1_78)</v>
      </c>
      <c r="M97" s="47" t="str">
        <f t="shared" si="32"/>
        <v>mRNA96: -&gt; E2_5_1_78_mRNA | 0.00292 - (0.0093 * E2_5_1_78_mRNA)</v>
      </c>
      <c r="N97" s="40" t="str">
        <f t="shared" si="33"/>
        <v>Peptide96: E2_5_1_78_mRNA -&gt; E2_5_1_78 | (0.278 * E2_5_1_78_mRNA) - (0.000000278 * E2_5_1_78)</v>
      </c>
      <c r="O97" s="17"/>
    </row>
    <row r="98" spans="1:15" ht="31" x14ac:dyDescent="0.35">
      <c r="A98" s="26">
        <v>97</v>
      </c>
      <c r="B98" s="26" t="s">
        <v>13232</v>
      </c>
      <c r="C98" s="26" t="str">
        <f t="shared" si="22"/>
        <v>E2_5_1_9_mRNA</v>
      </c>
      <c r="D98" s="26" t="str">
        <f t="shared" si="23"/>
        <v>E2_5_1_9</v>
      </c>
      <c r="E98" s="40" t="str">
        <f t="shared" si="24"/>
        <v>E2_5_1_9_kcat : 13.7</v>
      </c>
      <c r="F98" s="41" t="str">
        <f t="shared" si="25"/>
        <v>E2_5_1_9_km : 1</v>
      </c>
      <c r="G98" s="42" t="str">
        <f t="shared" si="26"/>
        <v>E2_5_1_9_mRNA : E2_5_1_9_mRNA</v>
      </c>
      <c r="H98" s="43" t="str">
        <f t="shared" si="27"/>
        <v>E2_5_1_9 : E2_5_1_9</v>
      </c>
      <c r="I98" s="44" t="str">
        <f t="shared" si="28"/>
        <v>E2_5_1_9_mRNA : 0</v>
      </c>
      <c r="J98" s="45" t="str">
        <f t="shared" si="29"/>
        <v>E2_5_1_9 : 0</v>
      </c>
      <c r="K98" s="46" t="str">
        <f t="shared" si="30"/>
        <v>0.00292 - (0.0093 * E2_5_1_9_mRNA)</v>
      </c>
      <c r="L98" s="42" t="str">
        <f t="shared" si="31"/>
        <v>(0.278 * E2_5_1_9_mRNA) - (0.00000278 * E2_5_1_9)</v>
      </c>
      <c r="M98" s="47" t="str">
        <f t="shared" si="32"/>
        <v>mRNA97: -&gt; E2_5_1_9_mRNA | 0.00292 - (0.0093 * E2_5_1_9_mRNA)</v>
      </c>
      <c r="N98" s="40" t="str">
        <f t="shared" si="33"/>
        <v>Peptide97: E2_5_1_9_mRNA -&gt; E2_5_1_9 | (0.278 * E2_5_1_9_mRNA) - (0.000000278 * E2_5_1_9)</v>
      </c>
      <c r="O98" s="17"/>
    </row>
    <row r="99" spans="1:15" ht="31" x14ac:dyDescent="0.35">
      <c r="A99" s="26">
        <v>98</v>
      </c>
      <c r="B99" s="26" t="s">
        <v>13233</v>
      </c>
      <c r="C99" s="26" t="str">
        <f t="shared" si="22"/>
        <v>E2_6_1_16_mRNA</v>
      </c>
      <c r="D99" s="26" t="str">
        <f t="shared" si="23"/>
        <v>E2_6_1_16</v>
      </c>
      <c r="E99" s="40" t="str">
        <f t="shared" si="24"/>
        <v>E2_6_1_16_kcat : 13.7</v>
      </c>
      <c r="F99" s="41" t="str">
        <f t="shared" si="25"/>
        <v>E2_6_1_16_km : 1</v>
      </c>
      <c r="G99" s="42" t="str">
        <f t="shared" si="26"/>
        <v>E2_6_1_16_mRNA : E2_6_1_16_mRNA</v>
      </c>
      <c r="H99" s="43" t="str">
        <f t="shared" si="27"/>
        <v>E2_6_1_16 : E2_6_1_16</v>
      </c>
      <c r="I99" s="44" t="str">
        <f t="shared" si="28"/>
        <v>E2_6_1_16_mRNA : 0</v>
      </c>
      <c r="J99" s="45" t="str">
        <f t="shared" si="29"/>
        <v>E2_6_1_16 : 0</v>
      </c>
      <c r="K99" s="46" t="str">
        <f t="shared" si="30"/>
        <v>0.00292 - (0.0093 * E2_6_1_16_mRNA)</v>
      </c>
      <c r="L99" s="42" t="str">
        <f t="shared" si="31"/>
        <v>(0.278 * E2_6_1_16_mRNA) - (0.00000278 * E2_6_1_16)</v>
      </c>
      <c r="M99" s="47" t="str">
        <f t="shared" si="32"/>
        <v>mRNA98: -&gt; E2_6_1_16_mRNA | 0.00292 - (0.0093 * E2_6_1_16_mRNA)</v>
      </c>
      <c r="N99" s="40" t="str">
        <f t="shared" si="33"/>
        <v>Peptide98: E2_6_1_16_mRNA -&gt; E2_6_1_16 | (0.278 * E2_6_1_16_mRNA) - (0.000000278 * E2_6_1_16)</v>
      </c>
      <c r="O99" s="17"/>
    </row>
    <row r="100" spans="1:15" ht="31" x14ac:dyDescent="0.35">
      <c r="A100" s="26">
        <v>99</v>
      </c>
      <c r="B100" s="26" t="s">
        <v>13234</v>
      </c>
      <c r="C100" s="26" t="str">
        <f t="shared" si="22"/>
        <v>E2_6_1_42_mRNA</v>
      </c>
      <c r="D100" s="26" t="str">
        <f t="shared" si="23"/>
        <v>E2_6_1_42</v>
      </c>
      <c r="E100" s="40" t="str">
        <f t="shared" si="24"/>
        <v>E2_6_1_42_kcat : 13.7</v>
      </c>
      <c r="F100" s="41" t="str">
        <f t="shared" si="25"/>
        <v>E2_6_1_42_km : 1</v>
      </c>
      <c r="G100" s="42" t="str">
        <f t="shared" si="26"/>
        <v>E2_6_1_42_mRNA : E2_6_1_42_mRNA</v>
      </c>
      <c r="H100" s="43" t="str">
        <f t="shared" si="27"/>
        <v>E2_6_1_42 : E2_6_1_42</v>
      </c>
      <c r="I100" s="44" t="str">
        <f t="shared" si="28"/>
        <v>E2_6_1_42_mRNA : 0</v>
      </c>
      <c r="J100" s="45" t="str">
        <f t="shared" si="29"/>
        <v>E2_6_1_42 : 0</v>
      </c>
      <c r="K100" s="46" t="str">
        <f t="shared" si="30"/>
        <v>0.00292 - (0.0093 * E2_6_1_42_mRNA)</v>
      </c>
      <c r="L100" s="42" t="str">
        <f t="shared" si="31"/>
        <v>(0.278 * E2_6_1_42_mRNA) - (0.00000278 * E2_6_1_42)</v>
      </c>
      <c r="M100" s="47" t="str">
        <f t="shared" si="32"/>
        <v>mRNA99: -&gt; E2_6_1_42_mRNA | 0.00292 - (0.0093 * E2_6_1_42_mRNA)</v>
      </c>
      <c r="N100" s="40" t="str">
        <f t="shared" si="33"/>
        <v>Peptide99: E2_6_1_42_mRNA -&gt; E2_6_1_42 | (0.278 * E2_6_1_42_mRNA) - (0.000000278 * E2_6_1_42)</v>
      </c>
      <c r="O100" s="17"/>
    </row>
    <row r="101" spans="1:15" ht="31" x14ac:dyDescent="0.35">
      <c r="A101" s="26">
        <v>100</v>
      </c>
      <c r="B101" s="26" t="s">
        <v>13235</v>
      </c>
      <c r="C101" s="26" t="str">
        <f t="shared" si="22"/>
        <v>E2_6_1_62_mRNA</v>
      </c>
      <c r="D101" s="26" t="str">
        <f t="shared" si="23"/>
        <v>E2_6_1_62</v>
      </c>
      <c r="E101" s="40" t="str">
        <f t="shared" si="24"/>
        <v>E2_6_1_62_kcat : 13.7</v>
      </c>
      <c r="F101" s="41" t="str">
        <f t="shared" si="25"/>
        <v>E2_6_1_62_km : 1</v>
      </c>
      <c r="G101" s="42" t="str">
        <f t="shared" si="26"/>
        <v>E2_6_1_62_mRNA : E2_6_1_62_mRNA</v>
      </c>
      <c r="H101" s="43" t="str">
        <f t="shared" si="27"/>
        <v>E2_6_1_62 : E2_6_1_62</v>
      </c>
      <c r="I101" s="44" t="str">
        <f t="shared" si="28"/>
        <v>E2_6_1_62_mRNA : 0</v>
      </c>
      <c r="J101" s="45" t="str">
        <f t="shared" si="29"/>
        <v>E2_6_1_62 : 0</v>
      </c>
      <c r="K101" s="46" t="str">
        <f t="shared" si="30"/>
        <v>0.00292 - (0.0093 * E2_6_1_62_mRNA)</v>
      </c>
      <c r="L101" s="42" t="str">
        <f t="shared" si="31"/>
        <v>(0.278 * E2_6_1_62_mRNA) - (0.00000278 * E2_6_1_62)</v>
      </c>
      <c r="M101" s="47" t="str">
        <f t="shared" si="32"/>
        <v>mRNA100: -&gt; E2_6_1_62_mRNA | 0.00292 - (0.0093 * E2_6_1_62_mRNA)</v>
      </c>
      <c r="N101" s="40" t="str">
        <f t="shared" si="33"/>
        <v>Peptide100: E2_6_1_62_mRNA -&gt; E2_6_1_62 | (0.278 * E2_6_1_62_mRNA) - (0.000000278 * E2_6_1_62)</v>
      </c>
      <c r="O101" s="17"/>
    </row>
    <row r="102" spans="1:15" ht="31" x14ac:dyDescent="0.35">
      <c r="A102" s="26">
        <v>101</v>
      </c>
      <c r="B102" s="26" t="s">
        <v>13236</v>
      </c>
      <c r="C102" s="26" t="str">
        <f t="shared" si="22"/>
        <v>E2_6_1_83_mRNA</v>
      </c>
      <c r="D102" s="26" t="str">
        <f t="shared" si="23"/>
        <v>E2_6_1_83</v>
      </c>
      <c r="E102" s="40" t="str">
        <f t="shared" si="24"/>
        <v>E2_6_1_83_kcat : 13.7</v>
      </c>
      <c r="F102" s="41" t="str">
        <f t="shared" si="25"/>
        <v>E2_6_1_83_km : 1</v>
      </c>
      <c r="G102" s="42" t="str">
        <f t="shared" si="26"/>
        <v>E2_6_1_83_mRNA : E2_6_1_83_mRNA</v>
      </c>
      <c r="H102" s="43" t="str">
        <f t="shared" si="27"/>
        <v>E2_6_1_83 : E2_6_1_83</v>
      </c>
      <c r="I102" s="44" t="str">
        <f t="shared" si="28"/>
        <v>E2_6_1_83_mRNA : 0</v>
      </c>
      <c r="J102" s="45" t="str">
        <f t="shared" si="29"/>
        <v>E2_6_1_83 : 0</v>
      </c>
      <c r="K102" s="46" t="str">
        <f t="shared" si="30"/>
        <v>0.00292 - (0.0093 * E2_6_1_83_mRNA)</v>
      </c>
      <c r="L102" s="42" t="str">
        <f t="shared" si="31"/>
        <v>(0.278 * E2_6_1_83_mRNA) - (0.00000278 * E2_6_1_83)</v>
      </c>
      <c r="M102" s="47" t="str">
        <f t="shared" si="32"/>
        <v>mRNA101: -&gt; E2_6_1_83_mRNA | 0.00292 - (0.0093 * E2_6_1_83_mRNA)</v>
      </c>
      <c r="N102" s="40" t="str">
        <f t="shared" si="33"/>
        <v>Peptide101: E2_6_1_83_mRNA -&gt; E2_6_1_83 | (0.278 * E2_6_1_83_mRNA) - (0.000000278 * E2_6_1_83)</v>
      </c>
      <c r="O102" s="17"/>
    </row>
    <row r="103" spans="1:15" ht="31" x14ac:dyDescent="0.35">
      <c r="A103" s="26">
        <v>102</v>
      </c>
      <c r="B103" s="26" t="s">
        <v>13237</v>
      </c>
      <c r="C103" s="26" t="str">
        <f t="shared" si="22"/>
        <v>E2_6_1_9_mRNA</v>
      </c>
      <c r="D103" s="26" t="str">
        <f t="shared" si="23"/>
        <v>E2_6_1_9</v>
      </c>
      <c r="E103" s="40" t="str">
        <f t="shared" si="24"/>
        <v>E2_6_1_9_kcat : 13.7</v>
      </c>
      <c r="F103" s="41" t="str">
        <f t="shared" si="25"/>
        <v>E2_6_1_9_km : 1</v>
      </c>
      <c r="G103" s="42" t="str">
        <f t="shared" si="26"/>
        <v>E2_6_1_9_mRNA : E2_6_1_9_mRNA</v>
      </c>
      <c r="H103" s="43" t="str">
        <f t="shared" si="27"/>
        <v>E2_6_1_9 : E2_6_1_9</v>
      </c>
      <c r="I103" s="44" t="str">
        <f t="shared" si="28"/>
        <v>E2_6_1_9_mRNA : 0</v>
      </c>
      <c r="J103" s="45" t="str">
        <f t="shared" si="29"/>
        <v>E2_6_1_9 : 0</v>
      </c>
      <c r="K103" s="46" t="str">
        <f t="shared" si="30"/>
        <v>0.00292 - (0.0093 * E2_6_1_9_mRNA)</v>
      </c>
      <c r="L103" s="42" t="str">
        <f t="shared" si="31"/>
        <v>(0.278 * E2_6_1_9_mRNA) - (0.00000278 * E2_6_1_9)</v>
      </c>
      <c r="M103" s="47" t="str">
        <f t="shared" si="32"/>
        <v>mRNA102: -&gt; E2_6_1_9_mRNA | 0.00292 - (0.0093 * E2_6_1_9_mRNA)</v>
      </c>
      <c r="N103" s="40" t="str">
        <f t="shared" si="33"/>
        <v>Peptide102: E2_6_1_9_mRNA -&gt; E2_6_1_9 | (0.278 * E2_6_1_9_mRNA) - (0.000000278 * E2_6_1_9)</v>
      </c>
      <c r="O103" s="17"/>
    </row>
    <row r="104" spans="1:15" ht="31" x14ac:dyDescent="0.35">
      <c r="A104" s="26">
        <v>103</v>
      </c>
      <c r="B104" s="26" t="s">
        <v>13238</v>
      </c>
      <c r="C104" s="26" t="str">
        <f t="shared" si="22"/>
        <v>E2_7_1_148_mRNA</v>
      </c>
      <c r="D104" s="26" t="str">
        <f t="shared" si="23"/>
        <v>E2_7_1_148</v>
      </c>
      <c r="E104" s="40" t="str">
        <f t="shared" si="24"/>
        <v>E2_7_1_148_kcat : 13.7</v>
      </c>
      <c r="F104" s="41" t="str">
        <f t="shared" si="25"/>
        <v>E2_7_1_148_km : 1</v>
      </c>
      <c r="G104" s="42" t="str">
        <f t="shared" si="26"/>
        <v>E2_7_1_148_mRNA : E2_7_1_148_mRNA</v>
      </c>
      <c r="H104" s="43" t="str">
        <f t="shared" si="27"/>
        <v>E2_7_1_148 : E2_7_1_148</v>
      </c>
      <c r="I104" s="44" t="str">
        <f t="shared" si="28"/>
        <v>E2_7_1_148_mRNA : 0</v>
      </c>
      <c r="J104" s="45" t="str">
        <f t="shared" si="29"/>
        <v>E2_7_1_148 : 0</v>
      </c>
      <c r="K104" s="46" t="str">
        <f t="shared" si="30"/>
        <v>0.00292 - (0.0093 * E2_7_1_148_mRNA)</v>
      </c>
      <c r="L104" s="42" t="str">
        <f t="shared" si="31"/>
        <v>(0.278 * E2_7_1_148_mRNA) - (0.00000278 * E2_7_1_148)</v>
      </c>
      <c r="M104" s="47" t="str">
        <f t="shared" si="32"/>
        <v>mRNA103: -&gt; E2_7_1_148_mRNA | 0.00292 - (0.0093 * E2_7_1_148_mRNA)</v>
      </c>
      <c r="N104" s="40" t="str">
        <f t="shared" si="33"/>
        <v>Peptide103: E2_7_1_148_mRNA -&gt; E2_7_1_148 | (0.278 * E2_7_1_148_mRNA) - (0.000000278 * E2_7_1_148)</v>
      </c>
      <c r="O104" s="17"/>
    </row>
    <row r="105" spans="1:15" ht="31" x14ac:dyDescent="0.35">
      <c r="A105" s="26">
        <v>104</v>
      </c>
      <c r="B105" s="26" t="s">
        <v>13239</v>
      </c>
      <c r="C105" s="26" t="str">
        <f t="shared" si="22"/>
        <v>E2_7_1_24_mRNA</v>
      </c>
      <c r="D105" s="26" t="str">
        <f t="shared" si="23"/>
        <v>E2_7_1_24</v>
      </c>
      <c r="E105" s="40" t="str">
        <f t="shared" si="24"/>
        <v>E2_7_1_24_kcat : 13.7</v>
      </c>
      <c r="F105" s="41" t="str">
        <f t="shared" si="25"/>
        <v>E2_7_1_24_km : 1</v>
      </c>
      <c r="G105" s="42" t="str">
        <f t="shared" si="26"/>
        <v>E2_7_1_24_mRNA : E2_7_1_24_mRNA</v>
      </c>
      <c r="H105" s="43" t="str">
        <f t="shared" si="27"/>
        <v>E2_7_1_24 : E2_7_1_24</v>
      </c>
      <c r="I105" s="44" t="str">
        <f t="shared" si="28"/>
        <v>E2_7_1_24_mRNA : 0</v>
      </c>
      <c r="J105" s="45" t="str">
        <f t="shared" si="29"/>
        <v>E2_7_1_24 : 0</v>
      </c>
      <c r="K105" s="46" t="str">
        <f t="shared" si="30"/>
        <v>0.00292 - (0.0093 * E2_7_1_24_mRNA)</v>
      </c>
      <c r="L105" s="42" t="str">
        <f t="shared" si="31"/>
        <v>(0.278 * E2_7_1_24_mRNA) - (0.00000278 * E2_7_1_24)</v>
      </c>
      <c r="M105" s="47" t="str">
        <f t="shared" si="32"/>
        <v>mRNA104: -&gt; E2_7_1_24_mRNA | 0.00292 - (0.0093 * E2_7_1_24_mRNA)</v>
      </c>
      <c r="N105" s="40" t="str">
        <f t="shared" si="33"/>
        <v>Peptide104: E2_7_1_24_mRNA -&gt; E2_7_1_24 | (0.278 * E2_7_1_24_mRNA) - (0.000000278 * E2_7_1_24)</v>
      </c>
      <c r="O105" s="17"/>
    </row>
    <row r="106" spans="1:15" ht="31" x14ac:dyDescent="0.35">
      <c r="A106" s="26">
        <v>105</v>
      </c>
      <c r="B106" s="26" t="s">
        <v>13240</v>
      </c>
      <c r="C106" s="26" t="str">
        <f t="shared" si="22"/>
        <v>E2_7_1_25_mRNA</v>
      </c>
      <c r="D106" s="26" t="str">
        <f t="shared" si="23"/>
        <v>E2_7_1_25</v>
      </c>
      <c r="E106" s="40" t="str">
        <f t="shared" si="24"/>
        <v>E2_7_1_25_kcat : 13.7</v>
      </c>
      <c r="F106" s="41" t="str">
        <f t="shared" si="25"/>
        <v>E2_7_1_25_km : 1</v>
      </c>
      <c r="G106" s="42" t="str">
        <f t="shared" si="26"/>
        <v>E2_7_1_25_mRNA : E2_7_1_25_mRNA</v>
      </c>
      <c r="H106" s="43" t="str">
        <f t="shared" si="27"/>
        <v>E2_7_1_25 : E2_7_1_25</v>
      </c>
      <c r="I106" s="44" t="str">
        <f t="shared" si="28"/>
        <v>E2_7_1_25_mRNA : 0</v>
      </c>
      <c r="J106" s="45" t="str">
        <f t="shared" si="29"/>
        <v>E2_7_1_25 : 0</v>
      </c>
      <c r="K106" s="46" t="str">
        <f t="shared" si="30"/>
        <v>0.00292 - (0.0093 * E2_7_1_25_mRNA)</v>
      </c>
      <c r="L106" s="42" t="str">
        <f t="shared" si="31"/>
        <v>(0.278 * E2_7_1_25_mRNA) - (0.00000278 * E2_7_1_25)</v>
      </c>
      <c r="M106" s="47" t="str">
        <f t="shared" si="32"/>
        <v>mRNA105: -&gt; E2_7_1_25_mRNA | 0.00292 - (0.0093 * E2_7_1_25_mRNA)</v>
      </c>
      <c r="N106" s="40" t="str">
        <f t="shared" si="33"/>
        <v>Peptide105: E2_7_1_25_mRNA -&gt; E2_7_1_25 | (0.278 * E2_7_1_25_mRNA) - (0.000000278 * E2_7_1_25)</v>
      </c>
      <c r="O106" s="17"/>
    </row>
    <row r="107" spans="1:15" ht="31" x14ac:dyDescent="0.35">
      <c r="A107" s="26">
        <v>106</v>
      </c>
      <c r="B107" s="27" t="s">
        <v>13241</v>
      </c>
      <c r="C107" s="26" t="str">
        <f t="shared" si="22"/>
        <v>E2_7_1_26_mRNA</v>
      </c>
      <c r="D107" s="26" t="str">
        <f t="shared" si="23"/>
        <v>E2_7_1_26</v>
      </c>
      <c r="E107" s="40" t="str">
        <f t="shared" si="24"/>
        <v>E2_7_1_26_kcat : 13.7</v>
      </c>
      <c r="F107" s="41" t="str">
        <f t="shared" si="25"/>
        <v>E2_7_1_26_km : 1</v>
      </c>
      <c r="G107" s="42" t="str">
        <f t="shared" si="26"/>
        <v>E2_7_1_26_mRNA : E2_7_1_26_mRNA</v>
      </c>
      <c r="H107" s="43" t="str">
        <f t="shared" si="27"/>
        <v>E2_7_1_26 : E2_7_1_26</v>
      </c>
      <c r="I107" s="44" t="str">
        <f t="shared" si="28"/>
        <v>E2_7_1_26_mRNA : 0</v>
      </c>
      <c r="J107" s="45" t="str">
        <f t="shared" si="29"/>
        <v>E2_7_1_26 : 0</v>
      </c>
      <c r="K107" s="46" t="str">
        <f t="shared" si="30"/>
        <v>0.00292 - (0.0093 * E2_7_1_26_mRNA)</v>
      </c>
      <c r="L107" s="42" t="str">
        <f t="shared" si="31"/>
        <v>(0.278 * E2_7_1_26_mRNA) - (0.00000278 * E2_7_1_26)</v>
      </c>
      <c r="M107" s="47" t="str">
        <f t="shared" si="32"/>
        <v>mRNA106: -&gt; E2_7_1_26_mRNA | 0.00292 - (0.0093 * E2_7_1_26_mRNA)</v>
      </c>
      <c r="N107" s="40" t="str">
        <f t="shared" si="33"/>
        <v>Peptide106: E2_7_1_26_mRNA -&gt; E2_7_1_26 | (0.278 * E2_7_1_26_mRNA) - (0.000000278 * E2_7_1_26)</v>
      </c>
      <c r="O107" s="17"/>
    </row>
    <row r="108" spans="1:15" ht="31" x14ac:dyDescent="0.35">
      <c r="A108" s="26">
        <v>107</v>
      </c>
      <c r="B108" s="26" t="s">
        <v>13242</v>
      </c>
      <c r="C108" s="26" t="str">
        <f t="shared" si="22"/>
        <v>E2_7_1_30_mRNA</v>
      </c>
      <c r="D108" s="26" t="str">
        <f t="shared" si="23"/>
        <v>E2_7_1_30</v>
      </c>
      <c r="E108" s="40" t="str">
        <f t="shared" si="24"/>
        <v>E2_7_1_30_kcat : 13.7</v>
      </c>
      <c r="F108" s="41" t="str">
        <f t="shared" si="25"/>
        <v>E2_7_1_30_km : 1</v>
      </c>
      <c r="G108" s="42" t="str">
        <f t="shared" si="26"/>
        <v>E2_7_1_30_mRNA : E2_7_1_30_mRNA</v>
      </c>
      <c r="H108" s="43" t="str">
        <f t="shared" si="27"/>
        <v>E2_7_1_30 : E2_7_1_30</v>
      </c>
      <c r="I108" s="44" t="str">
        <f t="shared" si="28"/>
        <v>E2_7_1_30_mRNA : 0</v>
      </c>
      <c r="J108" s="45" t="str">
        <f t="shared" si="29"/>
        <v>E2_7_1_30 : 0</v>
      </c>
      <c r="K108" s="46" t="str">
        <f t="shared" si="30"/>
        <v>0.00292 - (0.0093 * E2_7_1_30_mRNA)</v>
      </c>
      <c r="L108" s="42" t="str">
        <f t="shared" si="31"/>
        <v>(0.278 * E2_7_1_30_mRNA) - (0.00000278 * E2_7_1_30)</v>
      </c>
      <c r="M108" s="47" t="str">
        <f t="shared" si="32"/>
        <v>mRNA107: -&gt; E2_7_1_30_mRNA | 0.00292 - (0.0093 * E2_7_1_30_mRNA)</v>
      </c>
      <c r="N108" s="40" t="str">
        <f t="shared" si="33"/>
        <v>Peptide107: E2_7_1_30_mRNA -&gt; E2_7_1_30 | (0.278 * E2_7_1_30_mRNA) - (0.000000278 * E2_7_1_30)</v>
      </c>
      <c r="O108" s="17"/>
    </row>
    <row r="109" spans="1:15" ht="31" x14ac:dyDescent="0.35">
      <c r="A109" s="26">
        <v>108</v>
      </c>
      <c r="B109" s="26" t="s">
        <v>13243</v>
      </c>
      <c r="C109" s="26" t="str">
        <f t="shared" si="22"/>
        <v>E2_7_1_33_mRNA</v>
      </c>
      <c r="D109" s="26" t="str">
        <f t="shared" si="23"/>
        <v>E2_7_1_33</v>
      </c>
      <c r="E109" s="40" t="str">
        <f t="shared" si="24"/>
        <v>E2_7_1_33_kcat : 13.7</v>
      </c>
      <c r="F109" s="41" t="str">
        <f t="shared" si="25"/>
        <v>E2_7_1_33_km : 1</v>
      </c>
      <c r="G109" s="42" t="str">
        <f t="shared" si="26"/>
        <v>E2_7_1_33_mRNA : E2_7_1_33_mRNA</v>
      </c>
      <c r="H109" s="43" t="str">
        <f t="shared" si="27"/>
        <v>E2_7_1_33 : E2_7_1_33</v>
      </c>
      <c r="I109" s="44" t="str">
        <f t="shared" si="28"/>
        <v>E2_7_1_33_mRNA : 0</v>
      </c>
      <c r="J109" s="45" t="str">
        <f t="shared" si="29"/>
        <v>E2_7_1_33 : 0</v>
      </c>
      <c r="K109" s="46" t="str">
        <f t="shared" si="30"/>
        <v>0.00292 - (0.0093 * E2_7_1_33_mRNA)</v>
      </c>
      <c r="L109" s="42" t="str">
        <f t="shared" si="31"/>
        <v>(0.278 * E2_7_1_33_mRNA) - (0.00000278 * E2_7_1_33)</v>
      </c>
      <c r="M109" s="47" t="str">
        <f t="shared" si="32"/>
        <v>mRNA108: -&gt; E2_7_1_33_mRNA | 0.00292 - (0.0093 * E2_7_1_33_mRNA)</v>
      </c>
      <c r="N109" s="40" t="str">
        <f t="shared" si="33"/>
        <v>Peptide108: E2_7_1_33_mRNA -&gt; E2_7_1_33 | (0.278 * E2_7_1_33_mRNA) - (0.000000278 * E2_7_1_33)</v>
      </c>
      <c r="O109" s="17"/>
    </row>
    <row r="110" spans="1:15" ht="31" x14ac:dyDescent="0.35">
      <c r="A110" s="26">
        <v>109</v>
      </c>
      <c r="B110" s="26" t="s">
        <v>13244</v>
      </c>
      <c r="C110" s="26" t="str">
        <f t="shared" si="22"/>
        <v>E2_7_1_40_mRNA</v>
      </c>
      <c r="D110" s="26" t="str">
        <f t="shared" si="23"/>
        <v>E2_7_1_40</v>
      </c>
      <c r="E110" s="40" t="str">
        <f t="shared" si="24"/>
        <v>E2_7_1_40_kcat : 13.7</v>
      </c>
      <c r="F110" s="41" t="str">
        <f t="shared" si="25"/>
        <v>E2_7_1_40_km : 1</v>
      </c>
      <c r="G110" s="42" t="str">
        <f t="shared" si="26"/>
        <v>E2_7_1_40_mRNA : E2_7_1_40_mRNA</v>
      </c>
      <c r="H110" s="43" t="str">
        <f t="shared" si="27"/>
        <v>E2_7_1_40 : E2_7_1_40</v>
      </c>
      <c r="I110" s="44" t="str">
        <f t="shared" si="28"/>
        <v>E2_7_1_40_mRNA : 0</v>
      </c>
      <c r="J110" s="45" t="str">
        <f t="shared" si="29"/>
        <v>E2_7_1_40 : 0</v>
      </c>
      <c r="K110" s="46" t="str">
        <f t="shared" si="30"/>
        <v>0.00292 - (0.0093 * E2_7_1_40_mRNA)</v>
      </c>
      <c r="L110" s="42" t="str">
        <f t="shared" si="31"/>
        <v>(0.278 * E2_7_1_40_mRNA) - (0.00000278 * E2_7_1_40)</v>
      </c>
      <c r="M110" s="47" t="str">
        <f t="shared" si="32"/>
        <v>mRNA109: -&gt; E2_7_1_40_mRNA | 0.00292 - (0.0093 * E2_7_1_40_mRNA)</v>
      </c>
      <c r="N110" s="40" t="str">
        <f t="shared" si="33"/>
        <v>Peptide109: E2_7_1_40_mRNA -&gt; E2_7_1_40 | (0.278 * E2_7_1_40_mRNA) - (0.000000278 * E2_7_1_40)</v>
      </c>
      <c r="O110" s="17"/>
    </row>
    <row r="111" spans="1:15" ht="31" x14ac:dyDescent="0.35">
      <c r="A111" s="26">
        <v>110</v>
      </c>
      <c r="B111" s="26" t="s">
        <v>13245</v>
      </c>
      <c r="C111" s="26" t="str">
        <f t="shared" si="22"/>
        <v>E2_7_1_49_mRNA</v>
      </c>
      <c r="D111" s="26" t="str">
        <f t="shared" si="23"/>
        <v>E2_7_1_49</v>
      </c>
      <c r="E111" s="40" t="str">
        <f t="shared" si="24"/>
        <v>E2_7_1_49_kcat : 13.7</v>
      </c>
      <c r="F111" s="41" t="str">
        <f t="shared" si="25"/>
        <v>E2_7_1_49_km : 1</v>
      </c>
      <c r="G111" s="42" t="str">
        <f t="shared" si="26"/>
        <v>E2_7_1_49_mRNA : E2_7_1_49_mRNA</v>
      </c>
      <c r="H111" s="43" t="str">
        <f t="shared" si="27"/>
        <v>E2_7_1_49 : E2_7_1_49</v>
      </c>
      <c r="I111" s="44" t="str">
        <f t="shared" si="28"/>
        <v>E2_7_1_49_mRNA : 0</v>
      </c>
      <c r="J111" s="45" t="str">
        <f t="shared" si="29"/>
        <v>E2_7_1_49 : 0</v>
      </c>
      <c r="K111" s="46" t="str">
        <f t="shared" si="30"/>
        <v>0.00292 - (0.0093 * E2_7_1_49_mRNA)</v>
      </c>
      <c r="L111" s="42" t="str">
        <f t="shared" si="31"/>
        <v>(0.278 * E2_7_1_49_mRNA) - (0.00000278 * E2_7_1_49)</v>
      </c>
      <c r="M111" s="47" t="str">
        <f t="shared" si="32"/>
        <v>mRNA110: -&gt; E2_7_1_49_mRNA | 0.00292 - (0.0093 * E2_7_1_49_mRNA)</v>
      </c>
      <c r="N111" s="40" t="str">
        <f t="shared" si="33"/>
        <v>Peptide110: E2_7_1_49_mRNA -&gt; E2_7_1_49 | (0.278 * E2_7_1_49_mRNA) - (0.000000278 * E2_7_1_49)</v>
      </c>
      <c r="O111" s="17"/>
    </row>
    <row r="112" spans="1:15" ht="31" x14ac:dyDescent="0.35">
      <c r="A112" s="26">
        <v>111</v>
      </c>
      <c r="B112" s="27" t="s">
        <v>13246</v>
      </c>
      <c r="C112" s="26" t="str">
        <f t="shared" si="22"/>
        <v>E2_7_1_50_mRNA</v>
      </c>
      <c r="D112" s="26" t="str">
        <f t="shared" si="23"/>
        <v>E2_7_1_50</v>
      </c>
      <c r="E112" s="40" t="str">
        <f t="shared" si="24"/>
        <v>E2_7_1_50_kcat : 13.7</v>
      </c>
      <c r="F112" s="41" t="str">
        <f t="shared" si="25"/>
        <v>E2_7_1_50_km : 1</v>
      </c>
      <c r="G112" s="42" t="str">
        <f t="shared" si="26"/>
        <v>E2_7_1_50_mRNA : E2_7_1_50_mRNA</v>
      </c>
      <c r="H112" s="43" t="str">
        <f t="shared" si="27"/>
        <v>E2_7_1_50 : E2_7_1_50</v>
      </c>
      <c r="I112" s="44" t="str">
        <f t="shared" si="28"/>
        <v>E2_7_1_50_mRNA : 0</v>
      </c>
      <c r="J112" s="45" t="str">
        <f t="shared" si="29"/>
        <v>E2_7_1_50 : 0</v>
      </c>
      <c r="K112" s="46" t="str">
        <f t="shared" si="30"/>
        <v>0.00292 - (0.0093 * E2_7_1_50_mRNA)</v>
      </c>
      <c r="L112" s="42" t="str">
        <f t="shared" si="31"/>
        <v>(0.278 * E2_7_1_50_mRNA) - (0.00000278 * E2_7_1_50)</v>
      </c>
      <c r="M112" s="47" t="str">
        <f t="shared" si="32"/>
        <v>mRNA111: -&gt; E2_7_1_50_mRNA | 0.00292 - (0.0093 * E2_7_1_50_mRNA)</v>
      </c>
      <c r="N112" s="40" t="str">
        <f t="shared" si="33"/>
        <v>Peptide111: E2_7_1_50_mRNA -&gt; E2_7_1_50 | (0.278 * E2_7_1_50_mRNA) - (0.000000278 * E2_7_1_50)</v>
      </c>
      <c r="O112" s="17"/>
    </row>
    <row r="113" spans="1:15" ht="31" x14ac:dyDescent="0.35">
      <c r="A113" s="26">
        <v>112</v>
      </c>
      <c r="B113" s="26" t="s">
        <v>13247</v>
      </c>
      <c r="C113" s="26" t="str">
        <f t="shared" si="22"/>
        <v>E2_7_1_71_mRNA</v>
      </c>
      <c r="D113" s="26" t="str">
        <f t="shared" si="23"/>
        <v>E2_7_1_71</v>
      </c>
      <c r="E113" s="40" t="str">
        <f t="shared" si="24"/>
        <v>E2_7_1_71_kcat : 13.7</v>
      </c>
      <c r="F113" s="41" t="str">
        <f t="shared" si="25"/>
        <v>E2_7_1_71_km : 1</v>
      </c>
      <c r="G113" s="42" t="str">
        <f t="shared" si="26"/>
        <v>E2_7_1_71_mRNA : E2_7_1_71_mRNA</v>
      </c>
      <c r="H113" s="43" t="str">
        <f t="shared" si="27"/>
        <v>E2_7_1_71 : E2_7_1_71</v>
      </c>
      <c r="I113" s="44" t="str">
        <f t="shared" si="28"/>
        <v>E2_7_1_71_mRNA : 0</v>
      </c>
      <c r="J113" s="45" t="str">
        <f t="shared" si="29"/>
        <v>E2_7_1_71 : 0</v>
      </c>
      <c r="K113" s="46" t="str">
        <f t="shared" si="30"/>
        <v>0.00292 - (0.0093 * E2_7_1_71_mRNA)</v>
      </c>
      <c r="L113" s="42" t="str">
        <f t="shared" si="31"/>
        <v>(0.278 * E2_7_1_71_mRNA) - (0.00000278 * E2_7_1_71)</v>
      </c>
      <c r="M113" s="47" t="str">
        <f t="shared" si="32"/>
        <v>mRNA112: -&gt; E2_7_1_71_mRNA | 0.00292 - (0.0093 * E2_7_1_71_mRNA)</v>
      </c>
      <c r="N113" s="40" t="str">
        <f t="shared" si="33"/>
        <v>Peptide112: E2_7_1_71_mRNA -&gt; E2_7_1_71 | (0.278 * E2_7_1_71_mRNA) - (0.000000278 * E2_7_1_71)</v>
      </c>
      <c r="O113" s="17"/>
    </row>
    <row r="114" spans="1:15" ht="31" x14ac:dyDescent="0.35">
      <c r="A114" s="26">
        <v>113</v>
      </c>
      <c r="B114" s="26" t="s">
        <v>13248</v>
      </c>
      <c r="C114" s="26" t="str">
        <f t="shared" si="22"/>
        <v>E2_7_2_11_mRNA</v>
      </c>
      <c r="D114" s="26" t="str">
        <f t="shared" si="23"/>
        <v>E2_7_2_11</v>
      </c>
      <c r="E114" s="40" t="str">
        <f t="shared" si="24"/>
        <v>E2_7_2_11_kcat : 13.7</v>
      </c>
      <c r="F114" s="41" t="str">
        <f t="shared" si="25"/>
        <v>E2_7_2_11_km : 1</v>
      </c>
      <c r="G114" s="42" t="str">
        <f t="shared" si="26"/>
        <v>E2_7_2_11_mRNA : E2_7_2_11_mRNA</v>
      </c>
      <c r="H114" s="43" t="str">
        <f t="shared" si="27"/>
        <v>E2_7_2_11 : E2_7_2_11</v>
      </c>
      <c r="I114" s="44" t="str">
        <f t="shared" si="28"/>
        <v>E2_7_2_11_mRNA : 0</v>
      </c>
      <c r="J114" s="45" t="str">
        <f t="shared" si="29"/>
        <v>E2_7_2_11 : 0</v>
      </c>
      <c r="K114" s="46" t="str">
        <f t="shared" si="30"/>
        <v>0.00292 - (0.0093 * E2_7_2_11_mRNA)</v>
      </c>
      <c r="L114" s="42" t="str">
        <f t="shared" si="31"/>
        <v>(0.278 * E2_7_2_11_mRNA) - (0.00000278 * E2_7_2_11)</v>
      </c>
      <c r="M114" s="47" t="str">
        <f t="shared" si="32"/>
        <v>mRNA113: -&gt; E2_7_2_11_mRNA | 0.00292 - (0.0093 * E2_7_2_11_mRNA)</v>
      </c>
      <c r="N114" s="40" t="str">
        <f t="shared" si="33"/>
        <v>Peptide113: E2_7_2_11_mRNA -&gt; E2_7_2_11 | (0.278 * E2_7_2_11_mRNA) - (0.000000278 * E2_7_2_11)</v>
      </c>
      <c r="O114" s="17"/>
    </row>
    <row r="115" spans="1:15" ht="31" x14ac:dyDescent="0.35">
      <c r="A115" s="26">
        <v>114</v>
      </c>
      <c r="B115" s="26" t="s">
        <v>13249</v>
      </c>
      <c r="C115" s="26" t="str">
        <f t="shared" si="22"/>
        <v>E2_7_2_4_mRNA</v>
      </c>
      <c r="D115" s="26" t="str">
        <f t="shared" si="23"/>
        <v>E2_7_2_4</v>
      </c>
      <c r="E115" s="40" t="str">
        <f t="shared" si="24"/>
        <v>E2_7_2_4_kcat : 13.7</v>
      </c>
      <c r="F115" s="41" t="str">
        <f t="shared" si="25"/>
        <v>E2_7_2_4_km : 1</v>
      </c>
      <c r="G115" s="42" t="str">
        <f t="shared" si="26"/>
        <v>E2_7_2_4_mRNA : E2_7_2_4_mRNA</v>
      </c>
      <c r="H115" s="43" t="str">
        <f t="shared" si="27"/>
        <v>E2_7_2_4 : E2_7_2_4</v>
      </c>
      <c r="I115" s="44" t="str">
        <f t="shared" si="28"/>
        <v>E2_7_2_4_mRNA : 0</v>
      </c>
      <c r="J115" s="45" t="str">
        <f t="shared" si="29"/>
        <v>E2_7_2_4 : 0</v>
      </c>
      <c r="K115" s="46" t="str">
        <f t="shared" si="30"/>
        <v>0.00292 - (0.0093 * E2_7_2_4_mRNA)</v>
      </c>
      <c r="L115" s="42" t="str">
        <f t="shared" si="31"/>
        <v>(0.278 * E2_7_2_4_mRNA) - (0.00000278 * E2_7_2_4)</v>
      </c>
      <c r="M115" s="47" t="str">
        <f t="shared" si="32"/>
        <v>mRNA114: -&gt; E2_7_2_4_mRNA | 0.00292 - (0.0093 * E2_7_2_4_mRNA)</v>
      </c>
      <c r="N115" s="40" t="str">
        <f t="shared" si="33"/>
        <v>Peptide114: E2_7_2_4_mRNA -&gt; E2_7_2_4 | (0.278 * E2_7_2_4_mRNA) - (0.000000278 * E2_7_2_4)</v>
      </c>
      <c r="O115" s="17"/>
    </row>
    <row r="116" spans="1:15" ht="31" x14ac:dyDescent="0.35">
      <c r="A116" s="26">
        <v>115</v>
      </c>
      <c r="B116" s="26" t="s">
        <v>13250</v>
      </c>
      <c r="C116" s="26" t="str">
        <f t="shared" si="22"/>
        <v>E2_7_2_7_mRNA</v>
      </c>
      <c r="D116" s="26" t="str">
        <f t="shared" si="23"/>
        <v>E2_7_2_7</v>
      </c>
      <c r="E116" s="40" t="str">
        <f t="shared" si="24"/>
        <v>E2_7_2_7_kcat : 13.7</v>
      </c>
      <c r="F116" s="41" t="str">
        <f t="shared" si="25"/>
        <v>E2_7_2_7_km : 1</v>
      </c>
      <c r="G116" s="42" t="str">
        <f t="shared" si="26"/>
        <v>E2_7_2_7_mRNA : E2_7_2_7_mRNA</v>
      </c>
      <c r="H116" s="43" t="str">
        <f t="shared" si="27"/>
        <v>E2_7_2_7 : E2_7_2_7</v>
      </c>
      <c r="I116" s="44" t="str">
        <f t="shared" si="28"/>
        <v>E2_7_2_7_mRNA : 0</v>
      </c>
      <c r="J116" s="45" t="str">
        <f t="shared" si="29"/>
        <v>E2_7_2_7 : 0</v>
      </c>
      <c r="K116" s="46" t="str">
        <f t="shared" si="30"/>
        <v>0.00292 - (0.0093 * E2_7_2_7_mRNA)</v>
      </c>
      <c r="L116" s="42" t="str">
        <f t="shared" si="31"/>
        <v>(0.278 * E2_7_2_7_mRNA) - (0.00000278 * E2_7_2_7)</v>
      </c>
      <c r="M116" s="47" t="str">
        <f t="shared" si="32"/>
        <v>mRNA115: -&gt; E2_7_2_7_mRNA | 0.00292 - (0.0093 * E2_7_2_7_mRNA)</v>
      </c>
      <c r="N116" s="40" t="str">
        <f t="shared" si="33"/>
        <v>Peptide115: E2_7_2_7_mRNA -&gt; E2_7_2_7 | (0.278 * E2_7_2_7_mRNA) - (0.000000278 * E2_7_2_7)</v>
      </c>
      <c r="O116" s="17"/>
    </row>
    <row r="117" spans="1:15" ht="31" x14ac:dyDescent="0.35">
      <c r="A117" s="26">
        <v>116</v>
      </c>
      <c r="B117" s="26" t="s">
        <v>13251</v>
      </c>
      <c r="C117" s="26" t="str">
        <f t="shared" si="22"/>
        <v>E2_7_2_8_mRNA</v>
      </c>
      <c r="D117" s="26" t="str">
        <f t="shared" si="23"/>
        <v>E2_7_2_8</v>
      </c>
      <c r="E117" s="40" t="str">
        <f t="shared" si="24"/>
        <v>E2_7_2_8_kcat : 13.7</v>
      </c>
      <c r="F117" s="41" t="str">
        <f t="shared" si="25"/>
        <v>E2_7_2_8_km : 1</v>
      </c>
      <c r="G117" s="42" t="str">
        <f t="shared" si="26"/>
        <v>E2_7_2_8_mRNA : E2_7_2_8_mRNA</v>
      </c>
      <c r="H117" s="43" t="str">
        <f t="shared" si="27"/>
        <v>E2_7_2_8 : E2_7_2_8</v>
      </c>
      <c r="I117" s="44" t="str">
        <f t="shared" si="28"/>
        <v>E2_7_2_8_mRNA : 0</v>
      </c>
      <c r="J117" s="45" t="str">
        <f t="shared" si="29"/>
        <v>E2_7_2_8 : 0</v>
      </c>
      <c r="K117" s="46" t="str">
        <f t="shared" si="30"/>
        <v>0.00292 - (0.0093 * E2_7_2_8_mRNA)</v>
      </c>
      <c r="L117" s="42" t="str">
        <f t="shared" si="31"/>
        <v>(0.278 * E2_7_2_8_mRNA) - (0.00000278 * E2_7_2_8)</v>
      </c>
      <c r="M117" s="47" t="str">
        <f t="shared" si="32"/>
        <v>mRNA116: -&gt; E2_7_2_8_mRNA | 0.00292 - (0.0093 * E2_7_2_8_mRNA)</v>
      </c>
      <c r="N117" s="40" t="str">
        <f t="shared" si="33"/>
        <v>Peptide116: E2_7_2_8_mRNA -&gt; E2_7_2_8 | (0.278 * E2_7_2_8_mRNA) - (0.000000278 * E2_7_2_8)</v>
      </c>
      <c r="O117" s="17"/>
    </row>
    <row r="118" spans="1:15" ht="31" x14ac:dyDescent="0.35">
      <c r="A118" s="26">
        <v>117</v>
      </c>
      <c r="B118" s="26" t="s">
        <v>13252</v>
      </c>
      <c r="C118" s="26" t="str">
        <f t="shared" si="22"/>
        <v>E2_7_3_9_mRNA</v>
      </c>
      <c r="D118" s="26" t="str">
        <f t="shared" si="23"/>
        <v>E2_7_3_9</v>
      </c>
      <c r="E118" s="40" t="str">
        <f t="shared" si="24"/>
        <v>E2_7_3_9_kcat : 13.7</v>
      </c>
      <c r="F118" s="41" t="str">
        <f t="shared" si="25"/>
        <v>E2_7_3_9_km : 1</v>
      </c>
      <c r="G118" s="42" t="str">
        <f t="shared" si="26"/>
        <v>E2_7_3_9_mRNA : E2_7_3_9_mRNA</v>
      </c>
      <c r="H118" s="43" t="str">
        <f t="shared" si="27"/>
        <v>E2_7_3_9 : E2_7_3_9</v>
      </c>
      <c r="I118" s="44" t="str">
        <f t="shared" si="28"/>
        <v>E2_7_3_9_mRNA : 0</v>
      </c>
      <c r="J118" s="45" t="str">
        <f t="shared" si="29"/>
        <v>E2_7_3_9 : 0</v>
      </c>
      <c r="K118" s="46" t="str">
        <f t="shared" si="30"/>
        <v>0.00292 - (0.0093 * E2_7_3_9_mRNA)</v>
      </c>
      <c r="L118" s="42" t="str">
        <f t="shared" si="31"/>
        <v>(0.278 * E2_7_3_9_mRNA) - (0.00000278 * E2_7_3_9)</v>
      </c>
      <c r="M118" s="47" t="str">
        <f t="shared" si="32"/>
        <v>mRNA117: -&gt; E2_7_3_9_mRNA | 0.00292 - (0.0093 * E2_7_3_9_mRNA)</v>
      </c>
      <c r="N118" s="40" t="str">
        <f t="shared" si="33"/>
        <v>Peptide117: E2_7_3_9_mRNA -&gt; E2_7_3_9 | (0.278 * E2_7_3_9_mRNA) - (0.000000278 * E2_7_3_9)</v>
      </c>
      <c r="O118" s="17"/>
    </row>
    <row r="119" spans="1:15" ht="31" x14ac:dyDescent="0.35">
      <c r="A119" s="26">
        <v>118</v>
      </c>
      <c r="B119" s="26" t="s">
        <v>13253</v>
      </c>
      <c r="C119" s="26" t="str">
        <f t="shared" si="22"/>
        <v>E2_7_4_1_mRNA</v>
      </c>
      <c r="D119" s="26" t="str">
        <f t="shared" si="23"/>
        <v>E2_7_4_1</v>
      </c>
      <c r="E119" s="40" t="str">
        <f t="shared" si="24"/>
        <v>E2_7_4_1_kcat : 13.7</v>
      </c>
      <c r="F119" s="41" t="str">
        <f t="shared" si="25"/>
        <v>E2_7_4_1_km : 1</v>
      </c>
      <c r="G119" s="42" t="str">
        <f t="shared" si="26"/>
        <v>E2_7_4_1_mRNA : E2_7_4_1_mRNA</v>
      </c>
      <c r="H119" s="43" t="str">
        <f t="shared" si="27"/>
        <v>E2_7_4_1 : E2_7_4_1</v>
      </c>
      <c r="I119" s="44" t="str">
        <f t="shared" si="28"/>
        <v>E2_7_4_1_mRNA : 0</v>
      </c>
      <c r="J119" s="45" t="str">
        <f t="shared" si="29"/>
        <v>E2_7_4_1 : 0</v>
      </c>
      <c r="K119" s="46" t="str">
        <f t="shared" si="30"/>
        <v>0.00292 - (0.0093 * E2_7_4_1_mRNA)</v>
      </c>
      <c r="L119" s="42" t="str">
        <f t="shared" si="31"/>
        <v>(0.278 * E2_7_4_1_mRNA) - (0.00000278 * E2_7_4_1)</v>
      </c>
      <c r="M119" s="47" t="str">
        <f t="shared" si="32"/>
        <v>mRNA118: -&gt; E2_7_4_1_mRNA | 0.00292 - (0.0093 * E2_7_4_1_mRNA)</v>
      </c>
      <c r="N119" s="40" t="str">
        <f t="shared" si="33"/>
        <v>Peptide118: E2_7_4_1_mRNA -&gt; E2_7_4_1 | (0.278 * E2_7_4_1_mRNA) - (0.000000278 * E2_7_4_1)</v>
      </c>
      <c r="O119" s="17"/>
    </row>
    <row r="120" spans="1:15" ht="31" x14ac:dyDescent="0.35">
      <c r="A120" s="26">
        <v>119</v>
      </c>
      <c r="B120" s="26" t="s">
        <v>13254</v>
      </c>
      <c r="C120" s="26" t="str">
        <f t="shared" si="22"/>
        <v>E2_7_4_16_mRNA</v>
      </c>
      <c r="D120" s="26" t="str">
        <f t="shared" si="23"/>
        <v>E2_7_4_16</v>
      </c>
      <c r="E120" s="40" t="str">
        <f t="shared" si="24"/>
        <v>E2_7_4_16_kcat : 13.7</v>
      </c>
      <c r="F120" s="41" t="str">
        <f t="shared" si="25"/>
        <v>E2_7_4_16_km : 1</v>
      </c>
      <c r="G120" s="42" t="str">
        <f t="shared" si="26"/>
        <v>E2_7_4_16_mRNA : E2_7_4_16_mRNA</v>
      </c>
      <c r="H120" s="43" t="str">
        <f t="shared" si="27"/>
        <v>E2_7_4_16 : E2_7_4_16</v>
      </c>
      <c r="I120" s="44" t="str">
        <f t="shared" si="28"/>
        <v>E2_7_4_16_mRNA : 0</v>
      </c>
      <c r="J120" s="45" t="str">
        <f t="shared" si="29"/>
        <v>E2_7_4_16 : 0</v>
      </c>
      <c r="K120" s="46" t="str">
        <f t="shared" si="30"/>
        <v>0.00292 - (0.0093 * E2_7_4_16_mRNA)</v>
      </c>
      <c r="L120" s="42" t="str">
        <f t="shared" si="31"/>
        <v>(0.278 * E2_7_4_16_mRNA) - (0.00000278 * E2_7_4_16)</v>
      </c>
      <c r="M120" s="47" t="str">
        <f t="shared" si="32"/>
        <v>mRNA119: -&gt; E2_7_4_16_mRNA | 0.00292 - (0.0093 * E2_7_4_16_mRNA)</v>
      </c>
      <c r="N120" s="40" t="str">
        <f t="shared" si="33"/>
        <v>Peptide119: E2_7_4_16_mRNA -&gt; E2_7_4_16 | (0.278 * E2_7_4_16_mRNA) - (0.000000278 * E2_7_4_16)</v>
      </c>
      <c r="O120" s="17"/>
    </row>
    <row r="121" spans="1:15" ht="31" x14ac:dyDescent="0.35">
      <c r="A121" s="26">
        <v>120</v>
      </c>
      <c r="B121" s="26" t="s">
        <v>13255</v>
      </c>
      <c r="C121" s="26" t="str">
        <f t="shared" si="22"/>
        <v>E2_7_4_22_mRNA</v>
      </c>
      <c r="D121" s="26" t="str">
        <f t="shared" si="23"/>
        <v>E2_7_4_22</v>
      </c>
      <c r="E121" s="40" t="str">
        <f t="shared" si="24"/>
        <v>E2_7_4_22_kcat : 13.7</v>
      </c>
      <c r="F121" s="41" t="str">
        <f t="shared" si="25"/>
        <v>E2_7_4_22_km : 1</v>
      </c>
      <c r="G121" s="42" t="str">
        <f t="shared" si="26"/>
        <v>E2_7_4_22_mRNA : E2_7_4_22_mRNA</v>
      </c>
      <c r="H121" s="43" t="str">
        <f t="shared" si="27"/>
        <v>E2_7_4_22 : E2_7_4_22</v>
      </c>
      <c r="I121" s="44" t="str">
        <f t="shared" si="28"/>
        <v>E2_7_4_22_mRNA : 0</v>
      </c>
      <c r="J121" s="45" t="str">
        <f t="shared" si="29"/>
        <v>E2_7_4_22 : 0</v>
      </c>
      <c r="K121" s="46" t="str">
        <f t="shared" si="30"/>
        <v>0.00292 - (0.0093 * E2_7_4_22_mRNA)</v>
      </c>
      <c r="L121" s="42" t="str">
        <f t="shared" si="31"/>
        <v>(0.278 * E2_7_4_22_mRNA) - (0.00000278 * E2_7_4_22)</v>
      </c>
      <c r="M121" s="47" t="str">
        <f t="shared" si="32"/>
        <v>mRNA120: -&gt; E2_7_4_22_mRNA | 0.00292 - (0.0093 * E2_7_4_22_mRNA)</v>
      </c>
      <c r="N121" s="40" t="str">
        <f t="shared" si="33"/>
        <v>Peptide120: E2_7_4_22_mRNA -&gt; E2_7_4_22 | (0.278 * E2_7_4_22_mRNA) - (0.000000278 * E2_7_4_22)</v>
      </c>
      <c r="O121" s="17"/>
    </row>
    <row r="122" spans="1:15" ht="31" x14ac:dyDescent="0.35">
      <c r="A122" s="26">
        <v>121</v>
      </c>
      <c r="B122" s="26" t="s">
        <v>13256</v>
      </c>
      <c r="C122" s="26" t="str">
        <f t="shared" si="22"/>
        <v>E2_7_4_25_mRNA</v>
      </c>
      <c r="D122" s="26" t="str">
        <f t="shared" si="23"/>
        <v>E2_7_4_25</v>
      </c>
      <c r="E122" s="40" t="str">
        <f t="shared" si="24"/>
        <v>E2_7_4_25_kcat : 13.7</v>
      </c>
      <c r="F122" s="41" t="str">
        <f t="shared" si="25"/>
        <v>E2_7_4_25_km : 1</v>
      </c>
      <c r="G122" s="42" t="str">
        <f t="shared" si="26"/>
        <v>E2_7_4_25_mRNA : E2_7_4_25_mRNA</v>
      </c>
      <c r="H122" s="43" t="str">
        <f t="shared" si="27"/>
        <v>E2_7_4_25 : E2_7_4_25</v>
      </c>
      <c r="I122" s="44" t="str">
        <f t="shared" si="28"/>
        <v>E2_7_4_25_mRNA : 0</v>
      </c>
      <c r="J122" s="45" t="str">
        <f t="shared" si="29"/>
        <v>E2_7_4_25 : 0</v>
      </c>
      <c r="K122" s="46" t="str">
        <f t="shared" si="30"/>
        <v>0.00292 - (0.0093 * E2_7_4_25_mRNA)</v>
      </c>
      <c r="L122" s="42" t="str">
        <f t="shared" si="31"/>
        <v>(0.278 * E2_7_4_25_mRNA) - (0.00000278 * E2_7_4_25)</v>
      </c>
      <c r="M122" s="47" t="str">
        <f t="shared" si="32"/>
        <v>mRNA121: -&gt; E2_7_4_25_mRNA | 0.00292 - (0.0093 * E2_7_4_25_mRNA)</v>
      </c>
      <c r="N122" s="40" t="str">
        <f t="shared" si="33"/>
        <v>Peptide121: E2_7_4_25_mRNA -&gt; E2_7_4_25 | (0.278 * E2_7_4_25_mRNA) - (0.000000278 * E2_7_4_25)</v>
      </c>
      <c r="O122" s="17"/>
    </row>
    <row r="123" spans="1:15" ht="31" x14ac:dyDescent="0.35">
      <c r="A123" s="26">
        <v>122</v>
      </c>
      <c r="B123" s="26" t="s">
        <v>13257</v>
      </c>
      <c r="C123" s="26" t="str">
        <f t="shared" si="22"/>
        <v>E2_7_4_6_mRNA</v>
      </c>
      <c r="D123" s="26" t="str">
        <f t="shared" si="23"/>
        <v>E2_7_4_6</v>
      </c>
      <c r="E123" s="40" t="str">
        <f t="shared" si="24"/>
        <v>E2_7_4_6_kcat : 13.7</v>
      </c>
      <c r="F123" s="41" t="str">
        <f t="shared" si="25"/>
        <v>E2_7_4_6_km : 1</v>
      </c>
      <c r="G123" s="42" t="str">
        <f t="shared" si="26"/>
        <v>E2_7_4_6_mRNA : E2_7_4_6_mRNA</v>
      </c>
      <c r="H123" s="43" t="str">
        <f t="shared" si="27"/>
        <v>E2_7_4_6 : E2_7_4_6</v>
      </c>
      <c r="I123" s="44" t="str">
        <f t="shared" si="28"/>
        <v>E2_7_4_6_mRNA : 0</v>
      </c>
      <c r="J123" s="45" t="str">
        <f t="shared" si="29"/>
        <v>E2_7_4_6 : 0</v>
      </c>
      <c r="K123" s="46" t="str">
        <f t="shared" si="30"/>
        <v>0.00292 - (0.0093 * E2_7_4_6_mRNA)</v>
      </c>
      <c r="L123" s="42" t="str">
        <f t="shared" si="31"/>
        <v>(0.278 * E2_7_4_6_mRNA) - (0.00000278 * E2_7_4_6)</v>
      </c>
      <c r="M123" s="47" t="str">
        <f t="shared" si="32"/>
        <v>mRNA122: -&gt; E2_7_4_6_mRNA | 0.00292 - (0.0093 * E2_7_4_6_mRNA)</v>
      </c>
      <c r="N123" s="40" t="str">
        <f t="shared" si="33"/>
        <v>Peptide122: E2_7_4_6_mRNA -&gt; E2_7_4_6 | (0.278 * E2_7_4_6_mRNA) - (0.000000278 * E2_7_4_6)</v>
      </c>
      <c r="O123" s="17"/>
    </row>
    <row r="124" spans="1:15" ht="31" x14ac:dyDescent="0.35">
      <c r="A124" s="26">
        <v>123</v>
      </c>
      <c r="B124" s="26" t="s">
        <v>13258</v>
      </c>
      <c r="C124" s="26" t="str">
        <f t="shared" si="22"/>
        <v>E2_7_4_7_mRNA</v>
      </c>
      <c r="D124" s="26" t="str">
        <f t="shared" si="23"/>
        <v>E2_7_4_7</v>
      </c>
      <c r="E124" s="40" t="str">
        <f t="shared" si="24"/>
        <v>E2_7_4_7_kcat : 13.7</v>
      </c>
      <c r="F124" s="41" t="str">
        <f t="shared" si="25"/>
        <v>E2_7_4_7_km : 1</v>
      </c>
      <c r="G124" s="42" t="str">
        <f t="shared" si="26"/>
        <v>E2_7_4_7_mRNA : E2_7_4_7_mRNA</v>
      </c>
      <c r="H124" s="43" t="str">
        <f t="shared" si="27"/>
        <v>E2_7_4_7 : E2_7_4_7</v>
      </c>
      <c r="I124" s="44" t="str">
        <f t="shared" si="28"/>
        <v>E2_7_4_7_mRNA : 0</v>
      </c>
      <c r="J124" s="45" t="str">
        <f t="shared" si="29"/>
        <v>E2_7_4_7 : 0</v>
      </c>
      <c r="K124" s="46" t="str">
        <f t="shared" si="30"/>
        <v>0.00292 - (0.0093 * E2_7_4_7_mRNA)</v>
      </c>
      <c r="L124" s="42" t="str">
        <f t="shared" si="31"/>
        <v>(0.278 * E2_7_4_7_mRNA) - (0.00000278 * E2_7_4_7)</v>
      </c>
      <c r="M124" s="47" t="str">
        <f t="shared" si="32"/>
        <v>mRNA123: -&gt; E2_7_4_7_mRNA | 0.00292 - (0.0093 * E2_7_4_7_mRNA)</v>
      </c>
      <c r="N124" s="40" t="str">
        <f t="shared" si="33"/>
        <v>Peptide123: E2_7_4_7_mRNA -&gt; E2_7_4_7 | (0.278 * E2_7_4_7_mRNA) - (0.000000278 * E2_7_4_7)</v>
      </c>
      <c r="O124" s="17"/>
    </row>
    <row r="125" spans="1:15" ht="31" x14ac:dyDescent="0.35">
      <c r="A125" s="26">
        <v>124</v>
      </c>
      <c r="B125" s="26" t="s">
        <v>13259</v>
      </c>
      <c r="C125" s="26" t="str">
        <f t="shared" si="22"/>
        <v>E2_7_4_8_mRNA</v>
      </c>
      <c r="D125" s="26" t="str">
        <f t="shared" si="23"/>
        <v>E2_7_4_8</v>
      </c>
      <c r="E125" s="40" t="str">
        <f t="shared" si="24"/>
        <v>E2_7_4_8_kcat : 13.7</v>
      </c>
      <c r="F125" s="41" t="str">
        <f t="shared" si="25"/>
        <v>E2_7_4_8_km : 1</v>
      </c>
      <c r="G125" s="42" t="str">
        <f t="shared" si="26"/>
        <v>E2_7_4_8_mRNA : E2_7_4_8_mRNA</v>
      </c>
      <c r="H125" s="43" t="str">
        <f t="shared" si="27"/>
        <v>E2_7_4_8 : E2_7_4_8</v>
      </c>
      <c r="I125" s="44" t="str">
        <f t="shared" si="28"/>
        <v>E2_7_4_8_mRNA : 0</v>
      </c>
      <c r="J125" s="45" t="str">
        <f t="shared" si="29"/>
        <v>E2_7_4_8 : 0</v>
      </c>
      <c r="K125" s="46" t="str">
        <f t="shared" si="30"/>
        <v>0.00292 - (0.0093 * E2_7_4_8_mRNA)</v>
      </c>
      <c r="L125" s="42" t="str">
        <f t="shared" si="31"/>
        <v>(0.278 * E2_7_4_8_mRNA) - (0.00000278 * E2_7_4_8)</v>
      </c>
      <c r="M125" s="47" t="str">
        <f t="shared" si="32"/>
        <v>mRNA124: -&gt; E2_7_4_8_mRNA | 0.00292 - (0.0093 * E2_7_4_8_mRNA)</v>
      </c>
      <c r="N125" s="40" t="str">
        <f t="shared" si="33"/>
        <v>Peptide124: E2_7_4_8_mRNA -&gt; E2_7_4_8 | (0.278 * E2_7_4_8_mRNA) - (0.000000278 * E2_7_4_8)</v>
      </c>
      <c r="O125" s="17"/>
    </row>
    <row r="126" spans="1:15" ht="31" x14ac:dyDescent="0.35">
      <c r="A126" s="26">
        <v>125</v>
      </c>
      <c r="B126" s="26" t="s">
        <v>13260</v>
      </c>
      <c r="C126" s="26" t="str">
        <f t="shared" si="22"/>
        <v>E2_7_4_9_mRNA</v>
      </c>
      <c r="D126" s="26" t="str">
        <f t="shared" si="23"/>
        <v>E2_7_4_9</v>
      </c>
      <c r="E126" s="40" t="str">
        <f t="shared" si="24"/>
        <v>E2_7_4_9_kcat : 13.7</v>
      </c>
      <c r="F126" s="41" t="str">
        <f t="shared" si="25"/>
        <v>E2_7_4_9_km : 1</v>
      </c>
      <c r="G126" s="42" t="str">
        <f t="shared" si="26"/>
        <v>E2_7_4_9_mRNA : E2_7_4_9_mRNA</v>
      </c>
      <c r="H126" s="43" t="str">
        <f t="shared" si="27"/>
        <v>E2_7_4_9 : E2_7_4_9</v>
      </c>
      <c r="I126" s="44" t="str">
        <f t="shared" si="28"/>
        <v>E2_7_4_9_mRNA : 0</v>
      </c>
      <c r="J126" s="45" t="str">
        <f t="shared" si="29"/>
        <v>E2_7_4_9 : 0</v>
      </c>
      <c r="K126" s="46" t="str">
        <f t="shared" si="30"/>
        <v>0.00292 - (0.0093 * E2_7_4_9_mRNA)</v>
      </c>
      <c r="L126" s="42" t="str">
        <f t="shared" si="31"/>
        <v>(0.278 * E2_7_4_9_mRNA) - (0.00000278 * E2_7_4_9)</v>
      </c>
      <c r="M126" s="47" t="str">
        <f t="shared" si="32"/>
        <v>mRNA125: -&gt; E2_7_4_9_mRNA | 0.00292 - (0.0093 * E2_7_4_9_mRNA)</v>
      </c>
      <c r="N126" s="40" t="str">
        <f t="shared" si="33"/>
        <v>Peptide125: E2_7_4_9_mRNA -&gt; E2_7_4_9 | (0.278 * E2_7_4_9_mRNA) - (0.000000278 * E2_7_4_9)</v>
      </c>
      <c r="O126" s="17"/>
    </row>
    <row r="127" spans="1:15" ht="31" x14ac:dyDescent="0.35">
      <c r="A127" s="26">
        <v>126</v>
      </c>
      <c r="B127" s="26" t="s">
        <v>13261</v>
      </c>
      <c r="C127" s="26" t="str">
        <f t="shared" si="22"/>
        <v>E2_7_6_3_mRNA</v>
      </c>
      <c r="D127" s="26" t="str">
        <f t="shared" si="23"/>
        <v>E2_7_6_3</v>
      </c>
      <c r="E127" s="40" t="str">
        <f t="shared" si="24"/>
        <v>E2_7_6_3_kcat : 13.7</v>
      </c>
      <c r="F127" s="41" t="str">
        <f t="shared" si="25"/>
        <v>E2_7_6_3_km : 1</v>
      </c>
      <c r="G127" s="42" t="str">
        <f t="shared" si="26"/>
        <v>E2_7_6_3_mRNA : E2_7_6_3_mRNA</v>
      </c>
      <c r="H127" s="43" t="str">
        <f t="shared" si="27"/>
        <v>E2_7_6_3 : E2_7_6_3</v>
      </c>
      <c r="I127" s="44" t="str">
        <f t="shared" si="28"/>
        <v>E2_7_6_3_mRNA : 0</v>
      </c>
      <c r="J127" s="45" t="str">
        <f t="shared" si="29"/>
        <v>E2_7_6_3 : 0</v>
      </c>
      <c r="K127" s="46" t="str">
        <f t="shared" si="30"/>
        <v>0.00292 - (0.0093 * E2_7_6_3_mRNA)</v>
      </c>
      <c r="L127" s="42" t="str">
        <f t="shared" si="31"/>
        <v>(0.278 * E2_7_6_3_mRNA) - (0.00000278 * E2_7_6_3)</v>
      </c>
      <c r="M127" s="47" t="str">
        <f t="shared" si="32"/>
        <v>mRNA126: -&gt; E2_7_6_3_mRNA | 0.00292 - (0.0093 * E2_7_6_3_mRNA)</v>
      </c>
      <c r="N127" s="40" t="str">
        <f t="shared" si="33"/>
        <v>Peptide126: E2_7_6_3_mRNA -&gt; E2_7_6_3 | (0.278 * E2_7_6_3_mRNA) - (0.000000278 * E2_7_6_3)</v>
      </c>
      <c r="O127" s="17"/>
    </row>
    <row r="128" spans="1:15" ht="31" x14ac:dyDescent="0.35">
      <c r="A128" s="26">
        <v>127</v>
      </c>
      <c r="B128" s="26" t="s">
        <v>13262</v>
      </c>
      <c r="C128" s="26" t="str">
        <f t="shared" si="22"/>
        <v>E2_7_7_13_mRNA</v>
      </c>
      <c r="D128" s="26" t="str">
        <f t="shared" si="23"/>
        <v>E2_7_7_13</v>
      </c>
      <c r="E128" s="40" t="str">
        <f t="shared" si="24"/>
        <v>E2_7_7_13_kcat : 13.7</v>
      </c>
      <c r="F128" s="41" t="str">
        <f t="shared" si="25"/>
        <v>E2_7_7_13_km : 1</v>
      </c>
      <c r="G128" s="42" t="str">
        <f t="shared" si="26"/>
        <v>E2_7_7_13_mRNA : E2_7_7_13_mRNA</v>
      </c>
      <c r="H128" s="43" t="str">
        <f t="shared" si="27"/>
        <v>E2_7_7_13 : E2_7_7_13</v>
      </c>
      <c r="I128" s="44" t="str">
        <f t="shared" si="28"/>
        <v>E2_7_7_13_mRNA : 0</v>
      </c>
      <c r="J128" s="45" t="str">
        <f t="shared" si="29"/>
        <v>E2_7_7_13 : 0</v>
      </c>
      <c r="K128" s="46" t="str">
        <f t="shared" si="30"/>
        <v>0.00292 - (0.0093 * E2_7_7_13_mRNA)</v>
      </c>
      <c r="L128" s="42" t="str">
        <f t="shared" si="31"/>
        <v>(0.278 * E2_7_7_13_mRNA) - (0.00000278 * E2_7_7_13)</v>
      </c>
      <c r="M128" s="47" t="str">
        <f t="shared" si="32"/>
        <v>mRNA127: -&gt; E2_7_7_13_mRNA | 0.00292 - (0.0093 * E2_7_7_13_mRNA)</v>
      </c>
      <c r="N128" s="40" t="str">
        <f t="shared" si="33"/>
        <v>Peptide127: E2_7_7_13_mRNA -&gt; E2_7_7_13 | (0.278 * E2_7_7_13_mRNA) - (0.000000278 * E2_7_7_13)</v>
      </c>
      <c r="O128" s="17"/>
    </row>
    <row r="129" spans="1:15" ht="31" x14ac:dyDescent="0.35">
      <c r="A129" s="26">
        <v>128</v>
      </c>
      <c r="B129" s="26" t="s">
        <v>13263</v>
      </c>
      <c r="C129" s="26" t="str">
        <f t="shared" si="22"/>
        <v>E2_7_7_2_mRNA</v>
      </c>
      <c r="D129" s="26" t="str">
        <f t="shared" si="23"/>
        <v>E2_7_7_2</v>
      </c>
      <c r="E129" s="40" t="str">
        <f t="shared" si="24"/>
        <v>E2_7_7_2_kcat : 13.7</v>
      </c>
      <c r="F129" s="41" t="str">
        <f t="shared" si="25"/>
        <v>E2_7_7_2_km : 1</v>
      </c>
      <c r="G129" s="42" t="str">
        <f t="shared" si="26"/>
        <v>E2_7_7_2_mRNA : E2_7_7_2_mRNA</v>
      </c>
      <c r="H129" s="43" t="str">
        <f t="shared" si="27"/>
        <v>E2_7_7_2 : E2_7_7_2</v>
      </c>
      <c r="I129" s="44" t="str">
        <f t="shared" si="28"/>
        <v>E2_7_7_2_mRNA : 0</v>
      </c>
      <c r="J129" s="45" t="str">
        <f t="shared" si="29"/>
        <v>E2_7_7_2 : 0</v>
      </c>
      <c r="K129" s="46" t="str">
        <f t="shared" si="30"/>
        <v>0.00292 - (0.0093 * E2_7_7_2_mRNA)</v>
      </c>
      <c r="L129" s="42" t="str">
        <f t="shared" si="31"/>
        <v>(0.278 * E2_7_7_2_mRNA) - (0.00000278 * E2_7_7_2)</v>
      </c>
      <c r="M129" s="47" t="str">
        <f t="shared" si="32"/>
        <v>mRNA128: -&gt; E2_7_7_2_mRNA | 0.00292 - (0.0093 * E2_7_7_2_mRNA)</v>
      </c>
      <c r="N129" s="40" t="str">
        <f t="shared" si="33"/>
        <v>Peptide128: E2_7_7_2_mRNA -&gt; E2_7_7_2 | (0.278 * E2_7_7_2_mRNA) - (0.000000278 * E2_7_7_2)</v>
      </c>
      <c r="O129" s="17"/>
    </row>
    <row r="130" spans="1:15" ht="31" x14ac:dyDescent="0.35">
      <c r="A130" s="26">
        <v>129</v>
      </c>
      <c r="B130" s="26" t="s">
        <v>13264</v>
      </c>
      <c r="C130" s="26" t="str">
        <f t="shared" si="22"/>
        <v>E2_7_7_23_mRNA</v>
      </c>
      <c r="D130" s="26" t="str">
        <f t="shared" si="23"/>
        <v>E2_7_7_23</v>
      </c>
      <c r="E130" s="40" t="str">
        <f t="shared" si="24"/>
        <v>E2_7_7_23_kcat : 13.7</v>
      </c>
      <c r="F130" s="41" t="str">
        <f t="shared" si="25"/>
        <v>E2_7_7_23_km : 1</v>
      </c>
      <c r="G130" s="42" t="str">
        <f t="shared" si="26"/>
        <v>E2_7_7_23_mRNA : E2_7_7_23_mRNA</v>
      </c>
      <c r="H130" s="43" t="str">
        <f t="shared" si="27"/>
        <v>E2_7_7_23 : E2_7_7_23</v>
      </c>
      <c r="I130" s="44" t="str">
        <f t="shared" si="28"/>
        <v>E2_7_7_23_mRNA : 0</v>
      </c>
      <c r="J130" s="45" t="str">
        <f t="shared" si="29"/>
        <v>E2_7_7_23 : 0</v>
      </c>
      <c r="K130" s="46" t="str">
        <f t="shared" si="30"/>
        <v>0.00292 - (0.0093 * E2_7_7_23_mRNA)</v>
      </c>
      <c r="L130" s="42" t="str">
        <f t="shared" si="31"/>
        <v>(0.278 * E2_7_7_23_mRNA) - (0.00000278 * E2_7_7_23)</v>
      </c>
      <c r="M130" s="47" t="str">
        <f t="shared" si="32"/>
        <v>mRNA129: -&gt; E2_7_7_23_mRNA | 0.00292 - (0.0093 * E2_7_7_23_mRNA)</v>
      </c>
      <c r="N130" s="40" t="str">
        <f t="shared" si="33"/>
        <v>Peptide129: E2_7_7_23_mRNA -&gt; E2_7_7_23 | (0.278 * E2_7_7_23_mRNA) - (0.000000278 * E2_7_7_23)</v>
      </c>
      <c r="O130" s="17"/>
    </row>
    <row r="131" spans="1:15" ht="31" x14ac:dyDescent="0.35">
      <c r="A131" s="26">
        <v>130</v>
      </c>
      <c r="B131" s="26" t="s">
        <v>13265</v>
      </c>
      <c r="C131" s="26" t="str">
        <f t="shared" ref="C131:C194" si="34">CONCATENATE(D131,"_mRNA")</f>
        <v>E2_7_7_24_mRNA</v>
      </c>
      <c r="D131" s="26" t="str">
        <f t="shared" ref="D131:D194" si="35">CONCATENATE("E",B131)</f>
        <v>E2_7_7_24</v>
      </c>
      <c r="E131" s="40" t="str">
        <f t="shared" ref="E131:E194" si="36">CONCATENATE("E",B131,"_kcat : 13.7")</f>
        <v>E2_7_7_24_kcat : 13.7</v>
      </c>
      <c r="F131" s="41" t="str">
        <f t="shared" ref="F131:F194" si="37">CONCATENATE("E",B131,"_km : 1")</f>
        <v>E2_7_7_24_km : 1</v>
      </c>
      <c r="G131" s="42" t="str">
        <f t="shared" ref="G131:G194" si="38">CONCATENATE(C131," : ",C131)</f>
        <v>E2_7_7_24_mRNA : E2_7_7_24_mRNA</v>
      </c>
      <c r="H131" s="43" t="str">
        <f t="shared" ref="H131:H194" si="39">CONCATENATE(D131," : ",D131)</f>
        <v>E2_7_7_24 : E2_7_7_24</v>
      </c>
      <c r="I131" s="44" t="str">
        <f t="shared" ref="I131:I194" si="40">CONCATENATE(C131," : ","0")</f>
        <v>E2_7_7_24_mRNA : 0</v>
      </c>
      <c r="J131" s="45" t="str">
        <f t="shared" ref="J131:J194" si="41">CONCATENATE(D131," : ","0")</f>
        <v>E2_7_7_24 : 0</v>
      </c>
      <c r="K131" s="46" t="str">
        <f t="shared" ref="K131:K194" si="42">CONCATENATE("0.00292 - (0.0093 * ",C131,")")</f>
        <v>0.00292 - (0.0093 * E2_7_7_24_mRNA)</v>
      </c>
      <c r="L131" s="42" t="str">
        <f t="shared" ref="L131:L194" si="43">CONCATENATE("(0.278 * ",C131,")"," - (0.00000278 * ",D131,")")</f>
        <v>(0.278 * E2_7_7_24_mRNA) - (0.00000278 * E2_7_7_24)</v>
      </c>
      <c r="M131" s="47" t="str">
        <f t="shared" ref="M131:M194" si="44">CONCATENATE("mRNA",A131,": -&gt; ",C131," | ","0.00292"," - ","(","0.0093"," * ",C131,")")</f>
        <v>mRNA130: -&gt; E2_7_7_24_mRNA | 0.00292 - (0.0093 * E2_7_7_24_mRNA)</v>
      </c>
      <c r="N131" s="40" t="str">
        <f t="shared" ref="N131:N194" si="45">CONCATENATE("Peptide",A131,": ",C131," -&gt; ",D131," | ","(","0.278"," * ",C131,")"," - ","(","0.000000278"," * ",D131,")")</f>
        <v>Peptide130: E2_7_7_24_mRNA -&gt; E2_7_7_24 | (0.278 * E2_7_7_24_mRNA) - (0.000000278 * E2_7_7_24)</v>
      </c>
      <c r="O131" s="17"/>
    </row>
    <row r="132" spans="1:15" ht="31" x14ac:dyDescent="0.35">
      <c r="A132" s="26">
        <v>131</v>
      </c>
      <c r="B132" s="26" t="s">
        <v>13266</v>
      </c>
      <c r="C132" s="26" t="str">
        <f t="shared" si="34"/>
        <v>E2_7_7_3_mRNA</v>
      </c>
      <c r="D132" s="26" t="str">
        <f t="shared" si="35"/>
        <v>E2_7_7_3</v>
      </c>
      <c r="E132" s="40" t="str">
        <f t="shared" si="36"/>
        <v>E2_7_7_3_kcat : 13.7</v>
      </c>
      <c r="F132" s="41" t="str">
        <f t="shared" si="37"/>
        <v>E2_7_7_3_km : 1</v>
      </c>
      <c r="G132" s="42" t="str">
        <f t="shared" si="38"/>
        <v>E2_7_7_3_mRNA : E2_7_7_3_mRNA</v>
      </c>
      <c r="H132" s="43" t="str">
        <f t="shared" si="39"/>
        <v>E2_7_7_3 : E2_7_7_3</v>
      </c>
      <c r="I132" s="44" t="str">
        <f t="shared" si="40"/>
        <v>E2_7_7_3_mRNA : 0</v>
      </c>
      <c r="J132" s="45" t="str">
        <f t="shared" si="41"/>
        <v>E2_7_7_3 : 0</v>
      </c>
      <c r="K132" s="46" t="str">
        <f t="shared" si="42"/>
        <v>0.00292 - (0.0093 * E2_7_7_3_mRNA)</v>
      </c>
      <c r="L132" s="42" t="str">
        <f t="shared" si="43"/>
        <v>(0.278 * E2_7_7_3_mRNA) - (0.00000278 * E2_7_7_3)</v>
      </c>
      <c r="M132" s="47" t="str">
        <f t="shared" si="44"/>
        <v>mRNA131: -&gt; E2_7_7_3_mRNA | 0.00292 - (0.0093 * E2_7_7_3_mRNA)</v>
      </c>
      <c r="N132" s="40" t="str">
        <f t="shared" si="45"/>
        <v>Peptide131: E2_7_7_3_mRNA -&gt; E2_7_7_3 | (0.278 * E2_7_7_3_mRNA) - (0.000000278 * E2_7_7_3)</v>
      </c>
      <c r="O132" s="17"/>
    </row>
    <row r="133" spans="1:15" ht="31" x14ac:dyDescent="0.35">
      <c r="A133" s="26">
        <v>132</v>
      </c>
      <c r="B133" s="26" t="s">
        <v>13267</v>
      </c>
      <c r="C133" s="26" t="str">
        <f t="shared" si="34"/>
        <v>E2_7_7_33_mRNA</v>
      </c>
      <c r="D133" s="26" t="str">
        <f t="shared" si="35"/>
        <v>E2_7_7_33</v>
      </c>
      <c r="E133" s="40" t="str">
        <f t="shared" si="36"/>
        <v>E2_7_7_33_kcat : 13.7</v>
      </c>
      <c r="F133" s="41" t="str">
        <f t="shared" si="37"/>
        <v>E2_7_7_33_km : 1</v>
      </c>
      <c r="G133" s="42" t="str">
        <f t="shared" si="38"/>
        <v>E2_7_7_33_mRNA : E2_7_7_33_mRNA</v>
      </c>
      <c r="H133" s="43" t="str">
        <f t="shared" si="39"/>
        <v>E2_7_7_33 : E2_7_7_33</v>
      </c>
      <c r="I133" s="44" t="str">
        <f t="shared" si="40"/>
        <v>E2_7_7_33_mRNA : 0</v>
      </c>
      <c r="J133" s="45" t="str">
        <f t="shared" si="41"/>
        <v>E2_7_7_33 : 0</v>
      </c>
      <c r="K133" s="46" t="str">
        <f t="shared" si="42"/>
        <v>0.00292 - (0.0093 * E2_7_7_33_mRNA)</v>
      </c>
      <c r="L133" s="42" t="str">
        <f t="shared" si="43"/>
        <v>(0.278 * E2_7_7_33_mRNA) - (0.00000278 * E2_7_7_33)</v>
      </c>
      <c r="M133" s="47" t="str">
        <f t="shared" si="44"/>
        <v>mRNA132: -&gt; E2_7_7_33_mRNA | 0.00292 - (0.0093 * E2_7_7_33_mRNA)</v>
      </c>
      <c r="N133" s="40" t="str">
        <f t="shared" si="45"/>
        <v>Peptide132: E2_7_7_33_mRNA -&gt; E2_7_7_33 | (0.278 * E2_7_7_33_mRNA) - (0.000000278 * E2_7_7_33)</v>
      </c>
      <c r="O133" s="17"/>
    </row>
    <row r="134" spans="1:15" ht="31" x14ac:dyDescent="0.35">
      <c r="A134" s="26">
        <v>133</v>
      </c>
      <c r="B134" s="26" t="s">
        <v>13268</v>
      </c>
      <c r="C134" s="26" t="str">
        <f t="shared" si="34"/>
        <v>E2_7_7_4_mRNA</v>
      </c>
      <c r="D134" s="26" t="str">
        <f t="shared" si="35"/>
        <v>E2_7_7_4</v>
      </c>
      <c r="E134" s="40" t="str">
        <f t="shared" si="36"/>
        <v>E2_7_7_4_kcat : 13.7</v>
      </c>
      <c r="F134" s="41" t="str">
        <f t="shared" si="37"/>
        <v>E2_7_7_4_km : 1</v>
      </c>
      <c r="G134" s="42" t="str">
        <f t="shared" si="38"/>
        <v>E2_7_7_4_mRNA : E2_7_7_4_mRNA</v>
      </c>
      <c r="H134" s="43" t="str">
        <f t="shared" si="39"/>
        <v>E2_7_7_4 : E2_7_7_4</v>
      </c>
      <c r="I134" s="44" t="str">
        <f t="shared" si="40"/>
        <v>E2_7_7_4_mRNA : 0</v>
      </c>
      <c r="J134" s="45" t="str">
        <f t="shared" si="41"/>
        <v>E2_7_7_4 : 0</v>
      </c>
      <c r="K134" s="46" t="str">
        <f t="shared" si="42"/>
        <v>0.00292 - (0.0093 * E2_7_7_4_mRNA)</v>
      </c>
      <c r="L134" s="42" t="str">
        <f t="shared" si="43"/>
        <v>(0.278 * E2_7_7_4_mRNA) - (0.00000278 * E2_7_7_4)</v>
      </c>
      <c r="M134" s="47" t="str">
        <f t="shared" si="44"/>
        <v>mRNA133: -&gt; E2_7_7_4_mRNA | 0.00292 - (0.0093 * E2_7_7_4_mRNA)</v>
      </c>
      <c r="N134" s="40" t="str">
        <f t="shared" si="45"/>
        <v>Peptide133: E2_7_7_4_mRNA -&gt; E2_7_7_4 | (0.278 * E2_7_7_4_mRNA) - (0.000000278 * E2_7_7_4)</v>
      </c>
      <c r="O134" s="17"/>
    </row>
    <row r="135" spans="1:15" ht="31" x14ac:dyDescent="0.35">
      <c r="A135" s="26">
        <v>134</v>
      </c>
      <c r="B135" s="26" t="s">
        <v>13269</v>
      </c>
      <c r="C135" s="26" t="str">
        <f t="shared" si="34"/>
        <v>E2_7_7_41_mRNA</v>
      </c>
      <c r="D135" s="26" t="str">
        <f t="shared" si="35"/>
        <v>E2_7_7_41</v>
      </c>
      <c r="E135" s="40" t="str">
        <f t="shared" si="36"/>
        <v>E2_7_7_41_kcat : 13.7</v>
      </c>
      <c r="F135" s="41" t="str">
        <f t="shared" si="37"/>
        <v>E2_7_7_41_km : 1</v>
      </c>
      <c r="G135" s="42" t="str">
        <f t="shared" si="38"/>
        <v>E2_7_7_41_mRNA : E2_7_7_41_mRNA</v>
      </c>
      <c r="H135" s="43" t="str">
        <f t="shared" si="39"/>
        <v>E2_7_7_41 : E2_7_7_41</v>
      </c>
      <c r="I135" s="44" t="str">
        <f t="shared" si="40"/>
        <v>E2_7_7_41_mRNA : 0</v>
      </c>
      <c r="J135" s="45" t="str">
        <f t="shared" si="41"/>
        <v>E2_7_7_41 : 0</v>
      </c>
      <c r="K135" s="46" t="str">
        <f t="shared" si="42"/>
        <v>0.00292 - (0.0093 * E2_7_7_41_mRNA)</v>
      </c>
      <c r="L135" s="42" t="str">
        <f t="shared" si="43"/>
        <v>(0.278 * E2_7_7_41_mRNA) - (0.00000278 * E2_7_7_41)</v>
      </c>
      <c r="M135" s="47" t="str">
        <f t="shared" si="44"/>
        <v>mRNA134: -&gt; E2_7_7_41_mRNA | 0.00292 - (0.0093 * E2_7_7_41_mRNA)</v>
      </c>
      <c r="N135" s="40" t="str">
        <f t="shared" si="45"/>
        <v>Peptide134: E2_7_7_41_mRNA -&gt; E2_7_7_41 | (0.278 * E2_7_7_41_mRNA) - (0.000000278 * E2_7_7_41)</v>
      </c>
      <c r="O135" s="17"/>
    </row>
    <row r="136" spans="1:15" ht="31" x14ac:dyDescent="0.35">
      <c r="A136" s="26">
        <v>135</v>
      </c>
      <c r="B136" s="26" t="s">
        <v>13270</v>
      </c>
      <c r="C136" s="26" t="str">
        <f t="shared" si="34"/>
        <v>E2_7_7_6_mRNA</v>
      </c>
      <c r="D136" s="26" t="str">
        <f t="shared" si="35"/>
        <v>E2_7_7_6</v>
      </c>
      <c r="E136" s="40" t="str">
        <f t="shared" si="36"/>
        <v>E2_7_7_6_kcat : 13.7</v>
      </c>
      <c r="F136" s="41" t="str">
        <f t="shared" si="37"/>
        <v>E2_7_7_6_km : 1</v>
      </c>
      <c r="G136" s="42" t="str">
        <f t="shared" si="38"/>
        <v>E2_7_7_6_mRNA : E2_7_7_6_mRNA</v>
      </c>
      <c r="H136" s="43" t="str">
        <f t="shared" si="39"/>
        <v>E2_7_7_6 : E2_7_7_6</v>
      </c>
      <c r="I136" s="44" t="str">
        <f t="shared" si="40"/>
        <v>E2_7_7_6_mRNA : 0</v>
      </c>
      <c r="J136" s="45" t="str">
        <f t="shared" si="41"/>
        <v>E2_7_7_6 : 0</v>
      </c>
      <c r="K136" s="46" t="str">
        <f t="shared" si="42"/>
        <v>0.00292 - (0.0093 * E2_7_7_6_mRNA)</v>
      </c>
      <c r="L136" s="42" t="str">
        <f t="shared" si="43"/>
        <v>(0.278 * E2_7_7_6_mRNA) - (0.00000278 * E2_7_7_6)</v>
      </c>
      <c r="M136" s="47" t="str">
        <f t="shared" si="44"/>
        <v>mRNA135: -&gt; E2_7_7_6_mRNA | 0.00292 - (0.0093 * E2_7_7_6_mRNA)</v>
      </c>
      <c r="N136" s="40" t="str">
        <f t="shared" si="45"/>
        <v>Peptide135: E2_7_7_6_mRNA -&gt; E2_7_7_6 | (0.278 * E2_7_7_6_mRNA) - (0.000000278 * E2_7_7_6)</v>
      </c>
      <c r="O136" s="17"/>
    </row>
    <row r="137" spans="1:15" ht="31" x14ac:dyDescent="0.35">
      <c r="A137" s="26">
        <v>136</v>
      </c>
      <c r="B137" s="26" t="s">
        <v>13271</v>
      </c>
      <c r="C137" s="26" t="str">
        <f t="shared" si="34"/>
        <v>E2_7_7_60_mRNA</v>
      </c>
      <c r="D137" s="26" t="str">
        <f t="shared" si="35"/>
        <v>E2_7_7_60</v>
      </c>
      <c r="E137" s="40" t="str">
        <f t="shared" si="36"/>
        <v>E2_7_7_60_kcat : 13.7</v>
      </c>
      <c r="F137" s="41" t="str">
        <f t="shared" si="37"/>
        <v>E2_7_7_60_km : 1</v>
      </c>
      <c r="G137" s="42" t="str">
        <f t="shared" si="38"/>
        <v>E2_7_7_60_mRNA : E2_7_7_60_mRNA</v>
      </c>
      <c r="H137" s="43" t="str">
        <f t="shared" si="39"/>
        <v>E2_7_7_60 : E2_7_7_60</v>
      </c>
      <c r="I137" s="44" t="str">
        <f t="shared" si="40"/>
        <v>E2_7_7_60_mRNA : 0</v>
      </c>
      <c r="J137" s="45" t="str">
        <f t="shared" si="41"/>
        <v>E2_7_7_60 : 0</v>
      </c>
      <c r="K137" s="46" t="str">
        <f t="shared" si="42"/>
        <v>0.00292 - (0.0093 * E2_7_7_60_mRNA)</v>
      </c>
      <c r="L137" s="42" t="str">
        <f t="shared" si="43"/>
        <v>(0.278 * E2_7_7_60_mRNA) - (0.00000278 * E2_7_7_60)</v>
      </c>
      <c r="M137" s="47" t="str">
        <f t="shared" si="44"/>
        <v>mRNA136: -&gt; E2_7_7_60_mRNA | 0.00292 - (0.0093 * E2_7_7_60_mRNA)</v>
      </c>
      <c r="N137" s="40" t="str">
        <f t="shared" si="45"/>
        <v>Peptide136: E2_7_7_60_mRNA -&gt; E2_7_7_60 | (0.278 * E2_7_7_60_mRNA) - (0.000000278 * E2_7_7_60)</v>
      </c>
      <c r="O137" s="17"/>
    </row>
    <row r="138" spans="1:15" ht="31" x14ac:dyDescent="0.35">
      <c r="A138" s="26">
        <v>137</v>
      </c>
      <c r="B138" s="27" t="s">
        <v>13272</v>
      </c>
      <c r="C138" s="26" t="str">
        <f t="shared" si="34"/>
        <v>E2_7_7_65_mRNA</v>
      </c>
      <c r="D138" s="26" t="str">
        <f t="shared" si="35"/>
        <v>E2_7_7_65</v>
      </c>
      <c r="E138" s="40" t="str">
        <f t="shared" si="36"/>
        <v>E2_7_7_65_kcat : 13.7</v>
      </c>
      <c r="F138" s="41" t="str">
        <f t="shared" si="37"/>
        <v>E2_7_7_65_km : 1</v>
      </c>
      <c r="G138" s="42" t="str">
        <f t="shared" si="38"/>
        <v>E2_7_7_65_mRNA : E2_7_7_65_mRNA</v>
      </c>
      <c r="H138" s="43" t="str">
        <f t="shared" si="39"/>
        <v>E2_7_7_65 : E2_7_7_65</v>
      </c>
      <c r="I138" s="44" t="str">
        <f t="shared" si="40"/>
        <v>E2_7_7_65_mRNA : 0</v>
      </c>
      <c r="J138" s="45" t="str">
        <f t="shared" si="41"/>
        <v>E2_7_7_65 : 0</v>
      </c>
      <c r="K138" s="46" t="str">
        <f t="shared" si="42"/>
        <v>0.00292 - (0.0093 * E2_7_7_65_mRNA)</v>
      </c>
      <c r="L138" s="42" t="str">
        <f t="shared" si="43"/>
        <v>(0.278 * E2_7_7_65_mRNA) - (0.00000278 * E2_7_7_65)</v>
      </c>
      <c r="M138" s="47" t="str">
        <f t="shared" si="44"/>
        <v>mRNA137: -&gt; E2_7_7_65_mRNA | 0.00292 - (0.0093 * E2_7_7_65_mRNA)</v>
      </c>
      <c r="N138" s="40" t="str">
        <f t="shared" si="45"/>
        <v>Peptide137: E2_7_7_65_mRNA -&gt; E2_7_7_65 | (0.278 * E2_7_7_65_mRNA) - (0.000000278 * E2_7_7_65)</v>
      </c>
      <c r="O138" s="17"/>
    </row>
    <row r="139" spans="1:15" ht="31" x14ac:dyDescent="0.35">
      <c r="A139" s="26">
        <v>138</v>
      </c>
      <c r="B139" s="26" t="s">
        <v>13273</v>
      </c>
      <c r="C139" s="26" t="str">
        <f t="shared" si="34"/>
        <v>E2_7_7_7_mRNA</v>
      </c>
      <c r="D139" s="26" t="str">
        <f t="shared" si="35"/>
        <v>E2_7_7_7</v>
      </c>
      <c r="E139" s="40" t="str">
        <f t="shared" si="36"/>
        <v>E2_7_7_7_kcat : 13.7</v>
      </c>
      <c r="F139" s="41" t="str">
        <f t="shared" si="37"/>
        <v>E2_7_7_7_km : 1</v>
      </c>
      <c r="G139" s="42" t="str">
        <f t="shared" si="38"/>
        <v>E2_7_7_7_mRNA : E2_7_7_7_mRNA</v>
      </c>
      <c r="H139" s="43" t="str">
        <f t="shared" si="39"/>
        <v>E2_7_7_7 : E2_7_7_7</v>
      </c>
      <c r="I139" s="44" t="str">
        <f t="shared" si="40"/>
        <v>E2_7_7_7_mRNA : 0</v>
      </c>
      <c r="J139" s="45" t="str">
        <f t="shared" si="41"/>
        <v>E2_7_7_7 : 0</v>
      </c>
      <c r="K139" s="46" t="str">
        <f t="shared" si="42"/>
        <v>0.00292 - (0.0093 * E2_7_7_7_mRNA)</v>
      </c>
      <c r="L139" s="42" t="str">
        <f t="shared" si="43"/>
        <v>(0.278 * E2_7_7_7_mRNA) - (0.00000278 * E2_7_7_7)</v>
      </c>
      <c r="M139" s="47" t="str">
        <f t="shared" si="44"/>
        <v>mRNA138: -&gt; E2_7_7_7_mRNA | 0.00292 - (0.0093 * E2_7_7_7_mRNA)</v>
      </c>
      <c r="N139" s="40" t="str">
        <f t="shared" si="45"/>
        <v>Peptide138: E2_7_7_7_mRNA -&gt; E2_7_7_7 | (0.278 * E2_7_7_7_mRNA) - (0.000000278 * E2_7_7_7)</v>
      </c>
      <c r="O139" s="17"/>
    </row>
    <row r="140" spans="1:15" ht="31" x14ac:dyDescent="0.35">
      <c r="A140" s="26">
        <v>139</v>
      </c>
      <c r="B140" s="26" t="s">
        <v>13274</v>
      </c>
      <c r="C140" s="26" t="str">
        <f t="shared" si="34"/>
        <v>E2_7_7_8_mRNA</v>
      </c>
      <c r="D140" s="26" t="str">
        <f t="shared" si="35"/>
        <v>E2_7_7_8</v>
      </c>
      <c r="E140" s="40" t="str">
        <f t="shared" si="36"/>
        <v>E2_7_7_8_kcat : 13.7</v>
      </c>
      <c r="F140" s="41" t="str">
        <f t="shared" si="37"/>
        <v>E2_7_7_8_km : 1</v>
      </c>
      <c r="G140" s="42" t="str">
        <f t="shared" si="38"/>
        <v>E2_7_7_8_mRNA : E2_7_7_8_mRNA</v>
      </c>
      <c r="H140" s="43" t="str">
        <f t="shared" si="39"/>
        <v>E2_7_7_8 : E2_7_7_8</v>
      </c>
      <c r="I140" s="44" t="str">
        <f t="shared" si="40"/>
        <v>E2_7_7_8_mRNA : 0</v>
      </c>
      <c r="J140" s="45" t="str">
        <f t="shared" si="41"/>
        <v>E2_7_7_8 : 0</v>
      </c>
      <c r="K140" s="46" t="str">
        <f t="shared" si="42"/>
        <v>0.00292 - (0.0093 * E2_7_7_8_mRNA)</v>
      </c>
      <c r="L140" s="42" t="str">
        <f t="shared" si="43"/>
        <v>(0.278 * E2_7_7_8_mRNA) - (0.00000278 * E2_7_7_8)</v>
      </c>
      <c r="M140" s="47" t="str">
        <f t="shared" si="44"/>
        <v>mRNA139: -&gt; E2_7_7_8_mRNA | 0.00292 - (0.0093 * E2_7_7_8_mRNA)</v>
      </c>
      <c r="N140" s="40" t="str">
        <f t="shared" si="45"/>
        <v>Peptide139: E2_7_7_8_mRNA -&gt; E2_7_7_8 | (0.278 * E2_7_7_8_mRNA) - (0.000000278 * E2_7_7_8)</v>
      </c>
      <c r="O140" s="17"/>
    </row>
    <row r="141" spans="1:15" ht="31" x14ac:dyDescent="0.35">
      <c r="A141" s="26">
        <v>140</v>
      </c>
      <c r="B141" s="26" t="s">
        <v>13275</v>
      </c>
      <c r="C141" s="26" t="str">
        <f t="shared" si="34"/>
        <v>E2_7_7_85_mRNA</v>
      </c>
      <c r="D141" s="26" t="str">
        <f t="shared" si="35"/>
        <v>E2_7_7_85</v>
      </c>
      <c r="E141" s="40" t="str">
        <f t="shared" si="36"/>
        <v>E2_7_7_85_kcat : 13.7</v>
      </c>
      <c r="F141" s="41" t="str">
        <f t="shared" si="37"/>
        <v>E2_7_7_85_km : 1</v>
      </c>
      <c r="G141" s="42" t="str">
        <f t="shared" si="38"/>
        <v>E2_7_7_85_mRNA : E2_7_7_85_mRNA</v>
      </c>
      <c r="H141" s="43" t="str">
        <f t="shared" si="39"/>
        <v>E2_7_7_85 : E2_7_7_85</v>
      </c>
      <c r="I141" s="44" t="str">
        <f t="shared" si="40"/>
        <v>E2_7_7_85_mRNA : 0</v>
      </c>
      <c r="J141" s="45" t="str">
        <f t="shared" si="41"/>
        <v>E2_7_7_85 : 0</v>
      </c>
      <c r="K141" s="46" t="str">
        <f t="shared" si="42"/>
        <v>0.00292 - (0.0093 * E2_7_7_85_mRNA)</v>
      </c>
      <c r="L141" s="42" t="str">
        <f t="shared" si="43"/>
        <v>(0.278 * E2_7_7_85_mRNA) - (0.00000278 * E2_7_7_85)</v>
      </c>
      <c r="M141" s="47" t="str">
        <f t="shared" si="44"/>
        <v>mRNA140: -&gt; E2_7_7_85_mRNA | 0.00292 - (0.0093 * E2_7_7_85_mRNA)</v>
      </c>
      <c r="N141" s="40" t="str">
        <f t="shared" si="45"/>
        <v>Peptide140: E2_7_7_85_mRNA -&gt; E2_7_7_85 | (0.278 * E2_7_7_85_mRNA) - (0.000000278 * E2_7_7_85)</v>
      </c>
      <c r="O141" s="17"/>
    </row>
    <row r="142" spans="1:15" ht="31" x14ac:dyDescent="0.35">
      <c r="A142" s="26">
        <v>141</v>
      </c>
      <c r="B142" s="26" t="s">
        <v>13276</v>
      </c>
      <c r="C142" s="26" t="str">
        <f t="shared" si="34"/>
        <v>E2_7_7_9_mRNA</v>
      </c>
      <c r="D142" s="26" t="str">
        <f t="shared" si="35"/>
        <v>E2_7_7_9</v>
      </c>
      <c r="E142" s="40" t="str">
        <f t="shared" si="36"/>
        <v>E2_7_7_9_kcat : 13.7</v>
      </c>
      <c r="F142" s="41" t="str">
        <f t="shared" si="37"/>
        <v>E2_7_7_9_km : 1</v>
      </c>
      <c r="G142" s="42" t="str">
        <f t="shared" si="38"/>
        <v>E2_7_7_9_mRNA : E2_7_7_9_mRNA</v>
      </c>
      <c r="H142" s="43" t="str">
        <f t="shared" si="39"/>
        <v>E2_7_7_9 : E2_7_7_9</v>
      </c>
      <c r="I142" s="44" t="str">
        <f t="shared" si="40"/>
        <v>E2_7_7_9_mRNA : 0</v>
      </c>
      <c r="J142" s="45" t="str">
        <f t="shared" si="41"/>
        <v>E2_7_7_9 : 0</v>
      </c>
      <c r="K142" s="46" t="str">
        <f t="shared" si="42"/>
        <v>0.00292 - (0.0093 * E2_7_7_9_mRNA)</v>
      </c>
      <c r="L142" s="42" t="str">
        <f t="shared" si="43"/>
        <v>(0.278 * E2_7_7_9_mRNA) - (0.00000278 * E2_7_7_9)</v>
      </c>
      <c r="M142" s="47" t="str">
        <f t="shared" si="44"/>
        <v>mRNA141: -&gt; E2_7_7_9_mRNA | 0.00292 - (0.0093 * E2_7_7_9_mRNA)</v>
      </c>
      <c r="N142" s="40" t="str">
        <f t="shared" si="45"/>
        <v>Peptide141: E2_7_7_9_mRNA -&gt; E2_7_7_9 | (0.278 * E2_7_7_9_mRNA) - (0.000000278 * E2_7_7_9)</v>
      </c>
      <c r="O142" s="17"/>
    </row>
    <row r="143" spans="1:15" ht="31" x14ac:dyDescent="0.35">
      <c r="A143" s="26">
        <v>142</v>
      </c>
      <c r="B143" s="26" t="s">
        <v>13277</v>
      </c>
      <c r="C143" s="26" t="str">
        <f t="shared" si="34"/>
        <v>E2_7_8_13_mRNA</v>
      </c>
      <c r="D143" s="26" t="str">
        <f t="shared" si="35"/>
        <v>E2_7_8_13</v>
      </c>
      <c r="E143" s="40" t="str">
        <f t="shared" si="36"/>
        <v>E2_7_8_13_kcat : 13.7</v>
      </c>
      <c r="F143" s="41" t="str">
        <f t="shared" si="37"/>
        <v>E2_7_8_13_km : 1</v>
      </c>
      <c r="G143" s="42" t="str">
        <f t="shared" si="38"/>
        <v>E2_7_8_13_mRNA : E2_7_8_13_mRNA</v>
      </c>
      <c r="H143" s="43" t="str">
        <f t="shared" si="39"/>
        <v>E2_7_8_13 : E2_7_8_13</v>
      </c>
      <c r="I143" s="44" t="str">
        <f t="shared" si="40"/>
        <v>E2_7_8_13_mRNA : 0</v>
      </c>
      <c r="J143" s="45" t="str">
        <f t="shared" si="41"/>
        <v>E2_7_8_13 : 0</v>
      </c>
      <c r="K143" s="46" t="str">
        <f t="shared" si="42"/>
        <v>0.00292 - (0.0093 * E2_7_8_13_mRNA)</v>
      </c>
      <c r="L143" s="42" t="str">
        <f t="shared" si="43"/>
        <v>(0.278 * E2_7_8_13_mRNA) - (0.00000278 * E2_7_8_13)</v>
      </c>
      <c r="M143" s="47" t="str">
        <f t="shared" si="44"/>
        <v>mRNA142: -&gt; E2_7_8_13_mRNA | 0.00292 - (0.0093 * E2_7_8_13_mRNA)</v>
      </c>
      <c r="N143" s="40" t="str">
        <f t="shared" si="45"/>
        <v>Peptide142: E2_7_8_13_mRNA -&gt; E2_7_8_13 | (0.278 * E2_7_8_13_mRNA) - (0.000000278 * E2_7_8_13)</v>
      </c>
      <c r="O143" s="17"/>
    </row>
    <row r="144" spans="1:15" ht="31" x14ac:dyDescent="0.35">
      <c r="A144" s="26">
        <v>143</v>
      </c>
      <c r="B144" s="26" t="s">
        <v>13278</v>
      </c>
      <c r="C144" s="26" t="str">
        <f t="shared" si="34"/>
        <v>E2_7_8_5_mRNA</v>
      </c>
      <c r="D144" s="26" t="str">
        <f t="shared" si="35"/>
        <v>E2_7_8_5</v>
      </c>
      <c r="E144" s="40" t="str">
        <f t="shared" si="36"/>
        <v>E2_7_8_5_kcat : 13.7</v>
      </c>
      <c r="F144" s="41" t="str">
        <f t="shared" si="37"/>
        <v>E2_7_8_5_km : 1</v>
      </c>
      <c r="G144" s="42" t="str">
        <f t="shared" si="38"/>
        <v>E2_7_8_5_mRNA : E2_7_8_5_mRNA</v>
      </c>
      <c r="H144" s="43" t="str">
        <f t="shared" si="39"/>
        <v>E2_7_8_5 : E2_7_8_5</v>
      </c>
      <c r="I144" s="44" t="str">
        <f t="shared" si="40"/>
        <v>E2_7_8_5_mRNA : 0</v>
      </c>
      <c r="J144" s="45" t="str">
        <f t="shared" si="41"/>
        <v>E2_7_8_5 : 0</v>
      </c>
      <c r="K144" s="46" t="str">
        <f t="shared" si="42"/>
        <v>0.00292 - (0.0093 * E2_7_8_5_mRNA)</v>
      </c>
      <c r="L144" s="42" t="str">
        <f t="shared" si="43"/>
        <v>(0.278 * E2_7_8_5_mRNA) - (0.00000278 * E2_7_8_5)</v>
      </c>
      <c r="M144" s="47" t="str">
        <f t="shared" si="44"/>
        <v>mRNA143: -&gt; E2_7_8_5_mRNA | 0.00292 - (0.0093 * E2_7_8_5_mRNA)</v>
      </c>
      <c r="N144" s="40" t="str">
        <f t="shared" si="45"/>
        <v>Peptide143: E2_7_8_5_mRNA -&gt; E2_7_8_5 | (0.278 * E2_7_8_5_mRNA) - (0.000000278 * E2_7_8_5)</v>
      </c>
      <c r="O144" s="17"/>
    </row>
    <row r="145" spans="1:15" ht="31" x14ac:dyDescent="0.35">
      <c r="A145" s="26">
        <v>144</v>
      </c>
      <c r="B145" s="26" t="s">
        <v>13279</v>
      </c>
      <c r="C145" s="26" t="str">
        <f t="shared" si="34"/>
        <v>E2_7_8_7_mRNA</v>
      </c>
      <c r="D145" s="26" t="str">
        <f t="shared" si="35"/>
        <v>E2_7_8_7</v>
      </c>
      <c r="E145" s="40" t="str">
        <f t="shared" si="36"/>
        <v>E2_7_8_7_kcat : 13.7</v>
      </c>
      <c r="F145" s="41" t="str">
        <f t="shared" si="37"/>
        <v>E2_7_8_7_km : 1</v>
      </c>
      <c r="G145" s="42" t="str">
        <f t="shared" si="38"/>
        <v>E2_7_8_7_mRNA : E2_7_8_7_mRNA</v>
      </c>
      <c r="H145" s="43" t="str">
        <f t="shared" si="39"/>
        <v>E2_7_8_7 : E2_7_8_7</v>
      </c>
      <c r="I145" s="44" t="str">
        <f t="shared" si="40"/>
        <v>E2_7_8_7_mRNA : 0</v>
      </c>
      <c r="J145" s="45" t="str">
        <f t="shared" si="41"/>
        <v>E2_7_8_7 : 0</v>
      </c>
      <c r="K145" s="46" t="str">
        <f t="shared" si="42"/>
        <v>0.00292 - (0.0093 * E2_7_8_7_mRNA)</v>
      </c>
      <c r="L145" s="42" t="str">
        <f t="shared" si="43"/>
        <v>(0.278 * E2_7_8_7_mRNA) - (0.00000278 * E2_7_8_7)</v>
      </c>
      <c r="M145" s="47" t="str">
        <f t="shared" si="44"/>
        <v>mRNA144: -&gt; E2_7_8_7_mRNA | 0.00292 - (0.0093 * E2_7_8_7_mRNA)</v>
      </c>
      <c r="N145" s="40" t="str">
        <f t="shared" si="45"/>
        <v>Peptide144: E2_7_8_7_mRNA -&gt; E2_7_8_7 | (0.278 * E2_7_8_7_mRNA) - (0.000000278 * E2_7_8_7)</v>
      </c>
      <c r="O145" s="17"/>
    </row>
    <row r="146" spans="1:15" ht="31" x14ac:dyDescent="0.35">
      <c r="A146" s="26">
        <v>145</v>
      </c>
      <c r="B146" s="26" t="s">
        <v>13280</v>
      </c>
      <c r="C146" s="26" t="str">
        <f t="shared" si="34"/>
        <v>E2_7_8_8_mRNA</v>
      </c>
      <c r="D146" s="26" t="str">
        <f t="shared" si="35"/>
        <v>E2_7_8_8</v>
      </c>
      <c r="E146" s="40" t="str">
        <f t="shared" si="36"/>
        <v>E2_7_8_8_kcat : 13.7</v>
      </c>
      <c r="F146" s="41" t="str">
        <f t="shared" si="37"/>
        <v>E2_7_8_8_km : 1</v>
      </c>
      <c r="G146" s="42" t="str">
        <f t="shared" si="38"/>
        <v>E2_7_8_8_mRNA : E2_7_8_8_mRNA</v>
      </c>
      <c r="H146" s="43" t="str">
        <f t="shared" si="39"/>
        <v>E2_7_8_8 : E2_7_8_8</v>
      </c>
      <c r="I146" s="44" t="str">
        <f t="shared" si="40"/>
        <v>E2_7_8_8_mRNA : 0</v>
      </c>
      <c r="J146" s="45" t="str">
        <f t="shared" si="41"/>
        <v>E2_7_8_8 : 0</v>
      </c>
      <c r="K146" s="46" t="str">
        <f t="shared" si="42"/>
        <v>0.00292 - (0.0093 * E2_7_8_8_mRNA)</v>
      </c>
      <c r="L146" s="42" t="str">
        <f t="shared" si="43"/>
        <v>(0.278 * E2_7_8_8_mRNA) - (0.00000278 * E2_7_8_8)</v>
      </c>
      <c r="M146" s="47" t="str">
        <f t="shared" si="44"/>
        <v>mRNA145: -&gt; E2_7_8_8_mRNA | 0.00292 - (0.0093 * E2_7_8_8_mRNA)</v>
      </c>
      <c r="N146" s="40" t="str">
        <f t="shared" si="45"/>
        <v>Peptide145: E2_7_8_8_mRNA -&gt; E2_7_8_8 | (0.278 * E2_7_8_8_mRNA) - (0.000000278 * E2_7_8_8)</v>
      </c>
      <c r="O146" s="17"/>
    </row>
    <row r="147" spans="1:15" ht="31" x14ac:dyDescent="0.35">
      <c r="A147" s="26">
        <v>146</v>
      </c>
      <c r="B147" s="26" t="s">
        <v>13281</v>
      </c>
      <c r="C147" s="26" t="str">
        <f t="shared" si="34"/>
        <v>E2_7_9_3_mRNA</v>
      </c>
      <c r="D147" s="26" t="str">
        <f t="shared" si="35"/>
        <v>E2_7_9_3</v>
      </c>
      <c r="E147" s="40" t="str">
        <f t="shared" si="36"/>
        <v>E2_7_9_3_kcat : 13.7</v>
      </c>
      <c r="F147" s="41" t="str">
        <f t="shared" si="37"/>
        <v>E2_7_9_3_km : 1</v>
      </c>
      <c r="G147" s="42" t="str">
        <f t="shared" si="38"/>
        <v>E2_7_9_3_mRNA : E2_7_9_3_mRNA</v>
      </c>
      <c r="H147" s="43" t="str">
        <f t="shared" si="39"/>
        <v>E2_7_9_3 : E2_7_9_3</v>
      </c>
      <c r="I147" s="44" t="str">
        <f t="shared" si="40"/>
        <v>E2_7_9_3_mRNA : 0</v>
      </c>
      <c r="J147" s="45" t="str">
        <f t="shared" si="41"/>
        <v>E2_7_9_3 : 0</v>
      </c>
      <c r="K147" s="46" t="str">
        <f t="shared" si="42"/>
        <v>0.00292 - (0.0093 * E2_7_9_3_mRNA)</v>
      </c>
      <c r="L147" s="42" t="str">
        <f t="shared" si="43"/>
        <v>(0.278 * E2_7_9_3_mRNA) - (0.00000278 * E2_7_9_3)</v>
      </c>
      <c r="M147" s="47" t="str">
        <f t="shared" si="44"/>
        <v>mRNA146: -&gt; E2_7_9_3_mRNA | 0.00292 - (0.0093 * E2_7_9_3_mRNA)</v>
      </c>
      <c r="N147" s="40" t="str">
        <f t="shared" si="45"/>
        <v>Peptide146: E2_7_9_3_mRNA -&gt; E2_7_9_3 | (0.278 * E2_7_9_3_mRNA) - (0.000000278 * E2_7_9_3)</v>
      </c>
      <c r="O147" s="17"/>
    </row>
    <row r="148" spans="1:15" ht="31" x14ac:dyDescent="0.35">
      <c r="A148" s="26">
        <v>147</v>
      </c>
      <c r="B148" s="26" t="s">
        <v>13282</v>
      </c>
      <c r="C148" s="26" t="str">
        <f t="shared" si="34"/>
        <v>E2_8_1_6_mRNA</v>
      </c>
      <c r="D148" s="26" t="str">
        <f t="shared" si="35"/>
        <v>E2_8_1_6</v>
      </c>
      <c r="E148" s="40" t="str">
        <f t="shared" si="36"/>
        <v>E2_8_1_6_kcat : 13.7</v>
      </c>
      <c r="F148" s="41" t="str">
        <f t="shared" si="37"/>
        <v>E2_8_1_6_km : 1</v>
      </c>
      <c r="G148" s="42" t="str">
        <f t="shared" si="38"/>
        <v>E2_8_1_6_mRNA : E2_8_1_6_mRNA</v>
      </c>
      <c r="H148" s="43" t="str">
        <f t="shared" si="39"/>
        <v>E2_8_1_6 : E2_8_1_6</v>
      </c>
      <c r="I148" s="44" t="str">
        <f t="shared" si="40"/>
        <v>E2_8_1_6_mRNA : 0</v>
      </c>
      <c r="J148" s="45" t="str">
        <f t="shared" si="41"/>
        <v>E2_8_1_6 : 0</v>
      </c>
      <c r="K148" s="46" t="str">
        <f t="shared" si="42"/>
        <v>0.00292 - (0.0093 * E2_8_1_6_mRNA)</v>
      </c>
      <c r="L148" s="42" t="str">
        <f t="shared" si="43"/>
        <v>(0.278 * E2_8_1_6_mRNA) - (0.00000278 * E2_8_1_6)</v>
      </c>
      <c r="M148" s="47" t="str">
        <f t="shared" si="44"/>
        <v>mRNA147: -&gt; E2_8_1_6_mRNA | 0.00292 - (0.0093 * E2_8_1_6_mRNA)</v>
      </c>
      <c r="N148" s="40" t="str">
        <f t="shared" si="45"/>
        <v>Peptide147: E2_8_1_6_mRNA -&gt; E2_8_1_6 | (0.278 * E2_8_1_6_mRNA) - (0.000000278 * E2_8_1_6)</v>
      </c>
      <c r="O148" s="17"/>
    </row>
    <row r="149" spans="1:15" ht="31" x14ac:dyDescent="0.35">
      <c r="A149" s="26">
        <v>148</v>
      </c>
      <c r="B149" s="26" t="s">
        <v>13283</v>
      </c>
      <c r="C149" s="26" t="str">
        <f t="shared" si="34"/>
        <v>E2_8_1_7_mRNA</v>
      </c>
      <c r="D149" s="26" t="str">
        <f t="shared" si="35"/>
        <v>E2_8_1_7</v>
      </c>
      <c r="E149" s="40" t="str">
        <f t="shared" si="36"/>
        <v>E2_8_1_7_kcat : 13.7</v>
      </c>
      <c r="F149" s="41" t="str">
        <f t="shared" si="37"/>
        <v>E2_8_1_7_km : 1</v>
      </c>
      <c r="G149" s="42" t="str">
        <f t="shared" si="38"/>
        <v>E2_8_1_7_mRNA : E2_8_1_7_mRNA</v>
      </c>
      <c r="H149" s="43" t="str">
        <f t="shared" si="39"/>
        <v>E2_8_1_7 : E2_8_1_7</v>
      </c>
      <c r="I149" s="44" t="str">
        <f t="shared" si="40"/>
        <v>E2_8_1_7_mRNA : 0</v>
      </c>
      <c r="J149" s="45" t="str">
        <f t="shared" si="41"/>
        <v>E2_8_1_7 : 0</v>
      </c>
      <c r="K149" s="46" t="str">
        <f t="shared" si="42"/>
        <v>0.00292 - (0.0093 * E2_8_1_7_mRNA)</v>
      </c>
      <c r="L149" s="42" t="str">
        <f t="shared" si="43"/>
        <v>(0.278 * E2_8_1_7_mRNA) - (0.00000278 * E2_8_1_7)</v>
      </c>
      <c r="M149" s="47" t="str">
        <f t="shared" si="44"/>
        <v>mRNA148: -&gt; E2_8_1_7_mRNA | 0.00292 - (0.0093 * E2_8_1_7_mRNA)</v>
      </c>
      <c r="N149" s="40" t="str">
        <f t="shared" si="45"/>
        <v>Peptide148: E2_8_1_7_mRNA -&gt; E2_8_1_7 | (0.278 * E2_8_1_7_mRNA) - (0.000000278 * E2_8_1_7)</v>
      </c>
      <c r="O149" s="17"/>
    </row>
    <row r="150" spans="1:15" ht="31" x14ac:dyDescent="0.35">
      <c r="A150" s="26">
        <v>149</v>
      </c>
      <c r="B150" s="26" t="s">
        <v>13284</v>
      </c>
      <c r="C150" s="26" t="str">
        <f t="shared" si="34"/>
        <v>E2_8_1_8_mRNA</v>
      </c>
      <c r="D150" s="26" t="str">
        <f t="shared" si="35"/>
        <v>E2_8_1_8</v>
      </c>
      <c r="E150" s="40" t="str">
        <f t="shared" si="36"/>
        <v>E2_8_1_8_kcat : 13.7</v>
      </c>
      <c r="F150" s="41" t="str">
        <f t="shared" si="37"/>
        <v>E2_8_1_8_km : 1</v>
      </c>
      <c r="G150" s="42" t="str">
        <f t="shared" si="38"/>
        <v>E2_8_1_8_mRNA : E2_8_1_8_mRNA</v>
      </c>
      <c r="H150" s="43" t="str">
        <f t="shared" si="39"/>
        <v>E2_8_1_8 : E2_8_1_8</v>
      </c>
      <c r="I150" s="44" t="str">
        <f t="shared" si="40"/>
        <v>E2_8_1_8_mRNA : 0</v>
      </c>
      <c r="J150" s="45" t="str">
        <f t="shared" si="41"/>
        <v>E2_8_1_8 : 0</v>
      </c>
      <c r="K150" s="46" t="str">
        <f t="shared" si="42"/>
        <v>0.00292 - (0.0093 * E2_8_1_8_mRNA)</v>
      </c>
      <c r="L150" s="42" t="str">
        <f t="shared" si="43"/>
        <v>(0.278 * E2_8_1_8_mRNA) - (0.00000278 * E2_8_1_8)</v>
      </c>
      <c r="M150" s="47" t="str">
        <f t="shared" si="44"/>
        <v>mRNA149: -&gt; E2_8_1_8_mRNA | 0.00292 - (0.0093 * E2_8_1_8_mRNA)</v>
      </c>
      <c r="N150" s="40" t="str">
        <f t="shared" si="45"/>
        <v>Peptide149: E2_8_1_8_mRNA -&gt; E2_8_1_8 | (0.278 * E2_8_1_8_mRNA) - (0.000000278 * E2_8_1_8)</v>
      </c>
      <c r="O150" s="17"/>
    </row>
    <row r="151" spans="1:15" ht="31" x14ac:dyDescent="0.35">
      <c r="A151" s="26">
        <v>150</v>
      </c>
      <c r="B151" s="26" t="s">
        <v>13285</v>
      </c>
      <c r="C151" s="26" t="str">
        <f t="shared" si="34"/>
        <v>E2_8_4_3_mRNA</v>
      </c>
      <c r="D151" s="26" t="str">
        <f t="shared" si="35"/>
        <v>E2_8_4_3</v>
      </c>
      <c r="E151" s="40" t="str">
        <f t="shared" si="36"/>
        <v>E2_8_4_3_kcat : 13.7</v>
      </c>
      <c r="F151" s="41" t="str">
        <f t="shared" si="37"/>
        <v>E2_8_4_3_km : 1</v>
      </c>
      <c r="G151" s="42" t="str">
        <f t="shared" si="38"/>
        <v>E2_8_4_3_mRNA : E2_8_4_3_mRNA</v>
      </c>
      <c r="H151" s="43" t="str">
        <f t="shared" si="39"/>
        <v>E2_8_4_3 : E2_8_4_3</v>
      </c>
      <c r="I151" s="44" t="str">
        <f t="shared" si="40"/>
        <v>E2_8_4_3_mRNA : 0</v>
      </c>
      <c r="J151" s="45" t="str">
        <f t="shared" si="41"/>
        <v>E2_8_4_3 : 0</v>
      </c>
      <c r="K151" s="46" t="str">
        <f t="shared" si="42"/>
        <v>0.00292 - (0.0093 * E2_8_4_3_mRNA)</v>
      </c>
      <c r="L151" s="42" t="str">
        <f t="shared" si="43"/>
        <v>(0.278 * E2_8_4_3_mRNA) - (0.00000278 * E2_8_4_3)</v>
      </c>
      <c r="M151" s="47" t="str">
        <f t="shared" si="44"/>
        <v>mRNA150: -&gt; E2_8_4_3_mRNA | 0.00292 - (0.0093 * E2_8_4_3_mRNA)</v>
      </c>
      <c r="N151" s="40" t="str">
        <f t="shared" si="45"/>
        <v>Peptide150: E2_8_4_3_mRNA -&gt; E2_8_4_3 | (0.278 * E2_8_4_3_mRNA) - (0.000000278 * E2_8_4_3)</v>
      </c>
      <c r="O151" s="17"/>
    </row>
    <row r="152" spans="1:15" ht="31" x14ac:dyDescent="0.35">
      <c r="A152" s="26">
        <v>151</v>
      </c>
      <c r="B152" s="26" t="s">
        <v>13286</v>
      </c>
      <c r="C152" s="26" t="str">
        <f t="shared" si="34"/>
        <v>E2_8_4_4_mRNA</v>
      </c>
      <c r="D152" s="26" t="str">
        <f t="shared" si="35"/>
        <v>E2_8_4_4</v>
      </c>
      <c r="E152" s="40" t="str">
        <f t="shared" si="36"/>
        <v>E2_8_4_4_kcat : 13.7</v>
      </c>
      <c r="F152" s="41" t="str">
        <f t="shared" si="37"/>
        <v>E2_8_4_4_km : 1</v>
      </c>
      <c r="G152" s="42" t="str">
        <f t="shared" si="38"/>
        <v>E2_8_4_4_mRNA : E2_8_4_4_mRNA</v>
      </c>
      <c r="H152" s="43" t="str">
        <f t="shared" si="39"/>
        <v>E2_8_4_4 : E2_8_4_4</v>
      </c>
      <c r="I152" s="44" t="str">
        <f t="shared" si="40"/>
        <v>E2_8_4_4_mRNA : 0</v>
      </c>
      <c r="J152" s="45" t="str">
        <f t="shared" si="41"/>
        <v>E2_8_4_4 : 0</v>
      </c>
      <c r="K152" s="46" t="str">
        <f t="shared" si="42"/>
        <v>0.00292 - (0.0093 * E2_8_4_4_mRNA)</v>
      </c>
      <c r="L152" s="42" t="str">
        <f t="shared" si="43"/>
        <v>(0.278 * E2_8_4_4_mRNA) - (0.00000278 * E2_8_4_4)</v>
      </c>
      <c r="M152" s="47" t="str">
        <f t="shared" si="44"/>
        <v>mRNA151: -&gt; E2_8_4_4_mRNA | 0.00292 - (0.0093 * E2_8_4_4_mRNA)</v>
      </c>
      <c r="N152" s="40" t="str">
        <f t="shared" si="45"/>
        <v>Peptide151: E2_8_4_4_mRNA -&gt; E2_8_4_4 | (0.278 * E2_8_4_4_mRNA) - (0.000000278 * E2_8_4_4)</v>
      </c>
      <c r="O152" s="17"/>
    </row>
    <row r="153" spans="1:15" ht="31" x14ac:dyDescent="0.35">
      <c r="A153" s="26">
        <v>152</v>
      </c>
      <c r="B153" s="26" t="s">
        <v>13287</v>
      </c>
      <c r="C153" s="26" t="str">
        <f t="shared" si="34"/>
        <v>E2_9_1_1_mRNA</v>
      </c>
      <c r="D153" s="26" t="str">
        <f t="shared" si="35"/>
        <v>E2_9_1_1</v>
      </c>
      <c r="E153" s="40" t="str">
        <f t="shared" si="36"/>
        <v>E2_9_1_1_kcat : 13.7</v>
      </c>
      <c r="F153" s="41" t="str">
        <f t="shared" si="37"/>
        <v>E2_9_1_1_km : 1</v>
      </c>
      <c r="G153" s="42" t="str">
        <f t="shared" si="38"/>
        <v>E2_9_1_1_mRNA : E2_9_1_1_mRNA</v>
      </c>
      <c r="H153" s="43" t="str">
        <f t="shared" si="39"/>
        <v>E2_9_1_1 : E2_9_1_1</v>
      </c>
      <c r="I153" s="44" t="str">
        <f t="shared" si="40"/>
        <v>E2_9_1_1_mRNA : 0</v>
      </c>
      <c r="J153" s="45" t="str">
        <f t="shared" si="41"/>
        <v>E2_9_1_1 : 0</v>
      </c>
      <c r="K153" s="46" t="str">
        <f t="shared" si="42"/>
        <v>0.00292 - (0.0093 * E2_9_1_1_mRNA)</v>
      </c>
      <c r="L153" s="42" t="str">
        <f t="shared" si="43"/>
        <v>(0.278 * E2_9_1_1_mRNA) - (0.00000278 * E2_9_1_1)</v>
      </c>
      <c r="M153" s="47" t="str">
        <f t="shared" si="44"/>
        <v>mRNA152: -&gt; E2_9_1_1_mRNA | 0.00292 - (0.0093 * E2_9_1_1_mRNA)</v>
      </c>
      <c r="N153" s="40" t="str">
        <f t="shared" si="45"/>
        <v>Peptide152: E2_9_1_1_mRNA -&gt; E2_9_1_1 | (0.278 * E2_9_1_1_mRNA) - (0.000000278 * E2_9_1_1)</v>
      </c>
      <c r="O153" s="17"/>
    </row>
    <row r="154" spans="1:15" ht="31" x14ac:dyDescent="0.35">
      <c r="A154" s="26">
        <v>153</v>
      </c>
      <c r="B154" s="26" t="s">
        <v>13288</v>
      </c>
      <c r="C154" s="26" t="str">
        <f t="shared" si="34"/>
        <v>E3_1_1_29_mRNA</v>
      </c>
      <c r="D154" s="26" t="str">
        <f t="shared" si="35"/>
        <v>E3_1_1_29</v>
      </c>
      <c r="E154" s="40" t="str">
        <f t="shared" si="36"/>
        <v>E3_1_1_29_kcat : 13.7</v>
      </c>
      <c r="F154" s="41" t="str">
        <f t="shared" si="37"/>
        <v>E3_1_1_29_km : 1</v>
      </c>
      <c r="G154" s="42" t="str">
        <f t="shared" si="38"/>
        <v>E3_1_1_29_mRNA : E3_1_1_29_mRNA</v>
      </c>
      <c r="H154" s="43" t="str">
        <f t="shared" si="39"/>
        <v>E3_1_1_29 : E3_1_1_29</v>
      </c>
      <c r="I154" s="44" t="str">
        <f t="shared" si="40"/>
        <v>E3_1_1_29_mRNA : 0</v>
      </c>
      <c r="J154" s="45" t="str">
        <f t="shared" si="41"/>
        <v>E3_1_1_29 : 0</v>
      </c>
      <c r="K154" s="46" t="str">
        <f t="shared" si="42"/>
        <v>0.00292 - (0.0093 * E3_1_1_29_mRNA)</v>
      </c>
      <c r="L154" s="42" t="str">
        <f t="shared" si="43"/>
        <v>(0.278 * E3_1_1_29_mRNA) - (0.00000278 * E3_1_1_29)</v>
      </c>
      <c r="M154" s="47" t="str">
        <f t="shared" si="44"/>
        <v>mRNA153: -&gt; E3_1_1_29_mRNA | 0.00292 - (0.0093 * E3_1_1_29_mRNA)</v>
      </c>
      <c r="N154" s="40" t="str">
        <f t="shared" si="45"/>
        <v>Peptide153: E3_1_1_29_mRNA -&gt; E3_1_1_29 | (0.278 * E3_1_1_29_mRNA) - (0.000000278 * E3_1_1_29)</v>
      </c>
      <c r="O154" s="17"/>
    </row>
    <row r="155" spans="1:15" ht="31" x14ac:dyDescent="0.35">
      <c r="A155" s="26">
        <v>154</v>
      </c>
      <c r="B155" s="26" t="s">
        <v>13289</v>
      </c>
      <c r="C155" s="26" t="str">
        <f t="shared" si="34"/>
        <v>E3_1_1_31_mRNA</v>
      </c>
      <c r="D155" s="26" t="str">
        <f t="shared" si="35"/>
        <v>E3_1_1_31</v>
      </c>
      <c r="E155" s="40" t="str">
        <f t="shared" si="36"/>
        <v>E3_1_1_31_kcat : 13.7</v>
      </c>
      <c r="F155" s="41" t="str">
        <f t="shared" si="37"/>
        <v>E3_1_1_31_km : 1</v>
      </c>
      <c r="G155" s="42" t="str">
        <f t="shared" si="38"/>
        <v>E3_1_1_31_mRNA : E3_1_1_31_mRNA</v>
      </c>
      <c r="H155" s="43" t="str">
        <f t="shared" si="39"/>
        <v>E3_1_1_31 : E3_1_1_31</v>
      </c>
      <c r="I155" s="44" t="str">
        <f t="shared" si="40"/>
        <v>E3_1_1_31_mRNA : 0</v>
      </c>
      <c r="J155" s="45" t="str">
        <f t="shared" si="41"/>
        <v>E3_1_1_31 : 0</v>
      </c>
      <c r="K155" s="46" t="str">
        <f t="shared" si="42"/>
        <v>0.00292 - (0.0093 * E3_1_1_31_mRNA)</v>
      </c>
      <c r="L155" s="42" t="str">
        <f t="shared" si="43"/>
        <v>(0.278 * E3_1_1_31_mRNA) - (0.00000278 * E3_1_1_31)</v>
      </c>
      <c r="M155" s="47" t="str">
        <f t="shared" si="44"/>
        <v>mRNA154: -&gt; E3_1_1_31_mRNA | 0.00292 - (0.0093 * E3_1_1_31_mRNA)</v>
      </c>
      <c r="N155" s="40" t="str">
        <f t="shared" si="45"/>
        <v>Peptide154: E3_1_1_31_mRNA -&gt; E3_1_1_31 | (0.278 * E3_1_1_31_mRNA) - (0.000000278 * E3_1_1_31)</v>
      </c>
      <c r="O155" s="17"/>
    </row>
    <row r="156" spans="1:15" ht="31" x14ac:dyDescent="0.35">
      <c r="A156" s="26">
        <v>155</v>
      </c>
      <c r="B156" s="26" t="s">
        <v>13290</v>
      </c>
      <c r="C156" s="26" t="str">
        <f t="shared" si="34"/>
        <v>E3_1_3_11_mRNA</v>
      </c>
      <c r="D156" s="26" t="str">
        <f t="shared" si="35"/>
        <v>E3_1_3_11</v>
      </c>
      <c r="E156" s="40" t="str">
        <f t="shared" si="36"/>
        <v>E3_1_3_11_kcat : 13.7</v>
      </c>
      <c r="F156" s="41" t="str">
        <f t="shared" si="37"/>
        <v>E3_1_3_11_km : 1</v>
      </c>
      <c r="G156" s="42" t="str">
        <f t="shared" si="38"/>
        <v>E3_1_3_11_mRNA : E3_1_3_11_mRNA</v>
      </c>
      <c r="H156" s="43" t="str">
        <f t="shared" si="39"/>
        <v>E3_1_3_11 : E3_1_3_11</v>
      </c>
      <c r="I156" s="44" t="str">
        <f t="shared" si="40"/>
        <v>E3_1_3_11_mRNA : 0</v>
      </c>
      <c r="J156" s="45" t="str">
        <f t="shared" si="41"/>
        <v>E3_1_3_11 : 0</v>
      </c>
      <c r="K156" s="46" t="str">
        <f t="shared" si="42"/>
        <v>0.00292 - (0.0093 * E3_1_3_11_mRNA)</v>
      </c>
      <c r="L156" s="42" t="str">
        <f t="shared" si="43"/>
        <v>(0.278 * E3_1_3_11_mRNA) - (0.00000278 * E3_1_3_11)</v>
      </c>
      <c r="M156" s="47" t="str">
        <f t="shared" si="44"/>
        <v>mRNA155: -&gt; E3_1_3_11_mRNA | 0.00292 - (0.0093 * E3_1_3_11_mRNA)</v>
      </c>
      <c r="N156" s="40" t="str">
        <f t="shared" si="45"/>
        <v>Peptide155: E3_1_3_11_mRNA -&gt; E3_1_3_11 | (0.278 * E3_1_3_11_mRNA) - (0.000000278 * E3_1_3_11)</v>
      </c>
      <c r="O156" s="17"/>
    </row>
    <row r="157" spans="1:15" ht="31" x14ac:dyDescent="0.35">
      <c r="A157" s="26">
        <v>156</v>
      </c>
      <c r="B157" s="26" t="s">
        <v>13291</v>
      </c>
      <c r="C157" s="26" t="str">
        <f t="shared" si="34"/>
        <v>E3_1_3_6_mRNA</v>
      </c>
      <c r="D157" s="26" t="str">
        <f t="shared" si="35"/>
        <v>E3_1_3_6</v>
      </c>
      <c r="E157" s="40" t="str">
        <f t="shared" si="36"/>
        <v>E3_1_3_6_kcat : 13.7</v>
      </c>
      <c r="F157" s="41" t="str">
        <f t="shared" si="37"/>
        <v>E3_1_3_6_km : 1</v>
      </c>
      <c r="G157" s="42" t="str">
        <f t="shared" si="38"/>
        <v>E3_1_3_6_mRNA : E3_1_3_6_mRNA</v>
      </c>
      <c r="H157" s="43" t="str">
        <f t="shared" si="39"/>
        <v>E3_1_3_6 : E3_1_3_6</v>
      </c>
      <c r="I157" s="44" t="str">
        <f t="shared" si="40"/>
        <v>E3_1_3_6_mRNA : 0</v>
      </c>
      <c r="J157" s="45" t="str">
        <f t="shared" si="41"/>
        <v>E3_1_3_6 : 0</v>
      </c>
      <c r="K157" s="46" t="str">
        <f t="shared" si="42"/>
        <v>0.00292 - (0.0093 * E3_1_3_6_mRNA)</v>
      </c>
      <c r="L157" s="42" t="str">
        <f t="shared" si="43"/>
        <v>(0.278 * E3_1_3_6_mRNA) - (0.00000278 * E3_1_3_6)</v>
      </c>
      <c r="M157" s="47" t="str">
        <f t="shared" si="44"/>
        <v>mRNA156: -&gt; E3_1_3_6_mRNA | 0.00292 - (0.0093 * E3_1_3_6_mRNA)</v>
      </c>
      <c r="N157" s="40" t="str">
        <f t="shared" si="45"/>
        <v>Peptide156: E3_1_3_6_mRNA -&gt; E3_1_3_6 | (0.278 * E3_1_3_6_mRNA) - (0.000000278 * E3_1_3_6)</v>
      </c>
      <c r="O157" s="17"/>
    </row>
    <row r="158" spans="1:15" ht="31" x14ac:dyDescent="0.35">
      <c r="A158" s="26">
        <v>157</v>
      </c>
      <c r="B158" s="26" t="s">
        <v>13292</v>
      </c>
      <c r="C158" s="26" t="str">
        <f t="shared" si="34"/>
        <v>E3_1_3_82_mRNA</v>
      </c>
      <c r="D158" s="26" t="str">
        <f t="shared" si="35"/>
        <v>E3_1_3_82</v>
      </c>
      <c r="E158" s="40" t="str">
        <f t="shared" si="36"/>
        <v>E3_1_3_82_kcat : 13.7</v>
      </c>
      <c r="F158" s="41" t="str">
        <f t="shared" si="37"/>
        <v>E3_1_3_82_km : 1</v>
      </c>
      <c r="G158" s="42" t="str">
        <f t="shared" si="38"/>
        <v>E3_1_3_82_mRNA : E3_1_3_82_mRNA</v>
      </c>
      <c r="H158" s="43" t="str">
        <f t="shared" si="39"/>
        <v>E3_1_3_82 : E3_1_3_82</v>
      </c>
      <c r="I158" s="44" t="str">
        <f t="shared" si="40"/>
        <v>E3_1_3_82_mRNA : 0</v>
      </c>
      <c r="J158" s="45" t="str">
        <f t="shared" si="41"/>
        <v>E3_1_3_82 : 0</v>
      </c>
      <c r="K158" s="46" t="str">
        <f t="shared" si="42"/>
        <v>0.00292 - (0.0093 * E3_1_3_82_mRNA)</v>
      </c>
      <c r="L158" s="42" t="str">
        <f t="shared" si="43"/>
        <v>(0.278 * E3_1_3_82_mRNA) - (0.00000278 * E3_1_3_82)</v>
      </c>
      <c r="M158" s="47" t="str">
        <f t="shared" si="44"/>
        <v>mRNA157: -&gt; E3_1_3_82_mRNA | 0.00292 - (0.0093 * E3_1_3_82_mRNA)</v>
      </c>
      <c r="N158" s="40" t="str">
        <f t="shared" si="45"/>
        <v>Peptide157: E3_1_3_82_mRNA -&gt; E3_1_3_82 | (0.278 * E3_1_3_82_mRNA) - (0.000000278 * E3_1_3_82)</v>
      </c>
      <c r="O158" s="17"/>
    </row>
    <row r="159" spans="1:15" ht="31" x14ac:dyDescent="0.35">
      <c r="A159" s="26">
        <v>158</v>
      </c>
      <c r="B159" s="26" t="s">
        <v>13293</v>
      </c>
      <c r="C159" s="26" t="str">
        <f t="shared" si="34"/>
        <v>E3_2_2_26_mRNA</v>
      </c>
      <c r="D159" s="26" t="str">
        <f t="shared" si="35"/>
        <v>E3_2_2_26</v>
      </c>
      <c r="E159" s="40" t="str">
        <f t="shared" si="36"/>
        <v>E3_2_2_26_kcat : 13.7</v>
      </c>
      <c r="F159" s="41" t="str">
        <f t="shared" si="37"/>
        <v>E3_2_2_26_km : 1</v>
      </c>
      <c r="G159" s="42" t="str">
        <f t="shared" si="38"/>
        <v>E3_2_2_26_mRNA : E3_2_2_26_mRNA</v>
      </c>
      <c r="H159" s="43" t="str">
        <f t="shared" si="39"/>
        <v>E3_2_2_26 : E3_2_2_26</v>
      </c>
      <c r="I159" s="44" t="str">
        <f t="shared" si="40"/>
        <v>E3_2_2_26_mRNA : 0</v>
      </c>
      <c r="J159" s="45" t="str">
        <f t="shared" si="41"/>
        <v>E3_2_2_26 : 0</v>
      </c>
      <c r="K159" s="46" t="str">
        <f t="shared" si="42"/>
        <v>0.00292 - (0.0093 * E3_2_2_26_mRNA)</v>
      </c>
      <c r="L159" s="42" t="str">
        <f t="shared" si="43"/>
        <v>(0.278 * E3_2_2_26_mRNA) - (0.00000278 * E3_2_2_26)</v>
      </c>
      <c r="M159" s="47" t="str">
        <f t="shared" si="44"/>
        <v>mRNA158: -&gt; E3_2_2_26_mRNA | 0.00292 - (0.0093 * E3_2_2_26_mRNA)</v>
      </c>
      <c r="N159" s="40" t="str">
        <f t="shared" si="45"/>
        <v>Peptide158: E3_2_2_26_mRNA -&gt; E3_2_2_26 | (0.278 * E3_2_2_26_mRNA) - (0.000000278 * E3_2_2_26)</v>
      </c>
      <c r="O159" s="17"/>
    </row>
    <row r="160" spans="1:15" ht="31" x14ac:dyDescent="0.35">
      <c r="A160" s="26">
        <v>159</v>
      </c>
      <c r="B160" s="26" t="s">
        <v>13294</v>
      </c>
      <c r="C160" s="26" t="str">
        <f t="shared" si="34"/>
        <v>E3_4_11_1_mRNA</v>
      </c>
      <c r="D160" s="26" t="str">
        <f t="shared" si="35"/>
        <v>E3_4_11_1</v>
      </c>
      <c r="E160" s="40" t="str">
        <f t="shared" si="36"/>
        <v>E3_4_11_1_kcat : 13.7</v>
      </c>
      <c r="F160" s="41" t="str">
        <f t="shared" si="37"/>
        <v>E3_4_11_1_km : 1</v>
      </c>
      <c r="G160" s="42" t="str">
        <f t="shared" si="38"/>
        <v>E3_4_11_1_mRNA : E3_4_11_1_mRNA</v>
      </c>
      <c r="H160" s="43" t="str">
        <f t="shared" si="39"/>
        <v>E3_4_11_1 : E3_4_11_1</v>
      </c>
      <c r="I160" s="44" t="str">
        <f t="shared" si="40"/>
        <v>E3_4_11_1_mRNA : 0</v>
      </c>
      <c r="J160" s="45" t="str">
        <f t="shared" si="41"/>
        <v>E3_4_11_1 : 0</v>
      </c>
      <c r="K160" s="46" t="str">
        <f t="shared" si="42"/>
        <v>0.00292 - (0.0093 * E3_4_11_1_mRNA)</v>
      </c>
      <c r="L160" s="42" t="str">
        <f t="shared" si="43"/>
        <v>(0.278 * E3_4_11_1_mRNA) - (0.00000278 * E3_4_11_1)</v>
      </c>
      <c r="M160" s="47" t="str">
        <f t="shared" si="44"/>
        <v>mRNA159: -&gt; E3_4_11_1_mRNA | 0.00292 - (0.0093 * E3_4_11_1_mRNA)</v>
      </c>
      <c r="N160" s="40" t="str">
        <f t="shared" si="45"/>
        <v>Peptide159: E3_4_11_1_mRNA -&gt; E3_4_11_1 | (0.278 * E3_4_11_1_mRNA) - (0.000000278 * E3_4_11_1)</v>
      </c>
      <c r="O160" s="17"/>
    </row>
    <row r="161" spans="1:15" ht="31" x14ac:dyDescent="0.35">
      <c r="A161" s="26">
        <v>160</v>
      </c>
      <c r="B161" s="26" t="s">
        <v>13295</v>
      </c>
      <c r="C161" s="26" t="str">
        <f t="shared" si="34"/>
        <v>E3_5_1_2_mRNA</v>
      </c>
      <c r="D161" s="26" t="str">
        <f t="shared" si="35"/>
        <v>E3_5_1_2</v>
      </c>
      <c r="E161" s="40" t="str">
        <f t="shared" si="36"/>
        <v>E3_5_1_2_kcat : 13.7</v>
      </c>
      <c r="F161" s="41" t="str">
        <f t="shared" si="37"/>
        <v>E3_5_1_2_km : 1</v>
      </c>
      <c r="G161" s="42" t="str">
        <f t="shared" si="38"/>
        <v>E3_5_1_2_mRNA : E3_5_1_2_mRNA</v>
      </c>
      <c r="H161" s="43" t="str">
        <f t="shared" si="39"/>
        <v>E3_5_1_2 : E3_5_1_2</v>
      </c>
      <c r="I161" s="44" t="str">
        <f t="shared" si="40"/>
        <v>E3_5_1_2_mRNA : 0</v>
      </c>
      <c r="J161" s="45" t="str">
        <f t="shared" si="41"/>
        <v>E3_5_1_2 : 0</v>
      </c>
      <c r="K161" s="46" t="str">
        <f t="shared" si="42"/>
        <v>0.00292 - (0.0093 * E3_5_1_2_mRNA)</v>
      </c>
      <c r="L161" s="42" t="str">
        <f t="shared" si="43"/>
        <v>(0.278 * E3_5_1_2_mRNA) - (0.00000278 * E3_5_1_2)</v>
      </c>
      <c r="M161" s="47" t="str">
        <f t="shared" si="44"/>
        <v>mRNA160: -&gt; E3_5_1_2_mRNA | 0.00292 - (0.0093 * E3_5_1_2_mRNA)</v>
      </c>
      <c r="N161" s="40" t="str">
        <f t="shared" si="45"/>
        <v>Peptide160: E3_5_1_2_mRNA -&gt; E3_5_1_2 | (0.278 * E3_5_1_2_mRNA) - (0.000000278 * E3_5_1_2)</v>
      </c>
      <c r="O161" s="17"/>
    </row>
    <row r="162" spans="1:15" ht="31" x14ac:dyDescent="0.35">
      <c r="A162" s="26">
        <v>161</v>
      </c>
      <c r="B162" s="26" t="s">
        <v>13296</v>
      </c>
      <c r="C162" s="26" t="str">
        <f t="shared" si="34"/>
        <v>E3_5_1_28_mRNA</v>
      </c>
      <c r="D162" s="26" t="str">
        <f t="shared" si="35"/>
        <v>E3_5_1_28</v>
      </c>
      <c r="E162" s="40" t="str">
        <f t="shared" si="36"/>
        <v>E3_5_1_28_kcat : 13.7</v>
      </c>
      <c r="F162" s="41" t="str">
        <f t="shared" si="37"/>
        <v>E3_5_1_28_km : 1</v>
      </c>
      <c r="G162" s="42" t="str">
        <f t="shared" si="38"/>
        <v>E3_5_1_28_mRNA : E3_5_1_28_mRNA</v>
      </c>
      <c r="H162" s="43" t="str">
        <f t="shared" si="39"/>
        <v>E3_5_1_28 : E3_5_1_28</v>
      </c>
      <c r="I162" s="44" t="str">
        <f t="shared" si="40"/>
        <v>E3_5_1_28_mRNA : 0</v>
      </c>
      <c r="J162" s="45" t="str">
        <f t="shared" si="41"/>
        <v>E3_5_1_28 : 0</v>
      </c>
      <c r="K162" s="46" t="str">
        <f t="shared" si="42"/>
        <v>0.00292 - (0.0093 * E3_5_1_28_mRNA)</v>
      </c>
      <c r="L162" s="42" t="str">
        <f t="shared" si="43"/>
        <v>(0.278 * E3_5_1_28_mRNA) - (0.00000278 * E3_5_1_28)</v>
      </c>
      <c r="M162" s="47" t="str">
        <f t="shared" si="44"/>
        <v>mRNA161: -&gt; E3_5_1_28_mRNA | 0.00292 - (0.0093 * E3_5_1_28_mRNA)</v>
      </c>
      <c r="N162" s="40" t="str">
        <f t="shared" si="45"/>
        <v>Peptide161: E3_5_1_28_mRNA -&gt; E3_5_1_28 | (0.278 * E3_5_1_28_mRNA) - (0.000000278 * E3_5_1_28)</v>
      </c>
      <c r="O162" s="17"/>
    </row>
    <row r="163" spans="1:15" ht="31" x14ac:dyDescent="0.35">
      <c r="A163" s="26">
        <v>162</v>
      </c>
      <c r="B163" s="26" t="s">
        <v>13297</v>
      </c>
      <c r="C163" s="26" t="str">
        <f t="shared" si="34"/>
        <v>E3_5_1_5_mRNA</v>
      </c>
      <c r="D163" s="26" t="str">
        <f t="shared" si="35"/>
        <v>E3_5_1_5</v>
      </c>
      <c r="E163" s="40" t="str">
        <f t="shared" si="36"/>
        <v>E3_5_1_5_kcat : 13.7</v>
      </c>
      <c r="F163" s="41" t="str">
        <f t="shared" si="37"/>
        <v>E3_5_1_5_km : 1</v>
      </c>
      <c r="G163" s="42" t="str">
        <f t="shared" si="38"/>
        <v>E3_5_1_5_mRNA : E3_5_1_5_mRNA</v>
      </c>
      <c r="H163" s="43" t="str">
        <f t="shared" si="39"/>
        <v>E3_5_1_5 : E3_5_1_5</v>
      </c>
      <c r="I163" s="44" t="str">
        <f t="shared" si="40"/>
        <v>E3_5_1_5_mRNA : 0</v>
      </c>
      <c r="J163" s="45" t="str">
        <f t="shared" si="41"/>
        <v>E3_5_1_5 : 0</v>
      </c>
      <c r="K163" s="46" t="str">
        <f t="shared" si="42"/>
        <v>0.00292 - (0.0093 * E3_5_1_5_mRNA)</v>
      </c>
      <c r="L163" s="42" t="str">
        <f t="shared" si="43"/>
        <v>(0.278 * E3_5_1_5_mRNA) - (0.00000278 * E3_5_1_5)</v>
      </c>
      <c r="M163" s="47" t="str">
        <f t="shared" si="44"/>
        <v>mRNA162: -&gt; E3_5_1_5_mRNA | 0.00292 - (0.0093 * E3_5_1_5_mRNA)</v>
      </c>
      <c r="N163" s="40" t="str">
        <f t="shared" si="45"/>
        <v>Peptide162: E3_5_1_5_mRNA -&gt; E3_5_1_5 | (0.278 * E3_5_1_5_mRNA) - (0.000000278 * E3_5_1_5)</v>
      </c>
      <c r="O163" s="17"/>
    </row>
    <row r="164" spans="1:15" ht="31" x14ac:dyDescent="0.35">
      <c r="A164" s="26">
        <v>163</v>
      </c>
      <c r="B164" s="26" t="s">
        <v>13298</v>
      </c>
      <c r="C164" s="26" t="str">
        <f t="shared" si="34"/>
        <v>E3_5_1_88_mRNA</v>
      </c>
      <c r="D164" s="26" t="str">
        <f t="shared" si="35"/>
        <v>E3_5_1_88</v>
      </c>
      <c r="E164" s="40" t="str">
        <f t="shared" si="36"/>
        <v>E3_5_1_88_kcat : 13.7</v>
      </c>
      <c r="F164" s="41" t="str">
        <f t="shared" si="37"/>
        <v>E3_5_1_88_km : 1</v>
      </c>
      <c r="G164" s="42" t="str">
        <f t="shared" si="38"/>
        <v>E3_5_1_88_mRNA : E3_5_1_88_mRNA</v>
      </c>
      <c r="H164" s="43" t="str">
        <f t="shared" si="39"/>
        <v>E3_5_1_88 : E3_5_1_88</v>
      </c>
      <c r="I164" s="44" t="str">
        <f t="shared" si="40"/>
        <v>E3_5_1_88_mRNA : 0</v>
      </c>
      <c r="J164" s="45" t="str">
        <f t="shared" si="41"/>
        <v>E3_5_1_88 : 0</v>
      </c>
      <c r="K164" s="46" t="str">
        <f t="shared" si="42"/>
        <v>0.00292 - (0.0093 * E3_5_1_88_mRNA)</v>
      </c>
      <c r="L164" s="42" t="str">
        <f t="shared" si="43"/>
        <v>(0.278 * E3_5_1_88_mRNA) - (0.00000278 * E3_5_1_88)</v>
      </c>
      <c r="M164" s="47" t="str">
        <f t="shared" si="44"/>
        <v>mRNA163: -&gt; E3_5_1_88_mRNA | 0.00292 - (0.0093 * E3_5_1_88_mRNA)</v>
      </c>
      <c r="N164" s="40" t="str">
        <f t="shared" si="45"/>
        <v>Peptide163: E3_5_1_88_mRNA -&gt; E3_5_1_88 | (0.278 * E3_5_1_88_mRNA) - (0.000000278 * E3_5_1_88)</v>
      </c>
      <c r="O164" s="17"/>
    </row>
    <row r="165" spans="1:15" ht="31" x14ac:dyDescent="0.35">
      <c r="A165" s="26">
        <v>164</v>
      </c>
      <c r="B165" s="26" t="s">
        <v>13299</v>
      </c>
      <c r="C165" s="26" t="str">
        <f t="shared" si="34"/>
        <v>E3_5_3_11_mRNA</v>
      </c>
      <c r="D165" s="26" t="str">
        <f t="shared" si="35"/>
        <v>E3_5_3_11</v>
      </c>
      <c r="E165" s="40" t="str">
        <f t="shared" si="36"/>
        <v>E3_5_3_11_kcat : 13.7</v>
      </c>
      <c r="F165" s="41" t="str">
        <f t="shared" si="37"/>
        <v>E3_5_3_11_km : 1</v>
      </c>
      <c r="G165" s="42" t="str">
        <f t="shared" si="38"/>
        <v>E3_5_3_11_mRNA : E3_5_3_11_mRNA</v>
      </c>
      <c r="H165" s="43" t="str">
        <f t="shared" si="39"/>
        <v>E3_5_3_11 : E3_5_3_11</v>
      </c>
      <c r="I165" s="44" t="str">
        <f t="shared" si="40"/>
        <v>E3_5_3_11_mRNA : 0</v>
      </c>
      <c r="J165" s="45" t="str">
        <f t="shared" si="41"/>
        <v>E3_5_3_11 : 0</v>
      </c>
      <c r="K165" s="46" t="str">
        <f t="shared" si="42"/>
        <v>0.00292 - (0.0093 * E3_5_3_11_mRNA)</v>
      </c>
      <c r="L165" s="42" t="str">
        <f t="shared" si="43"/>
        <v>(0.278 * E3_5_3_11_mRNA) - (0.00000278 * E3_5_3_11)</v>
      </c>
      <c r="M165" s="47" t="str">
        <f t="shared" si="44"/>
        <v>mRNA164: -&gt; E3_5_3_11_mRNA | 0.00292 - (0.0093 * E3_5_3_11_mRNA)</v>
      </c>
      <c r="N165" s="40" t="str">
        <f t="shared" si="45"/>
        <v>Peptide164: E3_5_3_11_mRNA -&gt; E3_5_3_11 | (0.278 * E3_5_3_11_mRNA) - (0.000000278 * E3_5_3_11)</v>
      </c>
      <c r="O165" s="17"/>
    </row>
    <row r="166" spans="1:15" ht="31" x14ac:dyDescent="0.35">
      <c r="A166" s="26">
        <v>165</v>
      </c>
      <c r="B166" s="26" t="s">
        <v>13300</v>
      </c>
      <c r="C166" s="26" t="str">
        <f t="shared" si="34"/>
        <v>E3_5_4_16_mRNA</v>
      </c>
      <c r="D166" s="26" t="str">
        <f t="shared" si="35"/>
        <v>E3_5_4_16</v>
      </c>
      <c r="E166" s="40" t="str">
        <f t="shared" si="36"/>
        <v>E3_5_4_16_kcat : 13.7</v>
      </c>
      <c r="F166" s="41" t="str">
        <f t="shared" si="37"/>
        <v>E3_5_4_16_km : 1</v>
      </c>
      <c r="G166" s="42" t="str">
        <f t="shared" si="38"/>
        <v>E3_5_4_16_mRNA : E3_5_4_16_mRNA</v>
      </c>
      <c r="H166" s="43" t="str">
        <f t="shared" si="39"/>
        <v>E3_5_4_16 : E3_5_4_16</v>
      </c>
      <c r="I166" s="44" t="str">
        <f t="shared" si="40"/>
        <v>E3_5_4_16_mRNA : 0</v>
      </c>
      <c r="J166" s="45" t="str">
        <f t="shared" si="41"/>
        <v>E3_5_4_16 : 0</v>
      </c>
      <c r="K166" s="46" t="str">
        <f t="shared" si="42"/>
        <v>0.00292 - (0.0093 * E3_5_4_16_mRNA)</v>
      </c>
      <c r="L166" s="42" t="str">
        <f t="shared" si="43"/>
        <v>(0.278 * E3_5_4_16_mRNA) - (0.00000278 * E3_5_4_16)</v>
      </c>
      <c r="M166" s="47" t="str">
        <f t="shared" si="44"/>
        <v>mRNA165: -&gt; E3_5_4_16_mRNA | 0.00292 - (0.0093 * E3_5_4_16_mRNA)</v>
      </c>
      <c r="N166" s="40" t="str">
        <f t="shared" si="45"/>
        <v>Peptide165: E3_5_4_16_mRNA -&gt; E3_5_4_16 | (0.278 * E3_5_4_16_mRNA) - (0.000000278 * E3_5_4_16)</v>
      </c>
      <c r="O166" s="17"/>
    </row>
    <row r="167" spans="1:15" ht="31" x14ac:dyDescent="0.35">
      <c r="A167" s="26">
        <v>166</v>
      </c>
      <c r="B167" s="26" t="s">
        <v>13301</v>
      </c>
      <c r="C167" s="26" t="str">
        <f t="shared" si="34"/>
        <v>E3_5_4_19_mRNA</v>
      </c>
      <c r="D167" s="26" t="str">
        <f t="shared" si="35"/>
        <v>E3_5_4_19</v>
      </c>
      <c r="E167" s="40" t="str">
        <f t="shared" si="36"/>
        <v>E3_5_4_19_kcat : 13.7</v>
      </c>
      <c r="F167" s="41" t="str">
        <f t="shared" si="37"/>
        <v>E3_5_4_19_km : 1</v>
      </c>
      <c r="G167" s="42" t="str">
        <f t="shared" si="38"/>
        <v>E3_5_4_19_mRNA : E3_5_4_19_mRNA</v>
      </c>
      <c r="H167" s="43" t="str">
        <f t="shared" si="39"/>
        <v>E3_5_4_19 : E3_5_4_19</v>
      </c>
      <c r="I167" s="44" t="str">
        <f t="shared" si="40"/>
        <v>E3_5_4_19_mRNA : 0</v>
      </c>
      <c r="J167" s="45" t="str">
        <f t="shared" si="41"/>
        <v>E3_5_4_19 : 0</v>
      </c>
      <c r="K167" s="46" t="str">
        <f t="shared" si="42"/>
        <v>0.00292 - (0.0093 * E3_5_4_19_mRNA)</v>
      </c>
      <c r="L167" s="42" t="str">
        <f t="shared" si="43"/>
        <v>(0.278 * E3_5_4_19_mRNA) - (0.00000278 * E3_5_4_19)</v>
      </c>
      <c r="M167" s="47" t="str">
        <f t="shared" si="44"/>
        <v>mRNA166: -&gt; E3_5_4_19_mRNA | 0.00292 - (0.0093 * E3_5_4_19_mRNA)</v>
      </c>
      <c r="N167" s="40" t="str">
        <f t="shared" si="45"/>
        <v>Peptide166: E3_5_4_19_mRNA -&gt; E3_5_4_19 | (0.278 * E3_5_4_19_mRNA) - (0.000000278 * E3_5_4_19)</v>
      </c>
      <c r="O167" s="17"/>
    </row>
    <row r="168" spans="1:15" ht="31" x14ac:dyDescent="0.35">
      <c r="A168" s="26">
        <v>167</v>
      </c>
      <c r="B168" s="27" t="s">
        <v>13302</v>
      </c>
      <c r="C168" s="26" t="str">
        <f t="shared" si="34"/>
        <v>E3_5_4_2_mRNA</v>
      </c>
      <c r="D168" s="26" t="str">
        <f t="shared" si="35"/>
        <v>E3_5_4_2</v>
      </c>
      <c r="E168" s="40" t="str">
        <f t="shared" si="36"/>
        <v>E3_5_4_2_kcat : 13.7</v>
      </c>
      <c r="F168" s="41" t="str">
        <f t="shared" si="37"/>
        <v>E3_5_4_2_km : 1</v>
      </c>
      <c r="G168" s="42" t="str">
        <f t="shared" si="38"/>
        <v>E3_5_4_2_mRNA : E3_5_4_2_mRNA</v>
      </c>
      <c r="H168" s="43" t="str">
        <f t="shared" si="39"/>
        <v>E3_5_4_2 : E3_5_4_2</v>
      </c>
      <c r="I168" s="44" t="str">
        <f t="shared" si="40"/>
        <v>E3_5_4_2_mRNA : 0</v>
      </c>
      <c r="J168" s="45" t="str">
        <f t="shared" si="41"/>
        <v>E3_5_4_2 : 0</v>
      </c>
      <c r="K168" s="46" t="str">
        <f t="shared" si="42"/>
        <v>0.00292 - (0.0093 * E3_5_4_2_mRNA)</v>
      </c>
      <c r="L168" s="42" t="str">
        <f t="shared" si="43"/>
        <v>(0.278 * E3_5_4_2_mRNA) - (0.00000278 * E3_5_4_2)</v>
      </c>
      <c r="M168" s="47" t="str">
        <f t="shared" si="44"/>
        <v>mRNA167: -&gt; E3_5_4_2_mRNA | 0.00292 - (0.0093 * E3_5_4_2_mRNA)</v>
      </c>
      <c r="N168" s="40" t="str">
        <f t="shared" si="45"/>
        <v>Peptide167: E3_5_4_2_mRNA -&gt; E3_5_4_2 | (0.278 * E3_5_4_2_mRNA) - (0.000000278 * E3_5_4_2)</v>
      </c>
      <c r="O168" s="17"/>
    </row>
    <row r="169" spans="1:15" ht="31" x14ac:dyDescent="0.35">
      <c r="A169" s="26">
        <v>168</v>
      </c>
      <c r="B169" s="27" t="s">
        <v>13303</v>
      </c>
      <c r="C169" s="26" t="str">
        <f t="shared" si="34"/>
        <v>E3_5_4_25_mRNA</v>
      </c>
      <c r="D169" s="26" t="str">
        <f t="shared" si="35"/>
        <v>E3_5_4_25</v>
      </c>
      <c r="E169" s="40" t="str">
        <f t="shared" si="36"/>
        <v>E3_5_4_25_kcat : 13.7</v>
      </c>
      <c r="F169" s="41" t="str">
        <f t="shared" si="37"/>
        <v>E3_5_4_25_km : 1</v>
      </c>
      <c r="G169" s="42" t="str">
        <f t="shared" si="38"/>
        <v>E3_5_4_25_mRNA : E3_5_4_25_mRNA</v>
      </c>
      <c r="H169" s="43" t="str">
        <f t="shared" si="39"/>
        <v>E3_5_4_25 : E3_5_4_25</v>
      </c>
      <c r="I169" s="44" t="str">
        <f t="shared" si="40"/>
        <v>E3_5_4_25_mRNA : 0</v>
      </c>
      <c r="J169" s="45" t="str">
        <f t="shared" si="41"/>
        <v>E3_5_4_25 : 0</v>
      </c>
      <c r="K169" s="46" t="str">
        <f t="shared" si="42"/>
        <v>0.00292 - (0.0093 * E3_5_4_25_mRNA)</v>
      </c>
      <c r="L169" s="42" t="str">
        <f t="shared" si="43"/>
        <v>(0.278 * E3_5_4_25_mRNA) - (0.00000278 * E3_5_4_25)</v>
      </c>
      <c r="M169" s="47" t="str">
        <f t="shared" si="44"/>
        <v>mRNA168: -&gt; E3_5_4_25_mRNA | 0.00292 - (0.0093 * E3_5_4_25_mRNA)</v>
      </c>
      <c r="N169" s="40" t="str">
        <f t="shared" si="45"/>
        <v>Peptide168: E3_5_4_25_mRNA -&gt; E3_5_4_25 | (0.278 * E3_5_4_25_mRNA) - (0.000000278 * E3_5_4_25)</v>
      </c>
      <c r="O169" s="17"/>
    </row>
    <row r="170" spans="1:15" ht="31" x14ac:dyDescent="0.35">
      <c r="A170" s="26">
        <v>169</v>
      </c>
      <c r="B170" s="27" t="s">
        <v>13304</v>
      </c>
      <c r="C170" s="26" t="str">
        <f t="shared" si="34"/>
        <v>E3_5_4_26_mRNA</v>
      </c>
      <c r="D170" s="26" t="str">
        <f t="shared" si="35"/>
        <v>E3_5_4_26</v>
      </c>
      <c r="E170" s="40" t="str">
        <f t="shared" si="36"/>
        <v>E3_5_4_26_kcat : 13.7</v>
      </c>
      <c r="F170" s="41" t="str">
        <f t="shared" si="37"/>
        <v>E3_5_4_26_km : 1</v>
      </c>
      <c r="G170" s="42" t="str">
        <f t="shared" si="38"/>
        <v>E3_5_4_26_mRNA : E3_5_4_26_mRNA</v>
      </c>
      <c r="H170" s="43" t="str">
        <f t="shared" si="39"/>
        <v>E3_5_4_26 : E3_5_4_26</v>
      </c>
      <c r="I170" s="44" t="str">
        <f t="shared" si="40"/>
        <v>E3_5_4_26_mRNA : 0</v>
      </c>
      <c r="J170" s="45" t="str">
        <f t="shared" si="41"/>
        <v>E3_5_4_26 : 0</v>
      </c>
      <c r="K170" s="46" t="str">
        <f t="shared" si="42"/>
        <v>0.00292 - (0.0093 * E3_5_4_26_mRNA)</v>
      </c>
      <c r="L170" s="42" t="str">
        <f t="shared" si="43"/>
        <v>(0.278 * E3_5_4_26_mRNA) - (0.00000278 * E3_5_4_26)</v>
      </c>
      <c r="M170" s="47" t="str">
        <f t="shared" si="44"/>
        <v>mRNA169: -&gt; E3_5_4_26_mRNA | 0.00292 - (0.0093 * E3_5_4_26_mRNA)</v>
      </c>
      <c r="N170" s="40" t="str">
        <f t="shared" si="45"/>
        <v>Peptide169: E3_5_4_26_mRNA -&gt; E3_5_4_26 | (0.278 * E3_5_4_26_mRNA) - (0.000000278 * E3_5_4_26)</v>
      </c>
      <c r="O170" s="17"/>
    </row>
    <row r="171" spans="1:15" ht="31" x14ac:dyDescent="0.35">
      <c r="A171" s="26">
        <v>170</v>
      </c>
      <c r="B171" s="27" t="s">
        <v>13305</v>
      </c>
      <c r="C171" s="26" t="str">
        <f t="shared" si="34"/>
        <v>E3_5_4_33_mRNA</v>
      </c>
      <c r="D171" s="26" t="str">
        <f t="shared" si="35"/>
        <v>E3_5_4_33</v>
      </c>
      <c r="E171" s="40" t="str">
        <f t="shared" si="36"/>
        <v>E3_5_4_33_kcat : 13.7</v>
      </c>
      <c r="F171" s="41" t="str">
        <f t="shared" si="37"/>
        <v>E3_5_4_33_km : 1</v>
      </c>
      <c r="G171" s="42" t="str">
        <f t="shared" si="38"/>
        <v>E3_5_4_33_mRNA : E3_5_4_33_mRNA</v>
      </c>
      <c r="H171" s="43" t="str">
        <f t="shared" si="39"/>
        <v>E3_5_4_33 : E3_5_4_33</v>
      </c>
      <c r="I171" s="44" t="str">
        <f t="shared" si="40"/>
        <v>E3_5_4_33_mRNA : 0</v>
      </c>
      <c r="J171" s="45" t="str">
        <f t="shared" si="41"/>
        <v>E3_5_4_33 : 0</v>
      </c>
      <c r="K171" s="46" t="str">
        <f t="shared" si="42"/>
        <v>0.00292 - (0.0093 * E3_5_4_33_mRNA)</v>
      </c>
      <c r="L171" s="42" t="str">
        <f t="shared" si="43"/>
        <v>(0.278 * E3_5_4_33_mRNA) - (0.00000278 * E3_5_4_33)</v>
      </c>
      <c r="M171" s="47" t="str">
        <f t="shared" si="44"/>
        <v>mRNA170: -&gt; E3_5_4_33_mRNA | 0.00292 - (0.0093 * E3_5_4_33_mRNA)</v>
      </c>
      <c r="N171" s="40" t="str">
        <f t="shared" si="45"/>
        <v>Peptide170: E3_5_4_33_mRNA -&gt; E3_5_4_33 | (0.278 * E3_5_4_33_mRNA) - (0.000000278 * E3_5_4_33)</v>
      </c>
      <c r="O171" s="17"/>
    </row>
    <row r="172" spans="1:15" ht="31" x14ac:dyDescent="0.35">
      <c r="A172" s="26">
        <v>171</v>
      </c>
      <c r="B172" s="26" t="s">
        <v>13306</v>
      </c>
      <c r="C172" s="26" t="str">
        <f t="shared" si="34"/>
        <v>E3_6_1_1_mRNA</v>
      </c>
      <c r="D172" s="26" t="str">
        <f t="shared" si="35"/>
        <v>E3_6_1_1</v>
      </c>
      <c r="E172" s="40" t="str">
        <f t="shared" si="36"/>
        <v>E3_6_1_1_kcat : 13.7</v>
      </c>
      <c r="F172" s="41" t="str">
        <f t="shared" si="37"/>
        <v>E3_6_1_1_km : 1</v>
      </c>
      <c r="G172" s="42" t="str">
        <f t="shared" si="38"/>
        <v>E3_6_1_1_mRNA : E3_6_1_1_mRNA</v>
      </c>
      <c r="H172" s="43" t="str">
        <f t="shared" si="39"/>
        <v>E3_6_1_1 : E3_6_1_1</v>
      </c>
      <c r="I172" s="44" t="str">
        <f t="shared" si="40"/>
        <v>E3_6_1_1_mRNA : 0</v>
      </c>
      <c r="J172" s="45" t="str">
        <f t="shared" si="41"/>
        <v>E3_6_1_1 : 0</v>
      </c>
      <c r="K172" s="46" t="str">
        <f t="shared" si="42"/>
        <v>0.00292 - (0.0093 * E3_6_1_1_mRNA)</v>
      </c>
      <c r="L172" s="42" t="str">
        <f t="shared" si="43"/>
        <v>(0.278 * E3_6_1_1_mRNA) - (0.00000278 * E3_6_1_1)</v>
      </c>
      <c r="M172" s="47" t="str">
        <f t="shared" si="44"/>
        <v>mRNA171: -&gt; E3_6_1_1_mRNA | 0.00292 - (0.0093 * E3_6_1_1_mRNA)</v>
      </c>
      <c r="N172" s="40" t="str">
        <f t="shared" si="45"/>
        <v>Peptide171: E3_6_1_1_mRNA -&gt; E3_6_1_1 | (0.278 * E3_6_1_1_mRNA) - (0.000000278 * E3_6_1_1)</v>
      </c>
      <c r="O172" s="17"/>
    </row>
    <row r="173" spans="1:15" ht="31" x14ac:dyDescent="0.35">
      <c r="A173" s="26">
        <v>172</v>
      </c>
      <c r="B173" s="26" t="s">
        <v>13307</v>
      </c>
      <c r="C173" s="26" t="str">
        <f t="shared" si="34"/>
        <v>E3_6_1_23_mRNA</v>
      </c>
      <c r="D173" s="26" t="str">
        <f t="shared" si="35"/>
        <v>E3_6_1_23</v>
      </c>
      <c r="E173" s="40" t="str">
        <f t="shared" si="36"/>
        <v>E3_6_1_23_kcat : 13.7</v>
      </c>
      <c r="F173" s="41" t="str">
        <f t="shared" si="37"/>
        <v>E3_6_1_23_km : 1</v>
      </c>
      <c r="G173" s="42" t="str">
        <f t="shared" si="38"/>
        <v>E3_6_1_23_mRNA : E3_6_1_23_mRNA</v>
      </c>
      <c r="H173" s="43" t="str">
        <f t="shared" si="39"/>
        <v>E3_6_1_23 : E3_6_1_23</v>
      </c>
      <c r="I173" s="44" t="str">
        <f t="shared" si="40"/>
        <v>E3_6_1_23_mRNA : 0</v>
      </c>
      <c r="J173" s="45" t="str">
        <f t="shared" si="41"/>
        <v>E3_6_1_23 : 0</v>
      </c>
      <c r="K173" s="46" t="str">
        <f t="shared" si="42"/>
        <v>0.00292 - (0.0093 * E3_6_1_23_mRNA)</v>
      </c>
      <c r="L173" s="42" t="str">
        <f t="shared" si="43"/>
        <v>(0.278 * E3_6_1_23_mRNA) - (0.00000278 * E3_6_1_23)</v>
      </c>
      <c r="M173" s="47" t="str">
        <f t="shared" si="44"/>
        <v>mRNA172: -&gt; E3_6_1_23_mRNA | 0.00292 - (0.0093 * E3_6_1_23_mRNA)</v>
      </c>
      <c r="N173" s="40" t="str">
        <f t="shared" si="45"/>
        <v>Peptide172: E3_6_1_23_mRNA -&gt; E3_6_1_23 | (0.278 * E3_6_1_23_mRNA) - (0.000000278 * E3_6_1_23)</v>
      </c>
      <c r="O173" s="17"/>
    </row>
    <row r="174" spans="1:15" ht="31" x14ac:dyDescent="0.35">
      <c r="A174" s="26">
        <v>173</v>
      </c>
      <c r="B174" s="26" t="s">
        <v>13308</v>
      </c>
      <c r="C174" s="26" t="str">
        <f t="shared" si="34"/>
        <v>E3_6_1_27_mRNA</v>
      </c>
      <c r="D174" s="26" t="str">
        <f t="shared" si="35"/>
        <v>E3_6_1_27</v>
      </c>
      <c r="E174" s="40" t="str">
        <f t="shared" si="36"/>
        <v>E3_6_1_27_kcat : 13.7</v>
      </c>
      <c r="F174" s="41" t="str">
        <f t="shared" si="37"/>
        <v>E3_6_1_27_km : 1</v>
      </c>
      <c r="G174" s="42" t="str">
        <f t="shared" si="38"/>
        <v>E3_6_1_27_mRNA : E3_6_1_27_mRNA</v>
      </c>
      <c r="H174" s="43" t="str">
        <f t="shared" si="39"/>
        <v>E3_6_1_27 : E3_6_1_27</v>
      </c>
      <c r="I174" s="44" t="str">
        <f t="shared" si="40"/>
        <v>E3_6_1_27_mRNA : 0</v>
      </c>
      <c r="J174" s="45" t="str">
        <f t="shared" si="41"/>
        <v>E3_6_1_27 : 0</v>
      </c>
      <c r="K174" s="46" t="str">
        <f t="shared" si="42"/>
        <v>0.00292 - (0.0093 * E3_6_1_27_mRNA)</v>
      </c>
      <c r="L174" s="42" t="str">
        <f t="shared" si="43"/>
        <v>(0.278 * E3_6_1_27_mRNA) - (0.00000278 * E3_6_1_27)</v>
      </c>
      <c r="M174" s="47" t="str">
        <f t="shared" si="44"/>
        <v>mRNA173: -&gt; E3_6_1_27_mRNA | 0.00292 - (0.0093 * E3_6_1_27_mRNA)</v>
      </c>
      <c r="N174" s="40" t="str">
        <f t="shared" si="45"/>
        <v>Peptide173: E3_6_1_27_mRNA -&gt; E3_6_1_27 | (0.278 * E3_6_1_27_mRNA) - (0.000000278 * E3_6_1_27)</v>
      </c>
      <c r="O174" s="17"/>
    </row>
    <row r="175" spans="1:15" ht="31" x14ac:dyDescent="0.35">
      <c r="A175" s="26">
        <v>174</v>
      </c>
      <c r="B175" s="26" t="s">
        <v>13309</v>
      </c>
      <c r="C175" s="26" t="str">
        <f t="shared" si="34"/>
        <v>E3_6_1_9_mRNA</v>
      </c>
      <c r="D175" s="26" t="str">
        <f t="shared" si="35"/>
        <v>E3_6_1_9</v>
      </c>
      <c r="E175" s="40" t="str">
        <f t="shared" si="36"/>
        <v>E3_6_1_9_kcat : 13.7</v>
      </c>
      <c r="F175" s="41" t="str">
        <f t="shared" si="37"/>
        <v>E3_6_1_9_km : 1</v>
      </c>
      <c r="G175" s="42" t="str">
        <f t="shared" si="38"/>
        <v>E3_6_1_9_mRNA : E3_6_1_9_mRNA</v>
      </c>
      <c r="H175" s="43" t="str">
        <f t="shared" si="39"/>
        <v>E3_6_1_9 : E3_6_1_9</v>
      </c>
      <c r="I175" s="44" t="str">
        <f t="shared" si="40"/>
        <v>E3_6_1_9_mRNA : 0</v>
      </c>
      <c r="J175" s="45" t="str">
        <f t="shared" si="41"/>
        <v>E3_6_1_9 : 0</v>
      </c>
      <c r="K175" s="46" t="str">
        <f t="shared" si="42"/>
        <v>0.00292 - (0.0093 * E3_6_1_9_mRNA)</v>
      </c>
      <c r="L175" s="42" t="str">
        <f t="shared" si="43"/>
        <v>(0.278 * E3_6_1_9_mRNA) - (0.00000278 * E3_6_1_9)</v>
      </c>
      <c r="M175" s="47" t="str">
        <f t="shared" si="44"/>
        <v>mRNA174: -&gt; E3_6_1_9_mRNA | 0.00292 - (0.0093 * E3_6_1_9_mRNA)</v>
      </c>
      <c r="N175" s="40" t="str">
        <f t="shared" si="45"/>
        <v>Peptide174: E3_6_1_9_mRNA -&gt; E3_6_1_9 | (0.278 * E3_6_1_9_mRNA) - (0.000000278 * E3_6_1_9)</v>
      </c>
      <c r="O175" s="17"/>
    </row>
    <row r="176" spans="1:15" ht="31" x14ac:dyDescent="0.35">
      <c r="A176" s="26">
        <v>175</v>
      </c>
      <c r="B176" s="26" t="s">
        <v>13310</v>
      </c>
      <c r="C176" s="26" t="str">
        <f t="shared" si="34"/>
        <v>E4_1_1_11_mRNA</v>
      </c>
      <c r="D176" s="26" t="str">
        <f t="shared" si="35"/>
        <v>E4_1_1_11</v>
      </c>
      <c r="E176" s="40" t="str">
        <f t="shared" si="36"/>
        <v>E4_1_1_11_kcat : 13.7</v>
      </c>
      <c r="F176" s="41" t="str">
        <f t="shared" si="37"/>
        <v>E4_1_1_11_km : 1</v>
      </c>
      <c r="G176" s="42" t="str">
        <f t="shared" si="38"/>
        <v>E4_1_1_11_mRNA : E4_1_1_11_mRNA</v>
      </c>
      <c r="H176" s="43" t="str">
        <f t="shared" si="39"/>
        <v>E4_1_1_11 : E4_1_1_11</v>
      </c>
      <c r="I176" s="44" t="str">
        <f t="shared" si="40"/>
        <v>E4_1_1_11_mRNA : 0</v>
      </c>
      <c r="J176" s="45" t="str">
        <f t="shared" si="41"/>
        <v>E4_1_1_11 : 0</v>
      </c>
      <c r="K176" s="46" t="str">
        <f t="shared" si="42"/>
        <v>0.00292 - (0.0093 * E4_1_1_11_mRNA)</v>
      </c>
      <c r="L176" s="42" t="str">
        <f t="shared" si="43"/>
        <v>(0.278 * E4_1_1_11_mRNA) - (0.00000278 * E4_1_1_11)</v>
      </c>
      <c r="M176" s="47" t="str">
        <f t="shared" si="44"/>
        <v>mRNA175: -&gt; E4_1_1_11_mRNA | 0.00292 - (0.0093 * E4_1_1_11_mRNA)</v>
      </c>
      <c r="N176" s="40" t="str">
        <f t="shared" si="45"/>
        <v>Peptide175: E4_1_1_11_mRNA -&gt; E4_1_1_11 | (0.278 * E4_1_1_11_mRNA) - (0.000000278 * E4_1_1_11)</v>
      </c>
      <c r="O176" s="17"/>
    </row>
    <row r="177" spans="1:15" ht="31" x14ac:dyDescent="0.35">
      <c r="A177" s="26">
        <v>176</v>
      </c>
      <c r="B177" s="26" t="s">
        <v>13311</v>
      </c>
      <c r="C177" s="26" t="str">
        <f t="shared" si="34"/>
        <v>E4_1_1_19_mRNA</v>
      </c>
      <c r="D177" s="26" t="str">
        <f t="shared" si="35"/>
        <v>E4_1_1_19</v>
      </c>
      <c r="E177" s="40" t="str">
        <f t="shared" si="36"/>
        <v>E4_1_1_19_kcat : 13.7</v>
      </c>
      <c r="F177" s="41" t="str">
        <f t="shared" si="37"/>
        <v>E4_1_1_19_km : 1</v>
      </c>
      <c r="G177" s="42" t="str">
        <f t="shared" si="38"/>
        <v>E4_1_1_19_mRNA : E4_1_1_19_mRNA</v>
      </c>
      <c r="H177" s="43" t="str">
        <f t="shared" si="39"/>
        <v>E4_1_1_19 : E4_1_1_19</v>
      </c>
      <c r="I177" s="44" t="str">
        <f t="shared" si="40"/>
        <v>E4_1_1_19_mRNA : 0</v>
      </c>
      <c r="J177" s="45" t="str">
        <f t="shared" si="41"/>
        <v>E4_1_1_19 : 0</v>
      </c>
      <c r="K177" s="46" t="str">
        <f t="shared" si="42"/>
        <v>0.00292 - (0.0093 * E4_1_1_19_mRNA)</v>
      </c>
      <c r="L177" s="42" t="str">
        <f t="shared" si="43"/>
        <v>(0.278 * E4_1_1_19_mRNA) - (0.00000278 * E4_1_1_19)</v>
      </c>
      <c r="M177" s="47" t="str">
        <f t="shared" si="44"/>
        <v>mRNA176: -&gt; E4_1_1_19_mRNA | 0.00292 - (0.0093 * E4_1_1_19_mRNA)</v>
      </c>
      <c r="N177" s="40" t="str">
        <f t="shared" si="45"/>
        <v>Peptide176: E4_1_1_19_mRNA -&gt; E4_1_1_19 | (0.278 * E4_1_1_19_mRNA) - (0.000000278 * E4_1_1_19)</v>
      </c>
      <c r="O177" s="17"/>
    </row>
    <row r="178" spans="1:15" ht="31" x14ac:dyDescent="0.35">
      <c r="A178" s="26">
        <v>177</v>
      </c>
      <c r="B178" s="26" t="s">
        <v>13312</v>
      </c>
      <c r="C178" s="26" t="str">
        <f t="shared" si="34"/>
        <v>E4_1_1_20_mRNA</v>
      </c>
      <c r="D178" s="26" t="str">
        <f t="shared" si="35"/>
        <v>E4_1_1_20</v>
      </c>
      <c r="E178" s="40" t="str">
        <f t="shared" si="36"/>
        <v>E4_1_1_20_kcat : 13.7</v>
      </c>
      <c r="F178" s="41" t="str">
        <f t="shared" si="37"/>
        <v>E4_1_1_20_km : 1</v>
      </c>
      <c r="G178" s="42" t="str">
        <f t="shared" si="38"/>
        <v>E4_1_1_20_mRNA : E4_1_1_20_mRNA</v>
      </c>
      <c r="H178" s="43" t="str">
        <f t="shared" si="39"/>
        <v>E4_1_1_20 : E4_1_1_20</v>
      </c>
      <c r="I178" s="44" t="str">
        <f t="shared" si="40"/>
        <v>E4_1_1_20_mRNA : 0</v>
      </c>
      <c r="J178" s="45" t="str">
        <f t="shared" si="41"/>
        <v>E4_1_1_20 : 0</v>
      </c>
      <c r="K178" s="46" t="str">
        <f t="shared" si="42"/>
        <v>0.00292 - (0.0093 * E4_1_1_20_mRNA)</v>
      </c>
      <c r="L178" s="42" t="str">
        <f t="shared" si="43"/>
        <v>(0.278 * E4_1_1_20_mRNA) - (0.00000278 * E4_1_1_20)</v>
      </c>
      <c r="M178" s="47" t="str">
        <f t="shared" si="44"/>
        <v>mRNA177: -&gt; E4_1_1_20_mRNA | 0.00292 - (0.0093 * E4_1_1_20_mRNA)</v>
      </c>
      <c r="N178" s="40" t="str">
        <f t="shared" si="45"/>
        <v>Peptide177: E4_1_1_20_mRNA -&gt; E4_1_1_20 | (0.278 * E4_1_1_20_mRNA) - (0.000000278 * E4_1_1_20)</v>
      </c>
      <c r="O178" s="17"/>
    </row>
    <row r="179" spans="1:15" ht="31" x14ac:dyDescent="0.35">
      <c r="A179" s="26">
        <v>178</v>
      </c>
      <c r="B179" s="27" t="s">
        <v>13313</v>
      </c>
      <c r="C179" s="26" t="str">
        <f t="shared" si="34"/>
        <v>E4_1_1_21_mRNA</v>
      </c>
      <c r="D179" s="26" t="str">
        <f t="shared" si="35"/>
        <v>E4_1_1_21</v>
      </c>
      <c r="E179" s="40" t="str">
        <f t="shared" si="36"/>
        <v>E4_1_1_21_kcat : 13.7</v>
      </c>
      <c r="F179" s="41" t="str">
        <f t="shared" si="37"/>
        <v>E4_1_1_21_km : 1</v>
      </c>
      <c r="G179" s="42" t="str">
        <f t="shared" si="38"/>
        <v>E4_1_1_21_mRNA : E4_1_1_21_mRNA</v>
      </c>
      <c r="H179" s="43" t="str">
        <f t="shared" si="39"/>
        <v>E4_1_1_21 : E4_1_1_21</v>
      </c>
      <c r="I179" s="44" t="str">
        <f t="shared" si="40"/>
        <v>E4_1_1_21_mRNA : 0</v>
      </c>
      <c r="J179" s="45" t="str">
        <f t="shared" si="41"/>
        <v>E4_1_1_21 : 0</v>
      </c>
      <c r="K179" s="46" t="str">
        <f t="shared" si="42"/>
        <v>0.00292 - (0.0093 * E4_1_1_21_mRNA)</v>
      </c>
      <c r="L179" s="42" t="str">
        <f t="shared" si="43"/>
        <v>(0.278 * E4_1_1_21_mRNA) - (0.00000278 * E4_1_1_21)</v>
      </c>
      <c r="M179" s="47" t="str">
        <f t="shared" si="44"/>
        <v>mRNA178: -&gt; E4_1_1_21_mRNA | 0.00292 - (0.0093 * E4_1_1_21_mRNA)</v>
      </c>
      <c r="N179" s="40" t="str">
        <f t="shared" si="45"/>
        <v>Peptide178: E4_1_1_21_mRNA -&gt; E4_1_1_21 | (0.278 * E4_1_1_21_mRNA) - (0.000000278 * E4_1_1_21)</v>
      </c>
      <c r="O179" s="17"/>
    </row>
    <row r="180" spans="1:15" ht="31" x14ac:dyDescent="0.35">
      <c r="A180" s="26">
        <v>179</v>
      </c>
      <c r="B180" s="27" t="s">
        <v>13314</v>
      </c>
      <c r="C180" s="26" t="str">
        <f t="shared" si="34"/>
        <v>E4_1_1_23_mRNA</v>
      </c>
      <c r="D180" s="26" t="str">
        <f t="shared" si="35"/>
        <v>E4_1_1_23</v>
      </c>
      <c r="E180" s="40" t="str">
        <f t="shared" si="36"/>
        <v>E4_1_1_23_kcat : 13.7</v>
      </c>
      <c r="F180" s="41" t="str">
        <f t="shared" si="37"/>
        <v>E4_1_1_23_km : 1</v>
      </c>
      <c r="G180" s="42" t="str">
        <f t="shared" si="38"/>
        <v>E4_1_1_23_mRNA : E4_1_1_23_mRNA</v>
      </c>
      <c r="H180" s="43" t="str">
        <f t="shared" si="39"/>
        <v>E4_1_1_23 : E4_1_1_23</v>
      </c>
      <c r="I180" s="44" t="str">
        <f t="shared" si="40"/>
        <v>E4_1_1_23_mRNA : 0</v>
      </c>
      <c r="J180" s="45" t="str">
        <f t="shared" si="41"/>
        <v>E4_1_1_23 : 0</v>
      </c>
      <c r="K180" s="46" t="str">
        <f t="shared" si="42"/>
        <v>0.00292 - (0.0093 * E4_1_1_23_mRNA)</v>
      </c>
      <c r="L180" s="42" t="str">
        <f t="shared" si="43"/>
        <v>(0.278 * E4_1_1_23_mRNA) - (0.00000278 * E4_1_1_23)</v>
      </c>
      <c r="M180" s="47" t="str">
        <f t="shared" si="44"/>
        <v>mRNA179: -&gt; E4_1_1_23_mRNA | 0.00292 - (0.0093 * E4_1_1_23_mRNA)</v>
      </c>
      <c r="N180" s="40" t="str">
        <f t="shared" si="45"/>
        <v>Peptide179: E4_1_1_23_mRNA -&gt; E4_1_1_23 | (0.278 * E4_1_1_23_mRNA) - (0.000000278 * E4_1_1_23)</v>
      </c>
      <c r="O180" s="17"/>
    </row>
    <row r="181" spans="1:15" ht="31" x14ac:dyDescent="0.35">
      <c r="A181" s="26">
        <v>180</v>
      </c>
      <c r="B181" s="27" t="s">
        <v>13315</v>
      </c>
      <c r="C181" s="26" t="str">
        <f t="shared" si="34"/>
        <v>E4_1_1_36_mRNA</v>
      </c>
      <c r="D181" s="26" t="str">
        <f t="shared" si="35"/>
        <v>E4_1_1_36</v>
      </c>
      <c r="E181" s="40" t="str">
        <f t="shared" si="36"/>
        <v>E4_1_1_36_kcat : 13.7</v>
      </c>
      <c r="F181" s="41" t="str">
        <f t="shared" si="37"/>
        <v>E4_1_1_36_km : 1</v>
      </c>
      <c r="G181" s="42" t="str">
        <f t="shared" si="38"/>
        <v>E4_1_1_36_mRNA : E4_1_1_36_mRNA</v>
      </c>
      <c r="H181" s="43" t="str">
        <f t="shared" si="39"/>
        <v>E4_1_1_36 : E4_1_1_36</v>
      </c>
      <c r="I181" s="44" t="str">
        <f t="shared" si="40"/>
        <v>E4_1_1_36_mRNA : 0</v>
      </c>
      <c r="J181" s="45" t="str">
        <f t="shared" si="41"/>
        <v>E4_1_1_36 : 0</v>
      </c>
      <c r="K181" s="46" t="str">
        <f t="shared" si="42"/>
        <v>0.00292 - (0.0093 * E4_1_1_36_mRNA)</v>
      </c>
      <c r="L181" s="42" t="str">
        <f t="shared" si="43"/>
        <v>(0.278 * E4_1_1_36_mRNA) - (0.00000278 * E4_1_1_36)</v>
      </c>
      <c r="M181" s="47" t="str">
        <f t="shared" si="44"/>
        <v>mRNA180: -&gt; E4_1_1_36_mRNA | 0.00292 - (0.0093 * E4_1_1_36_mRNA)</v>
      </c>
      <c r="N181" s="40" t="str">
        <f t="shared" si="45"/>
        <v>Peptide180: E4_1_1_36_mRNA -&gt; E4_1_1_36 | (0.278 * E4_1_1_36_mRNA) - (0.000000278 * E4_1_1_36)</v>
      </c>
      <c r="O181" s="17"/>
    </row>
    <row r="182" spans="1:15" ht="31" x14ac:dyDescent="0.35">
      <c r="A182" s="26">
        <v>181</v>
      </c>
      <c r="B182" s="27" t="s">
        <v>13316</v>
      </c>
      <c r="C182" s="26" t="str">
        <f t="shared" si="34"/>
        <v>E4_1_1_65_mRNA</v>
      </c>
      <c r="D182" s="26" t="str">
        <f t="shared" si="35"/>
        <v>E4_1_1_65</v>
      </c>
      <c r="E182" s="40" t="str">
        <f t="shared" si="36"/>
        <v>E4_1_1_65_kcat : 13.7</v>
      </c>
      <c r="F182" s="41" t="str">
        <f t="shared" si="37"/>
        <v>E4_1_1_65_km : 1</v>
      </c>
      <c r="G182" s="42" t="str">
        <f t="shared" si="38"/>
        <v>E4_1_1_65_mRNA : E4_1_1_65_mRNA</v>
      </c>
      <c r="H182" s="43" t="str">
        <f t="shared" si="39"/>
        <v>E4_1_1_65 : E4_1_1_65</v>
      </c>
      <c r="I182" s="44" t="str">
        <f t="shared" si="40"/>
        <v>E4_1_1_65_mRNA : 0</v>
      </c>
      <c r="J182" s="45" t="str">
        <f t="shared" si="41"/>
        <v>E4_1_1_65 : 0</v>
      </c>
      <c r="K182" s="46" t="str">
        <f t="shared" si="42"/>
        <v>0.00292 - (0.0093 * E4_1_1_65_mRNA)</v>
      </c>
      <c r="L182" s="42" t="str">
        <f t="shared" si="43"/>
        <v>(0.278 * E4_1_1_65_mRNA) - (0.00000278 * E4_1_1_65)</v>
      </c>
      <c r="M182" s="47" t="str">
        <f t="shared" si="44"/>
        <v>mRNA181: -&gt; E4_1_1_65_mRNA | 0.00292 - (0.0093 * E4_1_1_65_mRNA)</v>
      </c>
      <c r="N182" s="40" t="str">
        <f t="shared" si="45"/>
        <v>Peptide181: E4_1_1_65_mRNA -&gt; E4_1_1_65 | (0.278 * E4_1_1_65_mRNA) - (0.000000278 * E4_1_1_65)</v>
      </c>
      <c r="O182" s="17"/>
    </row>
    <row r="183" spans="1:15" ht="31" x14ac:dyDescent="0.35">
      <c r="A183" s="26">
        <v>182</v>
      </c>
      <c r="B183" s="27" t="s">
        <v>13317</v>
      </c>
      <c r="C183" s="26" t="str">
        <f t="shared" si="34"/>
        <v>E4_1_1_96_mRNA</v>
      </c>
      <c r="D183" s="26" t="str">
        <f t="shared" si="35"/>
        <v>E4_1_1_96</v>
      </c>
      <c r="E183" s="40" t="str">
        <f t="shared" si="36"/>
        <v>E4_1_1_96_kcat : 13.7</v>
      </c>
      <c r="F183" s="41" t="str">
        <f t="shared" si="37"/>
        <v>E4_1_1_96_km : 1</v>
      </c>
      <c r="G183" s="42" t="str">
        <f t="shared" si="38"/>
        <v>E4_1_1_96_mRNA : E4_1_1_96_mRNA</v>
      </c>
      <c r="H183" s="43" t="str">
        <f t="shared" si="39"/>
        <v>E4_1_1_96 : E4_1_1_96</v>
      </c>
      <c r="I183" s="44" t="str">
        <f t="shared" si="40"/>
        <v>E4_1_1_96_mRNA : 0</v>
      </c>
      <c r="J183" s="45" t="str">
        <f t="shared" si="41"/>
        <v>E4_1_1_96 : 0</v>
      </c>
      <c r="K183" s="46" t="str">
        <f t="shared" si="42"/>
        <v>0.00292 - (0.0093 * E4_1_1_96_mRNA)</v>
      </c>
      <c r="L183" s="42" t="str">
        <f t="shared" si="43"/>
        <v>(0.278 * E4_1_1_96_mRNA) - (0.00000278 * E4_1_1_96)</v>
      </c>
      <c r="M183" s="47" t="str">
        <f t="shared" si="44"/>
        <v>mRNA182: -&gt; E4_1_1_96_mRNA | 0.00292 - (0.0093 * E4_1_1_96_mRNA)</v>
      </c>
      <c r="N183" s="40" t="str">
        <f t="shared" si="45"/>
        <v>Peptide182: E4_1_1_96_mRNA -&gt; E4_1_1_96 | (0.278 * E4_1_1_96_mRNA) - (0.000000278 * E4_1_1_96)</v>
      </c>
      <c r="O183" s="17"/>
    </row>
    <row r="184" spans="1:15" ht="31" x14ac:dyDescent="0.35">
      <c r="A184" s="26">
        <v>183</v>
      </c>
      <c r="B184" s="26" t="s">
        <v>13318</v>
      </c>
      <c r="C184" s="26" t="str">
        <f t="shared" si="34"/>
        <v>E4_1_2_13_mRNA</v>
      </c>
      <c r="D184" s="26" t="str">
        <f t="shared" si="35"/>
        <v>E4_1_2_13</v>
      </c>
      <c r="E184" s="40" t="str">
        <f t="shared" si="36"/>
        <v>E4_1_2_13_kcat : 13.7</v>
      </c>
      <c r="F184" s="41" t="str">
        <f t="shared" si="37"/>
        <v>E4_1_2_13_km : 1</v>
      </c>
      <c r="G184" s="42" t="str">
        <f t="shared" si="38"/>
        <v>E4_1_2_13_mRNA : E4_1_2_13_mRNA</v>
      </c>
      <c r="H184" s="43" t="str">
        <f t="shared" si="39"/>
        <v>E4_1_2_13 : E4_1_2_13</v>
      </c>
      <c r="I184" s="44" t="str">
        <f t="shared" si="40"/>
        <v>E4_1_2_13_mRNA : 0</v>
      </c>
      <c r="J184" s="45" t="str">
        <f t="shared" si="41"/>
        <v>E4_1_2_13 : 0</v>
      </c>
      <c r="K184" s="46" t="str">
        <f t="shared" si="42"/>
        <v>0.00292 - (0.0093 * E4_1_2_13_mRNA)</v>
      </c>
      <c r="L184" s="42" t="str">
        <f t="shared" si="43"/>
        <v>(0.278 * E4_1_2_13_mRNA) - (0.00000278 * E4_1_2_13)</v>
      </c>
      <c r="M184" s="47" t="str">
        <f t="shared" si="44"/>
        <v>mRNA183: -&gt; E4_1_2_13_mRNA | 0.00292 - (0.0093 * E4_1_2_13_mRNA)</v>
      </c>
      <c r="N184" s="40" t="str">
        <f t="shared" si="45"/>
        <v>Peptide183: E4_1_2_13_mRNA -&gt; E4_1_2_13 | (0.278 * E4_1_2_13_mRNA) - (0.000000278 * E4_1_2_13)</v>
      </c>
      <c r="O184" s="17"/>
    </row>
    <row r="185" spans="1:15" ht="31" x14ac:dyDescent="0.35">
      <c r="A185" s="26">
        <v>184</v>
      </c>
      <c r="B185" s="26" t="s">
        <v>13319</v>
      </c>
      <c r="C185" s="26" t="str">
        <f t="shared" si="34"/>
        <v>E4_1_2_50_mRNA</v>
      </c>
      <c r="D185" s="26" t="str">
        <f t="shared" si="35"/>
        <v>E4_1_2_50</v>
      </c>
      <c r="E185" s="40" t="str">
        <f t="shared" si="36"/>
        <v>E4_1_2_50_kcat : 13.7</v>
      </c>
      <c r="F185" s="41" t="str">
        <f t="shared" si="37"/>
        <v>E4_1_2_50_km : 1</v>
      </c>
      <c r="G185" s="42" t="str">
        <f t="shared" si="38"/>
        <v>E4_1_2_50_mRNA : E4_1_2_50_mRNA</v>
      </c>
      <c r="H185" s="43" t="str">
        <f t="shared" si="39"/>
        <v>E4_1_2_50 : E4_1_2_50</v>
      </c>
      <c r="I185" s="44" t="str">
        <f t="shared" si="40"/>
        <v>E4_1_2_50_mRNA : 0</v>
      </c>
      <c r="J185" s="45" t="str">
        <f t="shared" si="41"/>
        <v>E4_1_2_50 : 0</v>
      </c>
      <c r="K185" s="46" t="str">
        <f t="shared" si="42"/>
        <v>0.00292 - (0.0093 * E4_1_2_50_mRNA)</v>
      </c>
      <c r="L185" s="42" t="str">
        <f t="shared" si="43"/>
        <v>(0.278 * E4_1_2_50_mRNA) - (0.00000278 * E4_1_2_50)</v>
      </c>
      <c r="M185" s="47" t="str">
        <f t="shared" si="44"/>
        <v>mRNA184: -&gt; E4_1_2_50_mRNA | 0.00292 - (0.0093 * E4_1_2_50_mRNA)</v>
      </c>
      <c r="N185" s="40" t="str">
        <f t="shared" si="45"/>
        <v>Peptide184: E4_1_2_50_mRNA -&gt; E4_1_2_50 | (0.278 * E4_1_2_50_mRNA) - (0.000000278 * E4_1_2_50)</v>
      </c>
      <c r="O185" s="17"/>
    </row>
    <row r="186" spans="1:15" ht="31" x14ac:dyDescent="0.35">
      <c r="A186" s="26">
        <v>185</v>
      </c>
      <c r="B186" s="26" t="s">
        <v>13320</v>
      </c>
      <c r="C186" s="26" t="str">
        <f t="shared" si="34"/>
        <v>E4_1_99_12_mRNA</v>
      </c>
      <c r="D186" s="26" t="str">
        <f t="shared" si="35"/>
        <v>E4_1_99_12</v>
      </c>
      <c r="E186" s="40" t="str">
        <f t="shared" si="36"/>
        <v>E4_1_99_12_kcat : 13.7</v>
      </c>
      <c r="F186" s="41" t="str">
        <f t="shared" si="37"/>
        <v>E4_1_99_12_km : 1</v>
      </c>
      <c r="G186" s="42" t="str">
        <f t="shared" si="38"/>
        <v>E4_1_99_12_mRNA : E4_1_99_12_mRNA</v>
      </c>
      <c r="H186" s="43" t="str">
        <f t="shared" si="39"/>
        <v>E4_1_99_12 : E4_1_99_12</v>
      </c>
      <c r="I186" s="44" t="str">
        <f t="shared" si="40"/>
        <v>E4_1_99_12_mRNA : 0</v>
      </c>
      <c r="J186" s="45" t="str">
        <f t="shared" si="41"/>
        <v>E4_1_99_12 : 0</v>
      </c>
      <c r="K186" s="46" t="str">
        <f t="shared" si="42"/>
        <v>0.00292 - (0.0093 * E4_1_99_12_mRNA)</v>
      </c>
      <c r="L186" s="42" t="str">
        <f t="shared" si="43"/>
        <v>(0.278 * E4_1_99_12_mRNA) - (0.00000278 * E4_1_99_12)</v>
      </c>
      <c r="M186" s="47" t="str">
        <f t="shared" si="44"/>
        <v>mRNA185: -&gt; E4_1_99_12_mRNA | 0.00292 - (0.0093 * E4_1_99_12_mRNA)</v>
      </c>
      <c r="N186" s="40" t="str">
        <f t="shared" si="45"/>
        <v>Peptide185: E4_1_99_12_mRNA -&gt; E4_1_99_12 | (0.278 * E4_1_99_12_mRNA) - (0.000000278 * E4_1_99_12)</v>
      </c>
      <c r="O186" s="17"/>
    </row>
    <row r="187" spans="1:15" ht="31" x14ac:dyDescent="0.35">
      <c r="A187" s="26">
        <v>186</v>
      </c>
      <c r="B187" s="26" t="s">
        <v>13321</v>
      </c>
      <c r="C187" s="26" t="str">
        <f t="shared" si="34"/>
        <v>E4_1_99_17_mRNA</v>
      </c>
      <c r="D187" s="26" t="str">
        <f t="shared" si="35"/>
        <v>E4_1_99_17</v>
      </c>
      <c r="E187" s="40" t="str">
        <f t="shared" si="36"/>
        <v>E4_1_99_17_kcat : 13.7</v>
      </c>
      <c r="F187" s="41" t="str">
        <f t="shared" si="37"/>
        <v>E4_1_99_17_km : 1</v>
      </c>
      <c r="G187" s="42" t="str">
        <f t="shared" si="38"/>
        <v>E4_1_99_17_mRNA : E4_1_99_17_mRNA</v>
      </c>
      <c r="H187" s="43" t="str">
        <f t="shared" si="39"/>
        <v>E4_1_99_17 : E4_1_99_17</v>
      </c>
      <c r="I187" s="44" t="str">
        <f t="shared" si="40"/>
        <v>E4_1_99_17_mRNA : 0</v>
      </c>
      <c r="J187" s="45" t="str">
        <f t="shared" si="41"/>
        <v>E4_1_99_17 : 0</v>
      </c>
      <c r="K187" s="46" t="str">
        <f t="shared" si="42"/>
        <v>0.00292 - (0.0093 * E4_1_99_17_mRNA)</v>
      </c>
      <c r="L187" s="42" t="str">
        <f t="shared" si="43"/>
        <v>(0.278 * E4_1_99_17_mRNA) - (0.00000278 * E4_1_99_17)</v>
      </c>
      <c r="M187" s="47" t="str">
        <f t="shared" si="44"/>
        <v>mRNA186: -&gt; E4_1_99_17_mRNA | 0.00292 - (0.0093 * E4_1_99_17_mRNA)</v>
      </c>
      <c r="N187" s="40" t="str">
        <f t="shared" si="45"/>
        <v>Peptide186: E4_1_99_17_mRNA -&gt; E4_1_99_17 | (0.278 * E4_1_99_17_mRNA) - (0.000000278 * E4_1_99_17)</v>
      </c>
      <c r="O187" s="17"/>
    </row>
    <row r="188" spans="1:15" ht="31" x14ac:dyDescent="0.35">
      <c r="A188" s="26">
        <v>187</v>
      </c>
      <c r="B188" s="27" t="s">
        <v>13322</v>
      </c>
      <c r="C188" s="26" t="str">
        <f t="shared" si="34"/>
        <v>E4_1_99_19_mRNA</v>
      </c>
      <c r="D188" s="26" t="str">
        <f t="shared" si="35"/>
        <v>E4_1_99_19</v>
      </c>
      <c r="E188" s="40" t="str">
        <f t="shared" si="36"/>
        <v>E4_1_99_19_kcat : 13.7</v>
      </c>
      <c r="F188" s="41" t="str">
        <f t="shared" si="37"/>
        <v>E4_1_99_19_km : 1</v>
      </c>
      <c r="G188" s="42" t="str">
        <f t="shared" si="38"/>
        <v>E4_1_99_19_mRNA : E4_1_99_19_mRNA</v>
      </c>
      <c r="H188" s="43" t="str">
        <f t="shared" si="39"/>
        <v>E4_1_99_19 : E4_1_99_19</v>
      </c>
      <c r="I188" s="44" t="str">
        <f t="shared" si="40"/>
        <v>E4_1_99_19_mRNA : 0</v>
      </c>
      <c r="J188" s="45" t="str">
        <f t="shared" si="41"/>
        <v>E4_1_99_19 : 0</v>
      </c>
      <c r="K188" s="46" t="str">
        <f t="shared" si="42"/>
        <v>0.00292 - (0.0093 * E4_1_99_19_mRNA)</v>
      </c>
      <c r="L188" s="42" t="str">
        <f t="shared" si="43"/>
        <v>(0.278 * E4_1_99_19_mRNA) - (0.00000278 * E4_1_99_19)</v>
      </c>
      <c r="M188" s="47" t="str">
        <f t="shared" si="44"/>
        <v>mRNA187: -&gt; E4_1_99_19_mRNA | 0.00292 - (0.0093 * E4_1_99_19_mRNA)</v>
      </c>
      <c r="N188" s="40" t="str">
        <f t="shared" si="45"/>
        <v>Peptide187: E4_1_99_19_mRNA -&gt; E4_1_99_19 | (0.278 * E4_1_99_19_mRNA) - (0.000000278 * E4_1_99_19)</v>
      </c>
      <c r="O188" s="17"/>
    </row>
    <row r="189" spans="1:15" ht="31" x14ac:dyDescent="0.35">
      <c r="A189" s="26">
        <v>188</v>
      </c>
      <c r="B189" s="27" t="s">
        <v>13323</v>
      </c>
      <c r="C189" s="26" t="str">
        <f t="shared" si="34"/>
        <v>E4_1_99_22_mRNA</v>
      </c>
      <c r="D189" s="26" t="str">
        <f t="shared" si="35"/>
        <v>E4_1_99_22</v>
      </c>
      <c r="E189" s="40" t="str">
        <f t="shared" si="36"/>
        <v>E4_1_99_22_kcat : 13.7</v>
      </c>
      <c r="F189" s="41" t="str">
        <f t="shared" si="37"/>
        <v>E4_1_99_22_km : 1</v>
      </c>
      <c r="G189" s="42" t="str">
        <f t="shared" si="38"/>
        <v>E4_1_99_22_mRNA : E4_1_99_22_mRNA</v>
      </c>
      <c r="H189" s="43" t="str">
        <f t="shared" si="39"/>
        <v>E4_1_99_22 : E4_1_99_22</v>
      </c>
      <c r="I189" s="44" t="str">
        <f t="shared" si="40"/>
        <v>E4_1_99_22_mRNA : 0</v>
      </c>
      <c r="J189" s="45" t="str">
        <f t="shared" si="41"/>
        <v>E4_1_99_22 : 0</v>
      </c>
      <c r="K189" s="46" t="str">
        <f t="shared" si="42"/>
        <v>0.00292 - (0.0093 * E4_1_99_22_mRNA)</v>
      </c>
      <c r="L189" s="42" t="str">
        <f t="shared" si="43"/>
        <v>(0.278 * E4_1_99_22_mRNA) - (0.00000278 * E4_1_99_22)</v>
      </c>
      <c r="M189" s="47" t="str">
        <f t="shared" si="44"/>
        <v>mRNA188: -&gt; E4_1_99_22_mRNA | 0.00292 - (0.0093 * E4_1_99_22_mRNA)</v>
      </c>
      <c r="N189" s="40" t="str">
        <f t="shared" si="45"/>
        <v>Peptide188: E4_1_99_22_mRNA -&gt; E4_1_99_22 | (0.278 * E4_1_99_22_mRNA) - (0.000000278 * E4_1_99_22)</v>
      </c>
      <c r="O189" s="17"/>
    </row>
    <row r="190" spans="1:15" ht="31" x14ac:dyDescent="0.35">
      <c r="A190" s="26">
        <v>189</v>
      </c>
      <c r="B190" s="26" t="s">
        <v>13324</v>
      </c>
      <c r="C190" s="26" t="str">
        <f t="shared" si="34"/>
        <v>E4_2_1_10_mRNA</v>
      </c>
      <c r="D190" s="26" t="str">
        <f t="shared" si="35"/>
        <v>E4_2_1_10</v>
      </c>
      <c r="E190" s="40" t="str">
        <f t="shared" si="36"/>
        <v>E4_2_1_10_kcat : 13.7</v>
      </c>
      <c r="F190" s="41" t="str">
        <f t="shared" si="37"/>
        <v>E4_2_1_10_km : 1</v>
      </c>
      <c r="G190" s="42" t="str">
        <f t="shared" si="38"/>
        <v>E4_2_1_10_mRNA : E4_2_1_10_mRNA</v>
      </c>
      <c r="H190" s="43" t="str">
        <f t="shared" si="39"/>
        <v>E4_2_1_10 : E4_2_1_10</v>
      </c>
      <c r="I190" s="44" t="str">
        <f t="shared" si="40"/>
        <v>E4_2_1_10_mRNA : 0</v>
      </c>
      <c r="J190" s="45" t="str">
        <f t="shared" si="41"/>
        <v>E4_2_1_10 : 0</v>
      </c>
      <c r="K190" s="46" t="str">
        <f t="shared" si="42"/>
        <v>0.00292 - (0.0093 * E4_2_1_10_mRNA)</v>
      </c>
      <c r="L190" s="42" t="str">
        <f t="shared" si="43"/>
        <v>(0.278 * E4_2_1_10_mRNA) - (0.00000278 * E4_2_1_10)</v>
      </c>
      <c r="M190" s="47" t="str">
        <f t="shared" si="44"/>
        <v>mRNA189: -&gt; E4_2_1_10_mRNA | 0.00292 - (0.0093 * E4_2_1_10_mRNA)</v>
      </c>
      <c r="N190" s="40" t="str">
        <f t="shared" si="45"/>
        <v>Peptide189: E4_2_1_10_mRNA -&gt; E4_2_1_10 | (0.278 * E4_2_1_10_mRNA) - (0.000000278 * E4_2_1_10)</v>
      </c>
      <c r="O190" s="17"/>
    </row>
    <row r="191" spans="1:15" ht="31" x14ac:dyDescent="0.35">
      <c r="A191" s="26">
        <v>190</v>
      </c>
      <c r="B191" s="26" t="s">
        <v>13325</v>
      </c>
      <c r="C191" s="26" t="str">
        <f t="shared" si="34"/>
        <v>E4_2_1_11_mRNA</v>
      </c>
      <c r="D191" s="26" t="str">
        <f t="shared" si="35"/>
        <v>E4_2_1_11</v>
      </c>
      <c r="E191" s="40" t="str">
        <f t="shared" si="36"/>
        <v>E4_2_1_11_kcat : 13.7</v>
      </c>
      <c r="F191" s="41" t="str">
        <f t="shared" si="37"/>
        <v>E4_2_1_11_km : 1</v>
      </c>
      <c r="G191" s="42" t="str">
        <f t="shared" si="38"/>
        <v>E4_2_1_11_mRNA : E4_2_1_11_mRNA</v>
      </c>
      <c r="H191" s="43" t="str">
        <f t="shared" si="39"/>
        <v>E4_2_1_11 : E4_2_1_11</v>
      </c>
      <c r="I191" s="44" t="str">
        <f t="shared" si="40"/>
        <v>E4_2_1_11_mRNA : 0</v>
      </c>
      <c r="J191" s="45" t="str">
        <f t="shared" si="41"/>
        <v>E4_2_1_11 : 0</v>
      </c>
      <c r="K191" s="46" t="str">
        <f t="shared" si="42"/>
        <v>0.00292 - (0.0093 * E4_2_1_11_mRNA)</v>
      </c>
      <c r="L191" s="42" t="str">
        <f t="shared" si="43"/>
        <v>(0.278 * E4_2_1_11_mRNA) - (0.00000278 * E4_2_1_11)</v>
      </c>
      <c r="M191" s="47" t="str">
        <f t="shared" si="44"/>
        <v>mRNA190: -&gt; E4_2_1_11_mRNA | 0.00292 - (0.0093 * E4_2_1_11_mRNA)</v>
      </c>
      <c r="N191" s="40" t="str">
        <f t="shared" si="45"/>
        <v>Peptide190: E4_2_1_11_mRNA -&gt; E4_2_1_11 | (0.278 * E4_2_1_11_mRNA) - (0.000000278 * E4_2_1_11)</v>
      </c>
      <c r="O191" s="17"/>
    </row>
    <row r="192" spans="1:15" ht="31" x14ac:dyDescent="0.35">
      <c r="A192" s="26">
        <v>191</v>
      </c>
      <c r="B192" s="26" t="s">
        <v>13326</v>
      </c>
      <c r="C192" s="26" t="str">
        <f t="shared" si="34"/>
        <v>E4_2_1_2_mRNA</v>
      </c>
      <c r="D192" s="26" t="str">
        <f t="shared" si="35"/>
        <v>E4_2_1_2</v>
      </c>
      <c r="E192" s="40" t="str">
        <f t="shared" si="36"/>
        <v>E4_2_1_2_kcat : 13.7</v>
      </c>
      <c r="F192" s="41" t="str">
        <f t="shared" si="37"/>
        <v>E4_2_1_2_km : 1</v>
      </c>
      <c r="G192" s="42" t="str">
        <f t="shared" si="38"/>
        <v>E4_2_1_2_mRNA : E4_2_1_2_mRNA</v>
      </c>
      <c r="H192" s="43" t="str">
        <f t="shared" si="39"/>
        <v>E4_2_1_2 : E4_2_1_2</v>
      </c>
      <c r="I192" s="44" t="str">
        <f t="shared" si="40"/>
        <v>E4_2_1_2_mRNA : 0</v>
      </c>
      <c r="J192" s="45" t="str">
        <f t="shared" si="41"/>
        <v>E4_2_1_2 : 0</v>
      </c>
      <c r="K192" s="46" t="str">
        <f t="shared" si="42"/>
        <v>0.00292 - (0.0093 * E4_2_1_2_mRNA)</v>
      </c>
      <c r="L192" s="42" t="str">
        <f t="shared" si="43"/>
        <v>(0.278 * E4_2_1_2_mRNA) - (0.00000278 * E4_2_1_2)</v>
      </c>
      <c r="M192" s="47" t="str">
        <f t="shared" si="44"/>
        <v>mRNA191: -&gt; E4_2_1_2_mRNA | 0.00292 - (0.0093 * E4_2_1_2_mRNA)</v>
      </c>
      <c r="N192" s="40" t="str">
        <f t="shared" si="45"/>
        <v>Peptide191: E4_2_1_2_mRNA -&gt; E4_2_1_2 | (0.278 * E4_2_1_2_mRNA) - (0.000000278 * E4_2_1_2)</v>
      </c>
      <c r="O192" s="17"/>
    </row>
    <row r="193" spans="1:15" ht="31" x14ac:dyDescent="0.35">
      <c r="A193" s="26">
        <v>192</v>
      </c>
      <c r="B193" s="26" t="s">
        <v>13327</v>
      </c>
      <c r="C193" s="26" t="str">
        <f t="shared" si="34"/>
        <v>E4_2_1_20_mRNA</v>
      </c>
      <c r="D193" s="26" t="str">
        <f t="shared" si="35"/>
        <v>E4_2_1_20</v>
      </c>
      <c r="E193" s="40" t="str">
        <f t="shared" si="36"/>
        <v>E4_2_1_20_kcat : 13.7</v>
      </c>
      <c r="F193" s="41" t="str">
        <f t="shared" si="37"/>
        <v>E4_2_1_20_km : 1</v>
      </c>
      <c r="G193" s="42" t="str">
        <f t="shared" si="38"/>
        <v>E4_2_1_20_mRNA : E4_2_1_20_mRNA</v>
      </c>
      <c r="H193" s="43" t="str">
        <f t="shared" si="39"/>
        <v>E4_2_1_20 : E4_2_1_20</v>
      </c>
      <c r="I193" s="44" t="str">
        <f t="shared" si="40"/>
        <v>E4_2_1_20_mRNA : 0</v>
      </c>
      <c r="J193" s="45" t="str">
        <f t="shared" si="41"/>
        <v>E4_2_1_20 : 0</v>
      </c>
      <c r="K193" s="46" t="str">
        <f t="shared" si="42"/>
        <v>0.00292 - (0.0093 * E4_2_1_20_mRNA)</v>
      </c>
      <c r="L193" s="42" t="str">
        <f t="shared" si="43"/>
        <v>(0.278 * E4_2_1_20_mRNA) - (0.00000278 * E4_2_1_20)</v>
      </c>
      <c r="M193" s="47" t="str">
        <f t="shared" si="44"/>
        <v>mRNA192: -&gt; E4_2_1_20_mRNA | 0.00292 - (0.0093 * E4_2_1_20_mRNA)</v>
      </c>
      <c r="N193" s="40" t="str">
        <f t="shared" si="45"/>
        <v>Peptide192: E4_2_1_20_mRNA -&gt; E4_2_1_20 | (0.278 * E4_2_1_20_mRNA) - (0.000000278 * E4_2_1_20)</v>
      </c>
      <c r="O193" s="17"/>
    </row>
    <row r="194" spans="1:15" ht="31" x14ac:dyDescent="0.35">
      <c r="A194" s="26">
        <v>193</v>
      </c>
      <c r="B194" s="26" t="s">
        <v>13328</v>
      </c>
      <c r="C194" s="26" t="str">
        <f t="shared" si="34"/>
        <v>E4_2_1_24_mRNA</v>
      </c>
      <c r="D194" s="26" t="str">
        <f t="shared" si="35"/>
        <v>E4_2_1_24</v>
      </c>
      <c r="E194" s="40" t="str">
        <f t="shared" si="36"/>
        <v>E4_2_1_24_kcat : 13.7</v>
      </c>
      <c r="F194" s="41" t="str">
        <f t="shared" si="37"/>
        <v>E4_2_1_24_km : 1</v>
      </c>
      <c r="G194" s="42" t="str">
        <f t="shared" si="38"/>
        <v>E4_2_1_24_mRNA : E4_2_1_24_mRNA</v>
      </c>
      <c r="H194" s="43" t="str">
        <f t="shared" si="39"/>
        <v>E4_2_1_24 : E4_2_1_24</v>
      </c>
      <c r="I194" s="44" t="str">
        <f t="shared" si="40"/>
        <v>E4_2_1_24_mRNA : 0</v>
      </c>
      <c r="J194" s="45" t="str">
        <f t="shared" si="41"/>
        <v>E4_2_1_24 : 0</v>
      </c>
      <c r="K194" s="46" t="str">
        <f t="shared" si="42"/>
        <v>0.00292 - (0.0093 * E4_2_1_24_mRNA)</v>
      </c>
      <c r="L194" s="42" t="str">
        <f t="shared" si="43"/>
        <v>(0.278 * E4_2_1_24_mRNA) - (0.00000278 * E4_2_1_24)</v>
      </c>
      <c r="M194" s="47" t="str">
        <f t="shared" si="44"/>
        <v>mRNA193: -&gt; E4_2_1_24_mRNA | 0.00292 - (0.0093 * E4_2_1_24_mRNA)</v>
      </c>
      <c r="N194" s="40" t="str">
        <f t="shared" si="45"/>
        <v>Peptide193: E4_2_1_24_mRNA -&gt; E4_2_1_24 | (0.278 * E4_2_1_24_mRNA) - (0.000000278 * E4_2_1_24)</v>
      </c>
      <c r="O194" s="17"/>
    </row>
    <row r="195" spans="1:15" ht="31" x14ac:dyDescent="0.35">
      <c r="A195" s="26">
        <v>194</v>
      </c>
      <c r="B195" s="27" t="s">
        <v>13329</v>
      </c>
      <c r="C195" s="26" t="str">
        <f t="shared" ref="C195:C258" si="46">CONCATENATE(D195,"_mRNA")</f>
        <v>E4_2_1_45_mRNA</v>
      </c>
      <c r="D195" s="26" t="str">
        <f t="shared" ref="D195:D258" si="47">CONCATENATE("E",B195)</f>
        <v>E4_2_1_45</v>
      </c>
      <c r="E195" s="40" t="str">
        <f t="shared" ref="E195:E258" si="48">CONCATENATE("E",B195,"_kcat : 13.7")</f>
        <v>E4_2_1_45_kcat : 13.7</v>
      </c>
      <c r="F195" s="41" t="str">
        <f t="shared" ref="F195:F258" si="49">CONCATENATE("E",B195,"_km : 1")</f>
        <v>E4_2_1_45_km : 1</v>
      </c>
      <c r="G195" s="42" t="str">
        <f t="shared" ref="G195:G258" si="50">CONCATENATE(C195," : ",C195)</f>
        <v>E4_2_1_45_mRNA : E4_2_1_45_mRNA</v>
      </c>
      <c r="H195" s="43" t="str">
        <f t="shared" ref="H195:H258" si="51">CONCATENATE(D195," : ",D195)</f>
        <v>E4_2_1_45 : E4_2_1_45</v>
      </c>
      <c r="I195" s="44" t="str">
        <f t="shared" ref="I195:I258" si="52">CONCATENATE(C195," : ","0")</f>
        <v>E4_2_1_45_mRNA : 0</v>
      </c>
      <c r="J195" s="45" t="str">
        <f t="shared" ref="J195:J258" si="53">CONCATENATE(D195," : ","0")</f>
        <v>E4_2_1_45 : 0</v>
      </c>
      <c r="K195" s="46" t="str">
        <f t="shared" ref="K195:K258" si="54">CONCATENATE("0.00292 - (0.0093 * ",C195,")")</f>
        <v>0.00292 - (0.0093 * E4_2_1_45_mRNA)</v>
      </c>
      <c r="L195" s="42" t="str">
        <f t="shared" ref="L195:L258" si="55">CONCATENATE("(0.278 * ",C195,")"," - (0.00000278 * ",D195,")")</f>
        <v>(0.278 * E4_2_1_45_mRNA) - (0.00000278 * E4_2_1_45)</v>
      </c>
      <c r="M195" s="47" t="str">
        <f t="shared" ref="M195:M258" si="56">CONCATENATE("mRNA",A195,": -&gt; ",C195," | ","0.00292"," - ","(","0.0093"," * ",C195,")")</f>
        <v>mRNA194: -&gt; E4_2_1_45_mRNA | 0.00292 - (0.0093 * E4_2_1_45_mRNA)</v>
      </c>
      <c r="N195" s="40" t="str">
        <f t="shared" ref="N195:N258" si="57">CONCATENATE("Peptide",A195,": ",C195," -&gt; ",D195," | ","(","0.278"," * ",C195,")"," - ","(","0.000000278"," * ",D195,")")</f>
        <v>Peptide194: E4_2_1_45_mRNA -&gt; E4_2_1_45 | (0.278 * E4_2_1_45_mRNA) - (0.000000278 * E4_2_1_45)</v>
      </c>
      <c r="O195" s="17"/>
    </row>
    <row r="196" spans="1:15" ht="31" x14ac:dyDescent="0.35">
      <c r="A196" s="26">
        <v>195</v>
      </c>
      <c r="B196" s="27" t="s">
        <v>13330</v>
      </c>
      <c r="C196" s="26" t="str">
        <f t="shared" si="46"/>
        <v>E4_2_1_46_mRNA</v>
      </c>
      <c r="D196" s="26" t="str">
        <f t="shared" si="47"/>
        <v>E4_2_1_46</v>
      </c>
      <c r="E196" s="40" t="str">
        <f t="shared" si="48"/>
        <v>E4_2_1_46_kcat : 13.7</v>
      </c>
      <c r="F196" s="41" t="str">
        <f t="shared" si="49"/>
        <v>E4_2_1_46_km : 1</v>
      </c>
      <c r="G196" s="42" t="str">
        <f t="shared" si="50"/>
        <v>E4_2_1_46_mRNA : E4_2_1_46_mRNA</v>
      </c>
      <c r="H196" s="43" t="str">
        <f t="shared" si="51"/>
        <v>E4_2_1_46 : E4_2_1_46</v>
      </c>
      <c r="I196" s="44" t="str">
        <f t="shared" si="52"/>
        <v>E4_2_1_46_mRNA : 0</v>
      </c>
      <c r="J196" s="45" t="str">
        <f t="shared" si="53"/>
        <v>E4_2_1_46 : 0</v>
      </c>
      <c r="K196" s="46" t="str">
        <f t="shared" si="54"/>
        <v>0.00292 - (0.0093 * E4_2_1_46_mRNA)</v>
      </c>
      <c r="L196" s="42" t="str">
        <f t="shared" si="55"/>
        <v>(0.278 * E4_2_1_46_mRNA) - (0.00000278 * E4_2_1_46)</v>
      </c>
      <c r="M196" s="47" t="str">
        <f t="shared" si="56"/>
        <v>mRNA195: -&gt; E4_2_1_46_mRNA | 0.00292 - (0.0093 * E4_2_1_46_mRNA)</v>
      </c>
      <c r="N196" s="40" t="str">
        <f t="shared" si="57"/>
        <v>Peptide195: E4_2_1_46_mRNA -&gt; E4_2_1_46 | (0.278 * E4_2_1_46_mRNA) - (0.000000278 * E4_2_1_46)</v>
      </c>
      <c r="O196" s="17"/>
    </row>
    <row r="197" spans="1:15" ht="31" x14ac:dyDescent="0.35">
      <c r="A197" s="26">
        <v>196</v>
      </c>
      <c r="B197" s="27" t="s">
        <v>13331</v>
      </c>
      <c r="C197" s="26" t="str">
        <f t="shared" si="46"/>
        <v>E4_2_1_47_mRNA</v>
      </c>
      <c r="D197" s="26" t="str">
        <f t="shared" si="47"/>
        <v>E4_2_1_47</v>
      </c>
      <c r="E197" s="40" t="str">
        <f t="shared" si="48"/>
        <v>E4_2_1_47_kcat : 13.7</v>
      </c>
      <c r="F197" s="41" t="str">
        <f t="shared" si="49"/>
        <v>E4_2_1_47_km : 1</v>
      </c>
      <c r="G197" s="42" t="str">
        <f t="shared" si="50"/>
        <v>E4_2_1_47_mRNA : E4_2_1_47_mRNA</v>
      </c>
      <c r="H197" s="43" t="str">
        <f t="shared" si="51"/>
        <v>E4_2_1_47 : E4_2_1_47</v>
      </c>
      <c r="I197" s="44" t="str">
        <f t="shared" si="52"/>
        <v>E4_2_1_47_mRNA : 0</v>
      </c>
      <c r="J197" s="45" t="str">
        <f t="shared" si="53"/>
        <v>E4_2_1_47 : 0</v>
      </c>
      <c r="K197" s="46" t="str">
        <f t="shared" si="54"/>
        <v>0.00292 - (0.0093 * E4_2_1_47_mRNA)</v>
      </c>
      <c r="L197" s="42" t="str">
        <f t="shared" si="55"/>
        <v>(0.278 * E4_2_1_47_mRNA) - (0.00000278 * E4_2_1_47)</v>
      </c>
      <c r="M197" s="47" t="str">
        <f t="shared" si="56"/>
        <v>mRNA196: -&gt; E4_2_1_47_mRNA | 0.00292 - (0.0093 * E4_2_1_47_mRNA)</v>
      </c>
      <c r="N197" s="40" t="str">
        <f t="shared" si="57"/>
        <v>Peptide196: E4_2_1_47_mRNA -&gt; E4_2_1_47 | (0.278 * E4_2_1_47_mRNA) - (0.000000278 * E4_2_1_47)</v>
      </c>
      <c r="O197" s="17"/>
    </row>
    <row r="198" spans="1:15" ht="31" x14ac:dyDescent="0.35">
      <c r="A198" s="26">
        <v>197</v>
      </c>
      <c r="B198" s="27" t="s">
        <v>13332</v>
      </c>
      <c r="C198" s="26" t="str">
        <f t="shared" si="46"/>
        <v>E4_2_1_51_mRNA</v>
      </c>
      <c r="D198" s="26" t="str">
        <f t="shared" si="47"/>
        <v>E4_2_1_51</v>
      </c>
      <c r="E198" s="40" t="str">
        <f t="shared" si="48"/>
        <v>E4_2_1_51_kcat : 13.7</v>
      </c>
      <c r="F198" s="41" t="str">
        <f t="shared" si="49"/>
        <v>E4_2_1_51_km : 1</v>
      </c>
      <c r="G198" s="42" t="str">
        <f t="shared" si="50"/>
        <v>E4_2_1_51_mRNA : E4_2_1_51_mRNA</v>
      </c>
      <c r="H198" s="43" t="str">
        <f t="shared" si="51"/>
        <v>E4_2_1_51 : E4_2_1_51</v>
      </c>
      <c r="I198" s="44" t="str">
        <f t="shared" si="52"/>
        <v>E4_2_1_51_mRNA : 0</v>
      </c>
      <c r="J198" s="45" t="str">
        <f t="shared" si="53"/>
        <v>E4_2_1_51 : 0</v>
      </c>
      <c r="K198" s="46" t="str">
        <f t="shared" si="54"/>
        <v>0.00292 - (0.0093 * E4_2_1_51_mRNA)</v>
      </c>
      <c r="L198" s="42" t="str">
        <f t="shared" si="55"/>
        <v>(0.278 * E4_2_1_51_mRNA) - (0.00000278 * E4_2_1_51)</v>
      </c>
      <c r="M198" s="47" t="str">
        <f t="shared" si="56"/>
        <v>mRNA197: -&gt; E4_2_1_51_mRNA | 0.00292 - (0.0093 * E4_2_1_51_mRNA)</v>
      </c>
      <c r="N198" s="40" t="str">
        <f t="shared" si="57"/>
        <v>Peptide197: E4_2_1_51_mRNA -&gt; E4_2_1_51 | (0.278 * E4_2_1_51_mRNA) - (0.000000278 * E4_2_1_51)</v>
      </c>
      <c r="O198" s="17"/>
    </row>
    <row r="199" spans="1:15" ht="31" x14ac:dyDescent="0.35">
      <c r="A199" s="26">
        <v>198</v>
      </c>
      <c r="B199" s="27" t="s">
        <v>13333</v>
      </c>
      <c r="C199" s="26" t="str">
        <f t="shared" si="46"/>
        <v>E4_2_1_59_mRNA</v>
      </c>
      <c r="D199" s="26" t="str">
        <f t="shared" si="47"/>
        <v>E4_2_1_59</v>
      </c>
      <c r="E199" s="40" t="str">
        <f t="shared" si="48"/>
        <v>E4_2_1_59_kcat : 13.7</v>
      </c>
      <c r="F199" s="41" t="str">
        <f t="shared" si="49"/>
        <v>E4_2_1_59_km : 1</v>
      </c>
      <c r="G199" s="42" t="str">
        <f t="shared" si="50"/>
        <v>E4_2_1_59_mRNA : E4_2_1_59_mRNA</v>
      </c>
      <c r="H199" s="43" t="str">
        <f t="shared" si="51"/>
        <v>E4_2_1_59 : E4_2_1_59</v>
      </c>
      <c r="I199" s="44" t="str">
        <f t="shared" si="52"/>
        <v>E4_2_1_59_mRNA : 0</v>
      </c>
      <c r="J199" s="45" t="str">
        <f t="shared" si="53"/>
        <v>E4_2_1_59 : 0</v>
      </c>
      <c r="K199" s="46" t="str">
        <f t="shared" si="54"/>
        <v>0.00292 - (0.0093 * E4_2_1_59_mRNA)</v>
      </c>
      <c r="L199" s="42" t="str">
        <f t="shared" si="55"/>
        <v>(0.278 * E4_2_1_59_mRNA) - (0.00000278 * E4_2_1_59)</v>
      </c>
      <c r="M199" s="47" t="str">
        <f t="shared" si="56"/>
        <v>mRNA198: -&gt; E4_2_1_59_mRNA | 0.00292 - (0.0093 * E4_2_1_59_mRNA)</v>
      </c>
      <c r="N199" s="40" t="str">
        <f t="shared" si="57"/>
        <v>Peptide198: E4_2_1_59_mRNA -&gt; E4_2_1_59 | (0.278 * E4_2_1_59_mRNA) - (0.000000278 * E4_2_1_59)</v>
      </c>
      <c r="O199" s="17"/>
    </row>
    <row r="200" spans="1:15" ht="31" x14ac:dyDescent="0.35">
      <c r="A200" s="26">
        <v>199</v>
      </c>
      <c r="B200" s="27" t="s">
        <v>13334</v>
      </c>
      <c r="C200" s="26" t="str">
        <f t="shared" si="46"/>
        <v>E4_2_1_82_mRNA</v>
      </c>
      <c r="D200" s="26" t="str">
        <f t="shared" si="47"/>
        <v>E4_2_1_82</v>
      </c>
      <c r="E200" s="40" t="str">
        <f t="shared" si="48"/>
        <v>E4_2_1_82_kcat : 13.7</v>
      </c>
      <c r="F200" s="41" t="str">
        <f t="shared" si="49"/>
        <v>E4_2_1_82_km : 1</v>
      </c>
      <c r="G200" s="42" t="str">
        <f t="shared" si="50"/>
        <v>E4_2_1_82_mRNA : E4_2_1_82_mRNA</v>
      </c>
      <c r="H200" s="43" t="str">
        <f t="shared" si="51"/>
        <v>E4_2_1_82 : E4_2_1_82</v>
      </c>
      <c r="I200" s="44" t="str">
        <f t="shared" si="52"/>
        <v>E4_2_1_82_mRNA : 0</v>
      </c>
      <c r="J200" s="45" t="str">
        <f t="shared" si="53"/>
        <v>E4_2_1_82 : 0</v>
      </c>
      <c r="K200" s="46" t="str">
        <f t="shared" si="54"/>
        <v>0.00292 - (0.0093 * E4_2_1_82_mRNA)</v>
      </c>
      <c r="L200" s="42" t="str">
        <f t="shared" si="55"/>
        <v>(0.278 * E4_2_1_82_mRNA) - (0.00000278 * E4_2_1_82)</v>
      </c>
      <c r="M200" s="47" t="str">
        <f t="shared" si="56"/>
        <v>mRNA199: -&gt; E4_2_1_82_mRNA | 0.00292 - (0.0093 * E4_2_1_82_mRNA)</v>
      </c>
      <c r="N200" s="40" t="str">
        <f t="shared" si="57"/>
        <v>Peptide199: E4_2_1_82_mRNA -&gt; E4_2_1_82 | (0.278 * E4_2_1_82_mRNA) - (0.000000278 * E4_2_1_82)</v>
      </c>
      <c r="O200" s="17"/>
    </row>
    <row r="201" spans="1:15" ht="31" x14ac:dyDescent="0.35">
      <c r="A201" s="26">
        <v>200</v>
      </c>
      <c r="B201" s="27" t="s">
        <v>13335</v>
      </c>
      <c r="C201" s="26" t="str">
        <f t="shared" si="46"/>
        <v>E4_2_1_9_mRNA</v>
      </c>
      <c r="D201" s="26" t="str">
        <f t="shared" si="47"/>
        <v>E4_2_1_9</v>
      </c>
      <c r="E201" s="40" t="str">
        <f t="shared" si="48"/>
        <v>E4_2_1_9_kcat : 13.7</v>
      </c>
      <c r="F201" s="41" t="str">
        <f t="shared" si="49"/>
        <v>E4_2_1_9_km : 1</v>
      </c>
      <c r="G201" s="42" t="str">
        <f t="shared" si="50"/>
        <v>E4_2_1_9_mRNA : E4_2_1_9_mRNA</v>
      </c>
      <c r="H201" s="43" t="str">
        <f t="shared" si="51"/>
        <v>E4_2_1_9 : E4_2_1_9</v>
      </c>
      <c r="I201" s="44" t="str">
        <f t="shared" si="52"/>
        <v>E4_2_1_9_mRNA : 0</v>
      </c>
      <c r="J201" s="45" t="str">
        <f t="shared" si="53"/>
        <v>E4_2_1_9 : 0</v>
      </c>
      <c r="K201" s="46" t="str">
        <f t="shared" si="54"/>
        <v>0.00292 - (0.0093 * E4_2_1_9_mRNA)</v>
      </c>
      <c r="L201" s="42" t="str">
        <f t="shared" si="55"/>
        <v>(0.278 * E4_2_1_9_mRNA) - (0.00000278 * E4_2_1_9)</v>
      </c>
      <c r="M201" s="47" t="str">
        <f t="shared" si="56"/>
        <v>mRNA200: -&gt; E4_2_1_9_mRNA | 0.00292 - (0.0093 * E4_2_1_9_mRNA)</v>
      </c>
      <c r="N201" s="40" t="str">
        <f t="shared" si="57"/>
        <v>Peptide200: E4_2_1_9_mRNA -&gt; E4_2_1_9 | (0.278 * E4_2_1_9_mRNA) - (0.000000278 * E4_2_1_9)</v>
      </c>
      <c r="O201" s="17"/>
    </row>
    <row r="202" spans="1:15" ht="31" x14ac:dyDescent="0.35">
      <c r="A202" s="26">
        <v>201</v>
      </c>
      <c r="B202" s="26" t="s">
        <v>13336</v>
      </c>
      <c r="C202" s="26" t="str">
        <f t="shared" si="46"/>
        <v>E4_2_3_1_mRNA</v>
      </c>
      <c r="D202" s="26" t="str">
        <f t="shared" si="47"/>
        <v>E4_2_3_1</v>
      </c>
      <c r="E202" s="40" t="str">
        <f t="shared" si="48"/>
        <v>E4_2_3_1_kcat : 13.7</v>
      </c>
      <c r="F202" s="41" t="str">
        <f t="shared" si="49"/>
        <v>E4_2_3_1_km : 1</v>
      </c>
      <c r="G202" s="42" t="str">
        <f t="shared" si="50"/>
        <v>E4_2_3_1_mRNA : E4_2_3_1_mRNA</v>
      </c>
      <c r="H202" s="43" t="str">
        <f t="shared" si="51"/>
        <v>E4_2_3_1 : E4_2_3_1</v>
      </c>
      <c r="I202" s="44" t="str">
        <f t="shared" si="52"/>
        <v>E4_2_3_1_mRNA : 0</v>
      </c>
      <c r="J202" s="45" t="str">
        <f t="shared" si="53"/>
        <v>E4_2_3_1 : 0</v>
      </c>
      <c r="K202" s="46" t="str">
        <f t="shared" si="54"/>
        <v>0.00292 - (0.0093 * E4_2_3_1_mRNA)</v>
      </c>
      <c r="L202" s="42" t="str">
        <f t="shared" si="55"/>
        <v>(0.278 * E4_2_3_1_mRNA) - (0.00000278 * E4_2_3_1)</v>
      </c>
      <c r="M202" s="47" t="str">
        <f t="shared" si="56"/>
        <v>mRNA201: -&gt; E4_2_3_1_mRNA | 0.00292 - (0.0093 * E4_2_3_1_mRNA)</v>
      </c>
      <c r="N202" s="40" t="str">
        <f t="shared" si="57"/>
        <v>Peptide201: E4_2_3_1_mRNA -&gt; E4_2_3_1 | (0.278 * E4_2_3_1_mRNA) - (0.000000278 * E4_2_3_1)</v>
      </c>
      <c r="O202" s="17"/>
    </row>
    <row r="203" spans="1:15" ht="31" x14ac:dyDescent="0.35">
      <c r="A203" s="26">
        <v>202</v>
      </c>
      <c r="B203" s="26" t="s">
        <v>13337</v>
      </c>
      <c r="C203" s="26" t="str">
        <f t="shared" si="46"/>
        <v>E4_2_3_5_mRNA</v>
      </c>
      <c r="D203" s="26" t="str">
        <f t="shared" si="47"/>
        <v>E4_2_3_5</v>
      </c>
      <c r="E203" s="40" t="str">
        <f t="shared" si="48"/>
        <v>E4_2_3_5_kcat : 13.7</v>
      </c>
      <c r="F203" s="41" t="str">
        <f t="shared" si="49"/>
        <v>E4_2_3_5_km : 1</v>
      </c>
      <c r="G203" s="42" t="str">
        <f t="shared" si="50"/>
        <v>E4_2_3_5_mRNA : E4_2_3_5_mRNA</v>
      </c>
      <c r="H203" s="43" t="str">
        <f t="shared" si="51"/>
        <v>E4_2_3_5 : E4_2_3_5</v>
      </c>
      <c r="I203" s="44" t="str">
        <f t="shared" si="52"/>
        <v>E4_2_3_5_mRNA : 0</v>
      </c>
      <c r="J203" s="45" t="str">
        <f t="shared" si="53"/>
        <v>E4_2_3_5 : 0</v>
      </c>
      <c r="K203" s="46" t="str">
        <f t="shared" si="54"/>
        <v>0.00292 - (0.0093 * E4_2_3_5_mRNA)</v>
      </c>
      <c r="L203" s="42" t="str">
        <f t="shared" si="55"/>
        <v>(0.278 * E4_2_3_5_mRNA) - (0.00000278 * E4_2_3_5)</v>
      </c>
      <c r="M203" s="47" t="str">
        <f t="shared" si="56"/>
        <v>mRNA202: -&gt; E4_2_3_5_mRNA | 0.00292 - (0.0093 * E4_2_3_5_mRNA)</v>
      </c>
      <c r="N203" s="40" t="str">
        <f t="shared" si="57"/>
        <v>Peptide202: E4_2_3_5_mRNA -&gt; E4_2_3_5 | (0.278 * E4_2_3_5_mRNA) - (0.000000278 * E4_2_3_5)</v>
      </c>
      <c r="O203" s="17"/>
    </row>
    <row r="204" spans="1:15" ht="31" x14ac:dyDescent="0.35">
      <c r="A204" s="26">
        <v>203</v>
      </c>
      <c r="B204" s="26" t="s">
        <v>13338</v>
      </c>
      <c r="C204" s="26" t="str">
        <f t="shared" si="46"/>
        <v>E4_3_1_15_mRNA</v>
      </c>
      <c r="D204" s="26" t="str">
        <f t="shared" si="47"/>
        <v>E4_3_1_15</v>
      </c>
      <c r="E204" s="40" t="str">
        <f t="shared" si="48"/>
        <v>E4_3_1_15_kcat : 13.7</v>
      </c>
      <c r="F204" s="41" t="str">
        <f t="shared" si="49"/>
        <v>E4_3_1_15_km : 1</v>
      </c>
      <c r="G204" s="42" t="str">
        <f t="shared" si="50"/>
        <v>E4_3_1_15_mRNA : E4_3_1_15_mRNA</v>
      </c>
      <c r="H204" s="43" t="str">
        <f t="shared" si="51"/>
        <v>E4_3_1_15 : E4_3_1_15</v>
      </c>
      <c r="I204" s="44" t="str">
        <f t="shared" si="52"/>
        <v>E4_3_1_15_mRNA : 0</v>
      </c>
      <c r="J204" s="45" t="str">
        <f t="shared" si="53"/>
        <v>E4_3_1_15 : 0</v>
      </c>
      <c r="K204" s="46" t="str">
        <f t="shared" si="54"/>
        <v>0.00292 - (0.0093 * E4_3_1_15_mRNA)</v>
      </c>
      <c r="L204" s="42" t="str">
        <f t="shared" si="55"/>
        <v>(0.278 * E4_3_1_15_mRNA) - (0.00000278 * E4_3_1_15)</v>
      </c>
      <c r="M204" s="47" t="str">
        <f t="shared" si="56"/>
        <v>mRNA203: -&gt; E4_3_1_15_mRNA | 0.00292 - (0.0093 * E4_3_1_15_mRNA)</v>
      </c>
      <c r="N204" s="40" t="str">
        <f t="shared" si="57"/>
        <v>Peptide203: E4_3_1_15_mRNA -&gt; E4_3_1_15 | (0.278 * E4_3_1_15_mRNA) - (0.000000278 * E4_3_1_15)</v>
      </c>
      <c r="O204" s="17"/>
    </row>
    <row r="205" spans="1:15" ht="31" x14ac:dyDescent="0.35">
      <c r="A205" s="26">
        <v>204</v>
      </c>
      <c r="B205" s="26" t="s">
        <v>13339</v>
      </c>
      <c r="C205" s="26" t="str">
        <f t="shared" si="46"/>
        <v>E4_3_1_17_mRNA</v>
      </c>
      <c r="D205" s="26" t="str">
        <f t="shared" si="47"/>
        <v>E4_3_1_17</v>
      </c>
      <c r="E205" s="40" t="str">
        <f t="shared" si="48"/>
        <v>E4_3_1_17_kcat : 13.7</v>
      </c>
      <c r="F205" s="41" t="str">
        <f t="shared" si="49"/>
        <v>E4_3_1_17_km : 1</v>
      </c>
      <c r="G205" s="42" t="str">
        <f t="shared" si="50"/>
        <v>E4_3_1_17_mRNA : E4_3_1_17_mRNA</v>
      </c>
      <c r="H205" s="43" t="str">
        <f t="shared" si="51"/>
        <v>E4_3_1_17 : E4_3_1_17</v>
      </c>
      <c r="I205" s="44" t="str">
        <f t="shared" si="52"/>
        <v>E4_3_1_17_mRNA : 0</v>
      </c>
      <c r="J205" s="45" t="str">
        <f t="shared" si="53"/>
        <v>E4_3_1_17 : 0</v>
      </c>
      <c r="K205" s="46" t="str">
        <f t="shared" si="54"/>
        <v>0.00292 - (0.0093 * E4_3_1_17_mRNA)</v>
      </c>
      <c r="L205" s="42" t="str">
        <f t="shared" si="55"/>
        <v>(0.278 * E4_3_1_17_mRNA) - (0.00000278 * E4_3_1_17)</v>
      </c>
      <c r="M205" s="47" t="str">
        <f t="shared" si="56"/>
        <v>mRNA204: -&gt; E4_3_1_17_mRNA | 0.00292 - (0.0093 * E4_3_1_17_mRNA)</v>
      </c>
      <c r="N205" s="40" t="str">
        <f t="shared" si="57"/>
        <v>Peptide204: E4_3_1_17_mRNA -&gt; E4_3_1_17 | (0.278 * E4_3_1_17_mRNA) - (0.000000278 * E4_3_1_17)</v>
      </c>
      <c r="O205" s="17"/>
    </row>
    <row r="206" spans="1:15" ht="31" x14ac:dyDescent="0.35">
      <c r="A206" s="26">
        <v>205</v>
      </c>
      <c r="B206" s="26" t="s">
        <v>13340</v>
      </c>
      <c r="C206" s="26" t="str">
        <f t="shared" si="46"/>
        <v>E4_3_1_19_mRNA</v>
      </c>
      <c r="D206" s="26" t="str">
        <f t="shared" si="47"/>
        <v>E4_3_1_19</v>
      </c>
      <c r="E206" s="40" t="str">
        <f t="shared" si="48"/>
        <v>E4_3_1_19_kcat : 13.7</v>
      </c>
      <c r="F206" s="41" t="str">
        <f t="shared" si="49"/>
        <v>E4_3_1_19_km : 1</v>
      </c>
      <c r="G206" s="42" t="str">
        <f t="shared" si="50"/>
        <v>E4_3_1_19_mRNA : E4_3_1_19_mRNA</v>
      </c>
      <c r="H206" s="43" t="str">
        <f t="shared" si="51"/>
        <v>E4_3_1_19 : E4_3_1_19</v>
      </c>
      <c r="I206" s="44" t="str">
        <f t="shared" si="52"/>
        <v>E4_3_1_19_mRNA : 0</v>
      </c>
      <c r="J206" s="45" t="str">
        <f t="shared" si="53"/>
        <v>E4_3_1_19 : 0</v>
      </c>
      <c r="K206" s="46" t="str">
        <f t="shared" si="54"/>
        <v>0.00292 - (0.0093 * E4_3_1_19_mRNA)</v>
      </c>
      <c r="L206" s="42" t="str">
        <f t="shared" si="55"/>
        <v>(0.278 * E4_3_1_19_mRNA) - (0.00000278 * E4_3_1_19)</v>
      </c>
      <c r="M206" s="47" t="str">
        <f t="shared" si="56"/>
        <v>mRNA205: -&gt; E4_3_1_19_mRNA | 0.00292 - (0.0093 * E4_3_1_19_mRNA)</v>
      </c>
      <c r="N206" s="40" t="str">
        <f t="shared" si="57"/>
        <v>Peptide205: E4_3_1_19_mRNA -&gt; E4_3_1_19 | (0.278 * E4_3_1_19_mRNA) - (0.000000278 * E4_3_1_19)</v>
      </c>
      <c r="O206" s="17"/>
    </row>
    <row r="207" spans="1:15" ht="31" x14ac:dyDescent="0.35">
      <c r="A207" s="26">
        <v>206</v>
      </c>
      <c r="B207" s="26" t="s">
        <v>13341</v>
      </c>
      <c r="C207" s="26" t="str">
        <f t="shared" si="46"/>
        <v>E4_3_1_7_mRNA</v>
      </c>
      <c r="D207" s="26" t="str">
        <f t="shared" si="47"/>
        <v>E4_3_1_7</v>
      </c>
      <c r="E207" s="40" t="str">
        <f t="shared" si="48"/>
        <v>E4_3_1_7_kcat : 13.7</v>
      </c>
      <c r="F207" s="41" t="str">
        <f t="shared" si="49"/>
        <v>E4_3_1_7_km : 1</v>
      </c>
      <c r="G207" s="42" t="str">
        <f t="shared" si="50"/>
        <v>E4_3_1_7_mRNA : E4_3_1_7_mRNA</v>
      </c>
      <c r="H207" s="43" t="str">
        <f t="shared" si="51"/>
        <v>E4_3_1_7 : E4_3_1_7</v>
      </c>
      <c r="I207" s="44" t="str">
        <f t="shared" si="52"/>
        <v>E4_3_1_7_mRNA : 0</v>
      </c>
      <c r="J207" s="45" t="str">
        <f t="shared" si="53"/>
        <v>E4_3_1_7 : 0</v>
      </c>
      <c r="K207" s="46" t="str">
        <f t="shared" si="54"/>
        <v>0.00292 - (0.0093 * E4_3_1_7_mRNA)</v>
      </c>
      <c r="L207" s="42" t="str">
        <f t="shared" si="55"/>
        <v>(0.278 * E4_3_1_7_mRNA) - (0.00000278 * E4_3_1_7)</v>
      </c>
      <c r="M207" s="47" t="str">
        <f t="shared" si="56"/>
        <v>mRNA206: -&gt; E4_3_1_7_mRNA | 0.00292 - (0.0093 * E4_3_1_7_mRNA)</v>
      </c>
      <c r="N207" s="40" t="str">
        <f t="shared" si="57"/>
        <v>Peptide206: E4_3_1_7_mRNA -&gt; E4_3_1_7 | (0.278 * E4_3_1_7_mRNA) - (0.000000278 * E4_3_1_7)</v>
      </c>
      <c r="O207" s="17"/>
    </row>
    <row r="208" spans="1:15" ht="31" x14ac:dyDescent="0.35">
      <c r="A208" s="26">
        <v>207</v>
      </c>
      <c r="B208" s="26" t="s">
        <v>13342</v>
      </c>
      <c r="C208" s="26" t="str">
        <f t="shared" si="46"/>
        <v>E4_3_2_1_mRNA</v>
      </c>
      <c r="D208" s="26" t="str">
        <f t="shared" si="47"/>
        <v>E4_3_2_1</v>
      </c>
      <c r="E208" s="40" t="str">
        <f t="shared" si="48"/>
        <v>E4_3_2_1_kcat : 13.7</v>
      </c>
      <c r="F208" s="41" t="str">
        <f t="shared" si="49"/>
        <v>E4_3_2_1_km : 1</v>
      </c>
      <c r="G208" s="42" t="str">
        <f t="shared" si="50"/>
        <v>E4_3_2_1_mRNA : E4_3_2_1_mRNA</v>
      </c>
      <c r="H208" s="43" t="str">
        <f t="shared" si="51"/>
        <v>E4_3_2_1 : E4_3_2_1</v>
      </c>
      <c r="I208" s="44" t="str">
        <f t="shared" si="52"/>
        <v>E4_3_2_1_mRNA : 0</v>
      </c>
      <c r="J208" s="45" t="str">
        <f t="shared" si="53"/>
        <v>E4_3_2_1 : 0</v>
      </c>
      <c r="K208" s="46" t="str">
        <f t="shared" si="54"/>
        <v>0.00292 - (0.0093 * E4_3_2_1_mRNA)</v>
      </c>
      <c r="L208" s="42" t="str">
        <f t="shared" si="55"/>
        <v>(0.278 * E4_3_2_1_mRNA) - (0.00000278 * E4_3_2_1)</v>
      </c>
      <c r="M208" s="47" t="str">
        <f t="shared" si="56"/>
        <v>mRNA207: -&gt; E4_3_2_1_mRNA | 0.00292 - (0.0093 * E4_3_2_1_mRNA)</v>
      </c>
      <c r="N208" s="40" t="str">
        <f t="shared" si="57"/>
        <v>Peptide207: E4_3_2_1_mRNA -&gt; E4_3_2_1 | (0.278 * E4_3_2_1_mRNA) - (0.000000278 * E4_3_2_1)</v>
      </c>
      <c r="O208" s="17"/>
    </row>
    <row r="209" spans="1:15" ht="31" x14ac:dyDescent="0.35">
      <c r="A209" s="26">
        <v>208</v>
      </c>
      <c r="B209" s="26" t="s">
        <v>13343</v>
      </c>
      <c r="C209" s="26" t="str">
        <f t="shared" si="46"/>
        <v>E4_3_2_2_mRNA</v>
      </c>
      <c r="D209" s="26" t="str">
        <f t="shared" si="47"/>
        <v>E4_3_2_2</v>
      </c>
      <c r="E209" s="40" t="str">
        <f t="shared" si="48"/>
        <v>E4_3_2_2_kcat : 13.7</v>
      </c>
      <c r="F209" s="41" t="str">
        <f t="shared" si="49"/>
        <v>E4_3_2_2_km : 1</v>
      </c>
      <c r="G209" s="42" t="str">
        <f t="shared" si="50"/>
        <v>E4_3_2_2_mRNA : E4_3_2_2_mRNA</v>
      </c>
      <c r="H209" s="43" t="str">
        <f t="shared" si="51"/>
        <v>E4_3_2_2 : E4_3_2_2</v>
      </c>
      <c r="I209" s="44" t="str">
        <f t="shared" si="52"/>
        <v>E4_3_2_2_mRNA : 0</v>
      </c>
      <c r="J209" s="45" t="str">
        <f t="shared" si="53"/>
        <v>E4_3_2_2 : 0</v>
      </c>
      <c r="K209" s="46" t="str">
        <f t="shared" si="54"/>
        <v>0.00292 - (0.0093 * E4_3_2_2_mRNA)</v>
      </c>
      <c r="L209" s="42" t="str">
        <f t="shared" si="55"/>
        <v>(0.278 * E4_3_2_2_mRNA) - (0.00000278 * E4_3_2_2)</v>
      </c>
      <c r="M209" s="47" t="str">
        <f t="shared" si="56"/>
        <v>mRNA208: -&gt; E4_3_2_2_mRNA | 0.00292 - (0.0093 * E4_3_2_2_mRNA)</v>
      </c>
      <c r="N209" s="40" t="str">
        <f t="shared" si="57"/>
        <v>Peptide208: E4_3_2_2_mRNA -&gt; E4_3_2_2 | (0.278 * E4_3_2_2_mRNA) - (0.000000278 * E4_3_2_2)</v>
      </c>
      <c r="O209" s="17"/>
    </row>
    <row r="210" spans="1:15" ht="31" x14ac:dyDescent="0.35">
      <c r="A210" s="26">
        <v>209</v>
      </c>
      <c r="B210" s="26" t="s">
        <v>13344</v>
      </c>
      <c r="C210" s="26" t="str">
        <f t="shared" si="46"/>
        <v>E4_3_3_6_mRNA</v>
      </c>
      <c r="D210" s="26" t="str">
        <f t="shared" si="47"/>
        <v>E4_3_3_6</v>
      </c>
      <c r="E210" s="40" t="str">
        <f t="shared" si="48"/>
        <v>E4_3_3_6_kcat : 13.7</v>
      </c>
      <c r="F210" s="41" t="str">
        <f t="shared" si="49"/>
        <v>E4_3_3_6_km : 1</v>
      </c>
      <c r="G210" s="42" t="str">
        <f t="shared" si="50"/>
        <v>E4_3_3_6_mRNA : E4_3_3_6_mRNA</v>
      </c>
      <c r="H210" s="43" t="str">
        <f t="shared" si="51"/>
        <v>E4_3_3_6 : E4_3_3_6</v>
      </c>
      <c r="I210" s="44" t="str">
        <f t="shared" si="52"/>
        <v>E4_3_3_6_mRNA : 0</v>
      </c>
      <c r="J210" s="45" t="str">
        <f t="shared" si="53"/>
        <v>E4_3_3_6 : 0</v>
      </c>
      <c r="K210" s="46" t="str">
        <f t="shared" si="54"/>
        <v>0.00292 - (0.0093 * E4_3_3_6_mRNA)</v>
      </c>
      <c r="L210" s="42" t="str">
        <f t="shared" si="55"/>
        <v>(0.278 * E4_3_3_6_mRNA) - (0.00000278 * E4_3_3_6)</v>
      </c>
      <c r="M210" s="47" t="str">
        <f t="shared" si="56"/>
        <v>mRNA209: -&gt; E4_3_3_6_mRNA | 0.00292 - (0.0093 * E4_3_3_6_mRNA)</v>
      </c>
      <c r="N210" s="40" t="str">
        <f t="shared" si="57"/>
        <v>Peptide209: E4_3_3_6_mRNA -&gt; E4_3_3_6 | (0.278 * E4_3_3_6_mRNA) - (0.000000278 * E4_3_3_6)</v>
      </c>
      <c r="O210" s="17"/>
    </row>
    <row r="211" spans="1:15" ht="31" x14ac:dyDescent="0.35">
      <c r="A211" s="26">
        <v>210</v>
      </c>
      <c r="B211" s="26" t="s">
        <v>13345</v>
      </c>
      <c r="C211" s="26" t="str">
        <f t="shared" si="46"/>
        <v>E4_3_3_7_mRNA</v>
      </c>
      <c r="D211" s="26" t="str">
        <f t="shared" si="47"/>
        <v>E4_3_3_7</v>
      </c>
      <c r="E211" s="40" t="str">
        <f t="shared" si="48"/>
        <v>E4_3_3_7_kcat : 13.7</v>
      </c>
      <c r="F211" s="41" t="str">
        <f t="shared" si="49"/>
        <v>E4_3_3_7_km : 1</v>
      </c>
      <c r="G211" s="42" t="str">
        <f t="shared" si="50"/>
        <v>E4_3_3_7_mRNA : E4_3_3_7_mRNA</v>
      </c>
      <c r="H211" s="43" t="str">
        <f t="shared" si="51"/>
        <v>E4_3_3_7 : E4_3_3_7</v>
      </c>
      <c r="I211" s="44" t="str">
        <f t="shared" si="52"/>
        <v>E4_3_3_7_mRNA : 0</v>
      </c>
      <c r="J211" s="45" t="str">
        <f t="shared" si="53"/>
        <v>E4_3_3_7 : 0</v>
      </c>
      <c r="K211" s="46" t="str">
        <f t="shared" si="54"/>
        <v>0.00292 - (0.0093 * E4_3_3_7_mRNA)</v>
      </c>
      <c r="L211" s="42" t="str">
        <f t="shared" si="55"/>
        <v>(0.278 * E4_3_3_7_mRNA) - (0.00000278 * E4_3_3_7)</v>
      </c>
      <c r="M211" s="47" t="str">
        <f t="shared" si="56"/>
        <v>mRNA210: -&gt; E4_3_3_7_mRNA | 0.00292 - (0.0093 * E4_3_3_7_mRNA)</v>
      </c>
      <c r="N211" s="40" t="str">
        <f t="shared" si="57"/>
        <v>Peptide210: E4_3_3_7_mRNA -&gt; E4_3_3_7 | (0.278 * E4_3_3_7_mRNA) - (0.000000278 * E4_3_3_7)</v>
      </c>
      <c r="O211" s="17"/>
    </row>
    <row r="212" spans="1:15" ht="31" x14ac:dyDescent="0.35">
      <c r="A212" s="26">
        <v>211</v>
      </c>
      <c r="B212" s="26" t="s">
        <v>13346</v>
      </c>
      <c r="C212" s="26" t="str">
        <f t="shared" si="46"/>
        <v>E4_3_99_3_mRNA</v>
      </c>
      <c r="D212" s="26" t="str">
        <f t="shared" si="47"/>
        <v>E4_3_99_3</v>
      </c>
      <c r="E212" s="40" t="str">
        <f t="shared" si="48"/>
        <v>E4_3_99_3_kcat : 13.7</v>
      </c>
      <c r="F212" s="41" t="str">
        <f t="shared" si="49"/>
        <v>E4_3_99_3_km : 1</v>
      </c>
      <c r="G212" s="42" t="str">
        <f t="shared" si="50"/>
        <v>E4_3_99_3_mRNA : E4_3_99_3_mRNA</v>
      </c>
      <c r="H212" s="43" t="str">
        <f t="shared" si="51"/>
        <v>E4_3_99_3 : E4_3_99_3</v>
      </c>
      <c r="I212" s="44" t="str">
        <f t="shared" si="52"/>
        <v>E4_3_99_3_mRNA : 0</v>
      </c>
      <c r="J212" s="45" t="str">
        <f t="shared" si="53"/>
        <v>E4_3_99_3 : 0</v>
      </c>
      <c r="K212" s="46" t="str">
        <f t="shared" si="54"/>
        <v>0.00292 - (0.0093 * E4_3_99_3_mRNA)</v>
      </c>
      <c r="L212" s="42" t="str">
        <f t="shared" si="55"/>
        <v>(0.278 * E4_3_99_3_mRNA) - (0.00000278 * E4_3_99_3)</v>
      </c>
      <c r="M212" s="47" t="str">
        <f t="shared" si="56"/>
        <v>mRNA211: -&gt; E4_3_99_3_mRNA | 0.00292 - (0.0093 * E4_3_99_3_mRNA)</v>
      </c>
      <c r="N212" s="40" t="str">
        <f t="shared" si="57"/>
        <v>Peptide211: E4_3_99_3_mRNA -&gt; E4_3_99_3 | (0.278 * E4_3_99_3_mRNA) - (0.000000278 * E4_3_99_3)</v>
      </c>
      <c r="O212" s="17"/>
    </row>
    <row r="213" spans="1:15" ht="31" x14ac:dyDescent="0.35">
      <c r="A213" s="26">
        <v>212</v>
      </c>
      <c r="B213" s="26" t="s">
        <v>13347</v>
      </c>
      <c r="C213" s="26" t="str">
        <f t="shared" si="46"/>
        <v>E4_3_99_4_mRNA</v>
      </c>
      <c r="D213" s="26" t="str">
        <f t="shared" si="47"/>
        <v>E4_3_99_4</v>
      </c>
      <c r="E213" s="40" t="str">
        <f t="shared" si="48"/>
        <v>E4_3_99_4_kcat : 13.7</v>
      </c>
      <c r="F213" s="41" t="str">
        <f t="shared" si="49"/>
        <v>E4_3_99_4_km : 1</v>
      </c>
      <c r="G213" s="42" t="str">
        <f t="shared" si="50"/>
        <v>E4_3_99_4_mRNA : E4_3_99_4_mRNA</v>
      </c>
      <c r="H213" s="43" t="str">
        <f t="shared" si="51"/>
        <v>E4_3_99_4 : E4_3_99_4</v>
      </c>
      <c r="I213" s="44" t="str">
        <f t="shared" si="52"/>
        <v>E4_3_99_4_mRNA : 0</v>
      </c>
      <c r="J213" s="45" t="str">
        <f t="shared" si="53"/>
        <v>E4_3_99_4 : 0</v>
      </c>
      <c r="K213" s="46" t="str">
        <f t="shared" si="54"/>
        <v>0.00292 - (0.0093 * E4_3_99_4_mRNA)</v>
      </c>
      <c r="L213" s="42" t="str">
        <f t="shared" si="55"/>
        <v>(0.278 * E4_3_99_4_mRNA) - (0.00000278 * E4_3_99_4)</v>
      </c>
      <c r="M213" s="47" t="str">
        <f t="shared" si="56"/>
        <v>mRNA212: -&gt; E4_3_99_4_mRNA | 0.00292 - (0.0093 * E4_3_99_4_mRNA)</v>
      </c>
      <c r="N213" s="40" t="str">
        <f t="shared" si="57"/>
        <v>Peptide212: E4_3_99_4_mRNA -&gt; E4_3_99_4 | (0.278 * E4_3_99_4_mRNA) - (0.000000278 * E4_3_99_4)</v>
      </c>
      <c r="O213" s="17"/>
    </row>
    <row r="214" spans="1:15" ht="31" x14ac:dyDescent="0.35">
      <c r="A214" s="26">
        <v>213</v>
      </c>
      <c r="B214" s="26" t="s">
        <v>13348</v>
      </c>
      <c r="C214" s="26" t="str">
        <f t="shared" si="46"/>
        <v>E4_6_1_17_mRNA</v>
      </c>
      <c r="D214" s="26" t="str">
        <f t="shared" si="47"/>
        <v>E4_6_1_17</v>
      </c>
      <c r="E214" s="40" t="str">
        <f t="shared" si="48"/>
        <v>E4_6_1_17_kcat : 13.7</v>
      </c>
      <c r="F214" s="41" t="str">
        <f t="shared" si="49"/>
        <v>E4_6_1_17_km : 1</v>
      </c>
      <c r="G214" s="42" t="str">
        <f t="shared" si="50"/>
        <v>E4_6_1_17_mRNA : E4_6_1_17_mRNA</v>
      </c>
      <c r="H214" s="43" t="str">
        <f t="shared" si="51"/>
        <v>E4_6_1_17 : E4_6_1_17</v>
      </c>
      <c r="I214" s="44" t="str">
        <f t="shared" si="52"/>
        <v>E4_6_1_17_mRNA : 0</v>
      </c>
      <c r="J214" s="45" t="str">
        <f t="shared" si="53"/>
        <v>E4_6_1_17 : 0</v>
      </c>
      <c r="K214" s="46" t="str">
        <f t="shared" si="54"/>
        <v>0.00292 - (0.0093 * E4_6_1_17_mRNA)</v>
      </c>
      <c r="L214" s="42" t="str">
        <f t="shared" si="55"/>
        <v>(0.278 * E4_6_1_17_mRNA) - (0.00000278 * E4_6_1_17)</v>
      </c>
      <c r="M214" s="47" t="str">
        <f t="shared" si="56"/>
        <v>mRNA213: -&gt; E4_6_1_17_mRNA | 0.00292 - (0.0093 * E4_6_1_17_mRNA)</v>
      </c>
      <c r="N214" s="40" t="str">
        <f t="shared" si="57"/>
        <v>Peptide213: E4_6_1_17_mRNA -&gt; E4_6_1_17 | (0.278 * E4_6_1_17_mRNA) - (0.000000278 * E4_6_1_17)</v>
      </c>
      <c r="O214" s="17"/>
    </row>
    <row r="215" spans="1:15" ht="31" x14ac:dyDescent="0.35">
      <c r="A215" s="26">
        <v>214</v>
      </c>
      <c r="B215" s="26" t="s">
        <v>13349</v>
      </c>
      <c r="C215" s="26" t="str">
        <f t="shared" si="46"/>
        <v>E5_1_1_1_mRNA</v>
      </c>
      <c r="D215" s="26" t="str">
        <f t="shared" si="47"/>
        <v>E5_1_1_1</v>
      </c>
      <c r="E215" s="40" t="str">
        <f t="shared" si="48"/>
        <v>E5_1_1_1_kcat : 13.7</v>
      </c>
      <c r="F215" s="41" t="str">
        <f t="shared" si="49"/>
        <v>E5_1_1_1_km : 1</v>
      </c>
      <c r="G215" s="42" t="str">
        <f t="shared" si="50"/>
        <v>E5_1_1_1_mRNA : E5_1_1_1_mRNA</v>
      </c>
      <c r="H215" s="43" t="str">
        <f t="shared" si="51"/>
        <v>E5_1_1_1 : E5_1_1_1</v>
      </c>
      <c r="I215" s="44" t="str">
        <f t="shared" si="52"/>
        <v>E5_1_1_1_mRNA : 0</v>
      </c>
      <c r="J215" s="45" t="str">
        <f t="shared" si="53"/>
        <v>E5_1_1_1 : 0</v>
      </c>
      <c r="K215" s="46" t="str">
        <f t="shared" si="54"/>
        <v>0.00292 - (0.0093 * E5_1_1_1_mRNA)</v>
      </c>
      <c r="L215" s="42" t="str">
        <f t="shared" si="55"/>
        <v>(0.278 * E5_1_1_1_mRNA) - (0.00000278 * E5_1_1_1)</v>
      </c>
      <c r="M215" s="47" t="str">
        <f t="shared" si="56"/>
        <v>mRNA214: -&gt; E5_1_1_1_mRNA | 0.00292 - (0.0093 * E5_1_1_1_mRNA)</v>
      </c>
      <c r="N215" s="40" t="str">
        <f t="shared" si="57"/>
        <v>Peptide214: E5_1_1_1_mRNA -&gt; E5_1_1_1 | (0.278 * E5_1_1_1_mRNA) - (0.000000278 * E5_1_1_1)</v>
      </c>
      <c r="O215" s="17"/>
    </row>
    <row r="216" spans="1:15" ht="31" x14ac:dyDescent="0.35">
      <c r="A216" s="26">
        <v>215</v>
      </c>
      <c r="B216" s="26" t="s">
        <v>13350</v>
      </c>
      <c r="C216" s="26" t="str">
        <f t="shared" si="46"/>
        <v>E5_1_1_3_mRNA</v>
      </c>
      <c r="D216" s="26" t="str">
        <f t="shared" si="47"/>
        <v>E5_1_1_3</v>
      </c>
      <c r="E216" s="40" t="str">
        <f t="shared" si="48"/>
        <v>E5_1_1_3_kcat : 13.7</v>
      </c>
      <c r="F216" s="41" t="str">
        <f t="shared" si="49"/>
        <v>E5_1_1_3_km : 1</v>
      </c>
      <c r="G216" s="42" t="str">
        <f t="shared" si="50"/>
        <v>E5_1_1_3_mRNA : E5_1_1_3_mRNA</v>
      </c>
      <c r="H216" s="43" t="str">
        <f t="shared" si="51"/>
        <v>E5_1_1_3 : E5_1_1_3</v>
      </c>
      <c r="I216" s="44" t="str">
        <f t="shared" si="52"/>
        <v>E5_1_1_3_mRNA : 0</v>
      </c>
      <c r="J216" s="45" t="str">
        <f t="shared" si="53"/>
        <v>E5_1_1_3 : 0</v>
      </c>
      <c r="K216" s="46" t="str">
        <f t="shared" si="54"/>
        <v>0.00292 - (0.0093 * E5_1_1_3_mRNA)</v>
      </c>
      <c r="L216" s="42" t="str">
        <f t="shared" si="55"/>
        <v>(0.278 * E5_1_1_3_mRNA) - (0.00000278 * E5_1_1_3)</v>
      </c>
      <c r="M216" s="47" t="str">
        <f t="shared" si="56"/>
        <v>mRNA215: -&gt; E5_1_1_3_mRNA | 0.00292 - (0.0093 * E5_1_1_3_mRNA)</v>
      </c>
      <c r="N216" s="40" t="str">
        <f t="shared" si="57"/>
        <v>Peptide215: E5_1_1_3_mRNA -&gt; E5_1_1_3 | (0.278 * E5_1_1_3_mRNA) - (0.000000278 * E5_1_1_3)</v>
      </c>
      <c r="O216" s="17"/>
    </row>
    <row r="217" spans="1:15" ht="31" x14ac:dyDescent="0.35">
      <c r="A217" s="26">
        <v>216</v>
      </c>
      <c r="B217" s="26" t="s">
        <v>13351</v>
      </c>
      <c r="C217" s="26" t="str">
        <f t="shared" si="46"/>
        <v>E5_1_1_7_mRNA</v>
      </c>
      <c r="D217" s="26" t="str">
        <f t="shared" si="47"/>
        <v>E5_1_1_7</v>
      </c>
      <c r="E217" s="40" t="str">
        <f t="shared" si="48"/>
        <v>E5_1_1_7_kcat : 13.7</v>
      </c>
      <c r="F217" s="41" t="str">
        <f t="shared" si="49"/>
        <v>E5_1_1_7_km : 1</v>
      </c>
      <c r="G217" s="42" t="str">
        <f t="shared" si="50"/>
        <v>E5_1_1_7_mRNA : E5_1_1_7_mRNA</v>
      </c>
      <c r="H217" s="43" t="str">
        <f t="shared" si="51"/>
        <v>E5_1_1_7 : E5_1_1_7</v>
      </c>
      <c r="I217" s="44" t="str">
        <f t="shared" si="52"/>
        <v>E5_1_1_7_mRNA : 0</v>
      </c>
      <c r="J217" s="45" t="str">
        <f t="shared" si="53"/>
        <v>E5_1_1_7 : 0</v>
      </c>
      <c r="K217" s="46" t="str">
        <f t="shared" si="54"/>
        <v>0.00292 - (0.0093 * E5_1_1_7_mRNA)</v>
      </c>
      <c r="L217" s="42" t="str">
        <f t="shared" si="55"/>
        <v>(0.278 * E5_1_1_7_mRNA) - (0.00000278 * E5_1_1_7)</v>
      </c>
      <c r="M217" s="47" t="str">
        <f t="shared" si="56"/>
        <v>mRNA216: -&gt; E5_1_1_7_mRNA | 0.00292 - (0.0093 * E5_1_1_7_mRNA)</v>
      </c>
      <c r="N217" s="40" t="str">
        <f t="shared" si="57"/>
        <v>Peptide216: E5_1_1_7_mRNA -&gt; E5_1_1_7 | (0.278 * E5_1_1_7_mRNA) - (0.000000278 * E5_1_1_7)</v>
      </c>
      <c r="O217" s="17"/>
    </row>
    <row r="218" spans="1:15" ht="31" x14ac:dyDescent="0.35">
      <c r="A218" s="26">
        <v>217</v>
      </c>
      <c r="B218" s="26" t="s">
        <v>13352</v>
      </c>
      <c r="C218" s="26" t="str">
        <f t="shared" si="46"/>
        <v>E5_1_3_1_mRNA</v>
      </c>
      <c r="D218" s="26" t="str">
        <f t="shared" si="47"/>
        <v>E5_1_3_1</v>
      </c>
      <c r="E218" s="40" t="str">
        <f t="shared" si="48"/>
        <v>E5_1_3_1_kcat : 13.7</v>
      </c>
      <c r="F218" s="41" t="str">
        <f t="shared" si="49"/>
        <v>E5_1_3_1_km : 1</v>
      </c>
      <c r="G218" s="42" t="str">
        <f t="shared" si="50"/>
        <v>E5_1_3_1_mRNA : E5_1_3_1_mRNA</v>
      </c>
      <c r="H218" s="43" t="str">
        <f t="shared" si="51"/>
        <v>E5_1_3_1 : E5_1_3_1</v>
      </c>
      <c r="I218" s="44" t="str">
        <f t="shared" si="52"/>
        <v>E5_1_3_1_mRNA : 0</v>
      </c>
      <c r="J218" s="45" t="str">
        <f t="shared" si="53"/>
        <v>E5_1_3_1 : 0</v>
      </c>
      <c r="K218" s="46" t="str">
        <f t="shared" si="54"/>
        <v>0.00292 - (0.0093 * E5_1_3_1_mRNA)</v>
      </c>
      <c r="L218" s="42" t="str">
        <f t="shared" si="55"/>
        <v>(0.278 * E5_1_3_1_mRNA) - (0.00000278 * E5_1_3_1)</v>
      </c>
      <c r="M218" s="47" t="str">
        <f t="shared" si="56"/>
        <v>mRNA217: -&gt; E5_1_3_1_mRNA | 0.00292 - (0.0093 * E5_1_3_1_mRNA)</v>
      </c>
      <c r="N218" s="40" t="str">
        <f t="shared" si="57"/>
        <v>Peptide217: E5_1_3_1_mRNA -&gt; E5_1_3_1 | (0.278 * E5_1_3_1_mRNA) - (0.000000278 * E5_1_3_1)</v>
      </c>
      <c r="O218" s="17"/>
    </row>
    <row r="219" spans="1:15" ht="31" x14ac:dyDescent="0.35">
      <c r="A219" s="26">
        <v>218</v>
      </c>
      <c r="B219" s="26" t="s">
        <v>13353</v>
      </c>
      <c r="C219" s="26" t="str">
        <f t="shared" si="46"/>
        <v>E5_1_3_13_mRNA</v>
      </c>
      <c r="D219" s="26" t="str">
        <f t="shared" si="47"/>
        <v>E5_1_3_13</v>
      </c>
      <c r="E219" s="40" t="str">
        <f t="shared" si="48"/>
        <v>E5_1_3_13_kcat : 13.7</v>
      </c>
      <c r="F219" s="41" t="str">
        <f t="shared" si="49"/>
        <v>E5_1_3_13_km : 1</v>
      </c>
      <c r="G219" s="42" t="str">
        <f t="shared" si="50"/>
        <v>E5_1_3_13_mRNA : E5_1_3_13_mRNA</v>
      </c>
      <c r="H219" s="43" t="str">
        <f t="shared" si="51"/>
        <v>E5_1_3_13 : E5_1_3_13</v>
      </c>
      <c r="I219" s="44" t="str">
        <f t="shared" si="52"/>
        <v>E5_1_3_13_mRNA : 0</v>
      </c>
      <c r="J219" s="45" t="str">
        <f t="shared" si="53"/>
        <v>E5_1_3_13 : 0</v>
      </c>
      <c r="K219" s="46" t="str">
        <f t="shared" si="54"/>
        <v>0.00292 - (0.0093 * E5_1_3_13_mRNA)</v>
      </c>
      <c r="L219" s="42" t="str">
        <f t="shared" si="55"/>
        <v>(0.278 * E5_1_3_13_mRNA) - (0.00000278 * E5_1_3_13)</v>
      </c>
      <c r="M219" s="47" t="str">
        <f t="shared" si="56"/>
        <v>mRNA218: -&gt; E5_1_3_13_mRNA | 0.00292 - (0.0093 * E5_1_3_13_mRNA)</v>
      </c>
      <c r="N219" s="40" t="str">
        <f t="shared" si="57"/>
        <v>Peptide218: E5_1_3_13_mRNA -&gt; E5_1_3_13 | (0.278 * E5_1_3_13_mRNA) - (0.000000278 * E5_1_3_13)</v>
      </c>
      <c r="O219" s="17"/>
    </row>
    <row r="220" spans="1:15" ht="31" x14ac:dyDescent="0.35">
      <c r="A220" s="26">
        <v>219</v>
      </c>
      <c r="B220" s="26" t="s">
        <v>13354</v>
      </c>
      <c r="C220" s="26" t="str">
        <f t="shared" si="46"/>
        <v>E5_1_3_2_mRNA</v>
      </c>
      <c r="D220" s="26" t="str">
        <f t="shared" si="47"/>
        <v>E5_1_3_2</v>
      </c>
      <c r="E220" s="40" t="str">
        <f t="shared" si="48"/>
        <v>E5_1_3_2_kcat : 13.7</v>
      </c>
      <c r="F220" s="41" t="str">
        <f t="shared" si="49"/>
        <v>E5_1_3_2_km : 1</v>
      </c>
      <c r="G220" s="42" t="str">
        <f t="shared" si="50"/>
        <v>E5_1_3_2_mRNA : E5_1_3_2_mRNA</v>
      </c>
      <c r="H220" s="43" t="str">
        <f t="shared" si="51"/>
        <v>E5_1_3_2 : E5_1_3_2</v>
      </c>
      <c r="I220" s="44" t="str">
        <f t="shared" si="52"/>
        <v>E5_1_3_2_mRNA : 0</v>
      </c>
      <c r="J220" s="45" t="str">
        <f t="shared" si="53"/>
        <v>E5_1_3_2 : 0</v>
      </c>
      <c r="K220" s="46" t="str">
        <f t="shared" si="54"/>
        <v>0.00292 - (0.0093 * E5_1_3_2_mRNA)</v>
      </c>
      <c r="L220" s="42" t="str">
        <f t="shared" si="55"/>
        <v>(0.278 * E5_1_3_2_mRNA) - (0.00000278 * E5_1_3_2)</v>
      </c>
      <c r="M220" s="47" t="str">
        <f t="shared" si="56"/>
        <v>mRNA219: -&gt; E5_1_3_2_mRNA | 0.00292 - (0.0093 * E5_1_3_2_mRNA)</v>
      </c>
      <c r="N220" s="40" t="str">
        <f t="shared" si="57"/>
        <v>Peptide219: E5_1_3_2_mRNA -&gt; E5_1_3_2 | (0.278 * E5_1_3_2_mRNA) - (0.000000278 * E5_1_3_2)</v>
      </c>
      <c r="O220" s="17"/>
    </row>
    <row r="221" spans="1:15" ht="31" x14ac:dyDescent="0.35">
      <c r="A221" s="26">
        <v>220</v>
      </c>
      <c r="B221" s="26" t="s">
        <v>13355</v>
      </c>
      <c r="C221" s="26" t="str">
        <f t="shared" si="46"/>
        <v>E5_1_3_20_mRNA</v>
      </c>
      <c r="D221" s="26" t="str">
        <f t="shared" si="47"/>
        <v>E5_1_3_20</v>
      </c>
      <c r="E221" s="40" t="str">
        <f t="shared" si="48"/>
        <v>E5_1_3_20_kcat : 13.7</v>
      </c>
      <c r="F221" s="41" t="str">
        <f t="shared" si="49"/>
        <v>E5_1_3_20_km : 1</v>
      </c>
      <c r="G221" s="42" t="str">
        <f t="shared" si="50"/>
        <v>E5_1_3_20_mRNA : E5_1_3_20_mRNA</v>
      </c>
      <c r="H221" s="43" t="str">
        <f t="shared" si="51"/>
        <v>E5_1_3_20 : E5_1_3_20</v>
      </c>
      <c r="I221" s="44" t="str">
        <f t="shared" si="52"/>
        <v>E5_1_3_20_mRNA : 0</v>
      </c>
      <c r="J221" s="45" t="str">
        <f t="shared" si="53"/>
        <v>E5_1_3_20 : 0</v>
      </c>
      <c r="K221" s="46" t="str">
        <f t="shared" si="54"/>
        <v>0.00292 - (0.0093 * E5_1_3_20_mRNA)</v>
      </c>
      <c r="L221" s="42" t="str">
        <f t="shared" si="55"/>
        <v>(0.278 * E5_1_3_20_mRNA) - (0.00000278 * E5_1_3_20)</v>
      </c>
      <c r="M221" s="47" t="str">
        <f t="shared" si="56"/>
        <v>mRNA220: -&gt; E5_1_3_20_mRNA | 0.00292 - (0.0093 * E5_1_3_20_mRNA)</v>
      </c>
      <c r="N221" s="40" t="str">
        <f t="shared" si="57"/>
        <v>Peptide220: E5_1_3_20_mRNA -&gt; E5_1_3_20 | (0.278 * E5_1_3_20_mRNA) - (0.000000278 * E5_1_3_20)</v>
      </c>
      <c r="O221" s="17"/>
    </row>
    <row r="222" spans="1:15" ht="31" x14ac:dyDescent="0.35">
      <c r="A222" s="26">
        <v>221</v>
      </c>
      <c r="B222" s="26" t="s">
        <v>13356</v>
      </c>
      <c r="C222" s="26" t="str">
        <f t="shared" si="46"/>
        <v>E5_2_1_8_mRNA</v>
      </c>
      <c r="D222" s="26" t="str">
        <f t="shared" si="47"/>
        <v>E5_2_1_8</v>
      </c>
      <c r="E222" s="40" t="str">
        <f t="shared" si="48"/>
        <v>E5_2_1_8_kcat : 13.7</v>
      </c>
      <c r="F222" s="41" t="str">
        <f t="shared" si="49"/>
        <v>E5_2_1_8_km : 1</v>
      </c>
      <c r="G222" s="42" t="str">
        <f t="shared" si="50"/>
        <v>E5_2_1_8_mRNA : E5_2_1_8_mRNA</v>
      </c>
      <c r="H222" s="43" t="str">
        <f t="shared" si="51"/>
        <v>E5_2_1_8 : E5_2_1_8</v>
      </c>
      <c r="I222" s="44" t="str">
        <f t="shared" si="52"/>
        <v>E5_2_1_8_mRNA : 0</v>
      </c>
      <c r="J222" s="45" t="str">
        <f t="shared" si="53"/>
        <v>E5_2_1_8 : 0</v>
      </c>
      <c r="K222" s="46" t="str">
        <f t="shared" si="54"/>
        <v>0.00292 - (0.0093 * E5_2_1_8_mRNA)</v>
      </c>
      <c r="L222" s="42" t="str">
        <f t="shared" si="55"/>
        <v>(0.278 * E5_2_1_8_mRNA) - (0.00000278 * E5_2_1_8)</v>
      </c>
      <c r="M222" s="47" t="str">
        <f t="shared" si="56"/>
        <v>mRNA221: -&gt; E5_2_1_8_mRNA | 0.00292 - (0.0093 * E5_2_1_8_mRNA)</v>
      </c>
      <c r="N222" s="40" t="str">
        <f t="shared" si="57"/>
        <v>Peptide221: E5_2_1_8_mRNA -&gt; E5_2_1_8 | (0.278 * E5_2_1_8_mRNA) - (0.000000278 * E5_2_1_8)</v>
      </c>
      <c r="O222" s="17"/>
    </row>
    <row r="223" spans="1:15" ht="31" x14ac:dyDescent="0.35">
      <c r="A223" s="26">
        <v>222</v>
      </c>
      <c r="B223" s="26" t="s">
        <v>13357</v>
      </c>
      <c r="C223" s="26" t="str">
        <f t="shared" si="46"/>
        <v>E5_3_1_1_mRNA</v>
      </c>
      <c r="D223" s="26" t="str">
        <f t="shared" si="47"/>
        <v>E5_3_1_1</v>
      </c>
      <c r="E223" s="40" t="str">
        <f t="shared" si="48"/>
        <v>E5_3_1_1_kcat : 13.7</v>
      </c>
      <c r="F223" s="41" t="str">
        <f t="shared" si="49"/>
        <v>E5_3_1_1_km : 1</v>
      </c>
      <c r="G223" s="42" t="str">
        <f t="shared" si="50"/>
        <v>E5_3_1_1_mRNA : E5_3_1_1_mRNA</v>
      </c>
      <c r="H223" s="43" t="str">
        <f t="shared" si="51"/>
        <v>E5_3_1_1 : E5_3_1_1</v>
      </c>
      <c r="I223" s="44" t="str">
        <f t="shared" si="52"/>
        <v>E5_3_1_1_mRNA : 0</v>
      </c>
      <c r="J223" s="45" t="str">
        <f t="shared" si="53"/>
        <v>E5_3_1_1 : 0</v>
      </c>
      <c r="K223" s="46" t="str">
        <f t="shared" si="54"/>
        <v>0.00292 - (0.0093 * E5_3_1_1_mRNA)</v>
      </c>
      <c r="L223" s="42" t="str">
        <f t="shared" si="55"/>
        <v>(0.278 * E5_3_1_1_mRNA) - (0.00000278 * E5_3_1_1)</v>
      </c>
      <c r="M223" s="47" t="str">
        <f t="shared" si="56"/>
        <v>mRNA222: -&gt; E5_3_1_1_mRNA | 0.00292 - (0.0093 * E5_3_1_1_mRNA)</v>
      </c>
      <c r="N223" s="40" t="str">
        <f t="shared" si="57"/>
        <v>Peptide222: E5_3_1_1_mRNA -&gt; E5_3_1_1 | (0.278 * E5_3_1_1_mRNA) - (0.000000278 * E5_3_1_1)</v>
      </c>
      <c r="O223" s="17"/>
    </row>
    <row r="224" spans="1:15" ht="31" x14ac:dyDescent="0.35">
      <c r="A224" s="26">
        <v>223</v>
      </c>
      <c r="B224" s="26" t="s">
        <v>13358</v>
      </c>
      <c r="C224" s="26" t="str">
        <f t="shared" si="46"/>
        <v>E5_3_1_16_mRNA</v>
      </c>
      <c r="D224" s="26" t="str">
        <f t="shared" si="47"/>
        <v>E5_3_1_16</v>
      </c>
      <c r="E224" s="40" t="str">
        <f t="shared" si="48"/>
        <v>E5_3_1_16_kcat : 13.7</v>
      </c>
      <c r="F224" s="41" t="str">
        <f t="shared" si="49"/>
        <v>E5_3_1_16_km : 1</v>
      </c>
      <c r="G224" s="42" t="str">
        <f t="shared" si="50"/>
        <v>E5_3_1_16_mRNA : E5_3_1_16_mRNA</v>
      </c>
      <c r="H224" s="43" t="str">
        <f t="shared" si="51"/>
        <v>E5_3_1_16 : E5_3_1_16</v>
      </c>
      <c r="I224" s="44" t="str">
        <f t="shared" si="52"/>
        <v>E5_3_1_16_mRNA : 0</v>
      </c>
      <c r="J224" s="45" t="str">
        <f t="shared" si="53"/>
        <v>E5_3_1_16 : 0</v>
      </c>
      <c r="K224" s="46" t="str">
        <f t="shared" si="54"/>
        <v>0.00292 - (0.0093 * E5_3_1_16_mRNA)</v>
      </c>
      <c r="L224" s="42" t="str">
        <f t="shared" si="55"/>
        <v>(0.278 * E5_3_1_16_mRNA) - (0.00000278 * E5_3_1_16)</v>
      </c>
      <c r="M224" s="47" t="str">
        <f t="shared" si="56"/>
        <v>mRNA223: -&gt; E5_3_1_16_mRNA | 0.00292 - (0.0093 * E5_3_1_16_mRNA)</v>
      </c>
      <c r="N224" s="40" t="str">
        <f t="shared" si="57"/>
        <v>Peptide223: E5_3_1_16_mRNA -&gt; E5_3_1_16 | (0.278 * E5_3_1_16_mRNA) - (0.000000278 * E5_3_1_16)</v>
      </c>
      <c r="O224" s="17"/>
    </row>
    <row r="225" spans="1:15" ht="31" x14ac:dyDescent="0.35">
      <c r="A225" s="26">
        <v>224</v>
      </c>
      <c r="B225" s="26" t="s">
        <v>13359</v>
      </c>
      <c r="C225" s="26" t="str">
        <f t="shared" si="46"/>
        <v>E5_3_1_23_mRNA</v>
      </c>
      <c r="D225" s="26" t="str">
        <f t="shared" si="47"/>
        <v>E5_3_1_23</v>
      </c>
      <c r="E225" s="40" t="str">
        <f t="shared" si="48"/>
        <v>E5_3_1_23_kcat : 13.7</v>
      </c>
      <c r="F225" s="41" t="str">
        <f t="shared" si="49"/>
        <v>E5_3_1_23_km : 1</v>
      </c>
      <c r="G225" s="42" t="str">
        <f t="shared" si="50"/>
        <v>E5_3_1_23_mRNA : E5_3_1_23_mRNA</v>
      </c>
      <c r="H225" s="43" t="str">
        <f t="shared" si="51"/>
        <v>E5_3_1_23 : E5_3_1_23</v>
      </c>
      <c r="I225" s="44" t="str">
        <f t="shared" si="52"/>
        <v>E5_3_1_23_mRNA : 0</v>
      </c>
      <c r="J225" s="45" t="str">
        <f t="shared" si="53"/>
        <v>E5_3_1_23 : 0</v>
      </c>
      <c r="K225" s="46" t="str">
        <f t="shared" si="54"/>
        <v>0.00292 - (0.0093 * E5_3_1_23_mRNA)</v>
      </c>
      <c r="L225" s="42" t="str">
        <f t="shared" si="55"/>
        <v>(0.278 * E5_3_1_23_mRNA) - (0.00000278 * E5_3_1_23)</v>
      </c>
      <c r="M225" s="47" t="str">
        <f t="shared" si="56"/>
        <v>mRNA224: -&gt; E5_3_1_23_mRNA | 0.00292 - (0.0093 * E5_3_1_23_mRNA)</v>
      </c>
      <c r="N225" s="40" t="str">
        <f t="shared" si="57"/>
        <v>Peptide224: E5_3_1_23_mRNA -&gt; E5_3_1_23 | (0.278 * E5_3_1_23_mRNA) - (0.000000278 * E5_3_1_23)</v>
      </c>
      <c r="O225" s="17"/>
    </row>
    <row r="226" spans="1:15" ht="31" x14ac:dyDescent="0.35">
      <c r="A226" s="26">
        <v>225</v>
      </c>
      <c r="B226" s="26" t="s">
        <v>13360</v>
      </c>
      <c r="C226" s="26" t="str">
        <f t="shared" si="46"/>
        <v>E5_3_1_28_mRNA</v>
      </c>
      <c r="D226" s="26" t="str">
        <f t="shared" si="47"/>
        <v>E5_3_1_28</v>
      </c>
      <c r="E226" s="40" t="str">
        <f t="shared" si="48"/>
        <v>E5_3_1_28_kcat : 13.7</v>
      </c>
      <c r="F226" s="41" t="str">
        <f t="shared" si="49"/>
        <v>E5_3_1_28_km : 1</v>
      </c>
      <c r="G226" s="42" t="str">
        <f t="shared" si="50"/>
        <v>E5_3_1_28_mRNA : E5_3_1_28_mRNA</v>
      </c>
      <c r="H226" s="43" t="str">
        <f t="shared" si="51"/>
        <v>E5_3_1_28 : E5_3_1_28</v>
      </c>
      <c r="I226" s="44" t="str">
        <f t="shared" si="52"/>
        <v>E5_3_1_28_mRNA : 0</v>
      </c>
      <c r="J226" s="45" t="str">
        <f t="shared" si="53"/>
        <v>E5_3_1_28 : 0</v>
      </c>
      <c r="K226" s="46" t="str">
        <f t="shared" si="54"/>
        <v>0.00292 - (0.0093 * E5_3_1_28_mRNA)</v>
      </c>
      <c r="L226" s="42" t="str">
        <f t="shared" si="55"/>
        <v>(0.278 * E5_3_1_28_mRNA) - (0.00000278 * E5_3_1_28)</v>
      </c>
      <c r="M226" s="47" t="str">
        <f t="shared" si="56"/>
        <v>mRNA225: -&gt; E5_3_1_28_mRNA | 0.00292 - (0.0093 * E5_3_1_28_mRNA)</v>
      </c>
      <c r="N226" s="40" t="str">
        <f t="shared" si="57"/>
        <v>Peptide225: E5_3_1_28_mRNA -&gt; E5_3_1_28 | (0.278 * E5_3_1_28_mRNA) - (0.000000278 * E5_3_1_28)</v>
      </c>
      <c r="O226" s="17"/>
    </row>
    <row r="227" spans="1:15" ht="31" x14ac:dyDescent="0.35">
      <c r="A227" s="26">
        <v>226</v>
      </c>
      <c r="B227" s="26" t="s">
        <v>13361</v>
      </c>
      <c r="C227" s="26" t="str">
        <f t="shared" si="46"/>
        <v>E5_3_1_6_mRNA</v>
      </c>
      <c r="D227" s="26" t="str">
        <f t="shared" si="47"/>
        <v>E5_3_1_6</v>
      </c>
      <c r="E227" s="40" t="str">
        <f t="shared" si="48"/>
        <v>E5_3_1_6_kcat : 13.7</v>
      </c>
      <c r="F227" s="41" t="str">
        <f t="shared" si="49"/>
        <v>E5_3_1_6_km : 1</v>
      </c>
      <c r="G227" s="42" t="str">
        <f t="shared" si="50"/>
        <v>E5_3_1_6_mRNA : E5_3_1_6_mRNA</v>
      </c>
      <c r="H227" s="43" t="str">
        <f t="shared" si="51"/>
        <v>E5_3_1_6 : E5_3_1_6</v>
      </c>
      <c r="I227" s="44" t="str">
        <f t="shared" si="52"/>
        <v>E5_3_1_6_mRNA : 0</v>
      </c>
      <c r="J227" s="45" t="str">
        <f t="shared" si="53"/>
        <v>E5_3_1_6 : 0</v>
      </c>
      <c r="K227" s="46" t="str">
        <f t="shared" si="54"/>
        <v>0.00292 - (0.0093 * E5_3_1_6_mRNA)</v>
      </c>
      <c r="L227" s="42" t="str">
        <f t="shared" si="55"/>
        <v>(0.278 * E5_3_1_6_mRNA) - (0.00000278 * E5_3_1_6)</v>
      </c>
      <c r="M227" s="47" t="str">
        <f t="shared" si="56"/>
        <v>mRNA226: -&gt; E5_3_1_6_mRNA | 0.00292 - (0.0093 * E5_3_1_6_mRNA)</v>
      </c>
      <c r="N227" s="40" t="str">
        <f t="shared" si="57"/>
        <v>Peptide226: E5_3_1_6_mRNA -&gt; E5_3_1_6 | (0.278 * E5_3_1_6_mRNA) - (0.000000278 * E5_3_1_6)</v>
      </c>
      <c r="O227" s="17"/>
    </row>
    <row r="228" spans="1:15" ht="31" x14ac:dyDescent="0.35">
      <c r="A228" s="26">
        <v>227</v>
      </c>
      <c r="B228" s="26" t="s">
        <v>13362</v>
      </c>
      <c r="C228" s="26" t="str">
        <f t="shared" si="46"/>
        <v>E5_3_1_8_mRNA</v>
      </c>
      <c r="D228" s="26" t="str">
        <f t="shared" si="47"/>
        <v>E5_3_1_8</v>
      </c>
      <c r="E228" s="40" t="str">
        <f t="shared" si="48"/>
        <v>E5_3_1_8_kcat : 13.7</v>
      </c>
      <c r="F228" s="41" t="str">
        <f t="shared" si="49"/>
        <v>E5_3_1_8_km : 1</v>
      </c>
      <c r="G228" s="42" t="str">
        <f t="shared" si="50"/>
        <v>E5_3_1_8_mRNA : E5_3_1_8_mRNA</v>
      </c>
      <c r="H228" s="43" t="str">
        <f t="shared" si="51"/>
        <v>E5_3_1_8 : E5_3_1_8</v>
      </c>
      <c r="I228" s="44" t="str">
        <f t="shared" si="52"/>
        <v>E5_3_1_8_mRNA : 0</v>
      </c>
      <c r="J228" s="45" t="str">
        <f t="shared" si="53"/>
        <v>E5_3_1_8 : 0</v>
      </c>
      <c r="K228" s="46" t="str">
        <f t="shared" si="54"/>
        <v>0.00292 - (0.0093 * E5_3_1_8_mRNA)</v>
      </c>
      <c r="L228" s="42" t="str">
        <f t="shared" si="55"/>
        <v>(0.278 * E5_3_1_8_mRNA) - (0.00000278 * E5_3_1_8)</v>
      </c>
      <c r="M228" s="47" t="str">
        <f t="shared" si="56"/>
        <v>mRNA227: -&gt; E5_3_1_8_mRNA | 0.00292 - (0.0093 * E5_3_1_8_mRNA)</v>
      </c>
      <c r="N228" s="40" t="str">
        <f t="shared" si="57"/>
        <v>Peptide227: E5_3_1_8_mRNA -&gt; E5_3_1_8 | (0.278 * E5_3_1_8_mRNA) - (0.000000278 * E5_3_1_8)</v>
      </c>
      <c r="O228" s="17"/>
    </row>
    <row r="229" spans="1:15" ht="31" x14ac:dyDescent="0.35">
      <c r="A229" s="26">
        <v>228</v>
      </c>
      <c r="B229" s="26" t="s">
        <v>13363</v>
      </c>
      <c r="C229" s="26" t="str">
        <f t="shared" si="46"/>
        <v>E5_4_2_10_mRNA</v>
      </c>
      <c r="D229" s="26" t="str">
        <f t="shared" si="47"/>
        <v>E5_4_2_10</v>
      </c>
      <c r="E229" s="40" t="str">
        <f t="shared" si="48"/>
        <v>E5_4_2_10_kcat : 13.7</v>
      </c>
      <c r="F229" s="41" t="str">
        <f t="shared" si="49"/>
        <v>E5_4_2_10_km : 1</v>
      </c>
      <c r="G229" s="42" t="str">
        <f t="shared" si="50"/>
        <v>E5_4_2_10_mRNA : E5_4_2_10_mRNA</v>
      </c>
      <c r="H229" s="43" t="str">
        <f t="shared" si="51"/>
        <v>E5_4_2_10 : E5_4_2_10</v>
      </c>
      <c r="I229" s="44" t="str">
        <f t="shared" si="52"/>
        <v>E5_4_2_10_mRNA : 0</v>
      </c>
      <c r="J229" s="45" t="str">
        <f t="shared" si="53"/>
        <v>E5_4_2_10 : 0</v>
      </c>
      <c r="K229" s="46" t="str">
        <f t="shared" si="54"/>
        <v>0.00292 - (0.0093 * E5_4_2_10_mRNA)</v>
      </c>
      <c r="L229" s="42" t="str">
        <f t="shared" si="55"/>
        <v>(0.278 * E5_4_2_10_mRNA) - (0.00000278 * E5_4_2_10)</v>
      </c>
      <c r="M229" s="47" t="str">
        <f t="shared" si="56"/>
        <v>mRNA228: -&gt; E5_4_2_10_mRNA | 0.00292 - (0.0093 * E5_4_2_10_mRNA)</v>
      </c>
      <c r="N229" s="40" t="str">
        <f t="shared" si="57"/>
        <v>Peptide228: E5_4_2_10_mRNA -&gt; E5_4_2_10 | (0.278 * E5_4_2_10_mRNA) - (0.000000278 * E5_4_2_10)</v>
      </c>
      <c r="O229" s="17"/>
    </row>
    <row r="230" spans="1:15" ht="31" x14ac:dyDescent="0.35">
      <c r="A230" s="26">
        <v>229</v>
      </c>
      <c r="B230" s="26" t="s">
        <v>13364</v>
      </c>
      <c r="C230" s="26" t="str">
        <f t="shared" si="46"/>
        <v>E5_4_2_12_mRNA</v>
      </c>
      <c r="D230" s="26" t="str">
        <f t="shared" si="47"/>
        <v>E5_4_2_12</v>
      </c>
      <c r="E230" s="40" t="str">
        <f t="shared" si="48"/>
        <v>E5_4_2_12_kcat : 13.7</v>
      </c>
      <c r="F230" s="41" t="str">
        <f t="shared" si="49"/>
        <v>E5_4_2_12_km : 1</v>
      </c>
      <c r="G230" s="42" t="str">
        <f t="shared" si="50"/>
        <v>E5_4_2_12_mRNA : E5_4_2_12_mRNA</v>
      </c>
      <c r="H230" s="43" t="str">
        <f t="shared" si="51"/>
        <v>E5_4_2_12 : E5_4_2_12</v>
      </c>
      <c r="I230" s="44" t="str">
        <f t="shared" si="52"/>
        <v>E5_4_2_12_mRNA : 0</v>
      </c>
      <c r="J230" s="45" t="str">
        <f t="shared" si="53"/>
        <v>E5_4_2_12 : 0</v>
      </c>
      <c r="K230" s="46" t="str">
        <f t="shared" si="54"/>
        <v>0.00292 - (0.0093 * E5_4_2_12_mRNA)</v>
      </c>
      <c r="L230" s="42" t="str">
        <f t="shared" si="55"/>
        <v>(0.278 * E5_4_2_12_mRNA) - (0.00000278 * E5_4_2_12)</v>
      </c>
      <c r="M230" s="47" t="str">
        <f t="shared" si="56"/>
        <v>mRNA229: -&gt; E5_4_2_12_mRNA | 0.00292 - (0.0093 * E5_4_2_12_mRNA)</v>
      </c>
      <c r="N230" s="40" t="str">
        <f t="shared" si="57"/>
        <v>Peptide229: E5_4_2_12_mRNA -&gt; E5_4_2_12 | (0.278 * E5_4_2_12_mRNA) - (0.000000278 * E5_4_2_12)</v>
      </c>
      <c r="O230" s="17"/>
    </row>
    <row r="231" spans="1:15" ht="31" x14ac:dyDescent="0.35">
      <c r="A231" s="26">
        <v>230</v>
      </c>
      <c r="B231" s="26" t="s">
        <v>13365</v>
      </c>
      <c r="C231" s="26" t="str">
        <f t="shared" si="46"/>
        <v>E5_4_2_2_mRNA</v>
      </c>
      <c r="D231" s="26" t="str">
        <f t="shared" si="47"/>
        <v>E5_4_2_2</v>
      </c>
      <c r="E231" s="40" t="str">
        <f t="shared" si="48"/>
        <v>E5_4_2_2_kcat : 13.7</v>
      </c>
      <c r="F231" s="41" t="str">
        <f t="shared" si="49"/>
        <v>E5_4_2_2_km : 1</v>
      </c>
      <c r="G231" s="42" t="str">
        <f t="shared" si="50"/>
        <v>E5_4_2_2_mRNA : E5_4_2_2_mRNA</v>
      </c>
      <c r="H231" s="43" t="str">
        <f t="shared" si="51"/>
        <v>E5_4_2_2 : E5_4_2_2</v>
      </c>
      <c r="I231" s="44" t="str">
        <f t="shared" si="52"/>
        <v>E5_4_2_2_mRNA : 0</v>
      </c>
      <c r="J231" s="45" t="str">
        <f t="shared" si="53"/>
        <v>E5_4_2_2 : 0</v>
      </c>
      <c r="K231" s="46" t="str">
        <f t="shared" si="54"/>
        <v>0.00292 - (0.0093 * E5_4_2_2_mRNA)</v>
      </c>
      <c r="L231" s="42" t="str">
        <f t="shared" si="55"/>
        <v>(0.278 * E5_4_2_2_mRNA) - (0.00000278 * E5_4_2_2)</v>
      </c>
      <c r="M231" s="47" t="str">
        <f t="shared" si="56"/>
        <v>mRNA230: -&gt; E5_4_2_2_mRNA | 0.00292 - (0.0093 * E5_4_2_2_mRNA)</v>
      </c>
      <c r="N231" s="40" t="str">
        <f t="shared" si="57"/>
        <v>Peptide230: E5_4_2_2_mRNA -&gt; E5_4_2_2 | (0.278 * E5_4_2_2_mRNA) - (0.000000278 * E5_4_2_2)</v>
      </c>
      <c r="O231" s="17"/>
    </row>
    <row r="232" spans="1:15" ht="31" x14ac:dyDescent="0.35">
      <c r="A232" s="26">
        <v>231</v>
      </c>
      <c r="B232" s="26" t="s">
        <v>13366</v>
      </c>
      <c r="C232" s="26" t="str">
        <f t="shared" si="46"/>
        <v>E5_4_3_8_mRNA</v>
      </c>
      <c r="D232" s="26" t="str">
        <f t="shared" si="47"/>
        <v>E5_4_3_8</v>
      </c>
      <c r="E232" s="40" t="str">
        <f t="shared" si="48"/>
        <v>E5_4_3_8_kcat : 13.7</v>
      </c>
      <c r="F232" s="41" t="str">
        <f t="shared" si="49"/>
        <v>E5_4_3_8_km : 1</v>
      </c>
      <c r="G232" s="42" t="str">
        <f t="shared" si="50"/>
        <v>E5_4_3_8_mRNA : E5_4_3_8_mRNA</v>
      </c>
      <c r="H232" s="43" t="str">
        <f t="shared" si="51"/>
        <v>E5_4_3_8 : E5_4_3_8</v>
      </c>
      <c r="I232" s="44" t="str">
        <f t="shared" si="52"/>
        <v>E5_4_3_8_mRNA : 0</v>
      </c>
      <c r="J232" s="45" t="str">
        <f t="shared" si="53"/>
        <v>E5_4_3_8 : 0</v>
      </c>
      <c r="K232" s="46" t="str">
        <f t="shared" si="54"/>
        <v>0.00292 - (0.0093 * E5_4_3_8_mRNA)</v>
      </c>
      <c r="L232" s="42" t="str">
        <f t="shared" si="55"/>
        <v>(0.278 * E5_4_3_8_mRNA) - (0.00000278 * E5_4_3_8)</v>
      </c>
      <c r="M232" s="47" t="str">
        <f t="shared" si="56"/>
        <v>mRNA231: -&gt; E5_4_3_8_mRNA | 0.00292 - (0.0093 * E5_4_3_8_mRNA)</v>
      </c>
      <c r="N232" s="40" t="str">
        <f t="shared" si="57"/>
        <v>Peptide231: E5_4_3_8_mRNA -&gt; E5_4_3_8 | (0.278 * E5_4_3_8_mRNA) - (0.000000278 * E5_4_3_8)</v>
      </c>
      <c r="O232" s="17"/>
    </row>
    <row r="233" spans="1:15" ht="31" x14ac:dyDescent="0.35">
      <c r="A233" s="26">
        <v>232</v>
      </c>
      <c r="B233" s="26" t="s">
        <v>13367</v>
      </c>
      <c r="C233" s="26" t="str">
        <f t="shared" si="46"/>
        <v>E5_4_99_12_mRNA</v>
      </c>
      <c r="D233" s="26" t="str">
        <f t="shared" si="47"/>
        <v>E5_4_99_12</v>
      </c>
      <c r="E233" s="40" t="str">
        <f t="shared" si="48"/>
        <v>E5_4_99_12_kcat : 13.7</v>
      </c>
      <c r="F233" s="41" t="str">
        <f t="shared" si="49"/>
        <v>E5_4_99_12_km : 1</v>
      </c>
      <c r="G233" s="42" t="str">
        <f t="shared" si="50"/>
        <v>E5_4_99_12_mRNA : E5_4_99_12_mRNA</v>
      </c>
      <c r="H233" s="43" t="str">
        <f t="shared" si="51"/>
        <v>E5_4_99_12 : E5_4_99_12</v>
      </c>
      <c r="I233" s="44" t="str">
        <f t="shared" si="52"/>
        <v>E5_4_99_12_mRNA : 0</v>
      </c>
      <c r="J233" s="45" t="str">
        <f t="shared" si="53"/>
        <v>E5_4_99_12 : 0</v>
      </c>
      <c r="K233" s="46" t="str">
        <f t="shared" si="54"/>
        <v>0.00292 - (0.0093 * E5_4_99_12_mRNA)</v>
      </c>
      <c r="L233" s="42" t="str">
        <f t="shared" si="55"/>
        <v>(0.278 * E5_4_99_12_mRNA) - (0.00000278 * E5_4_99_12)</v>
      </c>
      <c r="M233" s="47" t="str">
        <f t="shared" si="56"/>
        <v>mRNA232: -&gt; E5_4_99_12_mRNA | 0.00292 - (0.0093 * E5_4_99_12_mRNA)</v>
      </c>
      <c r="N233" s="40" t="str">
        <f t="shared" si="57"/>
        <v>Peptide232: E5_4_99_12_mRNA -&gt; E5_4_99_12 | (0.278 * E5_4_99_12_mRNA) - (0.000000278 * E5_4_99_12)</v>
      </c>
      <c r="O233" s="17"/>
    </row>
    <row r="234" spans="1:15" ht="31" x14ac:dyDescent="0.35">
      <c r="A234" s="26">
        <v>233</v>
      </c>
      <c r="B234" s="26" t="s">
        <v>13368</v>
      </c>
      <c r="C234" s="26" t="str">
        <f t="shared" si="46"/>
        <v>E5_4_99_18_mRNA</v>
      </c>
      <c r="D234" s="26" t="str">
        <f t="shared" si="47"/>
        <v>E5_4_99_18</v>
      </c>
      <c r="E234" s="40" t="str">
        <f t="shared" si="48"/>
        <v>E5_4_99_18_kcat : 13.7</v>
      </c>
      <c r="F234" s="41" t="str">
        <f t="shared" si="49"/>
        <v>E5_4_99_18_km : 1</v>
      </c>
      <c r="G234" s="42" t="str">
        <f t="shared" si="50"/>
        <v>E5_4_99_18_mRNA : E5_4_99_18_mRNA</v>
      </c>
      <c r="H234" s="43" t="str">
        <f t="shared" si="51"/>
        <v>E5_4_99_18 : E5_4_99_18</v>
      </c>
      <c r="I234" s="44" t="str">
        <f t="shared" si="52"/>
        <v>E5_4_99_18_mRNA : 0</v>
      </c>
      <c r="J234" s="45" t="str">
        <f t="shared" si="53"/>
        <v>E5_4_99_18 : 0</v>
      </c>
      <c r="K234" s="46" t="str">
        <f t="shared" si="54"/>
        <v>0.00292 - (0.0093 * E5_4_99_18_mRNA)</v>
      </c>
      <c r="L234" s="42" t="str">
        <f t="shared" si="55"/>
        <v>(0.278 * E5_4_99_18_mRNA) - (0.00000278 * E5_4_99_18)</v>
      </c>
      <c r="M234" s="47" t="str">
        <f t="shared" si="56"/>
        <v>mRNA233: -&gt; E5_4_99_18_mRNA | 0.00292 - (0.0093 * E5_4_99_18_mRNA)</v>
      </c>
      <c r="N234" s="40" t="str">
        <f t="shared" si="57"/>
        <v>Peptide233: E5_4_99_18_mRNA -&gt; E5_4_99_18 | (0.278 * E5_4_99_18_mRNA) - (0.000000278 * E5_4_99_18)</v>
      </c>
      <c r="O234" s="17"/>
    </row>
    <row r="235" spans="1:15" ht="31" x14ac:dyDescent="0.35">
      <c r="A235" s="26">
        <v>234</v>
      </c>
      <c r="B235" s="26" t="s">
        <v>13369</v>
      </c>
      <c r="C235" s="26" t="str">
        <f t="shared" si="46"/>
        <v>E6_1_1_1_mRNA</v>
      </c>
      <c r="D235" s="26" t="str">
        <f t="shared" si="47"/>
        <v>E6_1_1_1</v>
      </c>
      <c r="E235" s="40" t="str">
        <f t="shared" si="48"/>
        <v>E6_1_1_1_kcat : 13.7</v>
      </c>
      <c r="F235" s="41" t="str">
        <f t="shared" si="49"/>
        <v>E6_1_1_1_km : 1</v>
      </c>
      <c r="G235" s="42" t="str">
        <f t="shared" si="50"/>
        <v>E6_1_1_1_mRNA : E6_1_1_1_mRNA</v>
      </c>
      <c r="H235" s="43" t="str">
        <f t="shared" si="51"/>
        <v>E6_1_1_1 : E6_1_1_1</v>
      </c>
      <c r="I235" s="44" t="str">
        <f t="shared" si="52"/>
        <v>E6_1_1_1_mRNA : 0</v>
      </c>
      <c r="J235" s="45" t="str">
        <f t="shared" si="53"/>
        <v>E6_1_1_1 : 0</v>
      </c>
      <c r="K235" s="46" t="str">
        <f t="shared" si="54"/>
        <v>0.00292 - (0.0093 * E6_1_1_1_mRNA)</v>
      </c>
      <c r="L235" s="42" t="str">
        <f t="shared" si="55"/>
        <v>(0.278 * E6_1_1_1_mRNA) - (0.00000278 * E6_1_1_1)</v>
      </c>
      <c r="M235" s="47" t="str">
        <f t="shared" si="56"/>
        <v>mRNA234: -&gt; E6_1_1_1_mRNA | 0.00292 - (0.0093 * E6_1_1_1_mRNA)</v>
      </c>
      <c r="N235" s="40" t="str">
        <f t="shared" si="57"/>
        <v>Peptide234: E6_1_1_1_mRNA -&gt; E6_1_1_1 | (0.278 * E6_1_1_1_mRNA) - (0.000000278 * E6_1_1_1)</v>
      </c>
      <c r="O235" s="17"/>
    </row>
    <row r="236" spans="1:15" ht="31" x14ac:dyDescent="0.35">
      <c r="A236" s="26">
        <v>235</v>
      </c>
      <c r="B236" s="26" t="s">
        <v>13370</v>
      </c>
      <c r="C236" s="26" t="str">
        <f t="shared" si="46"/>
        <v>E6_1_1_10_mRNA</v>
      </c>
      <c r="D236" s="26" t="str">
        <f t="shared" si="47"/>
        <v>E6_1_1_10</v>
      </c>
      <c r="E236" s="40" t="str">
        <f t="shared" si="48"/>
        <v>E6_1_1_10_kcat : 13.7</v>
      </c>
      <c r="F236" s="41" t="str">
        <f t="shared" si="49"/>
        <v>E6_1_1_10_km : 1</v>
      </c>
      <c r="G236" s="42" t="str">
        <f t="shared" si="50"/>
        <v>E6_1_1_10_mRNA : E6_1_1_10_mRNA</v>
      </c>
      <c r="H236" s="43" t="str">
        <f t="shared" si="51"/>
        <v>E6_1_1_10 : E6_1_1_10</v>
      </c>
      <c r="I236" s="44" t="str">
        <f t="shared" si="52"/>
        <v>E6_1_1_10_mRNA : 0</v>
      </c>
      <c r="J236" s="45" t="str">
        <f t="shared" si="53"/>
        <v>E6_1_1_10 : 0</v>
      </c>
      <c r="K236" s="46" t="str">
        <f t="shared" si="54"/>
        <v>0.00292 - (0.0093 * E6_1_1_10_mRNA)</v>
      </c>
      <c r="L236" s="42" t="str">
        <f t="shared" si="55"/>
        <v>(0.278 * E6_1_1_10_mRNA) - (0.00000278 * E6_1_1_10)</v>
      </c>
      <c r="M236" s="47" t="str">
        <f t="shared" si="56"/>
        <v>mRNA235: -&gt; E6_1_1_10_mRNA | 0.00292 - (0.0093 * E6_1_1_10_mRNA)</v>
      </c>
      <c r="N236" s="40" t="str">
        <f t="shared" si="57"/>
        <v>Peptide235: E6_1_1_10_mRNA -&gt; E6_1_1_10 | (0.278 * E6_1_1_10_mRNA) - (0.000000278 * E6_1_1_10)</v>
      </c>
      <c r="O236" s="17"/>
    </row>
    <row r="237" spans="1:15" ht="31" x14ac:dyDescent="0.35">
      <c r="A237" s="26">
        <v>236</v>
      </c>
      <c r="B237" s="26" t="s">
        <v>13371</v>
      </c>
      <c r="C237" s="26" t="str">
        <f t="shared" si="46"/>
        <v>E6_1_1_11_mRNA</v>
      </c>
      <c r="D237" s="26" t="str">
        <f t="shared" si="47"/>
        <v>E6_1_1_11</v>
      </c>
      <c r="E237" s="40" t="str">
        <f t="shared" si="48"/>
        <v>E6_1_1_11_kcat : 13.7</v>
      </c>
      <c r="F237" s="41" t="str">
        <f t="shared" si="49"/>
        <v>E6_1_1_11_km : 1</v>
      </c>
      <c r="G237" s="42" t="str">
        <f t="shared" si="50"/>
        <v>E6_1_1_11_mRNA : E6_1_1_11_mRNA</v>
      </c>
      <c r="H237" s="43" t="str">
        <f t="shared" si="51"/>
        <v>E6_1_1_11 : E6_1_1_11</v>
      </c>
      <c r="I237" s="44" t="str">
        <f t="shared" si="52"/>
        <v>E6_1_1_11_mRNA : 0</v>
      </c>
      <c r="J237" s="45" t="str">
        <f t="shared" si="53"/>
        <v>E6_1_1_11 : 0</v>
      </c>
      <c r="K237" s="46" t="str">
        <f t="shared" si="54"/>
        <v>0.00292 - (0.0093 * E6_1_1_11_mRNA)</v>
      </c>
      <c r="L237" s="42" t="str">
        <f t="shared" si="55"/>
        <v>(0.278 * E6_1_1_11_mRNA) - (0.00000278 * E6_1_1_11)</v>
      </c>
      <c r="M237" s="47" t="str">
        <f t="shared" si="56"/>
        <v>mRNA236: -&gt; E6_1_1_11_mRNA | 0.00292 - (0.0093 * E6_1_1_11_mRNA)</v>
      </c>
      <c r="N237" s="40" t="str">
        <f t="shared" si="57"/>
        <v>Peptide236: E6_1_1_11_mRNA -&gt; E6_1_1_11 | (0.278 * E6_1_1_11_mRNA) - (0.000000278 * E6_1_1_11)</v>
      </c>
      <c r="O237" s="17"/>
    </row>
    <row r="238" spans="1:15" ht="31" x14ac:dyDescent="0.35">
      <c r="A238" s="26">
        <v>237</v>
      </c>
      <c r="B238" s="27" t="s">
        <v>13372</v>
      </c>
      <c r="C238" s="26" t="str">
        <f t="shared" si="46"/>
        <v>E6_1_1_12_mRNA</v>
      </c>
      <c r="D238" s="26" t="str">
        <f t="shared" si="47"/>
        <v>E6_1_1_12</v>
      </c>
      <c r="E238" s="40" t="str">
        <f t="shared" si="48"/>
        <v>E6_1_1_12_kcat : 13.7</v>
      </c>
      <c r="F238" s="41" t="str">
        <f t="shared" si="49"/>
        <v>E6_1_1_12_km : 1</v>
      </c>
      <c r="G238" s="42" t="str">
        <f t="shared" si="50"/>
        <v>E6_1_1_12_mRNA : E6_1_1_12_mRNA</v>
      </c>
      <c r="H238" s="43" t="str">
        <f t="shared" si="51"/>
        <v>E6_1_1_12 : E6_1_1_12</v>
      </c>
      <c r="I238" s="44" t="str">
        <f t="shared" si="52"/>
        <v>E6_1_1_12_mRNA : 0</v>
      </c>
      <c r="J238" s="45" t="str">
        <f t="shared" si="53"/>
        <v>E6_1_1_12 : 0</v>
      </c>
      <c r="K238" s="46" t="str">
        <f t="shared" si="54"/>
        <v>0.00292 - (0.0093 * E6_1_1_12_mRNA)</v>
      </c>
      <c r="L238" s="42" t="str">
        <f t="shared" si="55"/>
        <v>(0.278 * E6_1_1_12_mRNA) - (0.00000278 * E6_1_1_12)</v>
      </c>
      <c r="M238" s="47" t="str">
        <f t="shared" si="56"/>
        <v>mRNA237: -&gt; E6_1_1_12_mRNA | 0.00292 - (0.0093 * E6_1_1_12_mRNA)</v>
      </c>
      <c r="N238" s="40" t="str">
        <f t="shared" si="57"/>
        <v>Peptide237: E6_1_1_12_mRNA -&gt; E6_1_1_12 | (0.278 * E6_1_1_12_mRNA) - (0.000000278 * E6_1_1_12)</v>
      </c>
      <c r="O238" s="17"/>
    </row>
    <row r="239" spans="1:15" ht="31" x14ac:dyDescent="0.35">
      <c r="A239" s="26">
        <v>238</v>
      </c>
      <c r="B239" s="27" t="s">
        <v>13373</v>
      </c>
      <c r="C239" s="26" t="str">
        <f t="shared" si="46"/>
        <v>E6_1_1_14_mRNA</v>
      </c>
      <c r="D239" s="26" t="str">
        <f t="shared" si="47"/>
        <v>E6_1_1_14</v>
      </c>
      <c r="E239" s="40" t="str">
        <f t="shared" si="48"/>
        <v>E6_1_1_14_kcat : 13.7</v>
      </c>
      <c r="F239" s="41" t="str">
        <f t="shared" si="49"/>
        <v>E6_1_1_14_km : 1</v>
      </c>
      <c r="G239" s="42" t="str">
        <f t="shared" si="50"/>
        <v>E6_1_1_14_mRNA : E6_1_1_14_mRNA</v>
      </c>
      <c r="H239" s="43" t="str">
        <f t="shared" si="51"/>
        <v>E6_1_1_14 : E6_1_1_14</v>
      </c>
      <c r="I239" s="44" t="str">
        <f t="shared" si="52"/>
        <v>E6_1_1_14_mRNA : 0</v>
      </c>
      <c r="J239" s="45" t="str">
        <f t="shared" si="53"/>
        <v>E6_1_1_14 : 0</v>
      </c>
      <c r="K239" s="46" t="str">
        <f t="shared" si="54"/>
        <v>0.00292 - (0.0093 * E6_1_1_14_mRNA)</v>
      </c>
      <c r="L239" s="42" t="str">
        <f t="shared" si="55"/>
        <v>(0.278 * E6_1_1_14_mRNA) - (0.00000278 * E6_1_1_14)</v>
      </c>
      <c r="M239" s="47" t="str">
        <f t="shared" si="56"/>
        <v>mRNA238: -&gt; E6_1_1_14_mRNA | 0.00292 - (0.0093 * E6_1_1_14_mRNA)</v>
      </c>
      <c r="N239" s="40" t="str">
        <f t="shared" si="57"/>
        <v>Peptide238: E6_1_1_14_mRNA -&gt; E6_1_1_14 | (0.278 * E6_1_1_14_mRNA) - (0.000000278 * E6_1_1_14)</v>
      </c>
      <c r="O239" s="17"/>
    </row>
    <row r="240" spans="1:15" ht="31" x14ac:dyDescent="0.35">
      <c r="A240" s="26">
        <v>239</v>
      </c>
      <c r="B240" s="27" t="s">
        <v>13374</v>
      </c>
      <c r="C240" s="26" t="str">
        <f t="shared" si="46"/>
        <v>E6_1_1_15_mRNA</v>
      </c>
      <c r="D240" s="26" t="str">
        <f t="shared" si="47"/>
        <v>E6_1_1_15</v>
      </c>
      <c r="E240" s="40" t="str">
        <f t="shared" si="48"/>
        <v>E6_1_1_15_kcat : 13.7</v>
      </c>
      <c r="F240" s="41" t="str">
        <f t="shared" si="49"/>
        <v>E6_1_1_15_km : 1</v>
      </c>
      <c r="G240" s="42" t="str">
        <f t="shared" si="50"/>
        <v>E6_1_1_15_mRNA : E6_1_1_15_mRNA</v>
      </c>
      <c r="H240" s="43" t="str">
        <f t="shared" si="51"/>
        <v>E6_1_1_15 : E6_1_1_15</v>
      </c>
      <c r="I240" s="44" t="str">
        <f t="shared" si="52"/>
        <v>E6_1_1_15_mRNA : 0</v>
      </c>
      <c r="J240" s="45" t="str">
        <f t="shared" si="53"/>
        <v>E6_1_1_15 : 0</v>
      </c>
      <c r="K240" s="46" t="str">
        <f t="shared" si="54"/>
        <v>0.00292 - (0.0093 * E6_1_1_15_mRNA)</v>
      </c>
      <c r="L240" s="42" t="str">
        <f t="shared" si="55"/>
        <v>(0.278 * E6_1_1_15_mRNA) - (0.00000278 * E6_1_1_15)</v>
      </c>
      <c r="M240" s="47" t="str">
        <f t="shared" si="56"/>
        <v>mRNA239: -&gt; E6_1_1_15_mRNA | 0.00292 - (0.0093 * E6_1_1_15_mRNA)</v>
      </c>
      <c r="N240" s="40" t="str">
        <f t="shared" si="57"/>
        <v>Peptide239: E6_1_1_15_mRNA -&gt; E6_1_1_15 | (0.278 * E6_1_1_15_mRNA) - (0.000000278 * E6_1_1_15)</v>
      </c>
      <c r="O240" s="17"/>
    </row>
    <row r="241" spans="1:15" ht="31" x14ac:dyDescent="0.35">
      <c r="A241" s="26">
        <v>240</v>
      </c>
      <c r="B241" s="27" t="s">
        <v>13375</v>
      </c>
      <c r="C241" s="26" t="str">
        <f t="shared" si="46"/>
        <v>E6_1_1_16_mRNA</v>
      </c>
      <c r="D241" s="26" t="str">
        <f t="shared" si="47"/>
        <v>E6_1_1_16</v>
      </c>
      <c r="E241" s="40" t="str">
        <f t="shared" si="48"/>
        <v>E6_1_1_16_kcat : 13.7</v>
      </c>
      <c r="F241" s="41" t="str">
        <f t="shared" si="49"/>
        <v>E6_1_1_16_km : 1</v>
      </c>
      <c r="G241" s="42" t="str">
        <f t="shared" si="50"/>
        <v>E6_1_1_16_mRNA : E6_1_1_16_mRNA</v>
      </c>
      <c r="H241" s="43" t="str">
        <f t="shared" si="51"/>
        <v>E6_1_1_16 : E6_1_1_16</v>
      </c>
      <c r="I241" s="44" t="str">
        <f t="shared" si="52"/>
        <v>E6_1_1_16_mRNA : 0</v>
      </c>
      <c r="J241" s="45" t="str">
        <f t="shared" si="53"/>
        <v>E6_1_1_16 : 0</v>
      </c>
      <c r="K241" s="46" t="str">
        <f t="shared" si="54"/>
        <v>0.00292 - (0.0093 * E6_1_1_16_mRNA)</v>
      </c>
      <c r="L241" s="42" t="str">
        <f t="shared" si="55"/>
        <v>(0.278 * E6_1_1_16_mRNA) - (0.00000278 * E6_1_1_16)</v>
      </c>
      <c r="M241" s="47" t="str">
        <f t="shared" si="56"/>
        <v>mRNA240: -&gt; E6_1_1_16_mRNA | 0.00292 - (0.0093 * E6_1_1_16_mRNA)</v>
      </c>
      <c r="N241" s="40" t="str">
        <f t="shared" si="57"/>
        <v>Peptide240: E6_1_1_16_mRNA -&gt; E6_1_1_16 | (0.278 * E6_1_1_16_mRNA) - (0.000000278 * E6_1_1_16)</v>
      </c>
      <c r="O241" s="17"/>
    </row>
    <row r="242" spans="1:15" ht="31" x14ac:dyDescent="0.35">
      <c r="A242" s="26">
        <v>241</v>
      </c>
      <c r="B242" s="27" t="s">
        <v>13376</v>
      </c>
      <c r="C242" s="26" t="str">
        <f t="shared" si="46"/>
        <v>E6_1_1_17_mRNA</v>
      </c>
      <c r="D242" s="26" t="str">
        <f t="shared" si="47"/>
        <v>E6_1_1_17</v>
      </c>
      <c r="E242" s="40" t="str">
        <f t="shared" si="48"/>
        <v>E6_1_1_17_kcat : 13.7</v>
      </c>
      <c r="F242" s="41" t="str">
        <f t="shared" si="49"/>
        <v>E6_1_1_17_km : 1</v>
      </c>
      <c r="G242" s="42" t="str">
        <f t="shared" si="50"/>
        <v>E6_1_1_17_mRNA : E6_1_1_17_mRNA</v>
      </c>
      <c r="H242" s="43" t="str">
        <f t="shared" si="51"/>
        <v>E6_1_1_17 : E6_1_1_17</v>
      </c>
      <c r="I242" s="44" t="str">
        <f t="shared" si="52"/>
        <v>E6_1_1_17_mRNA : 0</v>
      </c>
      <c r="J242" s="45" t="str">
        <f t="shared" si="53"/>
        <v>E6_1_1_17 : 0</v>
      </c>
      <c r="K242" s="46" t="str">
        <f t="shared" si="54"/>
        <v>0.00292 - (0.0093 * E6_1_1_17_mRNA)</v>
      </c>
      <c r="L242" s="42" t="str">
        <f t="shared" si="55"/>
        <v>(0.278 * E6_1_1_17_mRNA) - (0.00000278 * E6_1_1_17)</v>
      </c>
      <c r="M242" s="47" t="str">
        <f t="shared" si="56"/>
        <v>mRNA241: -&gt; E6_1_1_17_mRNA | 0.00292 - (0.0093 * E6_1_1_17_mRNA)</v>
      </c>
      <c r="N242" s="40" t="str">
        <f t="shared" si="57"/>
        <v>Peptide241: E6_1_1_17_mRNA -&gt; E6_1_1_17 | (0.278 * E6_1_1_17_mRNA) - (0.000000278 * E6_1_1_17)</v>
      </c>
      <c r="O242" s="17"/>
    </row>
    <row r="243" spans="1:15" ht="31" x14ac:dyDescent="0.35">
      <c r="A243" s="26">
        <v>242</v>
      </c>
      <c r="B243" s="26" t="s">
        <v>13377</v>
      </c>
      <c r="C243" s="26" t="str">
        <f t="shared" si="46"/>
        <v>E6_1_1_19_mRNA</v>
      </c>
      <c r="D243" s="26" t="str">
        <f t="shared" si="47"/>
        <v>E6_1_1_19</v>
      </c>
      <c r="E243" s="40" t="str">
        <f t="shared" si="48"/>
        <v>E6_1_1_19_kcat : 13.7</v>
      </c>
      <c r="F243" s="41" t="str">
        <f t="shared" si="49"/>
        <v>E6_1_1_19_km : 1</v>
      </c>
      <c r="G243" s="42" t="str">
        <f t="shared" si="50"/>
        <v>E6_1_1_19_mRNA : E6_1_1_19_mRNA</v>
      </c>
      <c r="H243" s="43" t="str">
        <f t="shared" si="51"/>
        <v>E6_1_1_19 : E6_1_1_19</v>
      </c>
      <c r="I243" s="44" t="str">
        <f t="shared" si="52"/>
        <v>E6_1_1_19_mRNA : 0</v>
      </c>
      <c r="J243" s="45" t="str">
        <f t="shared" si="53"/>
        <v>E6_1_1_19 : 0</v>
      </c>
      <c r="K243" s="46" t="str">
        <f t="shared" si="54"/>
        <v>0.00292 - (0.0093 * E6_1_1_19_mRNA)</v>
      </c>
      <c r="L243" s="42" t="str">
        <f t="shared" si="55"/>
        <v>(0.278 * E6_1_1_19_mRNA) - (0.00000278 * E6_1_1_19)</v>
      </c>
      <c r="M243" s="47" t="str">
        <f t="shared" si="56"/>
        <v>mRNA242: -&gt; E6_1_1_19_mRNA | 0.00292 - (0.0093 * E6_1_1_19_mRNA)</v>
      </c>
      <c r="N243" s="40" t="str">
        <f t="shared" si="57"/>
        <v>Peptide242: E6_1_1_19_mRNA -&gt; E6_1_1_19 | (0.278 * E6_1_1_19_mRNA) - (0.000000278 * E6_1_1_19)</v>
      </c>
      <c r="O243" s="17"/>
    </row>
    <row r="244" spans="1:15" ht="31" x14ac:dyDescent="0.35">
      <c r="A244" s="26">
        <v>243</v>
      </c>
      <c r="B244" s="27" t="s">
        <v>13378</v>
      </c>
      <c r="C244" s="26" t="str">
        <f t="shared" si="46"/>
        <v>E6_1_1_2_mRNA</v>
      </c>
      <c r="D244" s="26" t="str">
        <f t="shared" si="47"/>
        <v>E6_1_1_2</v>
      </c>
      <c r="E244" s="40" t="str">
        <f t="shared" si="48"/>
        <v>E6_1_1_2_kcat : 13.7</v>
      </c>
      <c r="F244" s="41" t="str">
        <f t="shared" si="49"/>
        <v>E6_1_1_2_km : 1</v>
      </c>
      <c r="G244" s="42" t="str">
        <f t="shared" si="50"/>
        <v>E6_1_1_2_mRNA : E6_1_1_2_mRNA</v>
      </c>
      <c r="H244" s="43" t="str">
        <f t="shared" si="51"/>
        <v>E6_1_1_2 : E6_1_1_2</v>
      </c>
      <c r="I244" s="44" t="str">
        <f t="shared" si="52"/>
        <v>E6_1_1_2_mRNA : 0</v>
      </c>
      <c r="J244" s="45" t="str">
        <f t="shared" si="53"/>
        <v>E6_1_1_2 : 0</v>
      </c>
      <c r="K244" s="46" t="str">
        <f t="shared" si="54"/>
        <v>0.00292 - (0.0093 * E6_1_1_2_mRNA)</v>
      </c>
      <c r="L244" s="42" t="str">
        <f t="shared" si="55"/>
        <v>(0.278 * E6_1_1_2_mRNA) - (0.00000278 * E6_1_1_2)</v>
      </c>
      <c r="M244" s="47" t="str">
        <f t="shared" si="56"/>
        <v>mRNA243: -&gt; E6_1_1_2_mRNA | 0.00292 - (0.0093 * E6_1_1_2_mRNA)</v>
      </c>
      <c r="N244" s="40" t="str">
        <f t="shared" si="57"/>
        <v>Peptide243: E6_1_1_2_mRNA -&gt; E6_1_1_2 | (0.278 * E6_1_1_2_mRNA) - (0.000000278 * E6_1_1_2)</v>
      </c>
      <c r="O244" s="17"/>
    </row>
    <row r="245" spans="1:15" ht="31" x14ac:dyDescent="0.35">
      <c r="A245" s="26">
        <v>244</v>
      </c>
      <c r="B245" s="27" t="s">
        <v>13379</v>
      </c>
      <c r="C245" s="26" t="str">
        <f t="shared" si="46"/>
        <v>E6_1_1_20_mRNA</v>
      </c>
      <c r="D245" s="26" t="str">
        <f t="shared" si="47"/>
        <v>E6_1_1_20</v>
      </c>
      <c r="E245" s="40" t="str">
        <f t="shared" si="48"/>
        <v>E6_1_1_20_kcat : 13.7</v>
      </c>
      <c r="F245" s="41" t="str">
        <f t="shared" si="49"/>
        <v>E6_1_1_20_km : 1</v>
      </c>
      <c r="G245" s="42" t="str">
        <f t="shared" si="50"/>
        <v>E6_1_1_20_mRNA : E6_1_1_20_mRNA</v>
      </c>
      <c r="H245" s="43" t="str">
        <f t="shared" si="51"/>
        <v>E6_1_1_20 : E6_1_1_20</v>
      </c>
      <c r="I245" s="44" t="str">
        <f t="shared" si="52"/>
        <v>E6_1_1_20_mRNA : 0</v>
      </c>
      <c r="J245" s="45" t="str">
        <f t="shared" si="53"/>
        <v>E6_1_1_20 : 0</v>
      </c>
      <c r="K245" s="46" t="str">
        <f t="shared" si="54"/>
        <v>0.00292 - (0.0093 * E6_1_1_20_mRNA)</v>
      </c>
      <c r="L245" s="42" t="str">
        <f t="shared" si="55"/>
        <v>(0.278 * E6_1_1_20_mRNA) - (0.00000278 * E6_1_1_20)</v>
      </c>
      <c r="M245" s="47" t="str">
        <f t="shared" si="56"/>
        <v>mRNA244: -&gt; E6_1_1_20_mRNA | 0.00292 - (0.0093 * E6_1_1_20_mRNA)</v>
      </c>
      <c r="N245" s="40" t="str">
        <f t="shared" si="57"/>
        <v>Peptide244: E6_1_1_20_mRNA -&gt; E6_1_1_20 | (0.278 * E6_1_1_20_mRNA) - (0.000000278 * E6_1_1_20)</v>
      </c>
      <c r="O245" s="17"/>
    </row>
    <row r="246" spans="1:15" ht="31" x14ac:dyDescent="0.35">
      <c r="A246" s="26">
        <v>245</v>
      </c>
      <c r="B246" s="27" t="s">
        <v>13380</v>
      </c>
      <c r="C246" s="26" t="str">
        <f t="shared" si="46"/>
        <v>E6_1_1_21_mRNA</v>
      </c>
      <c r="D246" s="26" t="str">
        <f t="shared" si="47"/>
        <v>E6_1_1_21</v>
      </c>
      <c r="E246" s="40" t="str">
        <f t="shared" si="48"/>
        <v>E6_1_1_21_kcat : 13.7</v>
      </c>
      <c r="F246" s="41" t="str">
        <f t="shared" si="49"/>
        <v>E6_1_1_21_km : 1</v>
      </c>
      <c r="G246" s="42" t="str">
        <f t="shared" si="50"/>
        <v>E6_1_1_21_mRNA : E6_1_1_21_mRNA</v>
      </c>
      <c r="H246" s="43" t="str">
        <f t="shared" si="51"/>
        <v>E6_1_1_21 : E6_1_1_21</v>
      </c>
      <c r="I246" s="44" t="str">
        <f t="shared" si="52"/>
        <v>E6_1_1_21_mRNA : 0</v>
      </c>
      <c r="J246" s="45" t="str">
        <f t="shared" si="53"/>
        <v>E6_1_1_21 : 0</v>
      </c>
      <c r="K246" s="46" t="str">
        <f t="shared" si="54"/>
        <v>0.00292 - (0.0093 * E6_1_1_21_mRNA)</v>
      </c>
      <c r="L246" s="42" t="str">
        <f t="shared" si="55"/>
        <v>(0.278 * E6_1_1_21_mRNA) - (0.00000278 * E6_1_1_21)</v>
      </c>
      <c r="M246" s="47" t="str">
        <f t="shared" si="56"/>
        <v>mRNA245: -&gt; E6_1_1_21_mRNA | 0.00292 - (0.0093 * E6_1_1_21_mRNA)</v>
      </c>
      <c r="N246" s="40" t="str">
        <f t="shared" si="57"/>
        <v>Peptide245: E6_1_1_21_mRNA -&gt; E6_1_1_21 | (0.278 * E6_1_1_21_mRNA) - (0.000000278 * E6_1_1_21)</v>
      </c>
      <c r="O246" s="17"/>
    </row>
    <row r="247" spans="1:15" ht="31" x14ac:dyDescent="0.35">
      <c r="A247" s="26">
        <v>246</v>
      </c>
      <c r="B247" s="27" t="s">
        <v>13381</v>
      </c>
      <c r="C247" s="26" t="str">
        <f t="shared" si="46"/>
        <v>E6_1_1_22_mRNA</v>
      </c>
      <c r="D247" s="26" t="str">
        <f t="shared" si="47"/>
        <v>E6_1_1_22</v>
      </c>
      <c r="E247" s="40" t="str">
        <f t="shared" si="48"/>
        <v>E6_1_1_22_kcat : 13.7</v>
      </c>
      <c r="F247" s="41" t="str">
        <f t="shared" si="49"/>
        <v>E6_1_1_22_km : 1</v>
      </c>
      <c r="G247" s="42" t="str">
        <f t="shared" si="50"/>
        <v>E6_1_1_22_mRNA : E6_1_1_22_mRNA</v>
      </c>
      <c r="H247" s="43" t="str">
        <f t="shared" si="51"/>
        <v>E6_1_1_22 : E6_1_1_22</v>
      </c>
      <c r="I247" s="44" t="str">
        <f t="shared" si="52"/>
        <v>E6_1_1_22_mRNA : 0</v>
      </c>
      <c r="J247" s="45" t="str">
        <f t="shared" si="53"/>
        <v>E6_1_1_22 : 0</v>
      </c>
      <c r="K247" s="46" t="str">
        <f t="shared" si="54"/>
        <v>0.00292 - (0.0093 * E6_1_1_22_mRNA)</v>
      </c>
      <c r="L247" s="42" t="str">
        <f t="shared" si="55"/>
        <v>(0.278 * E6_1_1_22_mRNA) - (0.00000278 * E6_1_1_22)</v>
      </c>
      <c r="M247" s="47" t="str">
        <f t="shared" si="56"/>
        <v>mRNA246: -&gt; E6_1_1_22_mRNA | 0.00292 - (0.0093 * E6_1_1_22_mRNA)</v>
      </c>
      <c r="N247" s="40" t="str">
        <f t="shared" si="57"/>
        <v>Peptide246: E6_1_1_22_mRNA -&gt; E6_1_1_22 | (0.278 * E6_1_1_22_mRNA) - (0.000000278 * E6_1_1_22)</v>
      </c>
      <c r="O247" s="17"/>
    </row>
    <row r="248" spans="1:15" ht="31" x14ac:dyDescent="0.35">
      <c r="A248" s="26">
        <v>247</v>
      </c>
      <c r="B248" s="27" t="s">
        <v>13382</v>
      </c>
      <c r="C248" s="26" t="str">
        <f t="shared" si="46"/>
        <v>E6_1_1_3_mRNA</v>
      </c>
      <c r="D248" s="26" t="str">
        <f t="shared" si="47"/>
        <v>E6_1_1_3</v>
      </c>
      <c r="E248" s="40" t="str">
        <f t="shared" si="48"/>
        <v>E6_1_1_3_kcat : 13.7</v>
      </c>
      <c r="F248" s="41" t="str">
        <f t="shared" si="49"/>
        <v>E6_1_1_3_km : 1</v>
      </c>
      <c r="G248" s="42" t="str">
        <f t="shared" si="50"/>
        <v>E6_1_1_3_mRNA : E6_1_1_3_mRNA</v>
      </c>
      <c r="H248" s="43" t="str">
        <f t="shared" si="51"/>
        <v>E6_1_1_3 : E6_1_1_3</v>
      </c>
      <c r="I248" s="44" t="str">
        <f t="shared" si="52"/>
        <v>E6_1_1_3_mRNA : 0</v>
      </c>
      <c r="J248" s="45" t="str">
        <f t="shared" si="53"/>
        <v>E6_1_1_3 : 0</v>
      </c>
      <c r="K248" s="46" t="str">
        <f t="shared" si="54"/>
        <v>0.00292 - (0.0093 * E6_1_1_3_mRNA)</v>
      </c>
      <c r="L248" s="42" t="str">
        <f t="shared" si="55"/>
        <v>(0.278 * E6_1_1_3_mRNA) - (0.00000278 * E6_1_1_3)</v>
      </c>
      <c r="M248" s="47" t="str">
        <f t="shared" si="56"/>
        <v>mRNA247: -&gt; E6_1_1_3_mRNA | 0.00292 - (0.0093 * E6_1_1_3_mRNA)</v>
      </c>
      <c r="N248" s="40" t="str">
        <f t="shared" si="57"/>
        <v>Peptide247: E6_1_1_3_mRNA -&gt; E6_1_1_3 | (0.278 * E6_1_1_3_mRNA) - (0.000000278 * E6_1_1_3)</v>
      </c>
      <c r="O248" s="17"/>
    </row>
    <row r="249" spans="1:15" ht="31" x14ac:dyDescent="0.35">
      <c r="A249" s="26">
        <v>248</v>
      </c>
      <c r="B249" s="27" t="s">
        <v>13383</v>
      </c>
      <c r="C249" s="26" t="str">
        <f t="shared" si="46"/>
        <v>E6_1_1_4_mRNA</v>
      </c>
      <c r="D249" s="26" t="str">
        <f t="shared" si="47"/>
        <v>E6_1_1_4</v>
      </c>
      <c r="E249" s="40" t="str">
        <f t="shared" si="48"/>
        <v>E6_1_1_4_kcat : 13.7</v>
      </c>
      <c r="F249" s="41" t="str">
        <f t="shared" si="49"/>
        <v>E6_1_1_4_km : 1</v>
      </c>
      <c r="G249" s="42" t="str">
        <f t="shared" si="50"/>
        <v>E6_1_1_4_mRNA : E6_1_1_4_mRNA</v>
      </c>
      <c r="H249" s="43" t="str">
        <f t="shared" si="51"/>
        <v>E6_1_1_4 : E6_1_1_4</v>
      </c>
      <c r="I249" s="44" t="str">
        <f t="shared" si="52"/>
        <v>E6_1_1_4_mRNA : 0</v>
      </c>
      <c r="J249" s="45" t="str">
        <f t="shared" si="53"/>
        <v>E6_1_1_4 : 0</v>
      </c>
      <c r="K249" s="46" t="str">
        <f t="shared" si="54"/>
        <v>0.00292 - (0.0093 * E6_1_1_4_mRNA)</v>
      </c>
      <c r="L249" s="42" t="str">
        <f t="shared" si="55"/>
        <v>(0.278 * E6_1_1_4_mRNA) - (0.00000278 * E6_1_1_4)</v>
      </c>
      <c r="M249" s="47" t="str">
        <f t="shared" si="56"/>
        <v>mRNA248: -&gt; E6_1_1_4_mRNA | 0.00292 - (0.0093 * E6_1_1_4_mRNA)</v>
      </c>
      <c r="N249" s="40" t="str">
        <f t="shared" si="57"/>
        <v>Peptide248: E6_1_1_4_mRNA -&gt; E6_1_1_4 | (0.278 * E6_1_1_4_mRNA) - (0.000000278 * E6_1_1_4)</v>
      </c>
      <c r="O249" s="17"/>
    </row>
    <row r="250" spans="1:15" ht="31" x14ac:dyDescent="0.35">
      <c r="A250" s="26">
        <v>249</v>
      </c>
      <c r="B250" s="26" t="s">
        <v>13384</v>
      </c>
      <c r="C250" s="26" t="str">
        <f t="shared" si="46"/>
        <v>E6_1_1_5_mRNA</v>
      </c>
      <c r="D250" s="26" t="str">
        <f t="shared" si="47"/>
        <v>E6_1_1_5</v>
      </c>
      <c r="E250" s="40" t="str">
        <f t="shared" si="48"/>
        <v>E6_1_1_5_kcat : 13.7</v>
      </c>
      <c r="F250" s="41" t="str">
        <f t="shared" si="49"/>
        <v>E6_1_1_5_km : 1</v>
      </c>
      <c r="G250" s="42" t="str">
        <f t="shared" si="50"/>
        <v>E6_1_1_5_mRNA : E6_1_1_5_mRNA</v>
      </c>
      <c r="H250" s="43" t="str">
        <f t="shared" si="51"/>
        <v>E6_1_1_5 : E6_1_1_5</v>
      </c>
      <c r="I250" s="44" t="str">
        <f t="shared" si="52"/>
        <v>E6_1_1_5_mRNA : 0</v>
      </c>
      <c r="J250" s="45" t="str">
        <f t="shared" si="53"/>
        <v>E6_1_1_5 : 0</v>
      </c>
      <c r="K250" s="46" t="str">
        <f t="shared" si="54"/>
        <v>0.00292 - (0.0093 * E6_1_1_5_mRNA)</v>
      </c>
      <c r="L250" s="42" t="str">
        <f t="shared" si="55"/>
        <v>(0.278 * E6_1_1_5_mRNA) - (0.00000278 * E6_1_1_5)</v>
      </c>
      <c r="M250" s="47" t="str">
        <f t="shared" si="56"/>
        <v>mRNA249: -&gt; E6_1_1_5_mRNA | 0.00292 - (0.0093 * E6_1_1_5_mRNA)</v>
      </c>
      <c r="N250" s="40" t="str">
        <f t="shared" si="57"/>
        <v>Peptide249: E6_1_1_5_mRNA -&gt; E6_1_1_5 | (0.278 * E6_1_1_5_mRNA) - (0.000000278 * E6_1_1_5)</v>
      </c>
      <c r="O250" s="17"/>
    </row>
    <row r="251" spans="1:15" ht="31" x14ac:dyDescent="0.35">
      <c r="A251" s="26">
        <v>250</v>
      </c>
      <c r="B251" s="27" t="s">
        <v>13385</v>
      </c>
      <c r="C251" s="26" t="str">
        <f t="shared" si="46"/>
        <v>E6_1_1_6_mRNA</v>
      </c>
      <c r="D251" s="26" t="str">
        <f t="shared" si="47"/>
        <v>E6_1_1_6</v>
      </c>
      <c r="E251" s="40" t="str">
        <f t="shared" si="48"/>
        <v>E6_1_1_6_kcat : 13.7</v>
      </c>
      <c r="F251" s="41" t="str">
        <f t="shared" si="49"/>
        <v>E6_1_1_6_km : 1</v>
      </c>
      <c r="G251" s="42" t="str">
        <f t="shared" si="50"/>
        <v>E6_1_1_6_mRNA : E6_1_1_6_mRNA</v>
      </c>
      <c r="H251" s="43" t="str">
        <f t="shared" si="51"/>
        <v>E6_1_1_6 : E6_1_1_6</v>
      </c>
      <c r="I251" s="44" t="str">
        <f t="shared" si="52"/>
        <v>E6_1_1_6_mRNA : 0</v>
      </c>
      <c r="J251" s="45" t="str">
        <f t="shared" si="53"/>
        <v>E6_1_1_6 : 0</v>
      </c>
      <c r="K251" s="46" t="str">
        <f t="shared" si="54"/>
        <v>0.00292 - (0.0093 * E6_1_1_6_mRNA)</v>
      </c>
      <c r="L251" s="42" t="str">
        <f t="shared" si="55"/>
        <v>(0.278 * E6_1_1_6_mRNA) - (0.00000278 * E6_1_1_6)</v>
      </c>
      <c r="M251" s="47" t="str">
        <f t="shared" si="56"/>
        <v>mRNA250: -&gt; E6_1_1_6_mRNA | 0.00292 - (0.0093 * E6_1_1_6_mRNA)</v>
      </c>
      <c r="N251" s="40" t="str">
        <f t="shared" si="57"/>
        <v>Peptide250: E6_1_1_6_mRNA -&gt; E6_1_1_6 | (0.278 * E6_1_1_6_mRNA) - (0.000000278 * E6_1_1_6)</v>
      </c>
      <c r="O251" s="17"/>
    </row>
    <row r="252" spans="1:15" ht="31" x14ac:dyDescent="0.35">
      <c r="A252" s="26">
        <v>251</v>
      </c>
      <c r="B252" s="27" t="s">
        <v>13386</v>
      </c>
      <c r="C252" s="26" t="str">
        <f t="shared" si="46"/>
        <v>E6_1_1_7_mRNA</v>
      </c>
      <c r="D252" s="26" t="str">
        <f t="shared" si="47"/>
        <v>E6_1_1_7</v>
      </c>
      <c r="E252" s="40" t="str">
        <f t="shared" si="48"/>
        <v>E6_1_1_7_kcat : 13.7</v>
      </c>
      <c r="F252" s="41" t="str">
        <f t="shared" si="49"/>
        <v>E6_1_1_7_km : 1</v>
      </c>
      <c r="G252" s="42" t="str">
        <f t="shared" si="50"/>
        <v>E6_1_1_7_mRNA : E6_1_1_7_mRNA</v>
      </c>
      <c r="H252" s="43" t="str">
        <f t="shared" si="51"/>
        <v>E6_1_1_7 : E6_1_1_7</v>
      </c>
      <c r="I252" s="44" t="str">
        <f t="shared" si="52"/>
        <v>E6_1_1_7_mRNA : 0</v>
      </c>
      <c r="J252" s="45" t="str">
        <f t="shared" si="53"/>
        <v>E6_1_1_7 : 0</v>
      </c>
      <c r="K252" s="46" t="str">
        <f t="shared" si="54"/>
        <v>0.00292 - (0.0093 * E6_1_1_7_mRNA)</v>
      </c>
      <c r="L252" s="42" t="str">
        <f t="shared" si="55"/>
        <v>(0.278 * E6_1_1_7_mRNA) - (0.00000278 * E6_1_1_7)</v>
      </c>
      <c r="M252" s="47" t="str">
        <f t="shared" si="56"/>
        <v>mRNA251: -&gt; E6_1_1_7_mRNA | 0.00292 - (0.0093 * E6_1_1_7_mRNA)</v>
      </c>
      <c r="N252" s="40" t="str">
        <f t="shared" si="57"/>
        <v>Peptide251: E6_1_1_7_mRNA -&gt; E6_1_1_7 | (0.278 * E6_1_1_7_mRNA) - (0.000000278 * E6_1_1_7)</v>
      </c>
      <c r="O252" s="17"/>
    </row>
    <row r="253" spans="1:15" ht="31" x14ac:dyDescent="0.35">
      <c r="A253" s="26">
        <v>252</v>
      </c>
      <c r="B253" s="27" t="s">
        <v>13387</v>
      </c>
      <c r="C253" s="26" t="str">
        <f t="shared" si="46"/>
        <v>E6_1_1_9_mRNA</v>
      </c>
      <c r="D253" s="26" t="str">
        <f t="shared" si="47"/>
        <v>E6_1_1_9</v>
      </c>
      <c r="E253" s="40" t="str">
        <f t="shared" si="48"/>
        <v>E6_1_1_9_kcat : 13.7</v>
      </c>
      <c r="F253" s="41" t="str">
        <f t="shared" si="49"/>
        <v>E6_1_1_9_km : 1</v>
      </c>
      <c r="G253" s="42" t="str">
        <f t="shared" si="50"/>
        <v>E6_1_1_9_mRNA : E6_1_1_9_mRNA</v>
      </c>
      <c r="H253" s="43" t="str">
        <f t="shared" si="51"/>
        <v>E6_1_1_9 : E6_1_1_9</v>
      </c>
      <c r="I253" s="44" t="str">
        <f t="shared" si="52"/>
        <v>E6_1_1_9_mRNA : 0</v>
      </c>
      <c r="J253" s="45" t="str">
        <f t="shared" si="53"/>
        <v>E6_1_1_9 : 0</v>
      </c>
      <c r="K253" s="46" t="str">
        <f t="shared" si="54"/>
        <v>0.00292 - (0.0093 * E6_1_1_9_mRNA)</v>
      </c>
      <c r="L253" s="42" t="str">
        <f t="shared" si="55"/>
        <v>(0.278 * E6_1_1_9_mRNA) - (0.00000278 * E6_1_1_9)</v>
      </c>
      <c r="M253" s="47" t="str">
        <f t="shared" si="56"/>
        <v>mRNA252: -&gt; E6_1_1_9_mRNA | 0.00292 - (0.0093 * E6_1_1_9_mRNA)</v>
      </c>
      <c r="N253" s="40" t="str">
        <f t="shared" si="57"/>
        <v>Peptide252: E6_1_1_9_mRNA -&gt; E6_1_1_9 | (0.278 * E6_1_1_9_mRNA) - (0.000000278 * E6_1_1_9)</v>
      </c>
      <c r="O253" s="17"/>
    </row>
    <row r="254" spans="1:15" ht="31" x14ac:dyDescent="0.35">
      <c r="A254" s="26">
        <v>253</v>
      </c>
      <c r="B254" s="26" t="s">
        <v>13388</v>
      </c>
      <c r="C254" s="26" t="str">
        <f t="shared" si="46"/>
        <v>E6_2_1_1_mRNA</v>
      </c>
      <c r="D254" s="26" t="str">
        <f t="shared" si="47"/>
        <v>E6_2_1_1</v>
      </c>
      <c r="E254" s="40" t="str">
        <f t="shared" si="48"/>
        <v>E6_2_1_1_kcat : 13.7</v>
      </c>
      <c r="F254" s="41" t="str">
        <f t="shared" si="49"/>
        <v>E6_2_1_1_km : 1</v>
      </c>
      <c r="G254" s="42" t="str">
        <f t="shared" si="50"/>
        <v>E6_2_1_1_mRNA : E6_2_1_1_mRNA</v>
      </c>
      <c r="H254" s="43" t="str">
        <f t="shared" si="51"/>
        <v>E6_2_1_1 : E6_2_1_1</v>
      </c>
      <c r="I254" s="44" t="str">
        <f t="shared" si="52"/>
        <v>E6_2_1_1_mRNA : 0</v>
      </c>
      <c r="J254" s="45" t="str">
        <f t="shared" si="53"/>
        <v>E6_2_1_1 : 0</v>
      </c>
      <c r="K254" s="46" t="str">
        <f t="shared" si="54"/>
        <v>0.00292 - (0.0093 * E6_2_1_1_mRNA)</v>
      </c>
      <c r="L254" s="42" t="str">
        <f t="shared" si="55"/>
        <v>(0.278 * E6_2_1_1_mRNA) - (0.00000278 * E6_2_1_1)</v>
      </c>
      <c r="M254" s="47" t="str">
        <f t="shared" si="56"/>
        <v>mRNA253: -&gt; E6_2_1_1_mRNA | 0.00292 - (0.0093 * E6_2_1_1_mRNA)</v>
      </c>
      <c r="N254" s="40" t="str">
        <f t="shared" si="57"/>
        <v>Peptide253: E6_2_1_1_mRNA -&gt; E6_2_1_1 | (0.278 * E6_2_1_1_mRNA) - (0.000000278 * E6_2_1_1)</v>
      </c>
      <c r="O254" s="17"/>
    </row>
    <row r="255" spans="1:15" ht="31" x14ac:dyDescent="0.35">
      <c r="A255" s="26">
        <v>254</v>
      </c>
      <c r="B255" s="26" t="s">
        <v>13389</v>
      </c>
      <c r="C255" s="26" t="str">
        <f t="shared" si="46"/>
        <v>E6_3_1_20_mRNA</v>
      </c>
      <c r="D255" s="26" t="str">
        <f t="shared" si="47"/>
        <v>E6_3_1_20</v>
      </c>
      <c r="E255" s="40" t="str">
        <f t="shared" si="48"/>
        <v>E6_3_1_20_kcat : 13.7</v>
      </c>
      <c r="F255" s="41" t="str">
        <f t="shared" si="49"/>
        <v>E6_3_1_20_km : 1</v>
      </c>
      <c r="G255" s="42" t="str">
        <f t="shared" si="50"/>
        <v>E6_3_1_20_mRNA : E6_3_1_20_mRNA</v>
      </c>
      <c r="H255" s="43" t="str">
        <f t="shared" si="51"/>
        <v>E6_3_1_20 : E6_3_1_20</v>
      </c>
      <c r="I255" s="44" t="str">
        <f t="shared" si="52"/>
        <v>E6_3_1_20_mRNA : 0</v>
      </c>
      <c r="J255" s="45" t="str">
        <f t="shared" si="53"/>
        <v>E6_3_1_20 : 0</v>
      </c>
      <c r="K255" s="46" t="str">
        <f t="shared" si="54"/>
        <v>0.00292 - (0.0093 * E6_3_1_20_mRNA)</v>
      </c>
      <c r="L255" s="42" t="str">
        <f t="shared" si="55"/>
        <v>(0.278 * E6_3_1_20_mRNA) - (0.00000278 * E6_3_1_20)</v>
      </c>
      <c r="M255" s="47" t="str">
        <f t="shared" si="56"/>
        <v>mRNA254: -&gt; E6_3_1_20_mRNA | 0.00292 - (0.0093 * E6_3_1_20_mRNA)</v>
      </c>
      <c r="N255" s="40" t="str">
        <f t="shared" si="57"/>
        <v>Peptide254: E6_3_1_20_mRNA -&gt; E6_3_1_20 | (0.278 * E6_3_1_20_mRNA) - (0.000000278 * E6_3_1_20)</v>
      </c>
      <c r="O255" s="17"/>
    </row>
    <row r="256" spans="1:15" ht="31" x14ac:dyDescent="0.35">
      <c r="A256" s="26">
        <v>255</v>
      </c>
      <c r="B256" s="26" t="s">
        <v>13390</v>
      </c>
      <c r="C256" s="26" t="str">
        <f t="shared" si="46"/>
        <v>E6_3_2_1_mRNA</v>
      </c>
      <c r="D256" s="26" t="str">
        <f t="shared" si="47"/>
        <v>E6_3_2_1</v>
      </c>
      <c r="E256" s="40" t="str">
        <f t="shared" si="48"/>
        <v>E6_3_2_1_kcat : 13.7</v>
      </c>
      <c r="F256" s="41" t="str">
        <f t="shared" si="49"/>
        <v>E6_3_2_1_km : 1</v>
      </c>
      <c r="G256" s="42" t="str">
        <f t="shared" si="50"/>
        <v>E6_3_2_1_mRNA : E6_3_2_1_mRNA</v>
      </c>
      <c r="H256" s="43" t="str">
        <f t="shared" si="51"/>
        <v>E6_3_2_1 : E6_3_2_1</v>
      </c>
      <c r="I256" s="44" t="str">
        <f t="shared" si="52"/>
        <v>E6_3_2_1_mRNA : 0</v>
      </c>
      <c r="J256" s="45" t="str">
        <f t="shared" si="53"/>
        <v>E6_3_2_1 : 0</v>
      </c>
      <c r="K256" s="46" t="str">
        <f t="shared" si="54"/>
        <v>0.00292 - (0.0093 * E6_3_2_1_mRNA)</v>
      </c>
      <c r="L256" s="42" t="str">
        <f t="shared" si="55"/>
        <v>(0.278 * E6_3_2_1_mRNA) - (0.00000278 * E6_3_2_1)</v>
      </c>
      <c r="M256" s="47" t="str">
        <f t="shared" si="56"/>
        <v>mRNA255: -&gt; E6_3_2_1_mRNA | 0.00292 - (0.0093 * E6_3_2_1_mRNA)</v>
      </c>
      <c r="N256" s="40" t="str">
        <f t="shared" si="57"/>
        <v>Peptide255: E6_3_2_1_mRNA -&gt; E6_3_2_1 | (0.278 * E6_3_2_1_mRNA) - (0.000000278 * E6_3_2_1)</v>
      </c>
      <c r="O256" s="17"/>
    </row>
    <row r="257" spans="1:15" ht="31" x14ac:dyDescent="0.35">
      <c r="A257" s="26">
        <v>256</v>
      </c>
      <c r="B257" s="26" t="s">
        <v>13391</v>
      </c>
      <c r="C257" s="26" t="str">
        <f t="shared" si="46"/>
        <v>E6_3_2_13_mRNA</v>
      </c>
      <c r="D257" s="26" t="str">
        <f t="shared" si="47"/>
        <v>E6_3_2_13</v>
      </c>
      <c r="E257" s="40" t="str">
        <f t="shared" si="48"/>
        <v>E6_3_2_13_kcat : 13.7</v>
      </c>
      <c r="F257" s="41" t="str">
        <f t="shared" si="49"/>
        <v>E6_3_2_13_km : 1</v>
      </c>
      <c r="G257" s="42" t="str">
        <f t="shared" si="50"/>
        <v>E6_3_2_13_mRNA : E6_3_2_13_mRNA</v>
      </c>
      <c r="H257" s="43" t="str">
        <f t="shared" si="51"/>
        <v>E6_3_2_13 : E6_3_2_13</v>
      </c>
      <c r="I257" s="44" t="str">
        <f t="shared" si="52"/>
        <v>E6_3_2_13_mRNA : 0</v>
      </c>
      <c r="J257" s="45" t="str">
        <f t="shared" si="53"/>
        <v>E6_3_2_13 : 0</v>
      </c>
      <c r="K257" s="46" t="str">
        <f t="shared" si="54"/>
        <v>0.00292 - (0.0093 * E6_3_2_13_mRNA)</v>
      </c>
      <c r="L257" s="42" t="str">
        <f t="shared" si="55"/>
        <v>(0.278 * E6_3_2_13_mRNA) - (0.00000278 * E6_3_2_13)</v>
      </c>
      <c r="M257" s="47" t="str">
        <f t="shared" si="56"/>
        <v>mRNA256: -&gt; E6_3_2_13_mRNA | 0.00292 - (0.0093 * E6_3_2_13_mRNA)</v>
      </c>
      <c r="N257" s="40" t="str">
        <f t="shared" si="57"/>
        <v>Peptide256: E6_3_2_13_mRNA -&gt; E6_3_2_13 | (0.278 * E6_3_2_13_mRNA) - (0.000000278 * E6_3_2_13)</v>
      </c>
      <c r="O257" s="17"/>
    </row>
    <row r="258" spans="1:15" ht="31" x14ac:dyDescent="0.35">
      <c r="A258" s="26">
        <v>257</v>
      </c>
      <c r="B258" s="26" t="s">
        <v>13392</v>
      </c>
      <c r="C258" s="26" t="str">
        <f t="shared" si="46"/>
        <v>E6_3_2_4_mRNA</v>
      </c>
      <c r="D258" s="26" t="str">
        <f t="shared" si="47"/>
        <v>E6_3_2_4</v>
      </c>
      <c r="E258" s="40" t="str">
        <f t="shared" si="48"/>
        <v>E6_3_2_4_kcat : 13.7</v>
      </c>
      <c r="F258" s="41" t="str">
        <f t="shared" si="49"/>
        <v>E6_3_2_4_km : 1</v>
      </c>
      <c r="G258" s="42" t="str">
        <f t="shared" si="50"/>
        <v>E6_3_2_4_mRNA : E6_3_2_4_mRNA</v>
      </c>
      <c r="H258" s="43" t="str">
        <f t="shared" si="51"/>
        <v>E6_3_2_4 : E6_3_2_4</v>
      </c>
      <c r="I258" s="44" t="str">
        <f t="shared" si="52"/>
        <v>E6_3_2_4_mRNA : 0</v>
      </c>
      <c r="J258" s="45" t="str">
        <f t="shared" si="53"/>
        <v>E6_3_2_4 : 0</v>
      </c>
      <c r="K258" s="46" t="str">
        <f t="shared" si="54"/>
        <v>0.00292 - (0.0093 * E6_3_2_4_mRNA)</v>
      </c>
      <c r="L258" s="42" t="str">
        <f t="shared" si="55"/>
        <v>(0.278 * E6_3_2_4_mRNA) - (0.00000278 * E6_3_2_4)</v>
      </c>
      <c r="M258" s="47" t="str">
        <f t="shared" si="56"/>
        <v>mRNA257: -&gt; E6_3_2_4_mRNA | 0.00292 - (0.0093 * E6_3_2_4_mRNA)</v>
      </c>
      <c r="N258" s="40" t="str">
        <f t="shared" si="57"/>
        <v>Peptide257: E6_3_2_4_mRNA -&gt; E6_3_2_4 | (0.278 * E6_3_2_4_mRNA) - (0.000000278 * E6_3_2_4)</v>
      </c>
      <c r="O258" s="17"/>
    </row>
    <row r="259" spans="1:15" ht="31" x14ac:dyDescent="0.35">
      <c r="A259" s="26">
        <v>258</v>
      </c>
      <c r="B259" s="26" t="s">
        <v>13393</v>
      </c>
      <c r="C259" s="26" t="str">
        <f t="shared" ref="C259:C277" si="58">CONCATENATE(D259,"_mRNA")</f>
        <v>E6_3_2_5_mRNA</v>
      </c>
      <c r="D259" s="26" t="str">
        <f t="shared" ref="D259:D277" si="59">CONCATENATE("E",B259)</f>
        <v>E6_3_2_5</v>
      </c>
      <c r="E259" s="40" t="str">
        <f t="shared" ref="E259:E277" si="60">CONCATENATE("E",B259,"_kcat : 13.7")</f>
        <v>E6_3_2_5_kcat : 13.7</v>
      </c>
      <c r="F259" s="41" t="str">
        <f t="shared" ref="F259:F277" si="61">CONCATENATE("E",B259,"_km : 1")</f>
        <v>E6_3_2_5_km : 1</v>
      </c>
      <c r="G259" s="42" t="str">
        <f t="shared" ref="G259:G277" si="62">CONCATENATE(C259," : ",C259)</f>
        <v>E6_3_2_5_mRNA : E6_3_2_5_mRNA</v>
      </c>
      <c r="H259" s="43" t="str">
        <f t="shared" ref="H259:H277" si="63">CONCATENATE(D259," : ",D259)</f>
        <v>E6_3_2_5 : E6_3_2_5</v>
      </c>
      <c r="I259" s="44" t="str">
        <f t="shared" ref="I259:I277" si="64">CONCATENATE(C259," : ","0")</f>
        <v>E6_3_2_5_mRNA : 0</v>
      </c>
      <c r="J259" s="45" t="str">
        <f t="shared" ref="J259:J277" si="65">CONCATENATE(D259," : ","0")</f>
        <v>E6_3_2_5 : 0</v>
      </c>
      <c r="K259" s="46" t="str">
        <f t="shared" ref="K259:K277" si="66">CONCATENATE("0.00292 - (0.0093 * ",C259,")")</f>
        <v>0.00292 - (0.0093 * E6_3_2_5_mRNA)</v>
      </c>
      <c r="L259" s="42" t="str">
        <f t="shared" ref="L259:L277" si="67">CONCATENATE("(0.278 * ",C259,")"," - (0.00000278 * ",D259,")")</f>
        <v>(0.278 * E6_3_2_5_mRNA) - (0.00000278 * E6_3_2_5)</v>
      </c>
      <c r="M259" s="47" t="str">
        <f t="shared" ref="M259:M277" si="68">CONCATENATE("mRNA",A259,": -&gt; ",C259," | ","0.00292"," - ","(","0.0093"," * ",C259,")")</f>
        <v>mRNA258: -&gt; E6_3_2_5_mRNA | 0.00292 - (0.0093 * E6_3_2_5_mRNA)</v>
      </c>
      <c r="N259" s="40" t="str">
        <f t="shared" ref="N259:N277" si="69">CONCATENATE("Peptide",A259,": ",C259," -&gt; ",D259," | ","(","0.278"," * ",C259,")"," - ","(","0.000000278"," * ",D259,")")</f>
        <v>Peptide258: E6_3_2_5_mRNA -&gt; E6_3_2_5 | (0.278 * E6_3_2_5_mRNA) - (0.000000278 * E6_3_2_5)</v>
      </c>
      <c r="O259" s="17"/>
    </row>
    <row r="260" spans="1:15" ht="31" x14ac:dyDescent="0.35">
      <c r="A260" s="26">
        <v>259</v>
      </c>
      <c r="B260" s="26" t="s">
        <v>13394</v>
      </c>
      <c r="C260" s="26" t="str">
        <f t="shared" si="58"/>
        <v>E6_3_2_6_mRNA</v>
      </c>
      <c r="D260" s="26" t="str">
        <f t="shared" si="59"/>
        <v>E6_3_2_6</v>
      </c>
      <c r="E260" s="40" t="str">
        <f t="shared" si="60"/>
        <v>E6_3_2_6_kcat : 13.7</v>
      </c>
      <c r="F260" s="41" t="str">
        <f t="shared" si="61"/>
        <v>E6_3_2_6_km : 1</v>
      </c>
      <c r="G260" s="42" t="str">
        <f t="shared" si="62"/>
        <v>E6_3_2_6_mRNA : E6_3_2_6_mRNA</v>
      </c>
      <c r="H260" s="43" t="str">
        <f t="shared" si="63"/>
        <v>E6_3_2_6 : E6_3_2_6</v>
      </c>
      <c r="I260" s="44" t="str">
        <f t="shared" si="64"/>
        <v>E6_3_2_6_mRNA : 0</v>
      </c>
      <c r="J260" s="45" t="str">
        <f t="shared" si="65"/>
        <v>E6_3_2_6 : 0</v>
      </c>
      <c r="K260" s="46" t="str">
        <f t="shared" si="66"/>
        <v>0.00292 - (0.0093 * E6_3_2_6_mRNA)</v>
      </c>
      <c r="L260" s="42" t="str">
        <f t="shared" si="67"/>
        <v>(0.278 * E6_3_2_6_mRNA) - (0.00000278 * E6_3_2_6)</v>
      </c>
      <c r="M260" s="47" t="str">
        <f t="shared" si="68"/>
        <v>mRNA259: -&gt; E6_3_2_6_mRNA | 0.00292 - (0.0093 * E6_3_2_6_mRNA)</v>
      </c>
      <c r="N260" s="40" t="str">
        <f t="shared" si="69"/>
        <v>Peptide259: E6_3_2_6_mRNA -&gt; E6_3_2_6 | (0.278 * E6_3_2_6_mRNA) - (0.000000278 * E6_3_2_6)</v>
      </c>
      <c r="O260" s="17"/>
    </row>
    <row r="261" spans="1:15" ht="31" x14ac:dyDescent="0.35">
      <c r="A261" s="26">
        <v>260</v>
      </c>
      <c r="B261" s="26" t="s">
        <v>13395</v>
      </c>
      <c r="C261" s="26" t="str">
        <f t="shared" si="58"/>
        <v>E6_3_2_8_mRNA</v>
      </c>
      <c r="D261" s="26" t="str">
        <f t="shared" si="59"/>
        <v>E6_3_2_8</v>
      </c>
      <c r="E261" s="40" t="str">
        <f t="shared" si="60"/>
        <v>E6_3_2_8_kcat : 13.7</v>
      </c>
      <c r="F261" s="41" t="str">
        <f t="shared" si="61"/>
        <v>E6_3_2_8_km : 1</v>
      </c>
      <c r="G261" s="42" t="str">
        <f t="shared" si="62"/>
        <v>E6_3_2_8_mRNA : E6_3_2_8_mRNA</v>
      </c>
      <c r="H261" s="43" t="str">
        <f t="shared" si="63"/>
        <v>E6_3_2_8 : E6_3_2_8</v>
      </c>
      <c r="I261" s="44" t="str">
        <f t="shared" si="64"/>
        <v>E6_3_2_8_mRNA : 0</v>
      </c>
      <c r="J261" s="45" t="str">
        <f t="shared" si="65"/>
        <v>E6_3_2_8 : 0</v>
      </c>
      <c r="K261" s="46" t="str">
        <f t="shared" si="66"/>
        <v>0.00292 - (0.0093 * E6_3_2_8_mRNA)</v>
      </c>
      <c r="L261" s="42" t="str">
        <f t="shared" si="67"/>
        <v>(0.278 * E6_3_2_8_mRNA) - (0.00000278 * E6_3_2_8)</v>
      </c>
      <c r="M261" s="47" t="str">
        <f t="shared" si="68"/>
        <v>mRNA260: -&gt; E6_3_2_8_mRNA | 0.00292 - (0.0093 * E6_3_2_8_mRNA)</v>
      </c>
      <c r="N261" s="40" t="str">
        <f t="shared" si="69"/>
        <v>Peptide260: E6_3_2_8_mRNA -&gt; E6_3_2_8 | (0.278 * E6_3_2_8_mRNA) - (0.000000278 * E6_3_2_8)</v>
      </c>
      <c r="O261" s="17"/>
    </row>
    <row r="262" spans="1:15" ht="31" x14ac:dyDescent="0.35">
      <c r="A262" s="26">
        <v>261</v>
      </c>
      <c r="B262" s="26" t="s">
        <v>13396</v>
      </c>
      <c r="C262" s="26" t="str">
        <f t="shared" si="58"/>
        <v>E6_3_2_9_mRNA</v>
      </c>
      <c r="D262" s="26" t="str">
        <f t="shared" si="59"/>
        <v>E6_3_2_9</v>
      </c>
      <c r="E262" s="40" t="str">
        <f t="shared" si="60"/>
        <v>E6_3_2_9_kcat : 13.7</v>
      </c>
      <c r="F262" s="41" t="str">
        <f t="shared" si="61"/>
        <v>E6_3_2_9_km : 1</v>
      </c>
      <c r="G262" s="42" t="str">
        <f t="shared" si="62"/>
        <v>E6_3_2_9_mRNA : E6_3_2_9_mRNA</v>
      </c>
      <c r="H262" s="43" t="str">
        <f t="shared" si="63"/>
        <v>E6_3_2_9 : E6_3_2_9</v>
      </c>
      <c r="I262" s="44" t="str">
        <f t="shared" si="64"/>
        <v>E6_3_2_9_mRNA : 0</v>
      </c>
      <c r="J262" s="45" t="str">
        <f t="shared" si="65"/>
        <v>E6_3_2_9 : 0</v>
      </c>
      <c r="K262" s="46" t="str">
        <f t="shared" si="66"/>
        <v>0.00292 - (0.0093 * E6_3_2_9_mRNA)</v>
      </c>
      <c r="L262" s="42" t="str">
        <f t="shared" si="67"/>
        <v>(0.278 * E6_3_2_9_mRNA) - (0.00000278 * E6_3_2_9)</v>
      </c>
      <c r="M262" s="47" t="str">
        <f t="shared" si="68"/>
        <v>mRNA261: -&gt; E6_3_2_9_mRNA | 0.00292 - (0.0093 * E6_3_2_9_mRNA)</v>
      </c>
      <c r="N262" s="40" t="str">
        <f t="shared" si="69"/>
        <v>Peptide261: E6_3_2_9_mRNA -&gt; E6_3_2_9 | (0.278 * E6_3_2_9_mRNA) - (0.000000278 * E6_3_2_9)</v>
      </c>
      <c r="O262" s="17"/>
    </row>
    <row r="263" spans="1:15" ht="31" x14ac:dyDescent="0.35">
      <c r="A263" s="26">
        <v>262</v>
      </c>
      <c r="B263" s="27" t="s">
        <v>13397</v>
      </c>
      <c r="C263" s="26" t="str">
        <f t="shared" si="58"/>
        <v>E6_3_3_1_mRNA</v>
      </c>
      <c r="D263" s="26" t="str">
        <f t="shared" si="59"/>
        <v>E6_3_3_1</v>
      </c>
      <c r="E263" s="40" t="str">
        <f t="shared" si="60"/>
        <v>E6_3_3_1_kcat : 13.7</v>
      </c>
      <c r="F263" s="41" t="str">
        <f t="shared" si="61"/>
        <v>E6_3_3_1_km : 1</v>
      </c>
      <c r="G263" s="42" t="str">
        <f t="shared" si="62"/>
        <v>E6_3_3_1_mRNA : E6_3_3_1_mRNA</v>
      </c>
      <c r="H263" s="43" t="str">
        <f t="shared" si="63"/>
        <v>E6_3_3_1 : E6_3_3_1</v>
      </c>
      <c r="I263" s="44" t="str">
        <f t="shared" si="64"/>
        <v>E6_3_3_1_mRNA : 0</v>
      </c>
      <c r="J263" s="45" t="str">
        <f t="shared" si="65"/>
        <v>E6_3_3_1 : 0</v>
      </c>
      <c r="K263" s="46" t="str">
        <f t="shared" si="66"/>
        <v>0.00292 - (0.0093 * E6_3_3_1_mRNA)</v>
      </c>
      <c r="L263" s="42" t="str">
        <f t="shared" si="67"/>
        <v>(0.278 * E6_3_3_1_mRNA) - (0.00000278 * E6_3_3_1)</v>
      </c>
      <c r="M263" s="47" t="str">
        <f t="shared" si="68"/>
        <v>mRNA262: -&gt; E6_3_3_1_mRNA | 0.00292 - (0.0093 * E6_3_3_1_mRNA)</v>
      </c>
      <c r="N263" s="40" t="str">
        <f t="shared" si="69"/>
        <v>Peptide262: E6_3_3_1_mRNA -&gt; E6_3_3_1 | (0.278 * E6_3_3_1_mRNA) - (0.000000278 * E6_3_3_1)</v>
      </c>
      <c r="O263" s="17"/>
    </row>
    <row r="264" spans="1:15" ht="31" x14ac:dyDescent="0.35">
      <c r="A264" s="26">
        <v>263</v>
      </c>
      <c r="B264" s="27" t="s">
        <v>13398</v>
      </c>
      <c r="C264" s="26" t="str">
        <f t="shared" si="58"/>
        <v>E6_3_3_2_mRNA</v>
      </c>
      <c r="D264" s="26" t="str">
        <f t="shared" si="59"/>
        <v>E6_3_3_2</v>
      </c>
      <c r="E264" s="40" t="str">
        <f t="shared" si="60"/>
        <v>E6_3_3_2_kcat : 13.7</v>
      </c>
      <c r="F264" s="41" t="str">
        <f t="shared" si="61"/>
        <v>E6_3_3_2_km : 1</v>
      </c>
      <c r="G264" s="42" t="str">
        <f t="shared" si="62"/>
        <v>E6_3_3_2_mRNA : E6_3_3_2_mRNA</v>
      </c>
      <c r="H264" s="43" t="str">
        <f t="shared" si="63"/>
        <v>E6_3_3_2 : E6_3_3_2</v>
      </c>
      <c r="I264" s="44" t="str">
        <f t="shared" si="64"/>
        <v>E6_3_3_2_mRNA : 0</v>
      </c>
      <c r="J264" s="45" t="str">
        <f t="shared" si="65"/>
        <v>E6_3_3_2 : 0</v>
      </c>
      <c r="K264" s="46" t="str">
        <f t="shared" si="66"/>
        <v>0.00292 - (0.0093 * E6_3_3_2_mRNA)</v>
      </c>
      <c r="L264" s="42" t="str">
        <f t="shared" si="67"/>
        <v>(0.278 * E6_3_3_2_mRNA) - (0.00000278 * E6_3_3_2)</v>
      </c>
      <c r="M264" s="47" t="str">
        <f t="shared" si="68"/>
        <v>mRNA263: -&gt; E6_3_3_2_mRNA | 0.00292 - (0.0093 * E6_3_3_2_mRNA)</v>
      </c>
      <c r="N264" s="40" t="str">
        <f t="shared" si="69"/>
        <v>Peptide263: E6_3_3_2_mRNA -&gt; E6_3_3_2 | (0.278 * E6_3_3_2_mRNA) - (0.000000278 * E6_3_3_2)</v>
      </c>
      <c r="O264" s="17"/>
    </row>
    <row r="265" spans="1:15" ht="31" x14ac:dyDescent="0.35">
      <c r="A265" s="26">
        <v>264</v>
      </c>
      <c r="B265" s="26" t="s">
        <v>13399</v>
      </c>
      <c r="C265" s="26" t="str">
        <f t="shared" si="58"/>
        <v>E6_3_4_13_mRNA</v>
      </c>
      <c r="D265" s="26" t="str">
        <f t="shared" si="59"/>
        <v>E6_3_4_13</v>
      </c>
      <c r="E265" s="40" t="str">
        <f t="shared" si="60"/>
        <v>E6_3_4_13_kcat : 13.7</v>
      </c>
      <c r="F265" s="41" t="str">
        <f t="shared" si="61"/>
        <v>E6_3_4_13_km : 1</v>
      </c>
      <c r="G265" s="42" t="str">
        <f t="shared" si="62"/>
        <v>E6_3_4_13_mRNA : E6_3_4_13_mRNA</v>
      </c>
      <c r="H265" s="43" t="str">
        <f t="shared" si="63"/>
        <v>E6_3_4_13 : E6_3_4_13</v>
      </c>
      <c r="I265" s="44" t="str">
        <f t="shared" si="64"/>
        <v>E6_3_4_13_mRNA : 0</v>
      </c>
      <c r="J265" s="45" t="str">
        <f t="shared" si="65"/>
        <v>E6_3_4_13 : 0</v>
      </c>
      <c r="K265" s="46" t="str">
        <f t="shared" si="66"/>
        <v>0.00292 - (0.0093 * E6_3_4_13_mRNA)</v>
      </c>
      <c r="L265" s="42" t="str">
        <f t="shared" si="67"/>
        <v>(0.278 * E6_3_4_13_mRNA) - (0.00000278 * E6_3_4_13)</v>
      </c>
      <c r="M265" s="47" t="str">
        <f t="shared" si="68"/>
        <v>mRNA264: -&gt; E6_3_4_13_mRNA | 0.00292 - (0.0093 * E6_3_4_13_mRNA)</v>
      </c>
      <c r="N265" s="40" t="str">
        <f t="shared" si="69"/>
        <v>Peptide264: E6_3_4_13_mRNA -&gt; E6_3_4_13 | (0.278 * E6_3_4_13_mRNA) - (0.000000278 * E6_3_4_13)</v>
      </c>
      <c r="O265" s="17"/>
    </row>
    <row r="266" spans="1:15" ht="31" x14ac:dyDescent="0.35">
      <c r="A266" s="26">
        <v>265</v>
      </c>
      <c r="B266" s="26" t="s">
        <v>13400</v>
      </c>
      <c r="C266" s="26" t="str">
        <f t="shared" si="58"/>
        <v>E6_3_4_15_mRNA</v>
      </c>
      <c r="D266" s="26" t="str">
        <f t="shared" si="59"/>
        <v>E6_3_4_15</v>
      </c>
      <c r="E266" s="40" t="str">
        <f t="shared" si="60"/>
        <v>E6_3_4_15_kcat : 13.7</v>
      </c>
      <c r="F266" s="41" t="str">
        <f t="shared" si="61"/>
        <v>E6_3_4_15_km : 1</v>
      </c>
      <c r="G266" s="42" t="str">
        <f t="shared" si="62"/>
        <v>E6_3_4_15_mRNA : E6_3_4_15_mRNA</v>
      </c>
      <c r="H266" s="43" t="str">
        <f t="shared" si="63"/>
        <v>E6_3_4_15 : E6_3_4_15</v>
      </c>
      <c r="I266" s="44" t="str">
        <f t="shared" si="64"/>
        <v>E6_3_4_15_mRNA : 0</v>
      </c>
      <c r="J266" s="45" t="str">
        <f t="shared" si="65"/>
        <v>E6_3_4_15 : 0</v>
      </c>
      <c r="K266" s="46" t="str">
        <f t="shared" si="66"/>
        <v>0.00292 - (0.0093 * E6_3_4_15_mRNA)</v>
      </c>
      <c r="L266" s="42" t="str">
        <f t="shared" si="67"/>
        <v>(0.278 * E6_3_4_15_mRNA) - (0.00000278 * E6_3_4_15)</v>
      </c>
      <c r="M266" s="47" t="str">
        <f t="shared" si="68"/>
        <v>mRNA265: -&gt; E6_3_4_15_mRNA | 0.00292 - (0.0093 * E6_3_4_15_mRNA)</v>
      </c>
      <c r="N266" s="40" t="str">
        <f t="shared" si="69"/>
        <v>Peptide265: E6_3_4_15_mRNA -&gt; E6_3_4_15 | (0.278 * E6_3_4_15_mRNA) - (0.000000278 * E6_3_4_15)</v>
      </c>
      <c r="O266" s="17"/>
    </row>
    <row r="267" spans="1:15" ht="31" x14ac:dyDescent="0.35">
      <c r="A267" s="26">
        <v>266</v>
      </c>
      <c r="B267" s="26" t="s">
        <v>13401</v>
      </c>
      <c r="C267" s="26" t="str">
        <f t="shared" si="58"/>
        <v>E6_3_4_19_mRNA</v>
      </c>
      <c r="D267" s="26" t="str">
        <f t="shared" si="59"/>
        <v>E6_3_4_19</v>
      </c>
      <c r="E267" s="40" t="str">
        <f t="shared" si="60"/>
        <v>E6_3_4_19_kcat : 13.7</v>
      </c>
      <c r="F267" s="41" t="str">
        <f t="shared" si="61"/>
        <v>E6_3_4_19_km : 1</v>
      </c>
      <c r="G267" s="42" t="str">
        <f t="shared" si="62"/>
        <v>E6_3_4_19_mRNA : E6_3_4_19_mRNA</v>
      </c>
      <c r="H267" s="43" t="str">
        <f t="shared" si="63"/>
        <v>E6_3_4_19 : E6_3_4_19</v>
      </c>
      <c r="I267" s="44" t="str">
        <f t="shared" si="64"/>
        <v>E6_3_4_19_mRNA : 0</v>
      </c>
      <c r="J267" s="45" t="str">
        <f t="shared" si="65"/>
        <v>E6_3_4_19 : 0</v>
      </c>
      <c r="K267" s="46" t="str">
        <f t="shared" si="66"/>
        <v>0.00292 - (0.0093 * E6_3_4_19_mRNA)</v>
      </c>
      <c r="L267" s="42" t="str">
        <f t="shared" si="67"/>
        <v>(0.278 * E6_3_4_19_mRNA) - (0.00000278 * E6_3_4_19)</v>
      </c>
      <c r="M267" s="47" t="str">
        <f t="shared" si="68"/>
        <v>mRNA266: -&gt; E6_3_4_19_mRNA | 0.00292 - (0.0093 * E6_3_4_19_mRNA)</v>
      </c>
      <c r="N267" s="40" t="str">
        <f t="shared" si="69"/>
        <v>Peptide266: E6_3_4_19_mRNA -&gt; E6_3_4_19 | (0.278 * E6_3_4_19_mRNA) - (0.000000278 * E6_3_4_19)</v>
      </c>
      <c r="O267" s="17"/>
    </row>
    <row r="268" spans="1:15" ht="31" x14ac:dyDescent="0.35">
      <c r="A268" s="26">
        <v>267</v>
      </c>
      <c r="B268" s="26" t="s">
        <v>13402</v>
      </c>
      <c r="C268" s="26" t="str">
        <f t="shared" si="58"/>
        <v>E6_3_4_2_mRNA</v>
      </c>
      <c r="D268" s="26" t="str">
        <f t="shared" si="59"/>
        <v>E6_3_4_2</v>
      </c>
      <c r="E268" s="40" t="str">
        <f t="shared" si="60"/>
        <v>E6_3_4_2_kcat : 13.7</v>
      </c>
      <c r="F268" s="41" t="str">
        <f t="shared" si="61"/>
        <v>E6_3_4_2_km : 1</v>
      </c>
      <c r="G268" s="42" t="str">
        <f t="shared" si="62"/>
        <v>E6_3_4_2_mRNA : E6_3_4_2_mRNA</v>
      </c>
      <c r="H268" s="43" t="str">
        <f t="shared" si="63"/>
        <v>E6_3_4_2 : E6_3_4_2</v>
      </c>
      <c r="I268" s="44" t="str">
        <f t="shared" si="64"/>
        <v>E6_3_4_2_mRNA : 0</v>
      </c>
      <c r="J268" s="45" t="str">
        <f t="shared" si="65"/>
        <v>E6_3_4_2 : 0</v>
      </c>
      <c r="K268" s="46" t="str">
        <f t="shared" si="66"/>
        <v>0.00292 - (0.0093 * E6_3_4_2_mRNA)</v>
      </c>
      <c r="L268" s="42" t="str">
        <f t="shared" si="67"/>
        <v>(0.278 * E6_3_4_2_mRNA) - (0.00000278 * E6_3_4_2)</v>
      </c>
      <c r="M268" s="47" t="str">
        <f t="shared" si="68"/>
        <v>mRNA267: -&gt; E6_3_4_2_mRNA | 0.00292 - (0.0093 * E6_3_4_2_mRNA)</v>
      </c>
      <c r="N268" s="40" t="str">
        <f t="shared" si="69"/>
        <v>Peptide267: E6_3_4_2_mRNA -&gt; E6_3_4_2 | (0.278 * E6_3_4_2_mRNA) - (0.000000278 * E6_3_4_2)</v>
      </c>
      <c r="O268" s="17"/>
    </row>
    <row r="269" spans="1:15" ht="31" x14ac:dyDescent="0.35">
      <c r="A269" s="26">
        <v>268</v>
      </c>
      <c r="B269" s="27" t="s">
        <v>13403</v>
      </c>
      <c r="C269" s="26" t="str">
        <f t="shared" si="58"/>
        <v>E6_3_4_20_mRNA</v>
      </c>
      <c r="D269" s="26" t="str">
        <f t="shared" si="59"/>
        <v>E6_3_4_20</v>
      </c>
      <c r="E269" s="40" t="str">
        <f t="shared" si="60"/>
        <v>E6_3_4_20_kcat : 13.7</v>
      </c>
      <c r="F269" s="41" t="str">
        <f t="shared" si="61"/>
        <v>E6_3_4_20_km : 1</v>
      </c>
      <c r="G269" s="42" t="str">
        <f t="shared" si="62"/>
        <v>E6_3_4_20_mRNA : E6_3_4_20_mRNA</v>
      </c>
      <c r="H269" s="43" t="str">
        <f t="shared" si="63"/>
        <v>E6_3_4_20 : E6_3_4_20</v>
      </c>
      <c r="I269" s="44" t="str">
        <f t="shared" si="64"/>
        <v>E6_3_4_20_mRNA : 0</v>
      </c>
      <c r="J269" s="45" t="str">
        <f t="shared" si="65"/>
        <v>E6_3_4_20 : 0</v>
      </c>
      <c r="K269" s="46" t="str">
        <f t="shared" si="66"/>
        <v>0.00292 - (0.0093 * E6_3_4_20_mRNA)</v>
      </c>
      <c r="L269" s="42" t="str">
        <f t="shared" si="67"/>
        <v>(0.278 * E6_3_4_20_mRNA) - (0.00000278 * E6_3_4_20)</v>
      </c>
      <c r="M269" s="47" t="str">
        <f t="shared" si="68"/>
        <v>mRNA268: -&gt; E6_3_4_20_mRNA | 0.00292 - (0.0093 * E6_3_4_20_mRNA)</v>
      </c>
      <c r="N269" s="40" t="str">
        <f t="shared" si="69"/>
        <v>Peptide268: E6_3_4_20_mRNA -&gt; E6_3_4_20 | (0.278 * E6_3_4_20_mRNA) - (0.000000278 * E6_3_4_20)</v>
      </c>
      <c r="O269" s="17"/>
    </row>
    <row r="270" spans="1:15" ht="31" x14ac:dyDescent="0.35">
      <c r="A270" s="26">
        <v>269</v>
      </c>
      <c r="B270" s="27" t="s">
        <v>13404</v>
      </c>
      <c r="C270" s="26" t="str">
        <f t="shared" si="58"/>
        <v>E6_3_4_4_mRNA</v>
      </c>
      <c r="D270" s="26" t="str">
        <f t="shared" si="59"/>
        <v>E6_3_4_4</v>
      </c>
      <c r="E270" s="40" t="str">
        <f t="shared" si="60"/>
        <v>E6_3_4_4_kcat : 13.7</v>
      </c>
      <c r="F270" s="41" t="str">
        <f t="shared" si="61"/>
        <v>E6_3_4_4_km : 1</v>
      </c>
      <c r="G270" s="42" t="str">
        <f t="shared" si="62"/>
        <v>E6_3_4_4_mRNA : E6_3_4_4_mRNA</v>
      </c>
      <c r="H270" s="43" t="str">
        <f t="shared" si="63"/>
        <v>E6_3_4_4 : E6_3_4_4</v>
      </c>
      <c r="I270" s="44" t="str">
        <f t="shared" si="64"/>
        <v>E6_3_4_4_mRNA : 0</v>
      </c>
      <c r="J270" s="45" t="str">
        <f t="shared" si="65"/>
        <v>E6_3_4_4 : 0</v>
      </c>
      <c r="K270" s="46" t="str">
        <f t="shared" si="66"/>
        <v>0.00292 - (0.0093 * E6_3_4_4_mRNA)</v>
      </c>
      <c r="L270" s="42" t="str">
        <f t="shared" si="67"/>
        <v>(0.278 * E6_3_4_4_mRNA) - (0.00000278 * E6_3_4_4)</v>
      </c>
      <c r="M270" s="47" t="str">
        <f t="shared" si="68"/>
        <v>mRNA269: -&gt; E6_3_4_4_mRNA | 0.00292 - (0.0093 * E6_3_4_4_mRNA)</v>
      </c>
      <c r="N270" s="40" t="str">
        <f t="shared" si="69"/>
        <v>Peptide269: E6_3_4_4_mRNA -&gt; E6_3_4_4 | (0.278 * E6_3_4_4_mRNA) - (0.000000278 * E6_3_4_4)</v>
      </c>
      <c r="O270" s="17"/>
    </row>
    <row r="271" spans="1:15" ht="31" x14ac:dyDescent="0.35">
      <c r="A271" s="26">
        <v>270</v>
      </c>
      <c r="B271" s="27" t="s">
        <v>13405</v>
      </c>
      <c r="C271" s="26" t="str">
        <f t="shared" si="58"/>
        <v>E6_3_4_5_mRNA</v>
      </c>
      <c r="D271" s="26" t="str">
        <f t="shared" si="59"/>
        <v>E6_3_4_5</v>
      </c>
      <c r="E271" s="40" t="str">
        <f t="shared" si="60"/>
        <v>E6_3_4_5_kcat : 13.7</v>
      </c>
      <c r="F271" s="41" t="str">
        <f t="shared" si="61"/>
        <v>E6_3_4_5_km : 1</v>
      </c>
      <c r="G271" s="42" t="str">
        <f t="shared" si="62"/>
        <v>E6_3_4_5_mRNA : E6_3_4_5_mRNA</v>
      </c>
      <c r="H271" s="43" t="str">
        <f t="shared" si="63"/>
        <v>E6_3_4_5 : E6_3_4_5</v>
      </c>
      <c r="I271" s="44" t="str">
        <f t="shared" si="64"/>
        <v>E6_3_4_5_mRNA : 0</v>
      </c>
      <c r="J271" s="45" t="str">
        <f t="shared" si="65"/>
        <v>E6_3_4_5 : 0</v>
      </c>
      <c r="K271" s="46" t="str">
        <f t="shared" si="66"/>
        <v>0.00292 - (0.0093 * E6_3_4_5_mRNA)</v>
      </c>
      <c r="L271" s="42" t="str">
        <f t="shared" si="67"/>
        <v>(0.278 * E6_3_4_5_mRNA) - (0.00000278 * E6_3_4_5)</v>
      </c>
      <c r="M271" s="47" t="str">
        <f t="shared" si="68"/>
        <v>mRNA270: -&gt; E6_3_4_5_mRNA | 0.00292 - (0.0093 * E6_3_4_5_mRNA)</v>
      </c>
      <c r="N271" s="40" t="str">
        <f t="shared" si="69"/>
        <v>Peptide270: E6_3_4_5_mRNA -&gt; E6_3_4_5 | (0.278 * E6_3_4_5_mRNA) - (0.000000278 * E6_3_4_5)</v>
      </c>
      <c r="O271" s="17"/>
    </row>
    <row r="272" spans="1:15" ht="31" x14ac:dyDescent="0.35">
      <c r="A272" s="26">
        <v>271</v>
      </c>
      <c r="B272" s="26" t="s">
        <v>13406</v>
      </c>
      <c r="C272" s="26" t="str">
        <f t="shared" si="58"/>
        <v>E6_3_5_1_mRNA</v>
      </c>
      <c r="D272" s="26" t="str">
        <f t="shared" si="59"/>
        <v>E6_3_5_1</v>
      </c>
      <c r="E272" s="40" t="str">
        <f t="shared" si="60"/>
        <v>E6_3_5_1_kcat : 13.7</v>
      </c>
      <c r="F272" s="41" t="str">
        <f t="shared" si="61"/>
        <v>E6_3_5_1_km : 1</v>
      </c>
      <c r="G272" s="42" t="str">
        <f t="shared" si="62"/>
        <v>E6_3_5_1_mRNA : E6_3_5_1_mRNA</v>
      </c>
      <c r="H272" s="43" t="str">
        <f t="shared" si="63"/>
        <v>E6_3_5_1 : E6_3_5_1</v>
      </c>
      <c r="I272" s="44" t="str">
        <f t="shared" si="64"/>
        <v>E6_3_5_1_mRNA : 0</v>
      </c>
      <c r="J272" s="45" t="str">
        <f t="shared" si="65"/>
        <v>E6_3_5_1 : 0</v>
      </c>
      <c r="K272" s="46" t="str">
        <f t="shared" si="66"/>
        <v>0.00292 - (0.0093 * E6_3_5_1_mRNA)</v>
      </c>
      <c r="L272" s="42" t="str">
        <f t="shared" si="67"/>
        <v>(0.278 * E6_3_5_1_mRNA) - (0.00000278 * E6_3_5_1)</v>
      </c>
      <c r="M272" s="47" t="str">
        <f t="shared" si="68"/>
        <v>mRNA271: -&gt; E6_3_5_1_mRNA | 0.00292 - (0.0093 * E6_3_5_1_mRNA)</v>
      </c>
      <c r="N272" s="40" t="str">
        <f t="shared" si="69"/>
        <v>Peptide271: E6_3_5_1_mRNA -&gt; E6_3_5_1 | (0.278 * E6_3_5_1_mRNA) - (0.000000278 * E6_3_5_1)</v>
      </c>
      <c r="O272" s="17"/>
    </row>
    <row r="273" spans="1:15" ht="31" x14ac:dyDescent="0.35">
      <c r="A273" s="26">
        <v>272</v>
      </c>
      <c r="B273" s="26" t="s">
        <v>13407</v>
      </c>
      <c r="C273" s="26" t="str">
        <f t="shared" si="58"/>
        <v>E6_3_5_2_mRNA</v>
      </c>
      <c r="D273" s="26" t="str">
        <f t="shared" si="59"/>
        <v>E6_3_5_2</v>
      </c>
      <c r="E273" s="40" t="str">
        <f t="shared" si="60"/>
        <v>E6_3_5_2_kcat : 13.7</v>
      </c>
      <c r="F273" s="41" t="str">
        <f t="shared" si="61"/>
        <v>E6_3_5_2_km : 1</v>
      </c>
      <c r="G273" s="42" t="str">
        <f t="shared" si="62"/>
        <v>E6_3_5_2_mRNA : E6_3_5_2_mRNA</v>
      </c>
      <c r="H273" s="43" t="str">
        <f t="shared" si="63"/>
        <v>E6_3_5_2 : E6_3_5_2</v>
      </c>
      <c r="I273" s="44" t="str">
        <f t="shared" si="64"/>
        <v>E6_3_5_2_mRNA : 0</v>
      </c>
      <c r="J273" s="45" t="str">
        <f t="shared" si="65"/>
        <v>E6_3_5_2 : 0</v>
      </c>
      <c r="K273" s="46" t="str">
        <f t="shared" si="66"/>
        <v>0.00292 - (0.0093 * E6_3_5_2_mRNA)</v>
      </c>
      <c r="L273" s="42" t="str">
        <f t="shared" si="67"/>
        <v>(0.278 * E6_3_5_2_mRNA) - (0.00000278 * E6_3_5_2)</v>
      </c>
      <c r="M273" s="47" t="str">
        <f t="shared" si="68"/>
        <v>mRNA272: -&gt; E6_3_5_2_mRNA | 0.00292 - (0.0093 * E6_3_5_2_mRNA)</v>
      </c>
      <c r="N273" s="40" t="str">
        <f t="shared" si="69"/>
        <v>Peptide272: E6_3_5_2_mRNA -&gt; E6_3_5_2 | (0.278 * E6_3_5_2_mRNA) - (0.000000278 * E6_3_5_2)</v>
      </c>
      <c r="O273" s="17"/>
    </row>
    <row r="274" spans="1:15" ht="31" x14ac:dyDescent="0.35">
      <c r="A274" s="26">
        <v>273</v>
      </c>
      <c r="B274" s="26" t="s">
        <v>13408</v>
      </c>
      <c r="C274" s="26" t="str">
        <f t="shared" si="58"/>
        <v>E6_3_5_4_mRNA</v>
      </c>
      <c r="D274" s="26" t="str">
        <f t="shared" si="59"/>
        <v>E6_3_5_4</v>
      </c>
      <c r="E274" s="40" t="str">
        <f t="shared" si="60"/>
        <v>E6_3_5_4_kcat : 13.7</v>
      </c>
      <c r="F274" s="41" t="str">
        <f t="shared" si="61"/>
        <v>E6_3_5_4_km : 1</v>
      </c>
      <c r="G274" s="42" t="str">
        <f t="shared" si="62"/>
        <v>E6_3_5_4_mRNA : E6_3_5_4_mRNA</v>
      </c>
      <c r="H274" s="43" t="str">
        <f t="shared" si="63"/>
        <v>E6_3_5_4 : E6_3_5_4</v>
      </c>
      <c r="I274" s="44" t="str">
        <f t="shared" si="64"/>
        <v>E6_3_5_4_mRNA : 0</v>
      </c>
      <c r="J274" s="45" t="str">
        <f t="shared" si="65"/>
        <v>E6_3_5_4 : 0</v>
      </c>
      <c r="K274" s="46" t="str">
        <f t="shared" si="66"/>
        <v>0.00292 - (0.0093 * E6_3_5_4_mRNA)</v>
      </c>
      <c r="L274" s="42" t="str">
        <f t="shared" si="67"/>
        <v>(0.278 * E6_3_5_4_mRNA) - (0.00000278 * E6_3_5_4)</v>
      </c>
      <c r="M274" s="47" t="str">
        <f t="shared" si="68"/>
        <v>mRNA273: -&gt; E6_3_5_4_mRNA | 0.00292 - (0.0093 * E6_3_5_4_mRNA)</v>
      </c>
      <c r="N274" s="40" t="str">
        <f t="shared" si="69"/>
        <v>Peptide273: E6_3_5_4_mRNA -&gt; E6_3_5_4 | (0.278 * E6_3_5_4_mRNA) - (0.000000278 * E6_3_5_4)</v>
      </c>
      <c r="O274" s="17"/>
    </row>
    <row r="275" spans="1:15" ht="31" x14ac:dyDescent="0.35">
      <c r="A275" s="26">
        <v>274</v>
      </c>
      <c r="B275" s="26" t="s">
        <v>13409</v>
      </c>
      <c r="C275" s="26" t="str">
        <f t="shared" si="58"/>
        <v>E6_3_5_5_mRNA</v>
      </c>
      <c r="D275" s="26" t="str">
        <f t="shared" si="59"/>
        <v>E6_3_5_5</v>
      </c>
      <c r="E275" s="40" t="str">
        <f t="shared" si="60"/>
        <v>E6_3_5_5_kcat : 13.7</v>
      </c>
      <c r="F275" s="41" t="str">
        <f t="shared" si="61"/>
        <v>E6_3_5_5_km : 1</v>
      </c>
      <c r="G275" s="42" t="str">
        <f t="shared" si="62"/>
        <v>E6_3_5_5_mRNA : E6_3_5_5_mRNA</v>
      </c>
      <c r="H275" s="43" t="str">
        <f t="shared" si="63"/>
        <v>E6_3_5_5 : E6_3_5_5</v>
      </c>
      <c r="I275" s="44" t="str">
        <f t="shared" si="64"/>
        <v>E6_3_5_5_mRNA : 0</v>
      </c>
      <c r="J275" s="45" t="str">
        <f t="shared" si="65"/>
        <v>E6_3_5_5 : 0</v>
      </c>
      <c r="K275" s="46" t="str">
        <f t="shared" si="66"/>
        <v>0.00292 - (0.0093 * E6_3_5_5_mRNA)</v>
      </c>
      <c r="L275" s="42" t="str">
        <f t="shared" si="67"/>
        <v>(0.278 * E6_3_5_5_mRNA) - (0.00000278 * E6_3_5_5)</v>
      </c>
      <c r="M275" s="47" t="str">
        <f t="shared" si="68"/>
        <v>mRNA274: -&gt; E6_3_5_5_mRNA | 0.00292 - (0.0093 * E6_3_5_5_mRNA)</v>
      </c>
      <c r="N275" s="40" t="str">
        <f t="shared" si="69"/>
        <v>Peptide274: E6_3_5_5_mRNA -&gt; E6_3_5_5 | (0.278 * E6_3_5_5_mRNA) - (0.000000278 * E6_3_5_5)</v>
      </c>
      <c r="O275" s="17"/>
    </row>
    <row r="276" spans="1:15" ht="31" x14ac:dyDescent="0.35">
      <c r="A276" s="26">
        <v>275</v>
      </c>
      <c r="B276" s="26" t="s">
        <v>13410</v>
      </c>
      <c r="C276" s="26" t="str">
        <f t="shared" si="58"/>
        <v>E6_4_1_1_mRNA</v>
      </c>
      <c r="D276" s="26" t="str">
        <f t="shared" si="59"/>
        <v>E6_4_1_1</v>
      </c>
      <c r="E276" s="40" t="str">
        <f t="shared" si="60"/>
        <v>E6_4_1_1_kcat : 13.7</v>
      </c>
      <c r="F276" s="41" t="str">
        <f t="shared" si="61"/>
        <v>E6_4_1_1_km : 1</v>
      </c>
      <c r="G276" s="42" t="str">
        <f t="shared" si="62"/>
        <v>E6_4_1_1_mRNA : E6_4_1_1_mRNA</v>
      </c>
      <c r="H276" s="43" t="str">
        <f t="shared" si="63"/>
        <v>E6_4_1_1 : E6_4_1_1</v>
      </c>
      <c r="I276" s="44" t="str">
        <f t="shared" si="64"/>
        <v>E6_4_1_1_mRNA : 0</v>
      </c>
      <c r="J276" s="45" t="str">
        <f t="shared" si="65"/>
        <v>E6_4_1_1 : 0</v>
      </c>
      <c r="K276" s="46" t="str">
        <f t="shared" si="66"/>
        <v>0.00292 - (0.0093 * E6_4_1_1_mRNA)</v>
      </c>
      <c r="L276" s="42" t="str">
        <f t="shared" si="67"/>
        <v>(0.278 * E6_4_1_1_mRNA) - (0.00000278 * E6_4_1_1)</v>
      </c>
      <c r="M276" s="47" t="str">
        <f t="shared" si="68"/>
        <v>mRNA275: -&gt; E6_4_1_1_mRNA | 0.00292 - (0.0093 * E6_4_1_1_mRNA)</v>
      </c>
      <c r="N276" s="40" t="str">
        <f t="shared" si="69"/>
        <v>Peptide275: E6_4_1_1_mRNA -&gt; E6_4_1_1 | (0.278 * E6_4_1_1_mRNA) - (0.000000278 * E6_4_1_1)</v>
      </c>
      <c r="O276" s="17"/>
    </row>
    <row r="277" spans="1:15" ht="31" x14ac:dyDescent="0.35">
      <c r="A277" s="26">
        <v>276</v>
      </c>
      <c r="B277" s="26" t="s">
        <v>13411</v>
      </c>
      <c r="C277" s="26" t="str">
        <f t="shared" si="58"/>
        <v>E6_5_1_2_mRNA</v>
      </c>
      <c r="D277" s="26" t="str">
        <f t="shared" si="59"/>
        <v>E6_5_1_2</v>
      </c>
      <c r="E277" s="40" t="str">
        <f t="shared" si="60"/>
        <v>E6_5_1_2_kcat : 13.7</v>
      </c>
      <c r="F277" s="41" t="str">
        <f t="shared" si="61"/>
        <v>E6_5_1_2_km : 1</v>
      </c>
      <c r="G277" s="42" t="str">
        <f t="shared" si="62"/>
        <v>E6_5_1_2_mRNA : E6_5_1_2_mRNA</v>
      </c>
      <c r="H277" s="43" t="str">
        <f t="shared" si="63"/>
        <v>E6_5_1_2 : E6_5_1_2</v>
      </c>
      <c r="I277" s="44" t="str">
        <f t="shared" si="64"/>
        <v>E6_5_1_2_mRNA : 0</v>
      </c>
      <c r="J277" s="45" t="str">
        <f t="shared" si="65"/>
        <v>E6_5_1_2 : 0</v>
      </c>
      <c r="K277" s="46" t="str">
        <f t="shared" si="66"/>
        <v>0.00292 - (0.0093 * E6_5_1_2_mRNA)</v>
      </c>
      <c r="L277" s="42" t="str">
        <f t="shared" si="67"/>
        <v>(0.278 * E6_5_1_2_mRNA) - (0.00000278 * E6_5_1_2)</v>
      </c>
      <c r="M277" s="47" t="str">
        <f t="shared" si="68"/>
        <v>mRNA276: -&gt; E6_5_1_2_mRNA | 0.00292 - (0.0093 * E6_5_1_2_mRNA)</v>
      </c>
      <c r="N277" s="40" t="str">
        <f t="shared" si="69"/>
        <v>Peptide276: E6_5_1_2_mRNA -&gt; E6_5_1_2 | (0.278 * E6_5_1_2_mRNA) - (0.000000278 * E6_5_1_2)</v>
      </c>
      <c r="O277" s="17"/>
    </row>
    <row r="278" spans="1:15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</row>
    <row r="279" spans="1:15" x14ac:dyDescent="0.3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</row>
    <row r="280" spans="1:15" x14ac:dyDescent="0.3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</row>
    <row r="281" spans="1:15" x14ac:dyDescent="0.3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</row>
    <row r="282" spans="1:15" x14ac:dyDescent="0.3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</row>
    <row r="283" spans="1:15" x14ac:dyDescent="0.3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1:15" x14ac:dyDescent="0.3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1:15" x14ac:dyDescent="0.3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</row>
    <row r="286" spans="1:15" x14ac:dyDescent="0.3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E0DD-2FFF-0F42-826B-F841FE5A730A}">
  <dimension ref="A1:P2835"/>
  <sheetViews>
    <sheetView zoomScaleNormal="100" workbookViewId="0"/>
  </sheetViews>
  <sheetFormatPr defaultColWidth="10.6640625" defaultRowHeight="15.5" x14ac:dyDescent="0.35"/>
  <cols>
    <col min="1" max="1" width="16" customWidth="1"/>
    <col min="2" max="3" width="12.6640625" customWidth="1"/>
    <col min="4" max="4" width="5" customWidth="1"/>
    <col min="5" max="5" width="12.6640625" customWidth="1"/>
    <col min="6" max="7" width="22.1640625" customWidth="1"/>
    <col min="8" max="9" width="26.5" customWidth="1"/>
    <col min="10" max="10" width="62.9140625" customWidth="1"/>
    <col min="11" max="11" width="82.83203125" customWidth="1"/>
    <col min="12" max="12" width="28" customWidth="1"/>
  </cols>
  <sheetData>
    <row r="1" spans="1:11" ht="30.5" x14ac:dyDescent="0.35">
      <c r="A1" s="25" t="s">
        <v>8560</v>
      </c>
      <c r="B1" s="25" t="s">
        <v>8561</v>
      </c>
      <c r="C1" s="25" t="s">
        <v>8195</v>
      </c>
      <c r="D1" s="25" t="s">
        <v>8567</v>
      </c>
      <c r="E1" s="25" t="s">
        <v>8568</v>
      </c>
      <c r="F1" s="25" t="s">
        <v>8569</v>
      </c>
      <c r="G1" s="25" t="s">
        <v>8570</v>
      </c>
      <c r="H1" s="25" t="s">
        <v>8571</v>
      </c>
      <c r="I1" s="25" t="s">
        <v>8572</v>
      </c>
      <c r="J1" s="25" t="s">
        <v>8573</v>
      </c>
      <c r="K1" s="25" t="s">
        <v>8574</v>
      </c>
    </row>
    <row r="2" spans="1:11" ht="31" x14ac:dyDescent="0.35">
      <c r="A2" s="28" t="s">
        <v>8111</v>
      </c>
      <c r="B2" s="28" t="s">
        <v>8112</v>
      </c>
      <c r="C2" s="26" t="s">
        <v>8522</v>
      </c>
      <c r="D2" s="26">
        <v>1</v>
      </c>
      <c r="E2" s="26" t="s">
        <v>12241</v>
      </c>
      <c r="F2" s="26" t="s">
        <v>10565</v>
      </c>
      <c r="G2" s="26" t="s">
        <v>10991</v>
      </c>
      <c r="H2" s="26" t="s">
        <v>11299</v>
      </c>
      <c r="I2" s="26" t="s">
        <v>11770</v>
      </c>
      <c r="J2" s="26" t="str">
        <f t="shared" ref="J2:J33" si="0">CONCATENATE("(${Variables:",E2,"_kcat","} * ",E2," * ",G2,")","/(${Variables:",E2,"_km","} + (",E2," * ",G2,"))")</f>
        <v>(${Variables:E1_1_1_1_kcat} * E1_1_1_1 * C00226 * C00003)/(${Variables:E1_1_1_1_km} + (E1_1_1_1 * C00226 * C00003))</v>
      </c>
      <c r="K2" s="26" t="str">
        <f t="shared" ref="K2:K33" si="1">CONCATENATE("r",D2,": ",F2," -&gt; ",H2," | ",J2)</f>
        <v>r1: C00226 + C00003 -&gt; C00071 + C00004 + C00080 | (${Variables:E1_1_1_1_kcat} * E1_1_1_1 * C00226 * C00003)/(${Variables:E1_1_1_1_km} + (E1_1_1_1 * C00226 * C00003))</v>
      </c>
    </row>
    <row r="3" spans="1:11" ht="31" x14ac:dyDescent="0.35">
      <c r="A3" s="28" t="s">
        <v>8111</v>
      </c>
      <c r="B3" s="28" t="s">
        <v>8112</v>
      </c>
      <c r="C3" s="26" t="s">
        <v>8522</v>
      </c>
      <c r="D3" s="26">
        <v>2</v>
      </c>
      <c r="E3" s="26" t="s">
        <v>12241</v>
      </c>
      <c r="F3" s="26" t="s">
        <v>10566</v>
      </c>
      <c r="G3" s="26" t="s">
        <v>10992</v>
      </c>
      <c r="H3" s="26" t="s">
        <v>11300</v>
      </c>
      <c r="I3" s="26" t="s">
        <v>11771</v>
      </c>
      <c r="J3" s="26" t="str">
        <f t="shared" si="0"/>
        <v>(${Variables:E1_1_1_1_kcat} * E1_1_1_1 * C00469 * C00003)/(${Variables:E1_1_1_1_km} + (E1_1_1_1 * C00469 * C00003))</v>
      </c>
      <c r="K3" s="26" t="str">
        <f t="shared" si="1"/>
        <v>r2: C00469 + C00003 -&gt; C00084 + C00004 + C00080 | (${Variables:E1_1_1_1_kcat} * E1_1_1_1 * C00469 * C00003)/(${Variables:E1_1_1_1_km} + (E1_1_1_1 * C00469 * C00003))</v>
      </c>
    </row>
    <row r="4" spans="1:11" ht="31" x14ac:dyDescent="0.35">
      <c r="A4" s="28" t="s">
        <v>8111</v>
      </c>
      <c r="B4" s="28" t="s">
        <v>8112</v>
      </c>
      <c r="C4" s="26" t="s">
        <v>8522</v>
      </c>
      <c r="D4" s="26">
        <v>3</v>
      </c>
      <c r="E4" s="26" t="s">
        <v>12241</v>
      </c>
      <c r="F4" s="26" t="s">
        <v>10567</v>
      </c>
      <c r="G4" s="26" t="s">
        <v>10993</v>
      </c>
      <c r="H4" s="26" t="s">
        <v>11301</v>
      </c>
      <c r="I4" s="26" t="s">
        <v>11772</v>
      </c>
      <c r="J4" s="26" t="str">
        <f t="shared" si="0"/>
        <v>(${Variables:E1_1_1_1_kcat} * E1_1_1_1 * C00473 * C00003)/(${Variables:E1_1_1_1_km} + (E1_1_1_1 * C00473 * C00003))</v>
      </c>
      <c r="K4" s="26" t="str">
        <f t="shared" si="1"/>
        <v>r3: C00473 + C00003 -&gt; C00376 + C00004 + C00080 | (${Variables:E1_1_1_1_kcat} * E1_1_1_1 * C00473 * C00003)/(${Variables:E1_1_1_1_km} + (E1_1_1_1 * C00473 * C00003))</v>
      </c>
    </row>
    <row r="5" spans="1:11" ht="31" x14ac:dyDescent="0.35">
      <c r="A5" s="28" t="s">
        <v>8111</v>
      </c>
      <c r="B5" s="28" t="s">
        <v>8112</v>
      </c>
      <c r="C5" s="26" t="s">
        <v>8522</v>
      </c>
      <c r="D5" s="26">
        <v>4</v>
      </c>
      <c r="E5" s="26" t="s">
        <v>12241</v>
      </c>
      <c r="F5" s="26" t="s">
        <v>10568</v>
      </c>
      <c r="G5" s="26" t="s">
        <v>10994</v>
      </c>
      <c r="H5" s="26" t="s">
        <v>11302</v>
      </c>
      <c r="I5" s="26" t="s">
        <v>11773</v>
      </c>
      <c r="J5" s="26" t="str">
        <f t="shared" si="0"/>
        <v>(${Variables:E1_1_1_1_kcat} * E1_1_1_1 * C00756 * C00003)/(${Variables:E1_1_1_1_km} + (E1_1_1_1 * C00756 * C00003))</v>
      </c>
      <c r="K5" s="26" t="str">
        <f t="shared" si="1"/>
        <v>r4: C00756 + C00003 -&gt; C01545 + C00004 + C00080 | (${Variables:E1_1_1_1_kcat} * E1_1_1_1 * C00756 * C00003)/(${Variables:E1_1_1_1_km} + (E1_1_1_1 * C00756 * C00003))</v>
      </c>
    </row>
    <row r="6" spans="1:11" ht="31" x14ac:dyDescent="0.35">
      <c r="A6" s="28" t="s">
        <v>8111</v>
      </c>
      <c r="B6" s="28" t="s">
        <v>8112</v>
      </c>
      <c r="C6" s="26" t="s">
        <v>8522</v>
      </c>
      <c r="D6" s="26">
        <v>5</v>
      </c>
      <c r="E6" s="26" t="s">
        <v>12241</v>
      </c>
      <c r="F6" s="26" t="s">
        <v>10569</v>
      </c>
      <c r="G6" s="26" t="s">
        <v>10995</v>
      </c>
      <c r="H6" s="26" t="s">
        <v>11303</v>
      </c>
      <c r="I6" s="26" t="s">
        <v>11774</v>
      </c>
      <c r="J6" s="26" t="str">
        <f t="shared" si="0"/>
        <v>(${Variables:E1_1_1_1_kcat} * E1_1_1_1 * C05444 * C00003)/(${Variables:E1_1_1_1_km} + (E1_1_1_1 * C05444 * C00003))</v>
      </c>
      <c r="K6" s="26" t="str">
        <f t="shared" si="1"/>
        <v>r5: C05444 + C00003 -&gt; C05445 + C00004 + C00080 | (${Variables:E1_1_1_1_kcat} * E1_1_1_1 * C05444 * C00003)/(${Variables:E1_1_1_1_km} + (E1_1_1_1 * C05444 * C00003))</v>
      </c>
    </row>
    <row r="7" spans="1:11" ht="31" x14ac:dyDescent="0.35">
      <c r="A7" s="28" t="s">
        <v>8111</v>
      </c>
      <c r="B7" s="28" t="s">
        <v>8112</v>
      </c>
      <c r="C7" s="26" t="s">
        <v>8522</v>
      </c>
      <c r="D7" s="26">
        <v>6</v>
      </c>
      <c r="E7" s="26" t="s">
        <v>12241</v>
      </c>
      <c r="F7" s="26" t="s">
        <v>10570</v>
      </c>
      <c r="G7" s="26" t="s">
        <v>10996</v>
      </c>
      <c r="H7" s="26" t="s">
        <v>11304</v>
      </c>
      <c r="I7" s="26" t="s">
        <v>11775</v>
      </c>
      <c r="J7" s="26" t="str">
        <f t="shared" si="0"/>
        <v>(${Variables:E1_1_1_1_kcat} * E1_1_1_1 * C05576 * C00003)/(${Variables:E1_1_1_1_km} + (E1_1_1_1 * C05576 * C00003))</v>
      </c>
      <c r="K7" s="26" t="str">
        <f t="shared" si="1"/>
        <v>r6: C05576 + C00003 -&gt; C05577 + C00004 + C00080 | (${Variables:E1_1_1_1_kcat} * E1_1_1_1 * C05576 * C00003)/(${Variables:E1_1_1_1_km} + (E1_1_1_1 * C05576 * C00003))</v>
      </c>
    </row>
    <row r="8" spans="1:11" ht="31" x14ac:dyDescent="0.35">
      <c r="A8" s="28" t="s">
        <v>8111</v>
      </c>
      <c r="B8" s="28" t="s">
        <v>8112</v>
      </c>
      <c r="C8" s="26" t="s">
        <v>8522</v>
      </c>
      <c r="D8" s="26">
        <v>7</v>
      </c>
      <c r="E8" s="26" t="s">
        <v>12241</v>
      </c>
      <c r="F8" s="26" t="s">
        <v>10571</v>
      </c>
      <c r="G8" s="26" t="s">
        <v>10997</v>
      </c>
      <c r="H8" s="26" t="s">
        <v>11305</v>
      </c>
      <c r="I8" s="26" t="s">
        <v>11776</v>
      </c>
      <c r="J8" s="26" t="str">
        <f t="shared" si="0"/>
        <v>(${Variables:E1_1_1_1_kcat} * E1_1_1_1 * C06611 * C00003)/(${Variables:E1_1_1_1_km} + (E1_1_1_1 * C06611 * C00003))</v>
      </c>
      <c r="K8" s="26" t="str">
        <f t="shared" si="1"/>
        <v>r7: C06611 + C00003 -&gt; C06613 + C00004 + C00080 | (${Variables:E1_1_1_1_kcat} * E1_1_1_1 * C06611 * C00003)/(${Variables:E1_1_1_1_km} + (E1_1_1_1 * C06611 * C00003))</v>
      </c>
    </row>
    <row r="9" spans="1:11" ht="31" x14ac:dyDescent="0.35">
      <c r="A9" s="28" t="s">
        <v>8111</v>
      </c>
      <c r="B9" s="28" t="s">
        <v>8112</v>
      </c>
      <c r="C9" s="26" t="s">
        <v>8522</v>
      </c>
      <c r="D9" s="26">
        <v>8</v>
      </c>
      <c r="E9" s="26" t="s">
        <v>12241</v>
      </c>
      <c r="F9" s="26" t="s">
        <v>10572</v>
      </c>
      <c r="G9" s="26" t="s">
        <v>10998</v>
      </c>
      <c r="H9" s="26" t="s">
        <v>11306</v>
      </c>
      <c r="I9" s="26" t="s">
        <v>11777</v>
      </c>
      <c r="J9" s="26" t="str">
        <f t="shared" si="0"/>
        <v>(${Variables:E1_1_1_1_kcat} * E1_1_1_1 * C06612 * C00003)/(${Variables:E1_1_1_1_km} + (E1_1_1_1 * C06612 * C00003))</v>
      </c>
      <c r="K9" s="26" t="str">
        <f t="shared" si="1"/>
        <v>r8: C06612 + C00003 -&gt; C16348 + C00004 + C00080 | (${Variables:E1_1_1_1_kcat} * E1_1_1_1 * C06612 * C00003)/(${Variables:E1_1_1_1_km} + (E1_1_1_1 * C06612 * C00003))</v>
      </c>
    </row>
    <row r="10" spans="1:11" ht="31" x14ac:dyDescent="0.35">
      <c r="A10" s="28" t="s">
        <v>8111</v>
      </c>
      <c r="B10" s="28" t="s">
        <v>8112</v>
      </c>
      <c r="C10" s="26" t="s">
        <v>8522</v>
      </c>
      <c r="D10" s="26">
        <v>9</v>
      </c>
      <c r="E10" s="26" t="s">
        <v>12241</v>
      </c>
      <c r="F10" s="26" t="s">
        <v>10573</v>
      </c>
      <c r="G10" s="26" t="s">
        <v>10999</v>
      </c>
      <c r="H10" s="26" t="s">
        <v>11307</v>
      </c>
      <c r="I10" s="26" t="s">
        <v>11778</v>
      </c>
      <c r="J10" s="26" t="str">
        <f t="shared" si="0"/>
        <v>(${Variables:E1_1_1_1_kcat} * E1_1_1_1 * C14089 * C00003)/(${Variables:E1_1_1_1_km} + (E1_1_1_1 * C14089 * C00003))</v>
      </c>
      <c r="K10" s="26" t="str">
        <f t="shared" si="1"/>
        <v>r9: C14089 + C00003 -&gt; C14090 + C00004 + C00080 | (${Variables:E1_1_1_1_kcat} * E1_1_1_1 * C14089 * C00003)/(${Variables:E1_1_1_1_km} + (E1_1_1_1 * C14089 * C00003))</v>
      </c>
    </row>
    <row r="11" spans="1:11" ht="31" x14ac:dyDescent="0.35">
      <c r="A11" s="28" t="s">
        <v>8111</v>
      </c>
      <c r="B11" s="28" t="s">
        <v>8112</v>
      </c>
      <c r="C11" s="26" t="s">
        <v>8522</v>
      </c>
      <c r="D11" s="26">
        <v>10</v>
      </c>
      <c r="E11" s="26" t="s">
        <v>12241</v>
      </c>
      <c r="F11" s="26" t="s">
        <v>10574</v>
      </c>
      <c r="G11" s="26" t="s">
        <v>11000</v>
      </c>
      <c r="H11" s="26" t="s">
        <v>11308</v>
      </c>
      <c r="I11" s="26" t="s">
        <v>11779</v>
      </c>
      <c r="J11" s="26" t="str">
        <f t="shared" si="0"/>
        <v>(${Variables:E1_1_1_1_kcat} * E1_1_1_1 * C02909 * C00003)/(${Variables:E1_1_1_1_km} + (E1_1_1_1 * C02909 * C00003))</v>
      </c>
      <c r="K11" s="26" t="str">
        <f t="shared" si="1"/>
        <v>r10: C02909 + C00003 -&gt; C14099 + C00004 + C00080 | (${Variables:E1_1_1_1_kcat} * E1_1_1_1 * C02909 * C00003)/(${Variables:E1_1_1_1_km} + (E1_1_1_1 * C02909 * C00003))</v>
      </c>
    </row>
    <row r="12" spans="1:11" ht="46.5" x14ac:dyDescent="0.35">
      <c r="A12" s="28" t="s">
        <v>8111</v>
      </c>
      <c r="B12" s="28" t="s">
        <v>8112</v>
      </c>
      <c r="C12" s="26" t="s">
        <v>8522</v>
      </c>
      <c r="D12" s="26">
        <v>11</v>
      </c>
      <c r="E12" s="26" t="s">
        <v>12241</v>
      </c>
      <c r="F12" s="26" t="s">
        <v>10575</v>
      </c>
      <c r="G12" s="26" t="s">
        <v>11001</v>
      </c>
      <c r="H12" s="26" t="s">
        <v>11309</v>
      </c>
      <c r="I12" s="26" t="s">
        <v>11780</v>
      </c>
      <c r="J12" s="26" t="str">
        <f t="shared" si="0"/>
        <v>(${Variables:E1_1_1_1_kcat} * E1_1_1_1 * C07645 * C00004 * C00080)/(${Variables:E1_1_1_1_km} + (E1_1_1_1 * C07645 * C00004 * C00080))</v>
      </c>
      <c r="K12" s="26" t="str">
        <f t="shared" si="1"/>
        <v>r11: C07645 + C00004 + C00080 -&gt; C16551 + C00003 | (${Variables:E1_1_1_1_kcat} * E1_1_1_1 * C07645 * C00004 * C00080)/(${Variables:E1_1_1_1_km} + (E1_1_1_1 * C07645 * C00004 * C00080))</v>
      </c>
    </row>
    <row r="13" spans="1:11" ht="31" x14ac:dyDescent="0.35">
      <c r="A13" s="28" t="s">
        <v>8111</v>
      </c>
      <c r="B13" s="28" t="s">
        <v>8112</v>
      </c>
      <c r="C13" s="26" t="s">
        <v>8522</v>
      </c>
      <c r="D13" s="26">
        <v>12</v>
      </c>
      <c r="E13" s="26" t="s">
        <v>12241</v>
      </c>
      <c r="F13" s="26" t="s">
        <v>10576</v>
      </c>
      <c r="G13" s="26" t="s">
        <v>11002</v>
      </c>
      <c r="H13" s="26" t="s">
        <v>11310</v>
      </c>
      <c r="I13" s="26" t="s">
        <v>11781</v>
      </c>
      <c r="J13" s="26" t="str">
        <f t="shared" si="0"/>
        <v>(${Variables:E1_1_1_1_kcat} * E1_1_1_1 * C16586 * C00003)/(${Variables:E1_1_1_1_km} + (E1_1_1_1 * C16586 * C00003))</v>
      </c>
      <c r="K13" s="26" t="str">
        <f t="shared" si="1"/>
        <v>r12: C16586 + C00003 -&gt; C16587 + C00004 + C00080 | (${Variables:E1_1_1_1_kcat} * E1_1_1_1 * C16586 * C00003)/(${Variables:E1_1_1_1_km} + (E1_1_1_1 * C16586 * C00003))</v>
      </c>
    </row>
    <row r="14" spans="1:11" ht="31" x14ac:dyDescent="0.35">
      <c r="A14" s="28" t="s">
        <v>8111</v>
      </c>
      <c r="B14" s="28" t="s">
        <v>8112</v>
      </c>
      <c r="C14" s="26" t="s">
        <v>8522</v>
      </c>
      <c r="D14" s="26">
        <v>13</v>
      </c>
      <c r="E14" s="26" t="s">
        <v>12241</v>
      </c>
      <c r="F14" s="26" t="s">
        <v>10577</v>
      </c>
      <c r="G14" s="26" t="s">
        <v>11003</v>
      </c>
      <c r="H14" s="26" t="s">
        <v>11311</v>
      </c>
      <c r="I14" s="26" t="s">
        <v>11782</v>
      </c>
      <c r="J14" s="26" t="str">
        <f t="shared" si="0"/>
        <v>(${Variables:E1_1_1_1_kcat} * E1_1_1_1 * C00114 * C00003)/(${Variables:E1_1_1_1_km} + (E1_1_1_1 * C00114 * C00003))</v>
      </c>
      <c r="K14" s="26" t="str">
        <f t="shared" si="1"/>
        <v>r13: C00114 + C00003 -&gt; C00576 + C00004 + C00080 | (${Variables:E1_1_1_1_kcat} * E1_1_1_1 * C00114 * C00003)/(${Variables:E1_1_1_1_km} + (E1_1_1_1 * C00114 * C00003))</v>
      </c>
    </row>
    <row r="15" spans="1:11" ht="31" x14ac:dyDescent="0.35">
      <c r="A15" s="28" t="s">
        <v>8111</v>
      </c>
      <c r="B15" s="28" t="s">
        <v>8112</v>
      </c>
      <c r="C15" s="26" t="s">
        <v>8522</v>
      </c>
      <c r="D15" s="26">
        <v>14</v>
      </c>
      <c r="E15" s="26" t="s">
        <v>12241</v>
      </c>
      <c r="F15" s="26" t="s">
        <v>10578</v>
      </c>
      <c r="G15" s="26" t="s">
        <v>11004</v>
      </c>
      <c r="H15" s="26" t="s">
        <v>11312</v>
      </c>
      <c r="I15" s="26" t="s">
        <v>11783</v>
      </c>
      <c r="J15" s="26" t="str">
        <f t="shared" si="0"/>
        <v>(${Variables:E1_1_1_1_kcat} * E1_1_1_1 * C00114 * C00006)/(${Variables:E1_1_1_1_km} + (E1_1_1_1 * C00114 * C00006))</v>
      </c>
      <c r="K15" s="26" t="str">
        <f t="shared" si="1"/>
        <v>r14: C00114 + C00006 -&gt; C00576 + C00005 + C00080 | (${Variables:E1_1_1_1_kcat} * E1_1_1_1 * C00114 * C00006)/(${Variables:E1_1_1_1_km} + (E1_1_1_1 * C00114 * C00006))</v>
      </c>
    </row>
    <row r="16" spans="1:11" ht="46.5" x14ac:dyDescent="0.35">
      <c r="A16" s="28" t="s">
        <v>8111</v>
      </c>
      <c r="B16" s="28" t="s">
        <v>8112</v>
      </c>
      <c r="C16" s="26" t="s">
        <v>8522</v>
      </c>
      <c r="D16" s="26">
        <v>15</v>
      </c>
      <c r="E16" s="26" t="s">
        <v>12241</v>
      </c>
      <c r="F16" s="26" t="s">
        <v>10579</v>
      </c>
      <c r="G16" s="26" t="s">
        <v>11005</v>
      </c>
      <c r="H16" s="26" t="s">
        <v>11313</v>
      </c>
      <c r="I16" s="26" t="s">
        <v>11784</v>
      </c>
      <c r="J16" s="26" t="str">
        <f t="shared" si="0"/>
        <v>(${Variables:E1_1_1_1_kcat} * E1_1_1_1 * C16310 * C00004 * C00080)/(${Variables:E1_1_1_1_km} + (E1_1_1_1 * C16310 * C00004 * C00080))</v>
      </c>
      <c r="K16" s="26" t="str">
        <f t="shared" si="1"/>
        <v>r15: C16310 + C00004 + C00080 -&gt; C08492 + C00003 | (${Variables:E1_1_1_1_kcat} * E1_1_1_1 * C16310 * C00004 * C00080)/(${Variables:E1_1_1_1_km} + (E1_1_1_1 * C16310 * C00004 * C00080))</v>
      </c>
    </row>
    <row r="17" spans="1:16" ht="31" x14ac:dyDescent="0.35">
      <c r="A17" s="28" t="s">
        <v>8111</v>
      </c>
      <c r="B17" s="28" t="s">
        <v>8112</v>
      </c>
      <c r="C17" s="26" t="s">
        <v>8522</v>
      </c>
      <c r="D17" s="26">
        <v>16</v>
      </c>
      <c r="E17" s="26" t="s">
        <v>12241</v>
      </c>
      <c r="F17" s="26" t="s">
        <v>10580</v>
      </c>
      <c r="G17" s="26" t="s">
        <v>11006</v>
      </c>
      <c r="H17" s="26" t="s">
        <v>11314</v>
      </c>
      <c r="I17" s="26" t="s">
        <v>11785</v>
      </c>
      <c r="J17" s="26" t="str">
        <f t="shared" si="0"/>
        <v>(${Variables:E1_1_1_1_kcat} * E1_1_1_1 * C01612 * C00003)/(${Variables:E1_1_1_1_km} + (E1_1_1_1 * C01612 * C00003))</v>
      </c>
      <c r="K17" s="26" t="str">
        <f t="shared" si="1"/>
        <v>r16: C01612 + C00003 -&gt; C01450 + C00004 + C00080 | (${Variables:E1_1_1_1_kcat} * E1_1_1_1 * C01612 * C00003)/(${Variables:E1_1_1_1_km} + (E1_1_1_1 * C01612 * C00003))</v>
      </c>
    </row>
    <row r="18" spans="1:16" ht="31" x14ac:dyDescent="0.35">
      <c r="A18" s="28" t="s">
        <v>8111</v>
      </c>
      <c r="B18" s="28" t="s">
        <v>8112</v>
      </c>
      <c r="C18" s="26" t="s">
        <v>8522</v>
      </c>
      <c r="D18" s="26">
        <v>17</v>
      </c>
      <c r="E18" s="26" t="s">
        <v>12241</v>
      </c>
      <c r="F18" s="26" t="s">
        <v>10581</v>
      </c>
      <c r="G18" s="26" t="s">
        <v>11007</v>
      </c>
      <c r="H18" s="26" t="s">
        <v>11315</v>
      </c>
      <c r="I18" s="26" t="s">
        <v>11786</v>
      </c>
      <c r="J18" s="26" t="str">
        <f t="shared" si="0"/>
        <v>(${Variables:E1_1_1_1_kcat} * E1_1_1_1 * C16595 * C00003)/(${Variables:E1_1_1_1_km} + (E1_1_1_1 * C16595 * C00003))</v>
      </c>
      <c r="K18" s="26" t="str">
        <f t="shared" si="1"/>
        <v>r17: C16595 + C00003 -&gt; C16596 + C00004 + C00080 | (${Variables:E1_1_1_1_kcat} * E1_1_1_1 * C16595 * C00003)/(${Variables:E1_1_1_1_km} + (E1_1_1_1 * C16595 * C00003))</v>
      </c>
    </row>
    <row r="19" spans="1:16" ht="31" x14ac:dyDescent="0.35">
      <c r="A19" s="28" t="s">
        <v>8111</v>
      </c>
      <c r="B19" s="28" t="s">
        <v>8112</v>
      </c>
      <c r="C19" s="26" t="s">
        <v>8522</v>
      </c>
      <c r="D19" s="26">
        <v>18</v>
      </c>
      <c r="E19" s="26" t="s">
        <v>12241</v>
      </c>
      <c r="F19" s="26" t="s">
        <v>10582</v>
      </c>
      <c r="G19" s="26" t="s">
        <v>11008</v>
      </c>
      <c r="H19" s="26" t="s">
        <v>11316</v>
      </c>
      <c r="I19" s="26" t="s">
        <v>11787</v>
      </c>
      <c r="J19" s="26" t="str">
        <f t="shared" si="0"/>
        <v>(${Variables:E1_1_1_1_kcat} * E1_1_1_1 * C00418 * C00003)/(${Variables:E1_1_1_1_km} + (E1_1_1_1 * C00418 * C00003))</v>
      </c>
      <c r="K19" s="26" t="str">
        <f t="shared" si="1"/>
        <v>r18: C00418 + C00003 -&gt; C00772 + C00004 + C00080 | (${Variables:E1_1_1_1_kcat} * E1_1_1_1 * C00418 * C00003)/(${Variables:E1_1_1_1_km} + (E1_1_1_1 * C00418 * C00003))</v>
      </c>
      <c r="P19" s="17"/>
    </row>
    <row r="20" spans="1:16" ht="46.5" x14ac:dyDescent="0.35">
      <c r="A20" s="28" t="s">
        <v>8111</v>
      </c>
      <c r="B20" s="28" t="s">
        <v>8112</v>
      </c>
      <c r="C20" s="26" t="s">
        <v>8522</v>
      </c>
      <c r="D20" s="26">
        <v>19</v>
      </c>
      <c r="E20" s="26" t="s">
        <v>12241</v>
      </c>
      <c r="F20" s="26" t="s">
        <v>10583</v>
      </c>
      <c r="G20" s="26" t="s">
        <v>11009</v>
      </c>
      <c r="H20" s="26" t="s">
        <v>11317</v>
      </c>
      <c r="I20" s="26" t="s">
        <v>11788</v>
      </c>
      <c r="J20" s="26" t="str">
        <f t="shared" si="0"/>
        <v>(${Variables:E1_1_1_1_kcat} * E1_1_1_1 * C06899 * C00004 * C00080)/(${Variables:E1_1_1_1_km} + (E1_1_1_1 * C06899 * C00004 * C00080))</v>
      </c>
      <c r="K20" s="26" t="str">
        <f t="shared" si="1"/>
        <v>r19: C06899 + C00004 + C00080 -&gt; C07490 + C00003 + C00001 | (${Variables:E1_1_1_1_kcat} * E1_1_1_1 * C06899 * C00004 * C00080)/(${Variables:E1_1_1_1_km} + (E1_1_1_1 * C06899 * C00004 * C00080))</v>
      </c>
    </row>
    <row r="21" spans="1:16" ht="46.5" x14ac:dyDescent="0.35">
      <c r="A21" s="28" t="s">
        <v>4554</v>
      </c>
      <c r="B21" s="28" t="s">
        <v>4555</v>
      </c>
      <c r="C21" s="26" t="s">
        <v>8378</v>
      </c>
      <c r="D21" s="26">
        <v>20</v>
      </c>
      <c r="E21" s="26" t="s">
        <v>12242</v>
      </c>
      <c r="F21" s="26" t="s">
        <v>10584</v>
      </c>
      <c r="G21" s="26" t="s">
        <v>11010</v>
      </c>
      <c r="H21" s="26" t="s">
        <v>11318</v>
      </c>
      <c r="I21" s="26" t="s">
        <v>11789</v>
      </c>
      <c r="J21" s="26" t="str">
        <f t="shared" si="0"/>
        <v>(${Variables:E1_1_1_100_kcat} * E1_1_1_100 * C01271 * C00006)/(${Variables:E1_1_1_100_km} + (E1_1_1_100 * C01271 * C00006))</v>
      </c>
      <c r="K21" s="26" t="str">
        <f t="shared" si="1"/>
        <v>r20: C01271 + C00006 -&gt; C00685 + C00005 + C00080 | (${Variables:E1_1_1_100_kcat} * E1_1_1_100 * C01271 * C00006)/(${Variables:E1_1_1_100_km} + (E1_1_1_100 * C01271 * C00006))</v>
      </c>
    </row>
    <row r="22" spans="1:16" ht="46.5" x14ac:dyDescent="0.35">
      <c r="A22" s="28" t="s">
        <v>4554</v>
      </c>
      <c r="B22" s="28" t="s">
        <v>4555</v>
      </c>
      <c r="C22" s="26" t="s">
        <v>8378</v>
      </c>
      <c r="D22" s="26">
        <v>21</v>
      </c>
      <c r="E22" s="26" t="s">
        <v>12242</v>
      </c>
      <c r="F22" s="26" t="s">
        <v>10585</v>
      </c>
      <c r="G22" s="26" t="s">
        <v>11011</v>
      </c>
      <c r="H22" s="26" t="s">
        <v>11319</v>
      </c>
      <c r="I22" s="26" t="s">
        <v>11790</v>
      </c>
      <c r="J22" s="26" t="str">
        <f t="shared" si="0"/>
        <v>(${Variables:E1_1_1_100_kcat} * E1_1_1_100 * C04618 * C00006)/(${Variables:E1_1_1_100_km} + (E1_1_1_100 * C04618 * C00006))</v>
      </c>
      <c r="K22" s="26" t="str">
        <f t="shared" si="1"/>
        <v>r21: C04618 + C00006 -&gt; C05744 + C00005 + C00080 | (${Variables:E1_1_1_100_kcat} * E1_1_1_100 * C04618 * C00006)/(${Variables:E1_1_1_100_km} + (E1_1_1_100 * C04618 * C00006))</v>
      </c>
    </row>
    <row r="23" spans="1:16" ht="46.5" x14ac:dyDescent="0.35">
      <c r="A23" s="28" t="s">
        <v>4554</v>
      </c>
      <c r="B23" s="28" t="s">
        <v>4555</v>
      </c>
      <c r="C23" s="26" t="s">
        <v>8378</v>
      </c>
      <c r="D23" s="26">
        <v>22</v>
      </c>
      <c r="E23" s="26" t="s">
        <v>12242</v>
      </c>
      <c r="F23" s="26" t="s">
        <v>10586</v>
      </c>
      <c r="G23" s="26" t="s">
        <v>11012</v>
      </c>
      <c r="H23" s="26" t="s">
        <v>11320</v>
      </c>
      <c r="I23" s="26" t="s">
        <v>11791</v>
      </c>
      <c r="J23" s="26" t="str">
        <f t="shared" si="0"/>
        <v>(${Variables:E1_1_1_100_kcat} * E1_1_1_100 * C04619 * C00006)/(${Variables:E1_1_1_100_km} + (E1_1_1_100 * C04619 * C00006))</v>
      </c>
      <c r="K23" s="26" t="str">
        <f t="shared" si="1"/>
        <v>r22: C04619 + C00006 -&gt; C05753 + C00005 | (${Variables:E1_1_1_100_kcat} * E1_1_1_100 * C04619 * C00006)/(${Variables:E1_1_1_100_km} + (E1_1_1_100 * C04619 * C00006))</v>
      </c>
    </row>
    <row r="24" spans="1:16" ht="46.5" x14ac:dyDescent="0.35">
      <c r="A24" s="28" t="s">
        <v>4554</v>
      </c>
      <c r="B24" s="28" t="s">
        <v>4555</v>
      </c>
      <c r="C24" s="26" t="s">
        <v>8378</v>
      </c>
      <c r="D24" s="26">
        <v>23</v>
      </c>
      <c r="E24" s="26" t="s">
        <v>12242</v>
      </c>
      <c r="F24" s="26" t="s">
        <v>10587</v>
      </c>
      <c r="G24" s="26" t="s">
        <v>11013</v>
      </c>
      <c r="H24" s="26" t="s">
        <v>11321</v>
      </c>
      <c r="I24" s="26" t="s">
        <v>11792</v>
      </c>
      <c r="J24" s="26" t="str">
        <f t="shared" si="0"/>
        <v>(${Variables:E1_1_1_100_kcat} * E1_1_1_100 * C04620 * C00006)/(${Variables:E1_1_1_100_km} + (E1_1_1_100 * C04620 * C00006))</v>
      </c>
      <c r="K24" s="26" t="str">
        <f t="shared" si="1"/>
        <v>r23: C04620 + C00006 -&gt; C05750 + C00005 + C00080 | (${Variables:E1_1_1_100_kcat} * E1_1_1_100 * C04620 * C00006)/(${Variables:E1_1_1_100_km} + (E1_1_1_100 * C04620 * C00006))</v>
      </c>
      <c r="P24" s="17"/>
    </row>
    <row r="25" spans="1:16" ht="46.5" x14ac:dyDescent="0.35">
      <c r="A25" s="28" t="s">
        <v>4554</v>
      </c>
      <c r="B25" s="28" t="s">
        <v>4555</v>
      </c>
      <c r="C25" s="26" t="s">
        <v>8378</v>
      </c>
      <c r="D25" s="26">
        <v>24</v>
      </c>
      <c r="E25" s="26" t="s">
        <v>12242</v>
      </c>
      <c r="F25" s="26" t="s">
        <v>10588</v>
      </c>
      <c r="G25" s="26" t="s">
        <v>11014</v>
      </c>
      <c r="H25" s="26" t="s">
        <v>11322</v>
      </c>
      <c r="I25" s="26" t="s">
        <v>11793</v>
      </c>
      <c r="J25" s="26" t="str">
        <f t="shared" si="0"/>
        <v>(${Variables:E1_1_1_100_kcat} * E1_1_1_100 * C04633 * C00006)/(${Variables:E1_1_1_100_km} + (E1_1_1_100 * C04633 * C00006))</v>
      </c>
      <c r="K25" s="26" t="str">
        <f t="shared" si="1"/>
        <v>r24: C04633 + C00006 -&gt; C05762 + C00005 + C00080 | (${Variables:E1_1_1_100_kcat} * E1_1_1_100 * C04633 * C00006)/(${Variables:E1_1_1_100_km} + (E1_1_1_100 * C04633 * C00006))</v>
      </c>
    </row>
    <row r="26" spans="1:16" ht="46.5" x14ac:dyDescent="0.35">
      <c r="A26" s="28" t="s">
        <v>4554</v>
      </c>
      <c r="B26" s="28" t="s">
        <v>4555</v>
      </c>
      <c r="C26" s="26" t="s">
        <v>8378</v>
      </c>
      <c r="D26" s="26">
        <v>25</v>
      </c>
      <c r="E26" s="26" t="s">
        <v>12242</v>
      </c>
      <c r="F26" s="26" t="s">
        <v>10589</v>
      </c>
      <c r="G26" s="26" t="s">
        <v>11015</v>
      </c>
      <c r="H26" s="26" t="s">
        <v>11323</v>
      </c>
      <c r="I26" s="26" t="s">
        <v>11794</v>
      </c>
      <c r="J26" s="26" t="str">
        <f t="shared" si="0"/>
        <v>(${Variables:E1_1_1_100_kcat} * E1_1_1_100 * C04688 * C00006)/(${Variables:E1_1_1_100_km} + (E1_1_1_100 * C04688 * C00006))</v>
      </c>
      <c r="K26" s="26" t="str">
        <f t="shared" si="1"/>
        <v>r25: C04688 + C00006 -&gt; C05759 + C00005 + C00080 | (${Variables:E1_1_1_100_kcat} * E1_1_1_100 * C04688 * C00006)/(${Variables:E1_1_1_100_km} + (E1_1_1_100 * C04688 * C00006))</v>
      </c>
    </row>
    <row r="27" spans="1:16" ht="46.5" x14ac:dyDescent="0.35">
      <c r="A27" s="28" t="s">
        <v>4554</v>
      </c>
      <c r="B27" s="28" t="s">
        <v>4555</v>
      </c>
      <c r="C27" s="26" t="s">
        <v>8378</v>
      </c>
      <c r="D27" s="26">
        <v>26</v>
      </c>
      <c r="E27" s="26" t="s">
        <v>12242</v>
      </c>
      <c r="F27" s="26" t="s">
        <v>10590</v>
      </c>
      <c r="G27" s="26" t="s">
        <v>11016</v>
      </c>
      <c r="H27" s="26" t="s">
        <v>11324</v>
      </c>
      <c r="I27" s="26" t="s">
        <v>11795</v>
      </c>
      <c r="J27" s="26" t="str">
        <f t="shared" si="0"/>
        <v>(${Variables:E1_1_1_100_kcat} * E1_1_1_100 * C05747 * C00006)/(${Variables:E1_1_1_100_km} + (E1_1_1_100 * C05747 * C00006))</v>
      </c>
      <c r="K27" s="26" t="str">
        <f t="shared" si="1"/>
        <v>r26: C05747 + C00006 -&gt; C05746 + C00005 + C00080 | (${Variables:E1_1_1_100_kcat} * E1_1_1_100 * C05747 * C00006)/(${Variables:E1_1_1_100_km} + (E1_1_1_100 * C05747 * C00006))</v>
      </c>
    </row>
    <row r="28" spans="1:16" ht="46.5" x14ac:dyDescent="0.35">
      <c r="A28" s="28" t="s">
        <v>4554</v>
      </c>
      <c r="B28" s="28" t="s">
        <v>4555</v>
      </c>
      <c r="C28" s="26" t="s">
        <v>8378</v>
      </c>
      <c r="D28" s="26">
        <v>27</v>
      </c>
      <c r="E28" s="26" t="s">
        <v>12242</v>
      </c>
      <c r="F28" s="26" t="s">
        <v>10591</v>
      </c>
      <c r="G28" s="26" t="s">
        <v>11017</v>
      </c>
      <c r="H28" s="26" t="s">
        <v>11325</v>
      </c>
      <c r="I28" s="26" t="s">
        <v>11796</v>
      </c>
      <c r="J28" s="26" t="str">
        <f t="shared" si="0"/>
        <v>(${Variables:E1_1_1_100_kcat} * E1_1_1_100 * C05757 * C00006)/(${Variables:E1_1_1_100_km} + (E1_1_1_100 * C05757 * C00006))</v>
      </c>
      <c r="K28" s="26" t="str">
        <f t="shared" si="1"/>
        <v>r27: C05757 + C00006 -&gt; C05756 + C00005 + C00080 | (${Variables:E1_1_1_100_kcat} * E1_1_1_100 * C05757 * C00006)/(${Variables:E1_1_1_100_km} + (E1_1_1_100 * C05757 * C00006))</v>
      </c>
    </row>
    <row r="29" spans="1:16" ht="46.5" x14ac:dyDescent="0.35">
      <c r="A29" s="28" t="s">
        <v>4554</v>
      </c>
      <c r="B29" s="28" t="s">
        <v>4555</v>
      </c>
      <c r="C29" s="26" t="s">
        <v>8378</v>
      </c>
      <c r="D29" s="26">
        <v>28</v>
      </c>
      <c r="E29" s="26" t="s">
        <v>12242</v>
      </c>
      <c r="F29" s="26" t="s">
        <v>10592</v>
      </c>
      <c r="G29" s="26" t="s">
        <v>11018</v>
      </c>
      <c r="H29" s="26" t="s">
        <v>11326</v>
      </c>
      <c r="I29" s="26" t="s">
        <v>11797</v>
      </c>
      <c r="J29" s="26" t="str">
        <f t="shared" si="0"/>
        <v>(${Variables:E1_1_1_100_kcat} * E1_1_1_100 * C16219 * C00005 * C00080)/(${Variables:E1_1_1_100_km} + (E1_1_1_100 * C16219 * C00005 * C00080))</v>
      </c>
      <c r="K29" s="26" t="str">
        <f t="shared" si="1"/>
        <v>r28: C16219 + C00005 + C00080 -&gt; C16220 + C00006 | (${Variables:E1_1_1_100_kcat} * E1_1_1_100 * C16219 * C00005 * C00080)/(${Variables:E1_1_1_100_km} + (E1_1_1_100 * C16219 * C00005 * C00080))</v>
      </c>
    </row>
    <row r="30" spans="1:16" ht="46.5" x14ac:dyDescent="0.35">
      <c r="A30" s="28" t="s">
        <v>4554</v>
      </c>
      <c r="B30" s="28" t="s">
        <v>4555</v>
      </c>
      <c r="C30" s="26" t="s">
        <v>8378</v>
      </c>
      <c r="D30" s="26">
        <v>29</v>
      </c>
      <c r="E30" s="26" t="s">
        <v>12242</v>
      </c>
      <c r="F30" s="26" t="s">
        <v>10593</v>
      </c>
      <c r="G30" s="26" t="s">
        <v>11019</v>
      </c>
      <c r="H30" s="26" t="s">
        <v>11327</v>
      </c>
      <c r="I30" s="26" t="s">
        <v>11798</v>
      </c>
      <c r="J30" s="26" t="str">
        <f t="shared" si="0"/>
        <v>(${Variables:E1_1_1_100_kcat} * E1_1_1_100 * C20372 * C00005 * C00080)/(${Variables:E1_1_1_100_km} + (E1_1_1_100 * C20372 * C00005 * C00080))</v>
      </c>
      <c r="K30" s="26" t="str">
        <f t="shared" si="1"/>
        <v>r29: C20372 + C00005 + C00080 -&gt; C20373 + C00006 | (${Variables:E1_1_1_100_kcat} * E1_1_1_100 * C20372 * C00005 * C00080)/(${Variables:E1_1_1_100_km} + (E1_1_1_100 * C20372 * C00005 * C00080))</v>
      </c>
    </row>
    <row r="31" spans="1:16" ht="46.5" x14ac:dyDescent="0.35">
      <c r="A31" s="28" t="s">
        <v>4554</v>
      </c>
      <c r="B31" s="28" t="s">
        <v>4555</v>
      </c>
      <c r="C31" s="26" t="s">
        <v>8378</v>
      </c>
      <c r="D31" s="26">
        <v>30</v>
      </c>
      <c r="E31" s="26" t="s">
        <v>12242</v>
      </c>
      <c r="F31" s="26" t="s">
        <v>10594</v>
      </c>
      <c r="G31" s="26" t="s">
        <v>11020</v>
      </c>
      <c r="H31" s="26" t="s">
        <v>11328</v>
      </c>
      <c r="I31" s="26" t="s">
        <v>11799</v>
      </c>
      <c r="J31" s="26" t="str">
        <f t="shared" si="0"/>
        <v>(${Variables:E1_1_1_100_kcat} * E1_1_1_100 * C20376 * C00005 * C00080)/(${Variables:E1_1_1_100_km} + (E1_1_1_100 * C20376 * C00005 * C00080))</v>
      </c>
      <c r="K31" s="26" t="str">
        <f t="shared" si="1"/>
        <v>r30: C20376 + C00005 + C00080 -&gt; C20377 + C00006 | (${Variables:E1_1_1_100_kcat} * E1_1_1_100 * C20376 * C00005 * C00080)/(${Variables:E1_1_1_100_km} + (E1_1_1_100 * C20376 * C00005 * C00080))</v>
      </c>
    </row>
    <row r="32" spans="1:16" ht="46.5" x14ac:dyDescent="0.35">
      <c r="A32" s="28" t="s">
        <v>5476</v>
      </c>
      <c r="B32" s="28" t="s">
        <v>5477</v>
      </c>
      <c r="C32" s="26" t="s">
        <v>8378</v>
      </c>
      <c r="D32" s="26">
        <v>31</v>
      </c>
      <c r="E32" s="26" t="s">
        <v>12242</v>
      </c>
      <c r="F32" s="26" t="s">
        <v>10584</v>
      </c>
      <c r="G32" s="26" t="s">
        <v>11010</v>
      </c>
      <c r="H32" s="26" t="s">
        <v>11318</v>
      </c>
      <c r="I32" s="26" t="s">
        <v>11789</v>
      </c>
      <c r="J32" s="26" t="str">
        <f t="shared" si="0"/>
        <v>(${Variables:E1_1_1_100_kcat} * E1_1_1_100 * C01271 * C00006)/(${Variables:E1_1_1_100_km} + (E1_1_1_100 * C01271 * C00006))</v>
      </c>
      <c r="K32" s="26" t="str">
        <f t="shared" si="1"/>
        <v>r31: C01271 + C00006 -&gt; C00685 + C00005 + C00080 | (${Variables:E1_1_1_100_kcat} * E1_1_1_100 * C01271 * C00006)/(${Variables:E1_1_1_100_km} + (E1_1_1_100 * C01271 * C00006))</v>
      </c>
    </row>
    <row r="33" spans="1:11" ht="46.5" x14ac:dyDescent="0.35">
      <c r="A33" s="28" t="s">
        <v>5476</v>
      </c>
      <c r="B33" s="28" t="s">
        <v>5477</v>
      </c>
      <c r="C33" s="26" t="s">
        <v>8378</v>
      </c>
      <c r="D33" s="26">
        <v>32</v>
      </c>
      <c r="E33" s="26" t="s">
        <v>12242</v>
      </c>
      <c r="F33" s="26" t="s">
        <v>10585</v>
      </c>
      <c r="G33" s="26" t="s">
        <v>11011</v>
      </c>
      <c r="H33" s="26" t="s">
        <v>11319</v>
      </c>
      <c r="I33" s="26" t="s">
        <v>11790</v>
      </c>
      <c r="J33" s="26" t="str">
        <f t="shared" si="0"/>
        <v>(${Variables:E1_1_1_100_kcat} * E1_1_1_100 * C04618 * C00006)/(${Variables:E1_1_1_100_km} + (E1_1_1_100 * C04618 * C00006))</v>
      </c>
      <c r="K33" s="26" t="str">
        <f t="shared" si="1"/>
        <v>r32: C04618 + C00006 -&gt; C05744 + C00005 + C00080 | (${Variables:E1_1_1_100_kcat} * E1_1_1_100 * C04618 * C00006)/(${Variables:E1_1_1_100_km} + (E1_1_1_100 * C04618 * C00006))</v>
      </c>
    </row>
    <row r="34" spans="1:11" ht="46.5" x14ac:dyDescent="0.35">
      <c r="A34" s="28" t="s">
        <v>5476</v>
      </c>
      <c r="B34" s="28" t="s">
        <v>5477</v>
      </c>
      <c r="C34" s="26" t="s">
        <v>8378</v>
      </c>
      <c r="D34" s="26">
        <v>33</v>
      </c>
      <c r="E34" s="26" t="s">
        <v>12242</v>
      </c>
      <c r="F34" s="26" t="s">
        <v>10586</v>
      </c>
      <c r="G34" s="26" t="s">
        <v>11012</v>
      </c>
      <c r="H34" s="26" t="s">
        <v>11320</v>
      </c>
      <c r="I34" s="26" t="s">
        <v>11791</v>
      </c>
      <c r="J34" s="26" t="str">
        <f t="shared" ref="J34:J65" si="2">CONCATENATE("(${Variables:",E34,"_kcat","} * ",E34," * ",G34,")","/(${Variables:",E34,"_km","} + (",E34," * ",G34,"))")</f>
        <v>(${Variables:E1_1_1_100_kcat} * E1_1_1_100 * C04619 * C00006)/(${Variables:E1_1_1_100_km} + (E1_1_1_100 * C04619 * C00006))</v>
      </c>
      <c r="K34" s="26" t="str">
        <f t="shared" ref="K34:K65" si="3">CONCATENATE("r",D34,": ",F34," -&gt; ",H34," | ",J34)</f>
        <v>r33: C04619 + C00006 -&gt; C05753 + C00005 | (${Variables:E1_1_1_100_kcat} * E1_1_1_100 * C04619 * C00006)/(${Variables:E1_1_1_100_km} + (E1_1_1_100 * C04619 * C00006))</v>
      </c>
    </row>
    <row r="35" spans="1:11" ht="46.5" x14ac:dyDescent="0.35">
      <c r="A35" s="28" t="s">
        <v>5476</v>
      </c>
      <c r="B35" s="28" t="s">
        <v>5477</v>
      </c>
      <c r="C35" s="26" t="s">
        <v>8378</v>
      </c>
      <c r="D35" s="26">
        <v>34</v>
      </c>
      <c r="E35" s="26" t="s">
        <v>12242</v>
      </c>
      <c r="F35" s="26" t="s">
        <v>10587</v>
      </c>
      <c r="G35" s="26" t="s">
        <v>11013</v>
      </c>
      <c r="H35" s="26" t="s">
        <v>11321</v>
      </c>
      <c r="I35" s="26" t="s">
        <v>11792</v>
      </c>
      <c r="J35" s="26" t="str">
        <f t="shared" si="2"/>
        <v>(${Variables:E1_1_1_100_kcat} * E1_1_1_100 * C04620 * C00006)/(${Variables:E1_1_1_100_km} + (E1_1_1_100 * C04620 * C00006))</v>
      </c>
      <c r="K35" s="26" t="str">
        <f t="shared" si="3"/>
        <v>r34: C04620 + C00006 -&gt; C05750 + C00005 + C00080 | (${Variables:E1_1_1_100_kcat} * E1_1_1_100 * C04620 * C00006)/(${Variables:E1_1_1_100_km} + (E1_1_1_100 * C04620 * C00006))</v>
      </c>
    </row>
    <row r="36" spans="1:11" ht="46.5" x14ac:dyDescent="0.35">
      <c r="A36" s="28" t="s">
        <v>5476</v>
      </c>
      <c r="B36" s="28" t="s">
        <v>5477</v>
      </c>
      <c r="C36" s="26" t="s">
        <v>8378</v>
      </c>
      <c r="D36" s="26">
        <v>35</v>
      </c>
      <c r="E36" s="26" t="s">
        <v>12242</v>
      </c>
      <c r="F36" s="26" t="s">
        <v>10588</v>
      </c>
      <c r="G36" s="26" t="s">
        <v>11014</v>
      </c>
      <c r="H36" s="26" t="s">
        <v>11322</v>
      </c>
      <c r="I36" s="26" t="s">
        <v>11793</v>
      </c>
      <c r="J36" s="26" t="str">
        <f t="shared" si="2"/>
        <v>(${Variables:E1_1_1_100_kcat} * E1_1_1_100 * C04633 * C00006)/(${Variables:E1_1_1_100_km} + (E1_1_1_100 * C04633 * C00006))</v>
      </c>
      <c r="K36" s="26" t="str">
        <f t="shared" si="3"/>
        <v>r35: C04633 + C00006 -&gt; C05762 + C00005 + C00080 | (${Variables:E1_1_1_100_kcat} * E1_1_1_100 * C04633 * C00006)/(${Variables:E1_1_1_100_km} + (E1_1_1_100 * C04633 * C00006))</v>
      </c>
    </row>
    <row r="37" spans="1:11" ht="46.5" x14ac:dyDescent="0.35">
      <c r="A37" s="28" t="s">
        <v>5476</v>
      </c>
      <c r="B37" s="28" t="s">
        <v>5477</v>
      </c>
      <c r="C37" s="26" t="s">
        <v>8378</v>
      </c>
      <c r="D37" s="26">
        <v>36</v>
      </c>
      <c r="E37" s="26" t="s">
        <v>12242</v>
      </c>
      <c r="F37" s="26" t="s">
        <v>10589</v>
      </c>
      <c r="G37" s="26" t="s">
        <v>11015</v>
      </c>
      <c r="H37" s="26" t="s">
        <v>11323</v>
      </c>
      <c r="I37" s="26" t="s">
        <v>11794</v>
      </c>
      <c r="J37" s="26" t="str">
        <f t="shared" si="2"/>
        <v>(${Variables:E1_1_1_100_kcat} * E1_1_1_100 * C04688 * C00006)/(${Variables:E1_1_1_100_km} + (E1_1_1_100 * C04688 * C00006))</v>
      </c>
      <c r="K37" s="26" t="str">
        <f t="shared" si="3"/>
        <v>r36: C04688 + C00006 -&gt; C05759 + C00005 + C00080 | (${Variables:E1_1_1_100_kcat} * E1_1_1_100 * C04688 * C00006)/(${Variables:E1_1_1_100_km} + (E1_1_1_100 * C04688 * C00006))</v>
      </c>
    </row>
    <row r="38" spans="1:11" ht="46.5" x14ac:dyDescent="0.35">
      <c r="A38" s="28" t="s">
        <v>5476</v>
      </c>
      <c r="B38" s="28" t="s">
        <v>5477</v>
      </c>
      <c r="C38" s="26" t="s">
        <v>8378</v>
      </c>
      <c r="D38" s="26">
        <v>37</v>
      </c>
      <c r="E38" s="26" t="s">
        <v>12242</v>
      </c>
      <c r="F38" s="26" t="s">
        <v>10590</v>
      </c>
      <c r="G38" s="26" t="s">
        <v>11016</v>
      </c>
      <c r="H38" s="26" t="s">
        <v>11324</v>
      </c>
      <c r="I38" s="26" t="s">
        <v>11795</v>
      </c>
      <c r="J38" s="26" t="str">
        <f t="shared" si="2"/>
        <v>(${Variables:E1_1_1_100_kcat} * E1_1_1_100 * C05747 * C00006)/(${Variables:E1_1_1_100_km} + (E1_1_1_100 * C05747 * C00006))</v>
      </c>
      <c r="K38" s="26" t="str">
        <f t="shared" si="3"/>
        <v>r37: C05747 + C00006 -&gt; C05746 + C00005 + C00080 | (${Variables:E1_1_1_100_kcat} * E1_1_1_100 * C05747 * C00006)/(${Variables:E1_1_1_100_km} + (E1_1_1_100 * C05747 * C00006))</v>
      </c>
    </row>
    <row r="39" spans="1:11" ht="46.5" x14ac:dyDescent="0.35">
      <c r="A39" s="28" t="s">
        <v>5476</v>
      </c>
      <c r="B39" s="28" t="s">
        <v>5477</v>
      </c>
      <c r="C39" s="26" t="s">
        <v>8378</v>
      </c>
      <c r="D39" s="26">
        <v>38</v>
      </c>
      <c r="E39" s="26" t="s">
        <v>12242</v>
      </c>
      <c r="F39" s="26" t="s">
        <v>10591</v>
      </c>
      <c r="G39" s="26" t="s">
        <v>11017</v>
      </c>
      <c r="H39" s="26" t="s">
        <v>11325</v>
      </c>
      <c r="I39" s="26" t="s">
        <v>11796</v>
      </c>
      <c r="J39" s="26" t="str">
        <f t="shared" si="2"/>
        <v>(${Variables:E1_1_1_100_kcat} * E1_1_1_100 * C05757 * C00006)/(${Variables:E1_1_1_100_km} + (E1_1_1_100 * C05757 * C00006))</v>
      </c>
      <c r="K39" s="26" t="str">
        <f t="shared" si="3"/>
        <v>r38: C05757 + C00006 -&gt; C05756 + C00005 + C00080 | (${Variables:E1_1_1_100_kcat} * E1_1_1_100 * C05757 * C00006)/(${Variables:E1_1_1_100_km} + (E1_1_1_100 * C05757 * C00006))</v>
      </c>
    </row>
    <row r="40" spans="1:11" ht="46.5" x14ac:dyDescent="0.35">
      <c r="A40" s="28" t="s">
        <v>5476</v>
      </c>
      <c r="B40" s="28" t="s">
        <v>5477</v>
      </c>
      <c r="C40" s="26" t="s">
        <v>8378</v>
      </c>
      <c r="D40" s="26">
        <v>39</v>
      </c>
      <c r="E40" s="26" t="s">
        <v>12242</v>
      </c>
      <c r="F40" s="26" t="s">
        <v>10592</v>
      </c>
      <c r="G40" s="26" t="s">
        <v>11018</v>
      </c>
      <c r="H40" s="26" t="s">
        <v>11326</v>
      </c>
      <c r="I40" s="26" t="s">
        <v>11797</v>
      </c>
      <c r="J40" s="26" t="str">
        <f t="shared" si="2"/>
        <v>(${Variables:E1_1_1_100_kcat} * E1_1_1_100 * C16219 * C00005 * C00080)/(${Variables:E1_1_1_100_km} + (E1_1_1_100 * C16219 * C00005 * C00080))</v>
      </c>
      <c r="K40" s="26" t="str">
        <f t="shared" si="3"/>
        <v>r39: C16219 + C00005 + C00080 -&gt; C16220 + C00006 | (${Variables:E1_1_1_100_kcat} * E1_1_1_100 * C16219 * C00005 * C00080)/(${Variables:E1_1_1_100_km} + (E1_1_1_100 * C16219 * C00005 * C00080))</v>
      </c>
    </row>
    <row r="41" spans="1:11" ht="46.5" x14ac:dyDescent="0.35">
      <c r="A41" s="28" t="s">
        <v>5476</v>
      </c>
      <c r="B41" s="28" t="s">
        <v>5477</v>
      </c>
      <c r="C41" s="26" t="s">
        <v>8378</v>
      </c>
      <c r="D41" s="26">
        <v>40</v>
      </c>
      <c r="E41" s="26" t="s">
        <v>12242</v>
      </c>
      <c r="F41" s="26" t="s">
        <v>10593</v>
      </c>
      <c r="G41" s="26" t="s">
        <v>11019</v>
      </c>
      <c r="H41" s="26" t="s">
        <v>11327</v>
      </c>
      <c r="I41" s="26" t="s">
        <v>11798</v>
      </c>
      <c r="J41" s="26" t="str">
        <f t="shared" si="2"/>
        <v>(${Variables:E1_1_1_100_kcat} * E1_1_1_100 * C20372 * C00005 * C00080)/(${Variables:E1_1_1_100_km} + (E1_1_1_100 * C20372 * C00005 * C00080))</v>
      </c>
      <c r="K41" s="26" t="str">
        <f t="shared" si="3"/>
        <v>r40: C20372 + C00005 + C00080 -&gt; C20373 + C00006 | (${Variables:E1_1_1_100_kcat} * E1_1_1_100 * C20372 * C00005 * C00080)/(${Variables:E1_1_1_100_km} + (E1_1_1_100 * C20372 * C00005 * C00080))</v>
      </c>
    </row>
    <row r="42" spans="1:11" ht="46.5" x14ac:dyDescent="0.35">
      <c r="A42" s="28" t="s">
        <v>5476</v>
      </c>
      <c r="B42" s="28" t="s">
        <v>5477</v>
      </c>
      <c r="C42" s="26" t="s">
        <v>8378</v>
      </c>
      <c r="D42" s="26">
        <v>41</v>
      </c>
      <c r="E42" s="26" t="s">
        <v>12242</v>
      </c>
      <c r="F42" s="26" t="s">
        <v>10594</v>
      </c>
      <c r="G42" s="26" t="s">
        <v>11020</v>
      </c>
      <c r="H42" s="26" t="s">
        <v>11328</v>
      </c>
      <c r="I42" s="26" t="s">
        <v>11799</v>
      </c>
      <c r="J42" s="26" t="str">
        <f t="shared" si="2"/>
        <v>(${Variables:E1_1_1_100_kcat} * E1_1_1_100 * C20376 * C00005 * C00080)/(${Variables:E1_1_1_100_km} + (E1_1_1_100 * C20376 * C00005 * C00080))</v>
      </c>
      <c r="K42" s="26" t="str">
        <f t="shared" si="3"/>
        <v>r41: C20376 + C00005 + C00080 -&gt; C20377 + C00006 | (${Variables:E1_1_1_100_kcat} * E1_1_1_100 * C20376 * C00005 * C00080)/(${Variables:E1_1_1_100_km} + (E1_1_1_100 * C20376 * C00005 * C00080))</v>
      </c>
    </row>
    <row r="43" spans="1:11" ht="46.5" x14ac:dyDescent="0.35">
      <c r="A43" s="28" t="s">
        <v>6037</v>
      </c>
      <c r="B43" s="28" t="s">
        <v>6038</v>
      </c>
      <c r="C43" s="26" t="s">
        <v>8427</v>
      </c>
      <c r="D43" s="26">
        <v>42</v>
      </c>
      <c r="E43" s="26" t="s">
        <v>12243</v>
      </c>
      <c r="F43" s="26" t="s">
        <v>10595</v>
      </c>
      <c r="G43" s="26" t="s">
        <v>11021</v>
      </c>
      <c r="H43" s="26" t="s">
        <v>11329</v>
      </c>
      <c r="I43" s="26" t="s">
        <v>11800</v>
      </c>
      <c r="J43" s="26" t="str">
        <f t="shared" si="2"/>
        <v>(${Variables:E1_1_1_133_kcat} * E1_1_1_133 * C03319 * C00006)/(${Variables:E1_1_1_133_km} + (E1_1_1_133 * C03319 * C00006))</v>
      </c>
      <c r="K43" s="26" t="str">
        <f t="shared" si="3"/>
        <v>r42: C03319 + C00006 -&gt; C00688 + C00005 + C00080 | (${Variables:E1_1_1_133_kcat} * E1_1_1_133 * C03319 * C00006)/(${Variables:E1_1_1_133_km} + (E1_1_1_133 * C03319 * C00006))</v>
      </c>
    </row>
    <row r="44" spans="1:11" ht="46.5" x14ac:dyDescent="0.35">
      <c r="A44" s="28" t="s">
        <v>5494</v>
      </c>
      <c r="B44" s="28" t="s">
        <v>5495</v>
      </c>
      <c r="C44" s="26" t="s">
        <v>8404</v>
      </c>
      <c r="D44" s="26">
        <v>43</v>
      </c>
      <c r="E44" s="26" t="s">
        <v>12244</v>
      </c>
      <c r="F44" s="26" t="s">
        <v>10596</v>
      </c>
      <c r="G44" s="26" t="s">
        <v>11022</v>
      </c>
      <c r="H44" s="26" t="s">
        <v>11330</v>
      </c>
      <c r="I44" s="26" t="s">
        <v>11801</v>
      </c>
      <c r="J44" s="26" t="str">
        <f t="shared" si="2"/>
        <v>(${Variables:E1_1_1_193_kcat} * E1_1_1_193 * C04454 * C00006)/(${Variables:E1_1_1_193_km} + (E1_1_1_193 * C04454 * C00006))</v>
      </c>
      <c r="K44" s="26" t="str">
        <f t="shared" si="3"/>
        <v>r43: C04454 + C00006 -&gt; C01268 + C00005 + C00080 | (${Variables:E1_1_1_193_kcat} * E1_1_1_193 * C04454 * C00006)/(${Variables:E1_1_1_193_km} + (E1_1_1_193 * C04454 * C00006))</v>
      </c>
    </row>
    <row r="45" spans="1:11" ht="46.5" x14ac:dyDescent="0.35">
      <c r="A45" s="28" t="s">
        <v>6452</v>
      </c>
      <c r="B45" s="28" t="s">
        <v>6453</v>
      </c>
      <c r="C45" s="26" t="s">
        <v>8447</v>
      </c>
      <c r="D45" s="26">
        <v>44</v>
      </c>
      <c r="E45" s="26" t="s">
        <v>12245</v>
      </c>
      <c r="F45" s="26" t="s">
        <v>10597</v>
      </c>
      <c r="G45" s="26" t="s">
        <v>11023</v>
      </c>
      <c r="H45" s="26" t="s">
        <v>11331</v>
      </c>
      <c r="I45" s="26" t="s">
        <v>11802</v>
      </c>
      <c r="J45" s="26" t="str">
        <f t="shared" si="2"/>
        <v>(${Variables:E1_1_1_205_kcat} * E1_1_1_205 * C00130 * C00003 * C00001)/(${Variables:E1_1_1_205_km} + (E1_1_1_205 * C00130 * C00003 * C00001))</v>
      </c>
      <c r="K45" s="26" t="str">
        <f t="shared" si="3"/>
        <v>r44: C00130 + C00003 + C00001 -&gt; C00655 + C00004 + C00080 | (${Variables:E1_1_1_205_kcat} * E1_1_1_205 * C00130 * C00003 * C00001)/(${Variables:E1_1_1_205_km} + (E1_1_1_205 * C00130 * C00003 * C00001))</v>
      </c>
    </row>
    <row r="46" spans="1:11" ht="46.5" x14ac:dyDescent="0.35">
      <c r="A46" s="28" t="s">
        <v>6452</v>
      </c>
      <c r="B46" s="28" t="s">
        <v>6453</v>
      </c>
      <c r="C46" s="26" t="s">
        <v>8447</v>
      </c>
      <c r="D46" s="26">
        <v>45</v>
      </c>
      <c r="E46" s="26" t="s">
        <v>12245</v>
      </c>
      <c r="F46" s="26" t="s">
        <v>10598</v>
      </c>
      <c r="G46" s="26" t="s">
        <v>11024</v>
      </c>
      <c r="H46" s="26" t="s">
        <v>11332</v>
      </c>
      <c r="I46" s="26" t="s">
        <v>11803</v>
      </c>
      <c r="J46" s="26" t="str">
        <f t="shared" si="2"/>
        <v>(${Variables:E1_1_1_205_kcat} * E1_1_1_205 * C04646 * C00003 * C00001)/(${Variables:E1_1_1_205_km} + (E1_1_1_205 * C04646 * C00003 * C00001))</v>
      </c>
      <c r="K46" s="26" t="str">
        <f t="shared" si="3"/>
        <v>r45: C04646 + C00003 + C00001 -&gt; C16618 + C00004 + C00080 | (${Variables:E1_1_1_205_kcat} * E1_1_1_205 * C04646 * C00003 * C00001)/(${Variables:E1_1_1_205_km} + (E1_1_1_205 * C04646 * C00003 * C00001))</v>
      </c>
    </row>
    <row r="47" spans="1:11" ht="46.5" x14ac:dyDescent="0.35">
      <c r="A47" s="28" t="s">
        <v>5179</v>
      </c>
      <c r="B47" s="28" t="s">
        <v>5180</v>
      </c>
      <c r="C47" s="26" t="s">
        <v>8395</v>
      </c>
      <c r="D47" s="26">
        <v>46</v>
      </c>
      <c r="E47" s="26" t="s">
        <v>12246</v>
      </c>
      <c r="F47" s="26" t="s">
        <v>14146</v>
      </c>
      <c r="G47" s="26" t="s">
        <v>14147</v>
      </c>
      <c r="H47" s="26" t="s">
        <v>11333</v>
      </c>
      <c r="I47" s="26" t="s">
        <v>11804</v>
      </c>
      <c r="J47" s="26" t="str">
        <f t="shared" si="2"/>
        <v>(${Variables:E1_1_1_23_kcat} * E1_1_1_23 * C00860 * C00003 * C00001)/(${Variables:E1_1_1_23_km} + (E1_1_1_23 * C00860 * C00003 * C00001))</v>
      </c>
      <c r="K47" s="26" t="str">
        <f t="shared" si="3"/>
        <v>r46: C00860 + C00003 + C00001 -&gt; C00135 + C00004 + C00080 | (${Variables:E1_1_1_23_kcat} * E1_1_1_23 * C00860 * C00003 * C00001)/(${Variables:E1_1_1_23_km} + (E1_1_1_23 * C00860 * C00003 * C00001))</v>
      </c>
    </row>
    <row r="48" spans="1:11" ht="46.5" x14ac:dyDescent="0.35">
      <c r="A48" s="28" t="s">
        <v>5179</v>
      </c>
      <c r="B48" s="28" t="s">
        <v>5180</v>
      </c>
      <c r="C48" s="26" t="s">
        <v>8395</v>
      </c>
      <c r="D48" s="26">
        <v>47</v>
      </c>
      <c r="E48" s="26" t="s">
        <v>12246</v>
      </c>
      <c r="F48" s="26" t="s">
        <v>10599</v>
      </c>
      <c r="G48" s="26" t="s">
        <v>11025</v>
      </c>
      <c r="H48" s="26" t="s">
        <v>11333</v>
      </c>
      <c r="I48" s="26" t="s">
        <v>11804</v>
      </c>
      <c r="J48" s="26" t="str">
        <f t="shared" si="2"/>
        <v>(${Variables:E1_1_1_23_kcat} * E1_1_1_23 * C01929 * C00001 * C00003)/(${Variables:E1_1_1_23_km} + (E1_1_1_23 * C01929 * C00001 * C00003))</v>
      </c>
      <c r="K48" s="26" t="str">
        <f t="shared" si="3"/>
        <v>r47: C01929 + C00001 + C00003 -&gt; C00135 + C00004 + C00080 | (${Variables:E1_1_1_23_kcat} * E1_1_1_23 * C01929 * C00001 * C00003)/(${Variables:E1_1_1_23_km} + (E1_1_1_23 * C01929 * C00001 * C00003))</v>
      </c>
    </row>
    <row r="49" spans="1:11" ht="46.5" x14ac:dyDescent="0.35">
      <c r="A49" s="28" t="s">
        <v>5179</v>
      </c>
      <c r="B49" s="28" t="s">
        <v>5180</v>
      </c>
      <c r="C49" s="26" t="s">
        <v>8395</v>
      </c>
      <c r="D49" s="26">
        <v>48</v>
      </c>
      <c r="E49" s="26" t="s">
        <v>12246</v>
      </c>
      <c r="F49" s="26" t="s">
        <v>10600</v>
      </c>
      <c r="G49" s="26" t="s">
        <v>11026</v>
      </c>
      <c r="H49" s="26" t="s">
        <v>11334</v>
      </c>
      <c r="I49" s="26" t="s">
        <v>11805</v>
      </c>
      <c r="J49" s="26" t="str">
        <f t="shared" si="2"/>
        <v>(${Variables:E1_1_1_23_kcat} * E1_1_1_23 * C00860 * C00003)/(${Variables:E1_1_1_23_km} + (E1_1_1_23 * C00860 * C00003))</v>
      </c>
      <c r="K49" s="26" t="str">
        <f t="shared" si="3"/>
        <v>r48: C00860 + C00003 -&gt; C01929 + C00004 + C00080 | (${Variables:E1_1_1_23_kcat} * E1_1_1_23 * C00860 * C00003)/(${Variables:E1_1_1_23_km} + (E1_1_1_23 * C00860 * C00003))</v>
      </c>
    </row>
    <row r="50" spans="1:11" ht="46.5" x14ac:dyDescent="0.35">
      <c r="A50" s="28" t="s">
        <v>1115</v>
      </c>
      <c r="B50" s="28" t="s">
        <v>1116</v>
      </c>
      <c r="C50" s="26" t="s">
        <v>8244</v>
      </c>
      <c r="D50" s="26">
        <v>49</v>
      </c>
      <c r="E50" s="26" t="s">
        <v>12247</v>
      </c>
      <c r="F50" s="26" t="s">
        <v>10601</v>
      </c>
      <c r="G50" s="26" t="s">
        <v>11027</v>
      </c>
      <c r="H50" s="26" t="s">
        <v>11335</v>
      </c>
      <c r="I50" s="26" t="s">
        <v>11806</v>
      </c>
      <c r="J50" s="26" t="str">
        <f t="shared" si="2"/>
        <v>(${Variables:E1_1_1_267_kcat} * E1_1_1_267 * C11434 * C00006)/(${Variables:E1_1_1_267_km} + (E1_1_1_267 * C11434 * C00006))</v>
      </c>
      <c r="K50" s="26" t="str">
        <f t="shared" si="3"/>
        <v>r49: C11434 + C00006 -&gt; C11437 + C00005 + C00080 | (${Variables:E1_1_1_267_kcat} * E1_1_1_267 * C11434 * C00006)/(${Variables:E1_1_1_267_km} + (E1_1_1_267 * C11434 * C00006))</v>
      </c>
    </row>
    <row r="51" spans="1:11" ht="46.5" x14ac:dyDescent="0.35">
      <c r="A51" s="28" t="s">
        <v>7076</v>
      </c>
      <c r="B51" s="28" t="s">
        <v>7077</v>
      </c>
      <c r="C51" s="26" t="s">
        <v>8467</v>
      </c>
      <c r="D51" s="26">
        <v>50</v>
      </c>
      <c r="E51" s="26" t="s">
        <v>12248</v>
      </c>
      <c r="F51" s="26" t="s">
        <v>10602</v>
      </c>
      <c r="G51" s="26" t="s">
        <v>11028</v>
      </c>
      <c r="H51" s="26" t="s">
        <v>9350</v>
      </c>
      <c r="I51" s="26" t="s">
        <v>9350</v>
      </c>
      <c r="J51" s="26" t="str">
        <f t="shared" si="2"/>
        <v>(${Variables:E1_1_1_85_kcat} * E1_1_1_85 * C00233 * C00011)/(${Variables:E1_1_1_85_km} + (E1_1_1_85 * C00233 * C00011))</v>
      </c>
      <c r="K51" s="26" t="str">
        <f t="shared" si="3"/>
        <v>r50: C00233 + C00011 -&gt; C04236 | (${Variables:E1_1_1_85_kcat} * E1_1_1_85 * C00233 * C00011)/(${Variables:E1_1_1_85_km} + (E1_1_1_85 * C00233 * C00011))</v>
      </c>
    </row>
    <row r="52" spans="1:11" ht="46.5" x14ac:dyDescent="0.35">
      <c r="A52" s="28" t="s">
        <v>7076</v>
      </c>
      <c r="B52" s="28" t="s">
        <v>7077</v>
      </c>
      <c r="C52" s="26" t="s">
        <v>8467</v>
      </c>
      <c r="D52" s="26">
        <v>51</v>
      </c>
      <c r="E52" s="26" t="s">
        <v>12248</v>
      </c>
      <c r="F52" s="26" t="s">
        <v>10603</v>
      </c>
      <c r="G52" s="26" t="s">
        <v>11029</v>
      </c>
      <c r="H52" s="26" t="s">
        <v>11336</v>
      </c>
      <c r="I52" s="26" t="s">
        <v>11807</v>
      </c>
      <c r="J52" s="26" t="str">
        <f t="shared" si="2"/>
        <v>(${Variables:E1_1_1_85_kcat} * E1_1_1_85 * C04411 * C00003)/(${Variables:E1_1_1_85_km} + (E1_1_1_85 * C04411 * C00003))</v>
      </c>
      <c r="K52" s="26" t="str">
        <f t="shared" si="3"/>
        <v>r51: C04411 + C00003 -&gt; C04236 + C00004 + C00080 | (${Variables:E1_1_1_85_kcat} * E1_1_1_85 * C04411 * C00003)/(${Variables:E1_1_1_85_km} + (E1_1_1_85 * C04411 * C00003))</v>
      </c>
    </row>
    <row r="53" spans="1:11" ht="46.5" x14ac:dyDescent="0.35">
      <c r="A53" s="28" t="s">
        <v>7076</v>
      </c>
      <c r="B53" s="28" t="s">
        <v>7077</v>
      </c>
      <c r="C53" s="26" t="s">
        <v>8467</v>
      </c>
      <c r="D53" s="26">
        <v>52</v>
      </c>
      <c r="E53" s="26" t="s">
        <v>12248</v>
      </c>
      <c r="F53" s="26" t="s">
        <v>10603</v>
      </c>
      <c r="G53" s="26" t="s">
        <v>11029</v>
      </c>
      <c r="H53" s="26" t="s">
        <v>11337</v>
      </c>
      <c r="I53" s="26" t="s">
        <v>11808</v>
      </c>
      <c r="J53" s="26" t="str">
        <f t="shared" si="2"/>
        <v>(${Variables:E1_1_1_85_kcat} * E1_1_1_85 * C04411 * C00003)/(${Variables:E1_1_1_85_km} + (E1_1_1_85 * C04411 * C00003))</v>
      </c>
      <c r="K53" s="26" t="str">
        <f t="shared" si="3"/>
        <v>r52: C04411 + C00003 -&gt; C00233 + C00011 + C00004 + C00080 | (${Variables:E1_1_1_85_kcat} * E1_1_1_85 * C04411 * C00003)/(${Variables:E1_1_1_85_km} + (E1_1_1_85 * C04411 * C00003))</v>
      </c>
    </row>
    <row r="54" spans="1:11" ht="46.5" x14ac:dyDescent="0.35">
      <c r="A54" s="28" t="s">
        <v>7076</v>
      </c>
      <c r="B54" s="28" t="s">
        <v>7077</v>
      </c>
      <c r="C54" s="26" t="s">
        <v>8467</v>
      </c>
      <c r="D54" s="26">
        <v>53</v>
      </c>
      <c r="E54" s="26" t="s">
        <v>12248</v>
      </c>
      <c r="F54" s="26" t="s">
        <v>10604</v>
      </c>
      <c r="G54" s="26" t="s">
        <v>11030</v>
      </c>
      <c r="H54" s="26" t="s">
        <v>11338</v>
      </c>
      <c r="I54" s="26" t="s">
        <v>11809</v>
      </c>
      <c r="J54" s="26" t="str">
        <f t="shared" si="2"/>
        <v>(${Variables:E1_1_1_85_kcat} * E1_1_1_85 * C00109 * C00011 * C00004 * C00080)/(${Variables:E1_1_1_85_km} + (E1_1_1_85 * C00109 * C00011 * C00004 * C00080))</v>
      </c>
      <c r="K54" s="26" t="str">
        <f>CONCATENATE("r",D54,": ",F54," -&gt; ",H54," | ",J54)</f>
        <v>r53: C00109 + C00011 + C00004 + C00080 -&gt; C06032 + C00003 | (${Variables:E1_1_1_85_kcat} * E1_1_1_85 * C00109 * C00011 * C00004 * C00080)/(${Variables:E1_1_1_85_km} + (E1_1_1_85 * C00109 * C00011 * C00004 * C00080))</v>
      </c>
    </row>
    <row r="55" spans="1:11" ht="46.5" x14ac:dyDescent="0.35">
      <c r="A55" s="28" t="s">
        <v>6220</v>
      </c>
      <c r="B55" s="28" t="s">
        <v>6221</v>
      </c>
      <c r="C55" s="26" t="s">
        <v>8435</v>
      </c>
      <c r="D55" s="26">
        <v>54</v>
      </c>
      <c r="E55" s="26" t="s">
        <v>12249</v>
      </c>
      <c r="F55" s="26" t="s">
        <v>10605</v>
      </c>
      <c r="G55" s="26" t="s">
        <v>11031</v>
      </c>
      <c r="H55" s="26" t="s">
        <v>11339</v>
      </c>
      <c r="I55" s="26" t="s">
        <v>11810</v>
      </c>
      <c r="J55" s="26" t="str">
        <f t="shared" si="2"/>
        <v>(${Variables:E1_1_1_86_kcat} * E1_1_1_86 * C04272 * C00006)/(${Variables:E1_1_1_86_km} + (E1_1_1_86 * C04272 * C00006))</v>
      </c>
      <c r="K55" s="26" t="str">
        <f t="shared" si="3"/>
        <v>r54: C04272 + C00006 -&gt; C06010 + C00005 + C00080 | (${Variables:E1_1_1_86_kcat} * E1_1_1_86 * C04272 * C00006)/(${Variables:E1_1_1_86_km} + (E1_1_1_86 * C04272 * C00006))</v>
      </c>
    </row>
    <row r="56" spans="1:11" ht="46.5" x14ac:dyDescent="0.35">
      <c r="A56" s="28" t="s">
        <v>6220</v>
      </c>
      <c r="B56" s="28" t="s">
        <v>6221</v>
      </c>
      <c r="C56" s="26" t="s">
        <v>8435</v>
      </c>
      <c r="D56" s="26">
        <v>55</v>
      </c>
      <c r="E56" s="26" t="s">
        <v>12249</v>
      </c>
      <c r="F56" s="26" t="s">
        <v>10606</v>
      </c>
      <c r="G56" s="26" t="s">
        <v>11032</v>
      </c>
      <c r="H56" s="26" t="s">
        <v>11340</v>
      </c>
      <c r="I56" s="26" t="s">
        <v>11811</v>
      </c>
      <c r="J56" s="26" t="str">
        <f t="shared" si="2"/>
        <v>(${Variables:E1_1_1_86_kcat} * E1_1_1_86 * C00900 * C00005 * C00080)/(${Variables:E1_1_1_86_km} + (E1_1_1_86 * C00900 * C00005 * C00080))</v>
      </c>
      <c r="K56" s="26" t="str">
        <f t="shared" si="3"/>
        <v>r55: C00900 + C00005 + C00080 -&gt; C04039 + C00006 | (${Variables:E1_1_1_86_kcat} * E1_1_1_86 * C00900 * C00005 * C00080)/(${Variables:E1_1_1_86_km} + (E1_1_1_86 * C00900 * C00005 * C00080))</v>
      </c>
    </row>
    <row r="57" spans="1:11" ht="46.5" x14ac:dyDescent="0.35">
      <c r="A57" s="28" t="s">
        <v>6220</v>
      </c>
      <c r="B57" s="28" t="s">
        <v>6221</v>
      </c>
      <c r="C57" s="26" t="s">
        <v>8435</v>
      </c>
      <c r="D57" s="26">
        <v>56</v>
      </c>
      <c r="E57" s="26" t="s">
        <v>12249</v>
      </c>
      <c r="F57" s="26" t="s">
        <v>10605</v>
      </c>
      <c r="G57" s="26" t="s">
        <v>11031</v>
      </c>
      <c r="H57" s="26" t="s">
        <v>11341</v>
      </c>
      <c r="I57" s="26" t="s">
        <v>11812</v>
      </c>
      <c r="J57" s="26" t="str">
        <f t="shared" si="2"/>
        <v>(${Variables:E1_1_1_86_kcat} * E1_1_1_86 * C04272 * C00006)/(${Variables:E1_1_1_86_km} + (E1_1_1_86 * C04272 * C00006))</v>
      </c>
      <c r="K57" s="26" t="str">
        <f t="shared" si="3"/>
        <v>r56: C04272 + C00006 -&gt; C04181 + C00005 + C00080 | (${Variables:E1_1_1_86_kcat} * E1_1_1_86 * C04272 * C00006)/(${Variables:E1_1_1_86_km} + (E1_1_1_86 * C04272 * C00006))</v>
      </c>
    </row>
    <row r="58" spans="1:11" ht="46.5" x14ac:dyDescent="0.35">
      <c r="A58" s="28" t="s">
        <v>6220</v>
      </c>
      <c r="B58" s="28" t="s">
        <v>6221</v>
      </c>
      <c r="C58" s="26" t="s">
        <v>8435</v>
      </c>
      <c r="D58" s="26">
        <v>57</v>
      </c>
      <c r="E58" s="26" t="s">
        <v>12249</v>
      </c>
      <c r="F58" s="26" t="s">
        <v>10607</v>
      </c>
      <c r="G58" s="26" t="s">
        <v>11033</v>
      </c>
      <c r="H58" s="26" t="s">
        <v>11342</v>
      </c>
      <c r="I58" s="26" t="s">
        <v>11813</v>
      </c>
      <c r="J58" s="26" t="str">
        <f t="shared" si="2"/>
        <v>(${Variables:E1_1_1_86_kcat} * E1_1_1_86 * C06007 * C00006)/(${Variables:E1_1_1_86_km} + (E1_1_1_86 * C06007 * C00006))</v>
      </c>
      <c r="K58" s="26" t="str">
        <f t="shared" si="3"/>
        <v>r57: C06007 + C00006 -&gt; C14463 + C00005 + C00080 | (${Variables:E1_1_1_86_kcat} * E1_1_1_86 * C06007 * C00006)/(${Variables:E1_1_1_86_km} + (E1_1_1_86 * C06007 * C00006))</v>
      </c>
    </row>
    <row r="59" spans="1:11" ht="31" x14ac:dyDescent="0.35">
      <c r="A59" s="28" t="s">
        <v>6220</v>
      </c>
      <c r="B59" s="28" t="s">
        <v>6221</v>
      </c>
      <c r="C59" s="26" t="s">
        <v>8435</v>
      </c>
      <c r="D59" s="26">
        <v>58</v>
      </c>
      <c r="E59" s="26" t="s">
        <v>12249</v>
      </c>
      <c r="F59" s="26" t="s">
        <v>10252</v>
      </c>
      <c r="G59" s="26" t="s">
        <v>10252</v>
      </c>
      <c r="H59" s="26" t="s">
        <v>10253</v>
      </c>
      <c r="I59" s="26" t="s">
        <v>10253</v>
      </c>
      <c r="J59" s="26" t="str">
        <f t="shared" si="2"/>
        <v>(${Variables:E1_1_1_86_kcat} * E1_1_1_86 * C06006)/(${Variables:E1_1_1_86_km} + (E1_1_1_86 * C06006))</v>
      </c>
      <c r="K59" s="26" t="str">
        <f t="shared" si="3"/>
        <v>r58: C06006 -&gt; C14463 | (${Variables:E1_1_1_86_kcat} * E1_1_1_86 * C06006)/(${Variables:E1_1_1_86_km} + (E1_1_1_86 * C06006))</v>
      </c>
    </row>
    <row r="60" spans="1:11" ht="31" x14ac:dyDescent="0.35">
      <c r="A60" s="28" t="s">
        <v>6220</v>
      </c>
      <c r="B60" s="28" t="s">
        <v>6221</v>
      </c>
      <c r="C60" s="26" t="s">
        <v>8435</v>
      </c>
      <c r="D60" s="26">
        <v>59</v>
      </c>
      <c r="E60" s="26" t="s">
        <v>12249</v>
      </c>
      <c r="F60" s="26" t="s">
        <v>10254</v>
      </c>
      <c r="G60" s="26" t="s">
        <v>10254</v>
      </c>
      <c r="H60" s="26" t="s">
        <v>10255</v>
      </c>
      <c r="I60" s="26" t="s">
        <v>10255</v>
      </c>
      <c r="J60" s="26" t="str">
        <f t="shared" si="2"/>
        <v>(${Variables:E1_1_1_86_kcat} * E1_1_1_86 * C06010)/(${Variables:E1_1_1_86_km} + (E1_1_1_86 * C06010))</v>
      </c>
      <c r="K60" s="26" t="str">
        <f t="shared" si="3"/>
        <v>r59: C06010 -&gt; C04181 | (${Variables:E1_1_1_86_kcat} * E1_1_1_86 * C06010)/(${Variables:E1_1_1_86_km} + (E1_1_1_86 * C06010))</v>
      </c>
    </row>
    <row r="61" spans="1:11" ht="31" x14ac:dyDescent="0.35">
      <c r="A61" s="28" t="s">
        <v>3608</v>
      </c>
      <c r="B61" s="28" t="s">
        <v>3609</v>
      </c>
      <c r="C61" s="26" t="s">
        <v>8332</v>
      </c>
      <c r="D61" s="26">
        <v>60</v>
      </c>
      <c r="E61" s="26" t="s">
        <v>12250</v>
      </c>
      <c r="F61" s="26" t="s">
        <v>10608</v>
      </c>
      <c r="G61" s="26" t="s">
        <v>11034</v>
      </c>
      <c r="H61" s="26" t="s">
        <v>11343</v>
      </c>
      <c r="I61" s="26" t="s">
        <v>11814</v>
      </c>
      <c r="J61" s="26" t="str">
        <f t="shared" si="2"/>
        <v>(${Variables:E1_1_5_3_kcat} * E1_1_5_3 * C00093 * C15602)/(${Variables:E1_1_5_3_km} + (E1_1_5_3 * C00093 * C15602))</v>
      </c>
      <c r="K61" s="26" t="str">
        <f t="shared" si="3"/>
        <v>r60: C00093 + C15602 -&gt; C00111 + C15603 | (${Variables:E1_1_5_3_kcat} * E1_1_5_3 * C00093 * C15602)/(${Variables:E1_1_5_3_km} + (E1_1_5_3 * C00093 * C15602))</v>
      </c>
    </row>
    <row r="62" spans="1:11" ht="31" x14ac:dyDescent="0.35">
      <c r="A62" s="28" t="s">
        <v>3608</v>
      </c>
      <c r="B62" s="28" t="s">
        <v>3609</v>
      </c>
      <c r="C62" s="26" t="s">
        <v>8332</v>
      </c>
      <c r="D62" s="26">
        <v>61</v>
      </c>
      <c r="E62" s="26" t="s">
        <v>12250</v>
      </c>
      <c r="F62" s="26" t="s">
        <v>10609</v>
      </c>
      <c r="G62" s="26" t="s">
        <v>11035</v>
      </c>
      <c r="H62" s="26" t="s">
        <v>11344</v>
      </c>
      <c r="I62" s="26" t="s">
        <v>11815</v>
      </c>
      <c r="J62" s="26" t="str">
        <f t="shared" si="2"/>
        <v>(${Variables:E1_1_5_3_kcat} * E1_1_5_3 * C00093 * C00399)/(${Variables:E1_1_5_3_km} + (E1_1_5_3 * C00093 * C00399))</v>
      </c>
      <c r="K62" s="26" t="str">
        <f t="shared" si="3"/>
        <v>r61: C00093 + C00399 -&gt; C00111 + C00390 | (${Variables:E1_1_5_3_kcat} * E1_1_5_3 * C00093 * C00399)/(${Variables:E1_1_5_3_km} + (E1_1_5_3 * C00093 * C00399))</v>
      </c>
    </row>
    <row r="63" spans="1:11" ht="31" x14ac:dyDescent="0.35">
      <c r="A63" s="28" t="s">
        <v>3608</v>
      </c>
      <c r="B63" s="28" t="s">
        <v>3609</v>
      </c>
      <c r="C63" s="26" t="s">
        <v>8332</v>
      </c>
      <c r="D63" s="26">
        <v>62</v>
      </c>
      <c r="E63" s="26" t="s">
        <v>12250</v>
      </c>
      <c r="F63" s="26" t="s">
        <v>10610</v>
      </c>
      <c r="G63" s="26" t="s">
        <v>11036</v>
      </c>
      <c r="H63" s="26" t="s">
        <v>11345</v>
      </c>
      <c r="I63" s="26" t="s">
        <v>11816</v>
      </c>
      <c r="J63" s="26" t="str">
        <f t="shared" si="2"/>
        <v>(${Variables:E1_1_5_3_kcat} * E1_1_5_3 * C00093 * C00016)/(${Variables:E1_1_5_3_km} + (E1_1_5_3 * C00093 * C00016))</v>
      </c>
      <c r="K63" s="26" t="str">
        <f t="shared" si="3"/>
        <v>r62: C00093 + C00016 -&gt; C00111 + C01352 | (${Variables:E1_1_5_3_kcat} * E1_1_5_3 * C00093 * C00016)/(${Variables:E1_1_5_3_km} + (E1_1_5_3 * C00093 * C00016))</v>
      </c>
    </row>
    <row r="64" spans="1:11" ht="31" x14ac:dyDescent="0.35">
      <c r="A64" s="28" t="s">
        <v>3612</v>
      </c>
      <c r="B64" s="28" t="s">
        <v>3613</v>
      </c>
      <c r="C64" s="26" t="s">
        <v>8332</v>
      </c>
      <c r="D64" s="26">
        <v>63</v>
      </c>
      <c r="E64" s="26" t="s">
        <v>12250</v>
      </c>
      <c r="F64" s="26" t="s">
        <v>10608</v>
      </c>
      <c r="G64" s="26" t="s">
        <v>11034</v>
      </c>
      <c r="H64" s="26" t="s">
        <v>11343</v>
      </c>
      <c r="I64" s="26" t="s">
        <v>11814</v>
      </c>
      <c r="J64" s="26" t="str">
        <f t="shared" si="2"/>
        <v>(${Variables:E1_1_5_3_kcat} * E1_1_5_3 * C00093 * C15602)/(${Variables:E1_1_5_3_km} + (E1_1_5_3 * C00093 * C15602))</v>
      </c>
      <c r="K64" s="26" t="str">
        <f t="shared" si="3"/>
        <v>r63: C00093 + C15602 -&gt; C00111 + C15603 | (${Variables:E1_1_5_3_kcat} * E1_1_5_3 * C00093 * C15602)/(${Variables:E1_1_5_3_km} + (E1_1_5_3 * C00093 * C15602))</v>
      </c>
    </row>
    <row r="65" spans="1:11" ht="31" x14ac:dyDescent="0.35">
      <c r="A65" s="28" t="s">
        <v>3612</v>
      </c>
      <c r="B65" s="28" t="s">
        <v>3613</v>
      </c>
      <c r="C65" s="26" t="s">
        <v>8332</v>
      </c>
      <c r="D65" s="26">
        <v>64</v>
      </c>
      <c r="E65" s="26" t="s">
        <v>12250</v>
      </c>
      <c r="F65" s="26" t="s">
        <v>10609</v>
      </c>
      <c r="G65" s="26" t="s">
        <v>11035</v>
      </c>
      <c r="H65" s="26" t="s">
        <v>11344</v>
      </c>
      <c r="I65" s="26" t="s">
        <v>11815</v>
      </c>
      <c r="J65" s="26" t="str">
        <f t="shared" si="2"/>
        <v>(${Variables:E1_1_5_3_kcat} * E1_1_5_3 * C00093 * C00399)/(${Variables:E1_1_5_3_km} + (E1_1_5_3 * C00093 * C00399))</v>
      </c>
      <c r="K65" s="26" t="str">
        <f t="shared" si="3"/>
        <v>r64: C00093 + C00399 -&gt; C00111 + C00390 | (${Variables:E1_1_5_3_kcat} * E1_1_5_3 * C00093 * C00399)/(${Variables:E1_1_5_3_km} + (E1_1_5_3 * C00093 * C00399))</v>
      </c>
    </row>
    <row r="66" spans="1:11" ht="31" x14ac:dyDescent="0.35">
      <c r="A66" s="28" t="s">
        <v>3612</v>
      </c>
      <c r="B66" s="28" t="s">
        <v>3613</v>
      </c>
      <c r="C66" s="26" t="s">
        <v>8332</v>
      </c>
      <c r="D66" s="26">
        <v>65</v>
      </c>
      <c r="E66" s="26" t="s">
        <v>12250</v>
      </c>
      <c r="F66" s="26" t="s">
        <v>10610</v>
      </c>
      <c r="G66" s="26" t="s">
        <v>11036</v>
      </c>
      <c r="H66" s="26" t="s">
        <v>11345</v>
      </c>
      <c r="I66" s="26" t="s">
        <v>11816</v>
      </c>
      <c r="J66" s="26" t="str">
        <f t="shared" ref="J66:J74" si="4">CONCATENATE("(${Variables:",E66,"_kcat","} * ",E66," * ",G66,")","/(${Variables:",E66,"_km","} + (",E66," * ",G66,"))")</f>
        <v>(${Variables:E1_1_5_3_kcat} * E1_1_5_3 * C00093 * C00016)/(${Variables:E1_1_5_3_km} + (E1_1_5_3 * C00093 * C00016))</v>
      </c>
      <c r="K66" s="26" t="str">
        <f t="shared" ref="K66:K74" si="5">CONCATENATE("r",D66,": ",F66," -&gt; ",H66," | ",J66)</f>
        <v>r65: C00093 + C00016 -&gt; C00111 + C01352 | (${Variables:E1_1_5_3_kcat} * E1_1_5_3 * C00093 * C00016)/(${Variables:E1_1_5_3_km} + (E1_1_5_3 * C00093 * C00016))</v>
      </c>
    </row>
    <row r="67" spans="1:11" ht="31" x14ac:dyDescent="0.35">
      <c r="A67" s="28" t="s">
        <v>3616</v>
      </c>
      <c r="B67" s="28" t="s">
        <v>3617</v>
      </c>
      <c r="C67" s="26" t="s">
        <v>8332</v>
      </c>
      <c r="D67" s="26">
        <v>66</v>
      </c>
      <c r="E67" s="26" t="s">
        <v>12250</v>
      </c>
      <c r="F67" s="26" t="s">
        <v>10608</v>
      </c>
      <c r="G67" s="26" t="s">
        <v>11034</v>
      </c>
      <c r="H67" s="26" t="s">
        <v>11343</v>
      </c>
      <c r="I67" s="26" t="s">
        <v>11814</v>
      </c>
      <c r="J67" s="26" t="str">
        <f t="shared" si="4"/>
        <v>(${Variables:E1_1_5_3_kcat} * E1_1_5_3 * C00093 * C15602)/(${Variables:E1_1_5_3_km} + (E1_1_5_3 * C00093 * C15602))</v>
      </c>
      <c r="K67" s="26" t="str">
        <f t="shared" si="5"/>
        <v>r66: C00093 + C15602 -&gt; C00111 + C15603 | (${Variables:E1_1_5_3_kcat} * E1_1_5_3 * C00093 * C15602)/(${Variables:E1_1_5_3_km} + (E1_1_5_3 * C00093 * C15602))</v>
      </c>
    </row>
    <row r="68" spans="1:11" ht="31" x14ac:dyDescent="0.35">
      <c r="A68" s="28" t="s">
        <v>3616</v>
      </c>
      <c r="B68" s="28" t="s">
        <v>3617</v>
      </c>
      <c r="C68" s="26" t="s">
        <v>8332</v>
      </c>
      <c r="D68" s="26">
        <v>67</v>
      </c>
      <c r="E68" s="26" t="s">
        <v>12250</v>
      </c>
      <c r="F68" s="26" t="s">
        <v>10609</v>
      </c>
      <c r="G68" s="26" t="s">
        <v>11035</v>
      </c>
      <c r="H68" s="26" t="s">
        <v>11344</v>
      </c>
      <c r="I68" s="26" t="s">
        <v>11815</v>
      </c>
      <c r="J68" s="26" t="str">
        <f t="shared" si="4"/>
        <v>(${Variables:E1_1_5_3_kcat} * E1_1_5_3 * C00093 * C00399)/(${Variables:E1_1_5_3_km} + (E1_1_5_3 * C00093 * C00399))</v>
      </c>
      <c r="K68" s="26" t="str">
        <f t="shared" si="5"/>
        <v>r67: C00093 + C00399 -&gt; C00111 + C00390 | (${Variables:E1_1_5_3_kcat} * E1_1_5_3 * C00093 * C00399)/(${Variables:E1_1_5_3_km} + (E1_1_5_3 * C00093 * C00399))</v>
      </c>
    </row>
    <row r="69" spans="1:11" ht="31" x14ac:dyDescent="0.35">
      <c r="A69" s="28" t="s">
        <v>3616</v>
      </c>
      <c r="B69" s="28" t="s">
        <v>3617</v>
      </c>
      <c r="C69" s="26" t="s">
        <v>8332</v>
      </c>
      <c r="D69" s="26">
        <v>68</v>
      </c>
      <c r="E69" s="26" t="s">
        <v>12250</v>
      </c>
      <c r="F69" s="26" t="s">
        <v>10610</v>
      </c>
      <c r="G69" s="26" t="s">
        <v>11036</v>
      </c>
      <c r="H69" s="26" t="s">
        <v>11345</v>
      </c>
      <c r="I69" s="26" t="s">
        <v>11816</v>
      </c>
      <c r="J69" s="26" t="str">
        <f t="shared" si="4"/>
        <v>(${Variables:E1_1_5_3_kcat} * E1_1_5_3 * C00093 * C00016)/(${Variables:E1_1_5_3_km} + (E1_1_5_3 * C00093 * C00016))</v>
      </c>
      <c r="K69" s="26" t="str">
        <f t="shared" si="5"/>
        <v>r68: C00093 + C00016 -&gt; C00111 + C01352 | (${Variables:E1_1_5_3_kcat} * E1_1_5_3 * C00093 * C00016)/(${Variables:E1_1_5_3_km} + (E1_1_5_3 * C00093 * C00016))</v>
      </c>
    </row>
    <row r="70" spans="1:11" ht="46.5" x14ac:dyDescent="0.35">
      <c r="A70" s="28" t="s">
        <v>3549</v>
      </c>
      <c r="B70" s="28" t="s">
        <v>3550</v>
      </c>
      <c r="C70" s="26" t="s">
        <v>8329</v>
      </c>
      <c r="D70" s="26">
        <v>69</v>
      </c>
      <c r="E70" s="26" t="s">
        <v>12251</v>
      </c>
      <c r="F70" s="26" t="s">
        <v>10611</v>
      </c>
      <c r="G70" s="26" t="s">
        <v>11037</v>
      </c>
      <c r="H70" s="26" t="s">
        <v>11346</v>
      </c>
      <c r="I70" s="26" t="s">
        <v>11817</v>
      </c>
      <c r="J70" s="26" t="str">
        <f t="shared" si="4"/>
        <v>(${Variables:E1_17_1_8_kcat} * E1_17_1_8 * C03972 * C00003 * C00001)/(${Variables:E1_17_1_8_km} + (E1_17_1_8 * C03972 * C00003 * C00001))</v>
      </c>
      <c r="K70" s="26" t="str">
        <f t="shared" si="5"/>
        <v>r69: C03972 + C00003 + C00001 -&gt; C20258 + C00004 + C00080 | (${Variables:E1_17_1_8_kcat} * E1_17_1_8 * C03972 * C00003 * C00001)/(${Variables:E1_17_1_8_km} + (E1_17_1_8 * C03972 * C00003 * C00001))</v>
      </c>
    </row>
    <row r="71" spans="1:11" ht="46.5" x14ac:dyDescent="0.35">
      <c r="A71" s="28" t="s">
        <v>3549</v>
      </c>
      <c r="B71" s="28" t="s">
        <v>3550</v>
      </c>
      <c r="C71" s="26" t="s">
        <v>8329</v>
      </c>
      <c r="D71" s="26">
        <v>70</v>
      </c>
      <c r="E71" s="26" t="s">
        <v>12251</v>
      </c>
      <c r="F71" s="26" t="s">
        <v>10612</v>
      </c>
      <c r="G71" s="26" t="s">
        <v>11038</v>
      </c>
      <c r="H71" s="26" t="s">
        <v>11347</v>
      </c>
      <c r="I71" s="26" t="s">
        <v>11818</v>
      </c>
      <c r="J71" s="26" t="str">
        <f t="shared" si="4"/>
        <v>(${Variables:E1_17_1_8_kcat} * E1_17_1_8 * C03972 * C00006 * C00001)/(${Variables:E1_17_1_8_km} + (E1_17_1_8 * C03972 * C00006 * C00001))</v>
      </c>
      <c r="K71" s="26" t="str">
        <f t="shared" si="5"/>
        <v>r70: C03972 + C00006 + C00001 -&gt; C20258 + C00005 + C00080 | (${Variables:E1_17_1_8_kcat} * E1_17_1_8 * C03972 * C00006 * C00001)/(${Variables:E1_17_1_8_km} + (E1_17_1_8 * C03972 * C00006 * C00001))</v>
      </c>
    </row>
    <row r="72" spans="1:11" ht="46.5" x14ac:dyDescent="0.35">
      <c r="A72" s="28" t="s">
        <v>1669</v>
      </c>
      <c r="B72" s="28" t="s">
        <v>1670</v>
      </c>
      <c r="C72" s="26" t="s">
        <v>8267</v>
      </c>
      <c r="D72" s="26">
        <v>71</v>
      </c>
      <c r="E72" s="26" t="s">
        <v>12252</v>
      </c>
      <c r="F72" s="26" t="s">
        <v>10613</v>
      </c>
      <c r="G72" s="26" t="s">
        <v>11039</v>
      </c>
      <c r="H72" s="26" t="s">
        <v>11348</v>
      </c>
      <c r="I72" s="26" t="s">
        <v>11819</v>
      </c>
      <c r="J72" s="26" t="str">
        <f t="shared" si="4"/>
        <v>(${Variables:E1_17_4_1_kcat} * E1_17_4_1 * C04232 * C00343 * C00001)/(${Variables:E1_17_4_1_km} + (E1_17_4_1 * C04232 * C00343 * C00001))</v>
      </c>
      <c r="K72" s="26" t="str">
        <f t="shared" si="5"/>
        <v>r71: C04232 + C00343 + C00001 -&gt; C03723 + C00342 | (${Variables:E1_17_4_1_kcat} * E1_17_4_1 * C04232 * C00343 * C00001)/(${Variables:E1_17_4_1_km} + (E1_17_4_1 * C04232 * C00343 * C00001))</v>
      </c>
    </row>
    <row r="73" spans="1:11" ht="46.5" x14ac:dyDescent="0.35">
      <c r="A73" s="28" t="s">
        <v>1669</v>
      </c>
      <c r="B73" s="28" t="s">
        <v>1670</v>
      </c>
      <c r="C73" s="26" t="s">
        <v>8267</v>
      </c>
      <c r="D73" s="26">
        <v>72</v>
      </c>
      <c r="E73" s="26" t="s">
        <v>12252</v>
      </c>
      <c r="F73" s="26" t="s">
        <v>10614</v>
      </c>
      <c r="G73" s="26" t="s">
        <v>11040</v>
      </c>
      <c r="H73" s="26" t="s">
        <v>11349</v>
      </c>
      <c r="I73" s="26" t="s">
        <v>11820</v>
      </c>
      <c r="J73" s="26" t="str">
        <f t="shared" si="4"/>
        <v>(${Variables:E1_17_4_1_kcat} * E1_17_4_1 * C00206 * C00343 * C00001)/(${Variables:E1_17_4_1_km} + (E1_17_4_1 * C00206 * C00343 * C00001))</v>
      </c>
      <c r="K73" s="26" t="str">
        <f t="shared" si="5"/>
        <v>r72: C00206 + C00343 + C00001 -&gt; C00342 + C00008 | (${Variables:E1_17_4_1_kcat} * E1_17_4_1 * C00206 * C00343 * C00001)/(${Variables:E1_17_4_1_km} + (E1_17_4_1 * C00206 * C00343 * C00001))</v>
      </c>
    </row>
    <row r="74" spans="1:11" ht="46.5" x14ac:dyDescent="0.35">
      <c r="A74" s="28" t="s">
        <v>1669</v>
      </c>
      <c r="B74" s="28" t="s">
        <v>1670</v>
      </c>
      <c r="C74" s="26" t="s">
        <v>8267</v>
      </c>
      <c r="D74" s="26">
        <v>73</v>
      </c>
      <c r="E74" s="26" t="s">
        <v>12252</v>
      </c>
      <c r="F74" s="26" t="s">
        <v>10615</v>
      </c>
      <c r="G74" s="26" t="s">
        <v>11041</v>
      </c>
      <c r="H74" s="26" t="s">
        <v>11350</v>
      </c>
      <c r="I74" s="26" t="s">
        <v>11821</v>
      </c>
      <c r="J74" s="26" t="str">
        <f t="shared" si="4"/>
        <v>(${Variables:E1_17_4_1_kcat} * E1_17_4_1 * C01346 * C00343 * C00001)/(${Variables:E1_17_4_1_km} + (E1_17_4_1 * C01346 * C00343 * C00001))</v>
      </c>
      <c r="K74" s="26" t="str">
        <f t="shared" si="5"/>
        <v>r73: C01346 + C00343 + C00001 -&gt; C00342 + C00015 | (${Variables:E1_17_4_1_kcat} * E1_17_4_1 * C01346 * C00343 * C00001)/(${Variables:E1_17_4_1_km} + (E1_17_4_1 * C01346 * C00343 * C00001))</v>
      </c>
    </row>
    <row r="75" spans="1:11" ht="46.5" x14ac:dyDescent="0.35">
      <c r="A75" s="28" t="s">
        <v>1669</v>
      </c>
      <c r="B75" s="28" t="s">
        <v>1670</v>
      </c>
      <c r="C75" s="26" t="s">
        <v>8267</v>
      </c>
      <c r="D75" s="26">
        <v>74</v>
      </c>
      <c r="E75" s="26" t="s">
        <v>12252</v>
      </c>
      <c r="F75" s="26" t="s">
        <v>10616</v>
      </c>
      <c r="G75" s="26" t="s">
        <v>11042</v>
      </c>
      <c r="H75" s="26" t="s">
        <v>11351</v>
      </c>
      <c r="I75" s="26" t="s">
        <v>11822</v>
      </c>
      <c r="J75" s="26" t="str">
        <f t="shared" ref="J75:J138" si="6">CONCATENATE("(${Variables:",E75,"_kcat","} * ",E75," * ",G75,")","/(${Variables:",E75,"_km","} + (",E75," * ",G75,"))")</f>
        <v>(${Variables:E1_17_4_1_kcat} * E1_17_4_1 * C00361 * C00343 * C00001)/(${Variables:E1_17_4_1_km} + (E1_17_4_1 * C00361 * C00343 * C00001))</v>
      </c>
      <c r="K75" s="26" t="str">
        <f t="shared" ref="K75:K138" si="7">CONCATENATE("r",D75,": ",F75," -&gt; ",H75," | ",J75)</f>
        <v>r74: C00361 + C00343 + C00001 -&gt; C00035 + C00342 | (${Variables:E1_17_4_1_kcat} * E1_17_4_1 * C00361 * C00343 * C00001)/(${Variables:E1_17_4_1_km} + (E1_17_4_1 * C00361 * C00343 * C00001))</v>
      </c>
    </row>
    <row r="76" spans="1:11" ht="46.5" x14ac:dyDescent="0.35">
      <c r="A76" s="28" t="s">
        <v>1669</v>
      </c>
      <c r="B76" s="28" t="s">
        <v>1670</v>
      </c>
      <c r="C76" s="26" t="s">
        <v>8267</v>
      </c>
      <c r="D76" s="26">
        <v>75</v>
      </c>
      <c r="E76" s="26" t="s">
        <v>12252</v>
      </c>
      <c r="F76" s="26" t="s">
        <v>10617</v>
      </c>
      <c r="G76" s="26" t="s">
        <v>11043</v>
      </c>
      <c r="H76" s="26" t="s">
        <v>11352</v>
      </c>
      <c r="I76" s="26" t="s">
        <v>11823</v>
      </c>
      <c r="J76" s="26" t="str">
        <f t="shared" si="6"/>
        <v>(${Variables:E1_17_4_1_kcat} * E1_17_4_1 * C00705 * C00343 * C00001)/(${Variables:E1_17_4_1_km} + (E1_17_4_1 * C00705 * C00343 * C00001))</v>
      </c>
      <c r="K76" s="26" t="str">
        <f t="shared" si="7"/>
        <v>r75: C00705 + C00343 + C00001 -&gt; C00342 + C00112 | (${Variables:E1_17_4_1_kcat} * E1_17_4_1 * C00705 * C00343 * C00001)/(${Variables:E1_17_4_1_km} + (E1_17_4_1 * C00705 * C00343 * C00001))</v>
      </c>
    </row>
    <row r="77" spans="1:11" ht="46.5" x14ac:dyDescent="0.35">
      <c r="A77" s="28" t="s">
        <v>1669</v>
      </c>
      <c r="B77" s="28" t="s">
        <v>1670</v>
      </c>
      <c r="C77" s="26" t="s">
        <v>8267</v>
      </c>
      <c r="D77" s="26">
        <v>76</v>
      </c>
      <c r="E77" s="26" t="s">
        <v>12252</v>
      </c>
      <c r="F77" s="26" t="s">
        <v>10618</v>
      </c>
      <c r="G77" s="26" t="s">
        <v>11044</v>
      </c>
      <c r="H77" s="26" t="s">
        <v>11353</v>
      </c>
      <c r="I77" s="26" t="s">
        <v>11824</v>
      </c>
      <c r="J77" s="26" t="str">
        <f t="shared" si="6"/>
        <v>(${Variables:E1_17_4_1_kcat} * E1_17_4_1 * C04232 * C16664 * C00001)/(${Variables:E1_17_4_1_km} + (E1_17_4_1 * C04232 * C16664 * C00001))</v>
      </c>
      <c r="K77" s="26" t="str">
        <f t="shared" si="7"/>
        <v>r76: C04232 + C16664 + C00001 -&gt; C03723 + C16663 | (${Variables:E1_17_4_1_kcat} * E1_17_4_1 * C04232 * C16664 * C00001)/(${Variables:E1_17_4_1_km} + (E1_17_4_1 * C04232 * C16664 * C00001))</v>
      </c>
    </row>
    <row r="78" spans="1:11" ht="46.5" x14ac:dyDescent="0.35">
      <c r="A78" s="28" t="s">
        <v>1669</v>
      </c>
      <c r="B78" s="28" t="s">
        <v>1670</v>
      </c>
      <c r="C78" s="26" t="s">
        <v>8267</v>
      </c>
      <c r="D78" s="26">
        <v>77</v>
      </c>
      <c r="E78" s="26" t="s">
        <v>12252</v>
      </c>
      <c r="F78" s="26" t="s">
        <v>10619</v>
      </c>
      <c r="G78" s="26" t="s">
        <v>11045</v>
      </c>
      <c r="H78" s="26" t="s">
        <v>11354</v>
      </c>
      <c r="I78" s="26" t="s">
        <v>11825</v>
      </c>
      <c r="J78" s="26" t="str">
        <f t="shared" si="6"/>
        <v>(${Variables:E1_17_4_1_kcat} * E1_17_4_1 * C04232 * C03170 * C00001)/(${Variables:E1_17_4_1_km} + (E1_17_4_1 * C04232 * C03170 * C00001))</v>
      </c>
      <c r="K78" s="26" t="str">
        <f t="shared" si="7"/>
        <v>r77: C04232 + C03170 + C00001 -&gt; C03723 + C02090 | (${Variables:E1_17_4_1_kcat} * E1_17_4_1 * C04232 * C03170 * C00001)/(${Variables:E1_17_4_1_km} + (E1_17_4_1 * C04232 * C03170 * C00001))</v>
      </c>
    </row>
    <row r="79" spans="1:11" ht="46.5" x14ac:dyDescent="0.35">
      <c r="A79" s="28" t="s">
        <v>1669</v>
      </c>
      <c r="B79" s="28" t="s">
        <v>1670</v>
      </c>
      <c r="C79" s="26" t="s">
        <v>8267</v>
      </c>
      <c r="D79" s="26">
        <v>78</v>
      </c>
      <c r="E79" s="26" t="s">
        <v>12252</v>
      </c>
      <c r="F79" s="26" t="s">
        <v>10620</v>
      </c>
      <c r="G79" s="26" t="s">
        <v>11046</v>
      </c>
      <c r="H79" s="26" t="s">
        <v>11355</v>
      </c>
      <c r="I79" s="26" t="s">
        <v>11826</v>
      </c>
      <c r="J79" s="26" t="str">
        <f t="shared" si="6"/>
        <v>(${Variables:E1_17_4_1_kcat} * E1_17_4_1 * C21750 * C00343 * C00001)/(${Variables:E1_17_4_1_km} + (E1_17_4_1 * C21750 * C00343 * C00001))</v>
      </c>
      <c r="K79" s="26" t="str">
        <f t="shared" si="7"/>
        <v>r78: C21750 + C00343 + C00001 -&gt; C21748 + C00342 | (${Variables:E1_17_4_1_kcat} * E1_17_4_1 * C21750 * C00343 * C00001)/(${Variables:E1_17_4_1_km} + (E1_17_4_1 * C21750 * C00343 * C00001))</v>
      </c>
    </row>
    <row r="80" spans="1:11" ht="46.5" x14ac:dyDescent="0.35">
      <c r="A80" s="28" t="s">
        <v>4920</v>
      </c>
      <c r="B80" s="28" t="s">
        <v>4921</v>
      </c>
      <c r="C80" s="26" t="s">
        <v>8388</v>
      </c>
      <c r="D80" s="26">
        <v>79</v>
      </c>
      <c r="E80" s="26" t="s">
        <v>12253</v>
      </c>
      <c r="F80" s="26" t="s">
        <v>10621</v>
      </c>
      <c r="G80" s="26" t="s">
        <v>11047</v>
      </c>
      <c r="H80" s="26" t="s">
        <v>11356</v>
      </c>
      <c r="I80" s="26" t="s">
        <v>11827</v>
      </c>
      <c r="J80" s="26" t="str">
        <f t="shared" si="6"/>
        <v>(${Variables:E1_17_4_2_kcat} * E1_17_4_2 * C00677 * C00343 * C00001)/(${Variables:E1_17_4_2_km} + (E1_17_4_2 * C00677 * C00343 * C00001))</v>
      </c>
      <c r="K80" s="26" t="str">
        <f t="shared" si="7"/>
        <v>r79: C00677 + C00343 + C00001 -&gt; C03802 + C00342 | (${Variables:E1_17_4_2_kcat} * E1_17_4_2 * C00677 * C00343 * C00001)/(${Variables:E1_17_4_2_km} + (E1_17_4_2 * C00677 * C00343 * C00001))</v>
      </c>
    </row>
    <row r="81" spans="1:11" ht="46.5" x14ac:dyDescent="0.35">
      <c r="A81" s="28" t="s">
        <v>4920</v>
      </c>
      <c r="B81" s="28" t="s">
        <v>4921</v>
      </c>
      <c r="C81" s="26" t="s">
        <v>8388</v>
      </c>
      <c r="D81" s="26">
        <v>80</v>
      </c>
      <c r="E81" s="26" t="s">
        <v>12253</v>
      </c>
      <c r="F81" s="26" t="s">
        <v>10622</v>
      </c>
      <c r="G81" s="26" t="s">
        <v>11048</v>
      </c>
      <c r="H81" s="26" t="s">
        <v>11357</v>
      </c>
      <c r="I81" s="26" t="s">
        <v>11828</v>
      </c>
      <c r="J81" s="26" t="str">
        <f t="shared" si="6"/>
        <v>(${Variables:E1_17_4_2_kcat} * E1_17_4_2 * C00131 * C00343 * C00001)/(${Variables:E1_17_4_2_km} + (E1_17_4_2 * C00131 * C00343 * C00001))</v>
      </c>
      <c r="K81" s="26" t="str">
        <f t="shared" si="7"/>
        <v>r80: C00131 + C00343 + C00001 -&gt; C00002 + C00342 | (${Variables:E1_17_4_2_kcat} * E1_17_4_2 * C00131 * C00343 * C00001)/(${Variables:E1_17_4_2_km} + (E1_17_4_2 * C00131 * C00343 * C00001))</v>
      </c>
    </row>
    <row r="82" spans="1:11" ht="46.5" x14ac:dyDescent="0.35">
      <c r="A82" s="28" t="s">
        <v>4920</v>
      </c>
      <c r="B82" s="28" t="s">
        <v>4921</v>
      </c>
      <c r="C82" s="26" t="s">
        <v>8388</v>
      </c>
      <c r="D82" s="26">
        <v>81</v>
      </c>
      <c r="E82" s="26" t="s">
        <v>12253</v>
      </c>
      <c r="F82" s="26" t="s">
        <v>10623</v>
      </c>
      <c r="G82" s="26" t="s">
        <v>11049</v>
      </c>
      <c r="H82" s="26" t="s">
        <v>11358</v>
      </c>
      <c r="I82" s="26" t="s">
        <v>11829</v>
      </c>
      <c r="J82" s="26" t="str">
        <f t="shared" si="6"/>
        <v>(${Variables:E1_17_4_2_kcat} * E1_17_4_2 * C00286 * C00343 * C00001)/(${Variables:E1_17_4_2_km} + (E1_17_4_2 * C00286 * C00343 * C00001))</v>
      </c>
      <c r="K82" s="26" t="str">
        <f t="shared" si="7"/>
        <v>r81: C00286 + C00343 + C00001 -&gt; C00044 + C00342 | (${Variables:E1_17_4_2_kcat} * E1_17_4_2 * C00286 * C00343 * C00001)/(${Variables:E1_17_4_2_km} + (E1_17_4_2 * C00286 * C00343 * C00001))</v>
      </c>
    </row>
    <row r="83" spans="1:11" ht="46.5" x14ac:dyDescent="0.35">
      <c r="A83" s="28" t="s">
        <v>4920</v>
      </c>
      <c r="B83" s="28" t="s">
        <v>4921</v>
      </c>
      <c r="C83" s="26" t="s">
        <v>8388</v>
      </c>
      <c r="D83" s="26">
        <v>82</v>
      </c>
      <c r="E83" s="26" t="s">
        <v>12253</v>
      </c>
      <c r="F83" s="26" t="s">
        <v>10624</v>
      </c>
      <c r="G83" s="26" t="s">
        <v>11050</v>
      </c>
      <c r="H83" s="26" t="s">
        <v>11359</v>
      </c>
      <c r="I83" s="26" t="s">
        <v>11830</v>
      </c>
      <c r="J83" s="26" t="str">
        <f t="shared" si="6"/>
        <v>(${Variables:E1_17_4_2_kcat} * E1_17_4_2 * C00458 * C00343 * C00001)/(${Variables:E1_17_4_2_km} + (E1_17_4_2 * C00458 * C00343 * C00001))</v>
      </c>
      <c r="K83" s="26" t="str">
        <f t="shared" si="7"/>
        <v>r82: C00458 + C00343 + C00001 -&gt; C00063 + C00342 | (${Variables:E1_17_4_2_kcat} * E1_17_4_2 * C00458 * C00343 * C00001)/(${Variables:E1_17_4_2_km} + (E1_17_4_2 * C00458 * C00343 * C00001))</v>
      </c>
    </row>
    <row r="84" spans="1:11" ht="46.5" x14ac:dyDescent="0.35">
      <c r="A84" s="28" t="s">
        <v>4920</v>
      </c>
      <c r="B84" s="28" t="s">
        <v>4921</v>
      </c>
      <c r="C84" s="26" t="s">
        <v>8388</v>
      </c>
      <c r="D84" s="26">
        <v>83</v>
      </c>
      <c r="E84" s="26" t="s">
        <v>12253</v>
      </c>
      <c r="F84" s="26" t="s">
        <v>10625</v>
      </c>
      <c r="G84" s="26" t="s">
        <v>11051</v>
      </c>
      <c r="H84" s="26" t="s">
        <v>11360</v>
      </c>
      <c r="I84" s="26" t="s">
        <v>11831</v>
      </c>
      <c r="J84" s="26" t="str">
        <f t="shared" si="6"/>
        <v>(${Variables:E1_17_4_2_kcat} * E1_17_4_2 * C00460 * C00343 * C00001)/(${Variables:E1_17_4_2_km} + (E1_17_4_2 * C00460 * C00343 * C00001))</v>
      </c>
      <c r="K84" s="26" t="str">
        <f t="shared" si="7"/>
        <v>r83: C00460 + C00343 + C00001 -&gt; C00075 + C00342 | (${Variables:E1_17_4_2_kcat} * E1_17_4_2 * C00460 * C00343 * C00001)/(${Variables:E1_17_4_2_km} + (E1_17_4_2 * C00460 * C00343 * C00001))</v>
      </c>
    </row>
    <row r="85" spans="1:11" ht="46.5" x14ac:dyDescent="0.35">
      <c r="A85" s="28" t="s">
        <v>3688</v>
      </c>
      <c r="B85" s="28" t="s">
        <v>3689</v>
      </c>
      <c r="C85" s="26" t="s">
        <v>8335</v>
      </c>
      <c r="D85" s="26">
        <v>84</v>
      </c>
      <c r="E85" s="26" t="s">
        <v>12254</v>
      </c>
      <c r="F85" s="26" t="s">
        <v>14148</v>
      </c>
      <c r="G85" s="26" t="s">
        <v>14149</v>
      </c>
      <c r="H85" s="26" t="s">
        <v>14151</v>
      </c>
      <c r="I85" s="26" t="s">
        <v>14150</v>
      </c>
      <c r="J85" s="26" t="str">
        <f t="shared" si="6"/>
        <v>(${Variables:E1_17_7_1_kcat} * E1_17_7_1 * C11453 * C00138)/(${Variables:E1_17_7_1_km} + (E1_17_7_1 * C11453 * C00138))</v>
      </c>
      <c r="K85" s="26" t="str">
        <f t="shared" si="7"/>
        <v>r84: C11453 + C00138 -&gt; C11811 + C00001 + C00139 | (${Variables:E1_17_7_1_kcat} * E1_17_7_1 * C11453 * C00138)/(${Variables:E1_17_7_1_km} + (E1_17_7_1 * C11453 * C00138))</v>
      </c>
    </row>
    <row r="86" spans="1:11" ht="46.5" x14ac:dyDescent="0.35">
      <c r="A86" s="28" t="s">
        <v>7294</v>
      </c>
      <c r="B86" s="28" t="s">
        <v>7295</v>
      </c>
      <c r="C86" s="26" t="s">
        <v>8482</v>
      </c>
      <c r="D86" s="26">
        <v>85</v>
      </c>
      <c r="E86" s="26" t="s">
        <v>12255</v>
      </c>
      <c r="F86" s="26" t="s">
        <v>14152</v>
      </c>
      <c r="G86" s="26" t="s">
        <v>14153</v>
      </c>
      <c r="H86" s="26" t="s">
        <v>14154</v>
      </c>
      <c r="I86" s="26" t="s">
        <v>14155</v>
      </c>
      <c r="J86" s="26" t="str">
        <f t="shared" si="6"/>
        <v>(${Variables:E1_17_7_4_kcat} * E1_17_7_4 * C11811 * C00138 * C00080)/(${Variables:E1_17_7_4_km} + (E1_17_7_4 * C11811 * C00138 * C00080))</v>
      </c>
      <c r="K86" s="26" t="str">
        <f t="shared" si="7"/>
        <v>r85: C11811 + C00138 + C00080 -&gt; C00129 + C00139 + C00001 | (${Variables:E1_17_7_4_kcat} * E1_17_7_4 * C11811 * C00138 * C00080)/(${Variables:E1_17_7_4_km} + (E1_17_7_4 * C11811 * C00138 * C00080))</v>
      </c>
    </row>
    <row r="87" spans="1:11" ht="46.5" x14ac:dyDescent="0.35">
      <c r="A87" s="28" t="s">
        <v>7294</v>
      </c>
      <c r="B87" s="28" t="s">
        <v>7295</v>
      </c>
      <c r="C87" s="26" t="s">
        <v>8482</v>
      </c>
      <c r="D87" s="26">
        <v>86</v>
      </c>
      <c r="E87" s="27" t="s">
        <v>12255</v>
      </c>
      <c r="F87" s="26" t="s">
        <v>14156</v>
      </c>
      <c r="G87" s="26" t="s">
        <v>14157</v>
      </c>
      <c r="H87" s="26" t="s">
        <v>14152</v>
      </c>
      <c r="I87" s="26" t="s">
        <v>14153</v>
      </c>
      <c r="J87" s="26" t="str">
        <f t="shared" si="6"/>
        <v>(${Variables:E1_17_7_4_kcat} * E1_17_7_4 * C00235 * C00139 * C00001)/(${Variables:E1_17_7_4_km} + (E1_17_7_4 * C00235 * C00139 * C00001))</v>
      </c>
      <c r="K87" s="26" t="str">
        <f t="shared" si="7"/>
        <v>r86: C00235 + C00139 + C00001 -&gt; C11811 + C00138 + C00080 | (${Variables:E1_17_7_4_kcat} * E1_17_7_4 * C00235 * C00139 * C00001)/(${Variables:E1_17_7_4_km} + (E1_17_7_4 * C00235 * C00139 * C00001))</v>
      </c>
    </row>
    <row r="88" spans="1:11" ht="62" x14ac:dyDescent="0.35">
      <c r="A88" s="28" t="s">
        <v>3595</v>
      </c>
      <c r="B88" s="28" t="s">
        <v>3596</v>
      </c>
      <c r="C88" s="26" t="s">
        <v>8331</v>
      </c>
      <c r="D88" s="26">
        <v>87</v>
      </c>
      <c r="E88" s="26" t="s">
        <v>12256</v>
      </c>
      <c r="F88" s="26" t="s">
        <v>14387</v>
      </c>
      <c r="G88" s="26" t="s">
        <v>14388</v>
      </c>
      <c r="H88" s="26" t="s">
        <v>14158</v>
      </c>
      <c r="I88" s="26" t="s">
        <v>14159</v>
      </c>
      <c r="J88" s="26" t="str">
        <f t="shared" si="6"/>
        <v>(${Variables:E1_18_6_1_kcat} * E1_18_6_1 * C00002 * C00697 * C00138 * C00080 * C00001)/(${Variables:E1_18_6_1_km} + (E1_18_6_1 * C00002 * C00697 * C00138 * C00080 * C00001))</v>
      </c>
      <c r="K88" s="26" t="str">
        <f t="shared" si="7"/>
        <v>r87: C00002 + C00697 + C00138 + C00080 + C00001 -&gt; C00009 + C00008 + C00139 + C00014 + C00282 | (${Variables:E1_18_6_1_kcat} * E1_18_6_1 * C00002 * C00697 * C00138 * C00080 * C00001)/(${Variables:E1_18_6_1_km} + (E1_18_6_1 * C00002 * C00697 * C00138 * C00080 * C00001))</v>
      </c>
    </row>
    <row r="89" spans="1:11" ht="46.5" x14ac:dyDescent="0.35">
      <c r="A89" s="28" t="s">
        <v>3595</v>
      </c>
      <c r="B89" s="28" t="s">
        <v>3596</v>
      </c>
      <c r="C89" s="26" t="s">
        <v>8331</v>
      </c>
      <c r="D89" s="26">
        <v>88</v>
      </c>
      <c r="E89" s="26" t="s">
        <v>12256</v>
      </c>
      <c r="F89" s="26" t="s">
        <v>14160</v>
      </c>
      <c r="G89" s="26" t="s">
        <v>14161</v>
      </c>
      <c r="H89" s="26" t="s">
        <v>14162</v>
      </c>
      <c r="I89" s="26" t="s">
        <v>14163</v>
      </c>
      <c r="J89" s="26" t="str">
        <f t="shared" si="6"/>
        <v>(${Variables:E1_18_6_1_kcat} * E1_18_6_1 * C00002 * C00001 * C00138)/(${Variables:E1_18_6_1_km} + (E1_18_6_1 * C00002 * C00001 * C00138))</v>
      </c>
      <c r="K89" s="26" t="str">
        <f t="shared" si="7"/>
        <v>r88: C00002 + C00001 + C00138 -&gt; C05359 + C00009 + C00008 + C00139 | (${Variables:E1_18_6_1_kcat} * E1_18_6_1 * C00002 * C00001 * C00138)/(${Variables:E1_18_6_1_km} + (E1_18_6_1 * C00002 * C00001 * C00138))</v>
      </c>
    </row>
    <row r="90" spans="1:11" ht="46.5" x14ac:dyDescent="0.35">
      <c r="A90" s="28" t="s">
        <v>3595</v>
      </c>
      <c r="B90" s="28" t="s">
        <v>3596</v>
      </c>
      <c r="C90" s="26" t="s">
        <v>8331</v>
      </c>
      <c r="D90" s="26">
        <v>89</v>
      </c>
      <c r="E90" s="26" t="s">
        <v>12256</v>
      </c>
      <c r="F90" s="26" t="s">
        <v>14164</v>
      </c>
      <c r="G90" s="26" t="s">
        <v>14165</v>
      </c>
      <c r="H90" s="26" t="s">
        <v>9968</v>
      </c>
      <c r="I90" s="26" t="s">
        <v>9968</v>
      </c>
      <c r="J90" s="26" t="str">
        <f t="shared" si="6"/>
        <v>(${Variables:E1_18_6_1_kcat} * E1_18_6_1 * C05359 * C00080)/(${Variables:E1_18_6_1_km} + (E1_18_6_1 * C05359 * C00080))</v>
      </c>
      <c r="K90" s="26" t="str">
        <f t="shared" si="7"/>
        <v>r89: C05359 + C00080 -&gt; C00282 | (${Variables:E1_18_6_1_kcat} * E1_18_6_1 * C05359 * C00080)/(${Variables:E1_18_6_1_km} + (E1_18_6_1 * C05359 * C00080))</v>
      </c>
    </row>
    <row r="91" spans="1:11" ht="46.5" x14ac:dyDescent="0.35">
      <c r="A91" s="28" t="s">
        <v>3595</v>
      </c>
      <c r="B91" s="28" t="s">
        <v>3596</v>
      </c>
      <c r="C91" s="26" t="s">
        <v>8331</v>
      </c>
      <c r="D91" s="26">
        <v>90</v>
      </c>
      <c r="E91" s="26" t="s">
        <v>12256</v>
      </c>
      <c r="F91" s="26" t="s">
        <v>14166</v>
      </c>
      <c r="G91" s="26" t="s">
        <v>14167</v>
      </c>
      <c r="H91" s="26" t="s">
        <v>9132</v>
      </c>
      <c r="I91" s="26" t="s">
        <v>9132</v>
      </c>
      <c r="J91" s="26" t="str">
        <f t="shared" si="6"/>
        <v>(${Variables:E1_18_6_1_kcat} * E1_18_6_1 * C05361 * C05359 * C00080)/(${Variables:E1_18_6_1_km} + (E1_18_6_1 * C05361 * C05359 * C00080))</v>
      </c>
      <c r="K91" s="26" t="str">
        <f t="shared" si="7"/>
        <v>r90: C05361 + C05359 + C00080 -&gt; C00014 | (${Variables:E1_18_6_1_kcat} * E1_18_6_1 * C05361 * C05359 * C00080)/(${Variables:E1_18_6_1_km} + (E1_18_6_1 * C05361 * C05359 * C00080))</v>
      </c>
    </row>
    <row r="92" spans="1:11" ht="46.5" x14ac:dyDescent="0.35">
      <c r="A92" s="28" t="s">
        <v>3595</v>
      </c>
      <c r="B92" s="28" t="s">
        <v>3596</v>
      </c>
      <c r="C92" s="26" t="s">
        <v>8331</v>
      </c>
      <c r="D92" s="26">
        <v>91</v>
      </c>
      <c r="E92" s="26" t="s">
        <v>12256</v>
      </c>
      <c r="F92" s="26" t="s">
        <v>14168</v>
      </c>
      <c r="G92" s="26" t="s">
        <v>14169</v>
      </c>
      <c r="H92" s="26" t="s">
        <v>9972</v>
      </c>
      <c r="I92" s="26" t="s">
        <v>9972</v>
      </c>
      <c r="J92" s="26" t="str">
        <f t="shared" si="6"/>
        <v>(${Variables:E1_18_6_1_kcat} * E1_18_6_1 * C00697 * C05359 * C00080)/(${Variables:E1_18_6_1_km} + (E1_18_6_1 * C00697 * C05359 * C00080))</v>
      </c>
      <c r="K92" s="26" t="str">
        <f t="shared" si="7"/>
        <v>r91: C00697 + C05359 + C00080 -&gt; C05360 | (${Variables:E1_18_6_1_kcat} * E1_18_6_1 * C00697 * C05359 * C00080)/(${Variables:E1_18_6_1_km} + (E1_18_6_1 * C00697 * C05359 * C00080))</v>
      </c>
    </row>
    <row r="93" spans="1:11" ht="46.5" x14ac:dyDescent="0.35">
      <c r="A93" s="28" t="s">
        <v>3595</v>
      </c>
      <c r="B93" s="28" t="s">
        <v>3596</v>
      </c>
      <c r="C93" s="26" t="s">
        <v>8331</v>
      </c>
      <c r="D93" s="26">
        <v>92</v>
      </c>
      <c r="E93" s="26" t="s">
        <v>12256</v>
      </c>
      <c r="F93" s="26" t="s">
        <v>14170</v>
      </c>
      <c r="G93" s="26" t="s">
        <v>14171</v>
      </c>
      <c r="H93" s="26" t="s">
        <v>9974</v>
      </c>
      <c r="I93" s="26" t="s">
        <v>9974</v>
      </c>
      <c r="J93" s="26" t="str">
        <f t="shared" si="6"/>
        <v>(${Variables:E1_18_6_1_kcat} * E1_18_6_1 * C05360 * C05359 * C00080)/(${Variables:E1_18_6_1_km} + (E1_18_6_1 * C05360 * C05359 * C00080))</v>
      </c>
      <c r="K93" s="26" t="str">
        <f t="shared" si="7"/>
        <v>r92: C05360 + C05359 + C00080 -&gt; C05361 | (${Variables:E1_18_6_1_kcat} * E1_18_6_1 * C05360 * C05359 * C00080)/(${Variables:E1_18_6_1_km} + (E1_18_6_1 * C05360 * C05359 * C00080))</v>
      </c>
    </row>
    <row r="94" spans="1:11" ht="62" x14ac:dyDescent="0.35">
      <c r="A94" s="28" t="s">
        <v>3595</v>
      </c>
      <c r="B94" s="28" t="s">
        <v>3596</v>
      </c>
      <c r="C94" s="26" t="s">
        <v>8331</v>
      </c>
      <c r="D94" s="26">
        <v>93</v>
      </c>
      <c r="E94" s="26" t="s">
        <v>12256</v>
      </c>
      <c r="F94" s="26" t="s">
        <v>14172</v>
      </c>
      <c r="G94" s="26" t="s">
        <v>14173</v>
      </c>
      <c r="H94" s="26" t="s">
        <v>11361</v>
      </c>
      <c r="I94" s="26" t="s">
        <v>11832</v>
      </c>
      <c r="J94" s="26" t="str">
        <f t="shared" si="6"/>
        <v>(${Variables:E1_18_6_1_kcat} * E1_18_6_1 * C01548 * C00138 * C00080 * C00002 * C00001)/(${Variables:E1_18_6_1_km} + (E1_18_6_1 * C01548 * C00138 * C00080 * C00002 * C00001))</v>
      </c>
      <c r="K94" s="26" t="str">
        <f t="shared" si="7"/>
        <v>r93: C01548 + C00138 + C00080 + C00002 + C00001 -&gt; C06547 + C00139 + C00008 + C00009 | (${Variables:E1_18_6_1_kcat} * E1_18_6_1 * C01548 * C00138 * C00080 * C00002 * C00001)/(${Variables:E1_18_6_1_km} + (E1_18_6_1 * C01548 * C00138 * C00080 * C00002 * C00001))</v>
      </c>
    </row>
    <row r="95" spans="1:11" ht="62" x14ac:dyDescent="0.35">
      <c r="A95" s="28" t="s">
        <v>3603</v>
      </c>
      <c r="B95" s="28" t="s">
        <v>3604</v>
      </c>
      <c r="C95" s="26" t="s">
        <v>8331</v>
      </c>
      <c r="D95" s="26">
        <v>94</v>
      </c>
      <c r="E95" s="26" t="s">
        <v>12256</v>
      </c>
      <c r="F95" s="26" t="s">
        <v>14387</v>
      </c>
      <c r="G95" s="26" t="s">
        <v>14388</v>
      </c>
      <c r="H95" s="26" t="s">
        <v>14158</v>
      </c>
      <c r="I95" s="26" t="s">
        <v>14159</v>
      </c>
      <c r="J95" s="26" t="str">
        <f t="shared" si="6"/>
        <v>(${Variables:E1_18_6_1_kcat} * E1_18_6_1 * C00002 * C00697 * C00138 * C00080 * C00001)/(${Variables:E1_18_6_1_km} + (E1_18_6_1 * C00002 * C00697 * C00138 * C00080 * C00001))</v>
      </c>
      <c r="K95" s="26" t="str">
        <f t="shared" si="7"/>
        <v>r94: C00002 + C00697 + C00138 + C00080 + C00001 -&gt; C00009 + C00008 + C00139 + C00014 + C00282 | (${Variables:E1_18_6_1_kcat} * E1_18_6_1 * C00002 * C00697 * C00138 * C00080 * C00001)/(${Variables:E1_18_6_1_km} + (E1_18_6_1 * C00002 * C00697 * C00138 * C00080 * C00001))</v>
      </c>
    </row>
    <row r="96" spans="1:11" ht="46.5" x14ac:dyDescent="0.35">
      <c r="A96" s="28" t="s">
        <v>3603</v>
      </c>
      <c r="B96" s="28" t="s">
        <v>3604</v>
      </c>
      <c r="C96" s="26" t="s">
        <v>8331</v>
      </c>
      <c r="D96" s="26">
        <v>95</v>
      </c>
      <c r="E96" s="26" t="s">
        <v>12256</v>
      </c>
      <c r="F96" s="26" t="s">
        <v>14160</v>
      </c>
      <c r="G96" s="26" t="s">
        <v>14161</v>
      </c>
      <c r="H96" s="26" t="s">
        <v>14162</v>
      </c>
      <c r="I96" s="26" t="s">
        <v>14163</v>
      </c>
      <c r="J96" s="26" t="str">
        <f t="shared" si="6"/>
        <v>(${Variables:E1_18_6_1_kcat} * E1_18_6_1 * C00002 * C00001 * C00138)/(${Variables:E1_18_6_1_km} + (E1_18_6_1 * C00002 * C00001 * C00138))</v>
      </c>
      <c r="K96" s="26" t="str">
        <f t="shared" si="7"/>
        <v>r95: C00002 + C00001 + C00138 -&gt; C05359 + C00009 + C00008 + C00139 | (${Variables:E1_18_6_1_kcat} * E1_18_6_1 * C00002 * C00001 * C00138)/(${Variables:E1_18_6_1_km} + (E1_18_6_1 * C00002 * C00001 * C00138))</v>
      </c>
    </row>
    <row r="97" spans="1:11" ht="46.5" x14ac:dyDescent="0.35">
      <c r="A97" s="28" t="s">
        <v>3603</v>
      </c>
      <c r="B97" s="28" t="s">
        <v>3604</v>
      </c>
      <c r="C97" s="26" t="s">
        <v>8331</v>
      </c>
      <c r="D97" s="26">
        <v>96</v>
      </c>
      <c r="E97" s="26" t="s">
        <v>12256</v>
      </c>
      <c r="F97" s="26" t="s">
        <v>14164</v>
      </c>
      <c r="G97" s="26" t="s">
        <v>14165</v>
      </c>
      <c r="H97" s="26" t="s">
        <v>9968</v>
      </c>
      <c r="I97" s="26" t="s">
        <v>9968</v>
      </c>
      <c r="J97" s="26" t="str">
        <f t="shared" si="6"/>
        <v>(${Variables:E1_18_6_1_kcat} * E1_18_6_1 * C05359 * C00080)/(${Variables:E1_18_6_1_km} + (E1_18_6_1 * C05359 * C00080))</v>
      </c>
      <c r="K97" s="26" t="str">
        <f t="shared" si="7"/>
        <v>r96: C05359 + C00080 -&gt; C00282 | (${Variables:E1_18_6_1_kcat} * E1_18_6_1 * C05359 * C00080)/(${Variables:E1_18_6_1_km} + (E1_18_6_1 * C05359 * C00080))</v>
      </c>
    </row>
    <row r="98" spans="1:11" ht="46.5" x14ac:dyDescent="0.35">
      <c r="A98" s="28" t="s">
        <v>3603</v>
      </c>
      <c r="B98" s="28" t="s">
        <v>3604</v>
      </c>
      <c r="C98" s="26" t="s">
        <v>8331</v>
      </c>
      <c r="D98" s="26">
        <v>97</v>
      </c>
      <c r="E98" s="26" t="s">
        <v>12256</v>
      </c>
      <c r="F98" s="26" t="s">
        <v>14166</v>
      </c>
      <c r="G98" s="26" t="s">
        <v>14167</v>
      </c>
      <c r="H98" s="26" t="s">
        <v>9132</v>
      </c>
      <c r="I98" s="26" t="s">
        <v>9132</v>
      </c>
      <c r="J98" s="26" t="str">
        <f t="shared" si="6"/>
        <v>(${Variables:E1_18_6_1_kcat} * E1_18_6_1 * C05361 * C05359 * C00080)/(${Variables:E1_18_6_1_km} + (E1_18_6_1 * C05361 * C05359 * C00080))</v>
      </c>
      <c r="K98" s="26" t="str">
        <f t="shared" si="7"/>
        <v>r97: C05361 + C05359 + C00080 -&gt; C00014 | (${Variables:E1_18_6_1_kcat} * E1_18_6_1 * C05361 * C05359 * C00080)/(${Variables:E1_18_6_1_km} + (E1_18_6_1 * C05361 * C05359 * C00080))</v>
      </c>
    </row>
    <row r="99" spans="1:11" ht="46.5" x14ac:dyDescent="0.35">
      <c r="A99" s="28" t="s">
        <v>3603</v>
      </c>
      <c r="B99" s="28" t="s">
        <v>3604</v>
      </c>
      <c r="C99" s="26" t="s">
        <v>8331</v>
      </c>
      <c r="D99" s="26">
        <v>98</v>
      </c>
      <c r="E99" s="26" t="s">
        <v>12256</v>
      </c>
      <c r="F99" s="26" t="s">
        <v>14168</v>
      </c>
      <c r="G99" s="26" t="s">
        <v>14169</v>
      </c>
      <c r="H99" s="26" t="s">
        <v>9972</v>
      </c>
      <c r="I99" s="26" t="s">
        <v>9972</v>
      </c>
      <c r="J99" s="26" t="str">
        <f t="shared" si="6"/>
        <v>(${Variables:E1_18_6_1_kcat} * E1_18_6_1 * C00697 * C05359 * C00080)/(${Variables:E1_18_6_1_km} + (E1_18_6_1 * C00697 * C05359 * C00080))</v>
      </c>
      <c r="K99" s="26" t="str">
        <f t="shared" si="7"/>
        <v>r98: C00697 + C05359 + C00080 -&gt; C05360 | (${Variables:E1_18_6_1_kcat} * E1_18_6_1 * C00697 * C05359 * C00080)/(${Variables:E1_18_6_1_km} + (E1_18_6_1 * C00697 * C05359 * C00080))</v>
      </c>
    </row>
    <row r="100" spans="1:11" ht="46.5" x14ac:dyDescent="0.35">
      <c r="A100" s="28" t="s">
        <v>3603</v>
      </c>
      <c r="B100" s="28" t="s">
        <v>3604</v>
      </c>
      <c r="C100" s="26" t="s">
        <v>8331</v>
      </c>
      <c r="D100" s="26">
        <v>99</v>
      </c>
      <c r="E100" s="26" t="s">
        <v>12256</v>
      </c>
      <c r="F100" s="26" t="s">
        <v>14170</v>
      </c>
      <c r="G100" s="26" t="s">
        <v>14171</v>
      </c>
      <c r="H100" s="26" t="s">
        <v>9974</v>
      </c>
      <c r="I100" s="26" t="s">
        <v>9974</v>
      </c>
      <c r="J100" s="26" t="str">
        <f t="shared" si="6"/>
        <v>(${Variables:E1_18_6_1_kcat} * E1_18_6_1 * C05360 * C05359 * C00080)/(${Variables:E1_18_6_1_km} + (E1_18_6_1 * C05360 * C05359 * C00080))</v>
      </c>
      <c r="K100" s="26" t="str">
        <f t="shared" si="7"/>
        <v>r99: C05360 + C05359 + C00080 -&gt; C05361 | (${Variables:E1_18_6_1_kcat} * E1_18_6_1 * C05360 * C05359 * C00080)/(${Variables:E1_18_6_1_km} + (E1_18_6_1 * C05360 * C05359 * C00080))</v>
      </c>
    </row>
    <row r="101" spans="1:11" ht="62" x14ac:dyDescent="0.35">
      <c r="A101" s="28" t="s">
        <v>3603</v>
      </c>
      <c r="B101" s="28" t="s">
        <v>3604</v>
      </c>
      <c r="C101" s="26" t="s">
        <v>8331</v>
      </c>
      <c r="D101" s="26">
        <v>100</v>
      </c>
      <c r="E101" s="26" t="s">
        <v>12256</v>
      </c>
      <c r="F101" s="26" t="s">
        <v>14174</v>
      </c>
      <c r="G101" s="26" t="s">
        <v>14173</v>
      </c>
      <c r="H101" s="26" t="s">
        <v>11361</v>
      </c>
      <c r="I101" s="26" t="s">
        <v>11832</v>
      </c>
      <c r="J101" s="26" t="str">
        <f t="shared" si="6"/>
        <v>(${Variables:E1_18_6_1_kcat} * E1_18_6_1 * C01548 * C00138 * C00080 * C00002 * C00001)/(${Variables:E1_18_6_1_km} + (E1_18_6_1 * C01548 * C00138 * C00080 * C00002 * C00001))</v>
      </c>
      <c r="K101" s="26" t="str">
        <f t="shared" si="7"/>
        <v>r100: C01548 + C00138 +  C00080 + C00002 + C00001 -&gt; C06547 + C00139 + C00008 + C00009 | (${Variables:E1_18_6_1_kcat} * E1_18_6_1 * C01548 * C00138 * C00080 * C00002 * C00001)/(${Variables:E1_18_6_1_km} + (E1_18_6_1 * C01548 * C00138 * C00080 * C00002 * C00001))</v>
      </c>
    </row>
    <row r="102" spans="1:11" ht="46.5" x14ac:dyDescent="0.35">
      <c r="A102" s="28" t="s">
        <v>5275</v>
      </c>
      <c r="B102" s="28" t="s">
        <v>5276</v>
      </c>
      <c r="C102" s="26" t="s">
        <v>8398</v>
      </c>
      <c r="D102" s="26">
        <v>101</v>
      </c>
      <c r="E102" s="26" t="s">
        <v>12257</v>
      </c>
      <c r="F102" s="26" t="s">
        <v>10626</v>
      </c>
      <c r="G102" s="26" t="s">
        <v>11052</v>
      </c>
      <c r="H102" s="26" t="s">
        <v>11362</v>
      </c>
      <c r="I102" s="26" t="s">
        <v>11833</v>
      </c>
      <c r="J102" s="26" t="str">
        <f t="shared" si="6"/>
        <v>(${Variables:E1_2_1_10_kcat} * E1_2_1_10 * C00084 * C00010 * C00003)/(${Variables:E1_2_1_10_km} + (E1_2_1_10 * C00084 * C00010 * C00003))</v>
      </c>
      <c r="K102" s="26" t="str">
        <f t="shared" si="7"/>
        <v>r101: C00084 + C00010 + C00003 -&gt; C00024 + C00004 + C00080 | (${Variables:E1_2_1_10_kcat} * E1_2_1_10 * C00084 * C00010 * C00003)/(${Variables:E1_2_1_10_km} + (E1_2_1_10 * C00084 * C00010 * C00003))</v>
      </c>
    </row>
    <row r="103" spans="1:11" ht="46.5" x14ac:dyDescent="0.35">
      <c r="A103" s="28" t="s">
        <v>5275</v>
      </c>
      <c r="B103" s="28" t="s">
        <v>5276</v>
      </c>
      <c r="C103" s="26" t="s">
        <v>8398</v>
      </c>
      <c r="D103" s="26">
        <v>102</v>
      </c>
      <c r="E103" s="26" t="s">
        <v>12257</v>
      </c>
      <c r="F103" s="26" t="s">
        <v>10627</v>
      </c>
      <c r="G103" s="26" t="s">
        <v>11053</v>
      </c>
      <c r="H103" s="26" t="s">
        <v>11363</v>
      </c>
      <c r="I103" s="26" t="s">
        <v>11834</v>
      </c>
      <c r="J103" s="26" t="str">
        <f t="shared" si="6"/>
        <v>(${Variables:E1_2_1_10_kcat} * E1_2_1_10 * C01412 * C00010 * C00003)/(${Variables:E1_2_1_10_km} + (E1_2_1_10 * C01412 * C00010 * C00003))</v>
      </c>
      <c r="K103" s="26" t="str">
        <f t="shared" si="7"/>
        <v>r102: C01412 + C00010 + C00003 -&gt; C00136 + C00004 + C00080 | (${Variables:E1_2_1_10_kcat} * E1_2_1_10 * C01412 * C00010 * C00003)/(${Variables:E1_2_1_10_km} + (E1_2_1_10 * C01412 * C00010 * C00003))</v>
      </c>
    </row>
    <row r="104" spans="1:11" ht="46.5" x14ac:dyDescent="0.35">
      <c r="A104" s="28" t="s">
        <v>7610</v>
      </c>
      <c r="B104" s="28" t="s">
        <v>7611</v>
      </c>
      <c r="C104" s="26" t="s">
        <v>8494</v>
      </c>
      <c r="D104" s="26">
        <v>103</v>
      </c>
      <c r="E104" s="26" t="s">
        <v>12258</v>
      </c>
      <c r="F104" s="26" t="s">
        <v>10628</v>
      </c>
      <c r="G104" s="26" t="s">
        <v>11054</v>
      </c>
      <c r="H104" s="26" t="s">
        <v>11364</v>
      </c>
      <c r="I104" s="26" t="s">
        <v>11835</v>
      </c>
      <c r="J104" s="26" t="str">
        <f t="shared" si="6"/>
        <v>(${Variables:E1_2_1_11_kcat} * E1_2_1_11 * C00441 * C00009 * C00006)/(${Variables:E1_2_1_11_km} + (E1_2_1_11 * C00441 * C00009 * C00006))</v>
      </c>
      <c r="K104" s="26" t="str">
        <f t="shared" si="7"/>
        <v>r103: C00441 +  C00009 + C00006 -&gt; C03082 + C00005 + C00080 | (${Variables:E1_2_1_11_kcat} * E1_2_1_11 * C00441 * C00009 * C00006)/(${Variables:E1_2_1_11_km} + (E1_2_1_11 * C00441 * C00009 * C00006))</v>
      </c>
    </row>
    <row r="105" spans="1:11" ht="46.5" x14ac:dyDescent="0.35">
      <c r="A105" s="28" t="s">
        <v>6392</v>
      </c>
      <c r="B105" s="28" t="s">
        <v>6393</v>
      </c>
      <c r="C105" s="26" t="s">
        <v>8443</v>
      </c>
      <c r="D105" s="26">
        <v>104</v>
      </c>
      <c r="E105" s="26" t="s">
        <v>12259</v>
      </c>
      <c r="F105" s="26" t="s">
        <v>10629</v>
      </c>
      <c r="G105" s="26" t="s">
        <v>11055</v>
      </c>
      <c r="H105" s="26" t="s">
        <v>11365</v>
      </c>
      <c r="I105" s="26" t="s">
        <v>11836</v>
      </c>
      <c r="J105" s="26" t="str">
        <f t="shared" si="6"/>
        <v>(${Variables:E1_2_1_38_kcat} * E1_2_1_38 * C01250 * C00009 * C00006)/(${Variables:E1_2_1_38_km} + (E1_2_1_38 * C01250 * C00009 * C00006))</v>
      </c>
      <c r="K105" s="26" t="str">
        <f t="shared" si="7"/>
        <v>r104: C01250 +  C00009 + C00006 -&gt; C04133 + C00005 + C00080 | (${Variables:E1_2_1_38_kcat} * E1_2_1_38 * C01250 * C00009 * C00006)/(${Variables:E1_2_1_38_km} + (E1_2_1_38 * C01250 * C00009 * C00006))</v>
      </c>
    </row>
    <row r="106" spans="1:11" ht="46.5" x14ac:dyDescent="0.35">
      <c r="A106" s="28" t="s">
        <v>6944</v>
      </c>
      <c r="B106" s="28" t="s">
        <v>6945</v>
      </c>
      <c r="C106" s="26" t="s">
        <v>8461</v>
      </c>
      <c r="D106" s="26">
        <v>105</v>
      </c>
      <c r="E106" s="26" t="s">
        <v>12260</v>
      </c>
      <c r="F106" s="26" t="s">
        <v>10630</v>
      </c>
      <c r="G106" s="26" t="s">
        <v>11056</v>
      </c>
      <c r="H106" s="26" t="s">
        <v>11366</v>
      </c>
      <c r="I106" s="26" t="s">
        <v>11837</v>
      </c>
      <c r="J106" s="26" t="str">
        <f t="shared" si="6"/>
        <v>(${Variables:E1_2_1_41_kcat} * E1_2_1_41 * C01165 * C00009 * C00006)/(${Variables:E1_2_1_41_km} + (E1_2_1_41 * C01165 * C00009 * C00006))</v>
      </c>
      <c r="K106" s="26" t="str">
        <f t="shared" si="7"/>
        <v>r105: C01165 +  C00009 + C00006 -&gt; C03287 + C00005 + C00080 | (${Variables:E1_2_1_41_kcat} * E1_2_1_41 * C01165 * C00009 * C00006)/(${Variables:E1_2_1_41_km} + (E1_2_1_41 * C01165 * C00009 * C00006))</v>
      </c>
    </row>
    <row r="107" spans="1:11" ht="46.5" x14ac:dyDescent="0.35">
      <c r="A107" s="28" t="s">
        <v>5144</v>
      </c>
      <c r="B107" s="28" t="s">
        <v>5145</v>
      </c>
      <c r="C107" s="26" t="s">
        <v>8393</v>
      </c>
      <c r="D107" s="26">
        <v>106</v>
      </c>
      <c r="E107" s="26" t="s">
        <v>12261</v>
      </c>
      <c r="F107" s="26" t="s">
        <v>10631</v>
      </c>
      <c r="G107" s="26" t="s">
        <v>11057</v>
      </c>
      <c r="H107" s="26" t="s">
        <v>11367</v>
      </c>
      <c r="I107" s="26" t="s">
        <v>11838</v>
      </c>
      <c r="J107" s="26" t="str">
        <f t="shared" si="6"/>
        <v>(${Variables:E1_2_1_70_kcat} * E1_2_1_70 * C02987 * C00005 * C00080)/(${Variables:E1_2_1_70_km} + (E1_2_1_70 * C02987 * C00005 * C00080))</v>
      </c>
      <c r="K107" s="26" t="str">
        <f t="shared" si="7"/>
        <v>r106: C02987 + C00005 + C00080 -&gt; C03741 + C01641 + C00006 | (${Variables:E1_2_1_70_kcat} * E1_2_1_70 * C02987 * C00005 * C00080)/(${Variables:E1_2_1_70_km} + (E1_2_1_70 * C02987 * C00005 * C00080))</v>
      </c>
    </row>
    <row r="108" spans="1:11" ht="46.5" x14ac:dyDescent="0.35">
      <c r="A108" s="28" t="s">
        <v>3299</v>
      </c>
      <c r="B108" s="28" t="s">
        <v>3300</v>
      </c>
      <c r="C108" s="26" t="s">
        <v>8319</v>
      </c>
      <c r="D108" s="26">
        <v>107</v>
      </c>
      <c r="E108" s="26" t="s">
        <v>12262</v>
      </c>
      <c r="F108" s="26" t="s">
        <v>14175</v>
      </c>
      <c r="G108" s="26" t="s">
        <v>14176</v>
      </c>
      <c r="H108" s="26" t="s">
        <v>14177</v>
      </c>
      <c r="I108" s="26" t="s">
        <v>14178</v>
      </c>
      <c r="J108" s="26" t="str">
        <f t="shared" si="6"/>
        <v>(${Variables:E1_2_7_4_kcat} * E1_2_7_4 * C00237 * C00001 * C00139)/(${Variables:E1_2_7_4_km} + (E1_2_7_4 * C00237 * C00001 * C00139))</v>
      </c>
      <c r="K108" s="26" t="str">
        <f t="shared" si="7"/>
        <v>r107: C00237 +  C00001 + C00139 -&gt; C00011 + C00138 + C00080 | (${Variables:E1_2_7_4_kcat} * E1_2_7_4 * C00237 * C00001 * C00139)/(${Variables:E1_2_7_4_km} + (E1_2_7_4 * C00237 * C00001 * C00139))</v>
      </c>
    </row>
    <row r="109" spans="1:11" ht="31" x14ac:dyDescent="0.35">
      <c r="A109" s="28" t="s">
        <v>3299</v>
      </c>
      <c r="B109" s="28" t="s">
        <v>3300</v>
      </c>
      <c r="C109" s="26" t="s">
        <v>8319</v>
      </c>
      <c r="D109" s="26">
        <v>108</v>
      </c>
      <c r="E109" s="26" t="s">
        <v>12262</v>
      </c>
      <c r="F109" s="26" t="s">
        <v>9939</v>
      </c>
      <c r="G109" s="26" t="s">
        <v>9939</v>
      </c>
      <c r="H109" s="26" t="s">
        <v>9940</v>
      </c>
      <c r="I109" s="26" t="s">
        <v>9940</v>
      </c>
      <c r="J109" s="26" t="str">
        <f t="shared" si="6"/>
        <v>(${Variables:E1_2_7_4_kcat} * E1_2_7_4 * C16396)/(${Variables:E1_2_7_4_km} + (E1_2_7_4 * C16396))</v>
      </c>
      <c r="K109" s="26" t="str">
        <f t="shared" si="7"/>
        <v>r108: C16396 -&gt; C16399 | (${Variables:E1_2_7_4_kcat} * E1_2_7_4 * C16396)/(${Variables:E1_2_7_4_km} + (E1_2_7_4 * C16396))</v>
      </c>
    </row>
    <row r="110" spans="1:11" ht="46.5" x14ac:dyDescent="0.35">
      <c r="A110" s="28" t="s">
        <v>3299</v>
      </c>
      <c r="B110" s="28" t="s">
        <v>3300</v>
      </c>
      <c r="C110" s="26" t="s">
        <v>8319</v>
      </c>
      <c r="D110" s="26">
        <v>109</v>
      </c>
      <c r="E110" s="26" t="s">
        <v>12262</v>
      </c>
      <c r="F110" s="26" t="s">
        <v>10632</v>
      </c>
      <c r="G110" s="26" t="s">
        <v>11058</v>
      </c>
      <c r="H110" s="26" t="s">
        <v>11368</v>
      </c>
      <c r="I110" s="26" t="s">
        <v>11839</v>
      </c>
      <c r="J110" s="26" t="str">
        <f t="shared" si="6"/>
        <v>(${Variables:E1_2_7_4_kcat} * E1_2_7_4 * C06020 * C00010 * C00011 * C00138)/(${Variables:E1_2_7_4_km} + (E1_2_7_4 * C06020 * C00010 * C00011 * C00138))</v>
      </c>
      <c r="K110" s="26" t="str">
        <f t="shared" si="7"/>
        <v>r109: C06020 +  C00010 +  C00011 + C00138 -&gt; C00024 + C06021 + C00001 + C00139 | (${Variables:E1_2_7_4_kcat} * E1_2_7_4 * C06020 * C00010 * C00011 * C00138)/(${Variables:E1_2_7_4_km} + (E1_2_7_4 * C06020 * C00010 * C00011 * C00138))</v>
      </c>
    </row>
    <row r="111" spans="1:11" ht="46.5" x14ac:dyDescent="0.35">
      <c r="A111" s="28" t="s">
        <v>5359</v>
      </c>
      <c r="B111" s="28" t="s">
        <v>5360</v>
      </c>
      <c r="C111" s="26" t="s">
        <v>8399</v>
      </c>
      <c r="D111" s="26">
        <v>110</v>
      </c>
      <c r="E111" s="26" t="s">
        <v>12263</v>
      </c>
      <c r="F111" s="26" t="s">
        <v>14179</v>
      </c>
      <c r="G111" s="26" t="s">
        <v>14180</v>
      </c>
      <c r="H111" s="26" t="s">
        <v>14181</v>
      </c>
      <c r="I111" s="26" t="s">
        <v>14182</v>
      </c>
      <c r="J111" s="26" t="str">
        <f t="shared" si="6"/>
        <v>(${Variables:E1_2_7_5_kcat} * E1_2_7_5 * C00071 * C00001 * C00139)/(${Variables:E1_2_7_5_km} + (E1_2_7_5 * C00071 * C00001 * C00139))</v>
      </c>
      <c r="K111" s="26" t="str">
        <f t="shared" si="7"/>
        <v>r110: C00071 +  C00001 +  C00139 -&gt; C00060 + C00138 + C00080 | (${Variables:E1_2_7_5_kcat} * E1_2_7_5 * C00071 * C00001 * C00139)/(${Variables:E1_2_7_5_km} + (E1_2_7_5 * C00071 * C00001 * C00139))</v>
      </c>
    </row>
    <row r="112" spans="1:11" ht="46.5" x14ac:dyDescent="0.35">
      <c r="A112" s="28" t="s">
        <v>5359</v>
      </c>
      <c r="B112" s="28" t="s">
        <v>5360</v>
      </c>
      <c r="C112" s="26" t="s">
        <v>8399</v>
      </c>
      <c r="D112" s="26">
        <v>111</v>
      </c>
      <c r="E112" s="26" t="s">
        <v>12263</v>
      </c>
      <c r="F112" s="26" t="s">
        <v>10633</v>
      </c>
      <c r="G112" s="26" t="s">
        <v>11059</v>
      </c>
      <c r="H112" s="26" t="s">
        <v>11369</v>
      </c>
      <c r="I112" s="26" t="s">
        <v>11840</v>
      </c>
      <c r="J112" s="26" t="str">
        <f t="shared" si="6"/>
        <v>(${Variables:E1_2_7_5_kcat} * E1_2_7_5 * C00577 * C00001 * C00139)/(${Variables:E1_2_7_5_km} + (E1_2_7_5 * C00577 * C00001 * C00139))</v>
      </c>
      <c r="K112" s="26" t="str">
        <f t="shared" si="7"/>
        <v>r111: C00577 + C00001 + C00139 -&gt; C00258 + C00080 + C00138 | (${Variables:E1_2_7_5_kcat} * E1_2_7_5 * C00577 * C00001 * C00139)/(${Variables:E1_2_7_5_km} + (E1_2_7_5 * C00577 * C00001 * C00139))</v>
      </c>
    </row>
    <row r="113" spans="1:11" ht="46.5" x14ac:dyDescent="0.35">
      <c r="A113" s="28" t="s">
        <v>6949</v>
      </c>
      <c r="B113" s="28" t="s">
        <v>6950</v>
      </c>
      <c r="C113" s="26" t="s">
        <v>8462</v>
      </c>
      <c r="D113" s="26">
        <v>112</v>
      </c>
      <c r="E113" s="27" t="s">
        <v>12264</v>
      </c>
      <c r="F113" s="26" t="s">
        <v>10634</v>
      </c>
      <c r="G113" s="26" t="s">
        <v>11060</v>
      </c>
      <c r="H113" s="26" t="s">
        <v>11370</v>
      </c>
      <c r="I113" s="26" t="s">
        <v>11841</v>
      </c>
      <c r="J113" s="26" t="str">
        <f t="shared" si="6"/>
        <v>(${Variables:E1_2_7_8_kcat} * E1_2_7_8 * C0031 * C00010 * C00139)/(${Variables:E1_2_7_8_km} + (E1_2_7_8 * C0031 * C00010 * C00139))</v>
      </c>
      <c r="K113" s="26" t="str">
        <f t="shared" si="7"/>
        <v>r112: C0031 + C00010 + C00139 -&gt; C15489 + C00011 + C00138 | (${Variables:E1_2_7_8_kcat} * E1_2_7_8 * C0031 * C00010 * C00139)/(${Variables:E1_2_7_8_km} + (E1_2_7_8 * C0031 * C00010 * C00139))</v>
      </c>
    </row>
    <row r="114" spans="1:11" ht="46.5" x14ac:dyDescent="0.35">
      <c r="A114" s="28" t="s">
        <v>7811</v>
      </c>
      <c r="B114" s="28" t="s">
        <v>7812</v>
      </c>
      <c r="C114" s="26" t="s">
        <v>8509</v>
      </c>
      <c r="D114" s="26">
        <v>113</v>
      </c>
      <c r="E114" s="26" t="s">
        <v>12265</v>
      </c>
      <c r="F114" s="26" t="s">
        <v>10635</v>
      </c>
      <c r="G114" s="26" t="s">
        <v>11061</v>
      </c>
      <c r="H114" s="26" t="s">
        <v>11371</v>
      </c>
      <c r="I114" s="26" t="s">
        <v>11842</v>
      </c>
      <c r="J114" s="26" t="str">
        <f t="shared" si="6"/>
        <v>(${Variables:E1_3_1_14_kcat} * E1_3_1_14 * C00337 * C00003)/(${Variables:E1_3_1_14_km} + (E1_3_1_14 * C00337 * C00003))</v>
      </c>
      <c r="K114" s="26" t="str">
        <f t="shared" si="7"/>
        <v>r113: C00337 + C00003 -&gt; C00295 + C00080 + C00004 | (${Variables:E1_3_1_14_kcat} * E1_3_1_14 * C00337 * C00003)/(${Variables:E1_3_1_14_km} + (E1_3_1_14 * C00337 * C00003))</v>
      </c>
    </row>
    <row r="115" spans="1:11" ht="46.5" x14ac:dyDescent="0.35">
      <c r="A115" s="28" t="s">
        <v>3816</v>
      </c>
      <c r="B115" s="28" t="s">
        <v>3817</v>
      </c>
      <c r="C115" s="26" t="s">
        <v>8351</v>
      </c>
      <c r="D115" s="26">
        <v>114</v>
      </c>
      <c r="E115" s="26" t="s">
        <v>12266</v>
      </c>
      <c r="F115" s="26" t="s">
        <v>10636</v>
      </c>
      <c r="G115" s="26" t="s">
        <v>11062</v>
      </c>
      <c r="H115" s="26" t="s">
        <v>11372</v>
      </c>
      <c r="I115" s="26" t="s">
        <v>11843</v>
      </c>
      <c r="J115" s="26" t="str">
        <f t="shared" si="6"/>
        <v>(${Variables:E1_3_1_98_kcat} * E1_3_1_98 * C01050 * C00006)/(${Variables:E1_3_1_98_km} + (E1_3_1_98 * C01050 * C00006))</v>
      </c>
      <c r="K115" s="26" t="str">
        <f t="shared" si="7"/>
        <v>r114: C01050 + C00006 -&gt; C04631 + C00005 + C00080 | (${Variables:E1_3_1_98_kcat} * E1_3_1_98 * C01050 * C00006)/(${Variables:E1_3_1_98_km} + (E1_3_1_98 * C01050 * C00006))</v>
      </c>
    </row>
    <row r="116" spans="1:11" ht="46.5" x14ac:dyDescent="0.35">
      <c r="A116" s="28" t="s">
        <v>3816</v>
      </c>
      <c r="B116" s="28" t="s">
        <v>3817</v>
      </c>
      <c r="C116" s="26" t="s">
        <v>8351</v>
      </c>
      <c r="D116" s="26">
        <v>115</v>
      </c>
      <c r="E116" s="26" t="s">
        <v>12266</v>
      </c>
      <c r="F116" s="26" t="s">
        <v>10637</v>
      </c>
      <c r="G116" s="26" t="s">
        <v>11063</v>
      </c>
      <c r="H116" s="26" t="s">
        <v>11373</v>
      </c>
      <c r="I116" s="26" t="s">
        <v>11844</v>
      </c>
      <c r="J116" s="26" t="str">
        <f t="shared" si="6"/>
        <v>(${Variables:E1_3_1_98_kcat} * E1_3_1_98 * C01050 * C00003)/(${Variables:E1_3_1_98_km} + (E1_3_1_98 * C01050 * C00003))</v>
      </c>
      <c r="K116" s="26" t="str">
        <f t="shared" si="7"/>
        <v>r115: C01050 + C00003 -&gt; C04631 + C00004 + C00080 | (${Variables:E1_3_1_98_kcat} * E1_3_1_98 * C01050 * C00003)/(${Variables:E1_3_1_98_km} + (E1_3_1_98 * C01050 * C00003))</v>
      </c>
    </row>
    <row r="117" spans="1:11" ht="46.5" x14ac:dyDescent="0.35">
      <c r="A117" s="28" t="s">
        <v>6607</v>
      </c>
      <c r="B117" s="28" t="s">
        <v>6608</v>
      </c>
      <c r="C117" s="26" t="s">
        <v>8452</v>
      </c>
      <c r="D117" s="26">
        <v>116</v>
      </c>
      <c r="E117" s="26" t="s">
        <v>12267</v>
      </c>
      <c r="F117" s="26" t="s">
        <v>10638</v>
      </c>
      <c r="G117" s="26" t="s">
        <v>11064</v>
      </c>
      <c r="H117" s="26" t="s">
        <v>11374</v>
      </c>
      <c r="I117" s="26" t="s">
        <v>11845</v>
      </c>
      <c r="J117" s="26" t="str">
        <f t="shared" si="6"/>
        <v>(${Variables:E1_4_1_1_kcat} * E1_4_1_1 * C00041 * C00003 * C00001)/(${Variables:E1_4_1_1_km} + (E1_4_1_1 * C00041 * C00003 * C00001))</v>
      </c>
      <c r="K117" s="26" t="str">
        <f t="shared" si="7"/>
        <v>r116: C00041 + C00003 + C00001 -&gt; C00022 + C00014 + C00004 + C00080 | (${Variables:E1_4_1_1_kcat} * E1_4_1_1 * C00041 * C00003 * C00001)/(${Variables:E1_4_1_1_km} + (E1_4_1_1 * C00041 * C00003 * C00001))</v>
      </c>
    </row>
    <row r="118" spans="1:11" ht="46.5" x14ac:dyDescent="0.35">
      <c r="A118" s="28" t="s">
        <v>6607</v>
      </c>
      <c r="B118" s="28" t="s">
        <v>6608</v>
      </c>
      <c r="C118" s="26" t="s">
        <v>8452</v>
      </c>
      <c r="D118" s="26">
        <v>117</v>
      </c>
      <c r="E118" s="26" t="s">
        <v>12267</v>
      </c>
      <c r="F118" s="26" t="s">
        <v>10642</v>
      </c>
      <c r="G118" s="26" t="s">
        <v>11065</v>
      </c>
      <c r="H118" s="26" t="s">
        <v>11375</v>
      </c>
      <c r="I118" s="26" t="s">
        <v>11846</v>
      </c>
      <c r="J118" s="26" t="str">
        <f t="shared" si="6"/>
        <v>(${Variables:E1_4_1_1_kcat} * E1_4_1_1 * C05167 * C00001 * C00003)/(${Variables:E1_4_1_1_km} + (E1_4_1_1 * C05167 * C00001 * C00003))</v>
      </c>
      <c r="K118" s="26" t="str">
        <f t="shared" si="7"/>
        <v>r117: C05167 + C00001 + C00003 -&gt; C00161 + C00014 + C00004 + C00080 | (${Variables:E1_4_1_1_kcat} * E1_4_1_1 * C05167 * C00001 * C00003)/(${Variables:E1_4_1_1_km} + (E1_4_1_1 * C05167 * C00001 * C00003))</v>
      </c>
    </row>
    <row r="119" spans="1:11" ht="46.5" x14ac:dyDescent="0.35">
      <c r="A119" s="28" t="s">
        <v>6607</v>
      </c>
      <c r="B119" s="28" t="s">
        <v>6608</v>
      </c>
      <c r="C119" s="26" t="s">
        <v>8452</v>
      </c>
      <c r="D119" s="26">
        <v>118</v>
      </c>
      <c r="E119" s="26" t="s">
        <v>12267</v>
      </c>
      <c r="F119" s="26" t="s">
        <v>10639</v>
      </c>
      <c r="G119" s="26" t="s">
        <v>11066</v>
      </c>
      <c r="H119" s="26" t="s">
        <v>11376</v>
      </c>
      <c r="I119" s="26" t="s">
        <v>11847</v>
      </c>
      <c r="J119" s="26" t="str">
        <f t="shared" si="6"/>
        <v>(${Variables:E1_4_1_1_kcat} * E1_4_1_1 * C05167 * C00001 * C00006)/(${Variables:E1_4_1_1_km} + (E1_4_1_1 * C05167 * C00001 * C00006))</v>
      </c>
      <c r="K119" s="26" t="str">
        <f t="shared" si="7"/>
        <v>r118: C05167 + C00001 + C00006 -&gt; C00161 + C00014 + C00005 + C00080 | (${Variables:E1_4_1_1_kcat} * E1_4_1_1 * C05167 * C00001 * C00006)/(${Variables:E1_4_1_1_km} + (E1_4_1_1 * C05167 * C00001 * C00006))</v>
      </c>
    </row>
    <row r="120" spans="1:11" ht="46.5" x14ac:dyDescent="0.35">
      <c r="A120" s="28" t="s">
        <v>6607</v>
      </c>
      <c r="B120" s="28" t="s">
        <v>6608</v>
      </c>
      <c r="C120" s="26" t="s">
        <v>8452</v>
      </c>
      <c r="D120" s="26">
        <v>119</v>
      </c>
      <c r="E120" s="26" t="s">
        <v>12267</v>
      </c>
      <c r="F120" s="26" t="s">
        <v>12268</v>
      </c>
      <c r="G120" s="26" t="s">
        <v>11067</v>
      </c>
      <c r="H120" s="26" t="s">
        <v>11377</v>
      </c>
      <c r="I120" s="26" t="s">
        <v>11848</v>
      </c>
      <c r="J120" s="26" t="str">
        <f t="shared" si="6"/>
        <v>(${Variables:E1_4_1_1_kcat} * E1_4_1_1 * C00037 * C00001 * C00003)/(${Variables:E1_4_1_1_km} + (E1_4_1_1 * C00037 * C00001 * C00003))</v>
      </c>
      <c r="K120" s="26" t="str">
        <f t="shared" si="7"/>
        <v>r119: C00037 + C00001 + C00003 -&gt; C00048 + C00014 + C00004 + C00080 | (${Variables:E1_4_1_1_kcat} * E1_4_1_1 * C00037 * C00001 * C00003)/(${Variables:E1_4_1_1_km} + (E1_4_1_1 * C00037 * C00001 * C00003))</v>
      </c>
    </row>
    <row r="121" spans="1:11" ht="46.5" x14ac:dyDescent="0.35">
      <c r="A121" s="28" t="s">
        <v>1381</v>
      </c>
      <c r="B121" s="28" t="s">
        <v>1382</v>
      </c>
      <c r="C121" s="26" t="s">
        <v>8256</v>
      </c>
      <c r="D121" s="26">
        <v>120</v>
      </c>
      <c r="E121" s="26" t="s">
        <v>12269</v>
      </c>
      <c r="F121" s="26" t="s">
        <v>14183</v>
      </c>
      <c r="G121" s="26" t="s">
        <v>14184</v>
      </c>
      <c r="H121" s="26" t="s">
        <v>11378</v>
      </c>
      <c r="I121" s="26" t="s">
        <v>11849</v>
      </c>
      <c r="J121" s="26" t="str">
        <f t="shared" si="6"/>
        <v>(${Variables:E1_4_1_13_kcat} * E1_4_1_13 * C00025 * C00006)/(${Variables:E1_4_1_13_km} + (E1_4_1_13 * C00025 * C00006))</v>
      </c>
      <c r="K121" s="26" t="str">
        <f t="shared" si="7"/>
        <v>r120: C00025 + C00006 -&gt; C00064 + C00026 + C00005 + C00080 | (${Variables:E1_4_1_13_kcat} * E1_4_1_13 * C00025 * C00006)/(${Variables:E1_4_1_13_km} + (E1_4_1_13 * C00025 * C00006))</v>
      </c>
    </row>
    <row r="122" spans="1:11" ht="46.5" x14ac:dyDescent="0.35">
      <c r="A122" s="28" t="s">
        <v>1381</v>
      </c>
      <c r="B122" s="28" t="s">
        <v>1382</v>
      </c>
      <c r="C122" s="26" t="s">
        <v>8256</v>
      </c>
      <c r="D122" s="26">
        <v>121</v>
      </c>
      <c r="E122" s="26" t="s">
        <v>12269</v>
      </c>
      <c r="F122" s="26" t="s">
        <v>10640</v>
      </c>
      <c r="G122" s="26" t="s">
        <v>11068</v>
      </c>
      <c r="H122" s="26" t="s">
        <v>11379</v>
      </c>
      <c r="I122" s="26" t="s">
        <v>11850</v>
      </c>
      <c r="J122" s="26" t="str">
        <f t="shared" si="6"/>
        <v>(${Variables:E1_4_1_13_kcat} * E1_4_1_13 * C00025 * C00006 * C00001)/(${Variables:E1_4_1_13_km} + (E1_4_1_13 * C00025 * C00006 * C00001))</v>
      </c>
      <c r="K122" s="26" t="str">
        <f t="shared" si="7"/>
        <v>r121: C00025 + C00006 + C00001 -&gt; C00026 + C00014 + C00005 + C00080 | (${Variables:E1_4_1_13_kcat} * E1_4_1_13 * C00025 * C00006 * C00001)/(${Variables:E1_4_1_13_km} + (E1_4_1_13 * C00025 * C00006 * C00001))</v>
      </c>
    </row>
    <row r="123" spans="1:11" ht="46.5" x14ac:dyDescent="0.35">
      <c r="A123" s="28" t="s">
        <v>1381</v>
      </c>
      <c r="B123" s="28" t="s">
        <v>1382</v>
      </c>
      <c r="C123" s="26" t="s">
        <v>8256</v>
      </c>
      <c r="D123" s="26">
        <v>122</v>
      </c>
      <c r="E123" s="26" t="s">
        <v>12269</v>
      </c>
      <c r="F123" s="26" t="s">
        <v>10641</v>
      </c>
      <c r="G123" s="26" t="s">
        <v>11069</v>
      </c>
      <c r="H123" s="26" t="s">
        <v>11380</v>
      </c>
      <c r="I123" s="26" t="s">
        <v>11851</v>
      </c>
      <c r="J123" s="26" t="str">
        <f t="shared" si="6"/>
        <v>(${Variables:E1_4_1_13_kcat} * E1_4_1_13 * C00064 * C00001)/(${Variables:E1_4_1_13_km} + (E1_4_1_13 * C00064 * C00001))</v>
      </c>
      <c r="K123" s="26" t="str">
        <f t="shared" si="7"/>
        <v>r122: C00064 + C00001 -&gt; C00025 + C00014 | (${Variables:E1_4_1_13_kcat} * E1_4_1_13 * C00064 * C00001)/(${Variables:E1_4_1_13_km} + (E1_4_1_13 * C00064 * C00001))</v>
      </c>
    </row>
    <row r="124" spans="1:11" ht="46.5" x14ac:dyDescent="0.35">
      <c r="A124" s="28" t="s">
        <v>4308</v>
      </c>
      <c r="B124" s="28" t="s">
        <v>4309</v>
      </c>
      <c r="C124" s="26" t="s">
        <v>8370</v>
      </c>
      <c r="D124" s="26">
        <v>123</v>
      </c>
      <c r="E124" s="26" t="s">
        <v>12270</v>
      </c>
      <c r="F124" s="26" t="s">
        <v>10640</v>
      </c>
      <c r="G124" s="26" t="s">
        <v>11068</v>
      </c>
      <c r="H124" s="26" t="s">
        <v>11379</v>
      </c>
      <c r="I124" s="26" t="s">
        <v>11850</v>
      </c>
      <c r="J124" s="26" t="str">
        <f t="shared" si="6"/>
        <v>(${Variables:E1_4_1_4_kcat} * E1_4_1_4 * C00025 * C00006 * C00001)/(${Variables:E1_4_1_4_km} + (E1_4_1_4 * C00025 * C00006 * C00001))</v>
      </c>
      <c r="K124" s="26" t="str">
        <f t="shared" si="7"/>
        <v>r123: C00025 + C00006 + C00001 -&gt; C00026 + C00014 + C00005 + C00080 | (${Variables:E1_4_1_4_kcat} * E1_4_1_4 * C00025 * C00006 * C00001)/(${Variables:E1_4_1_4_km} + (E1_4_1_4 * C00025 * C00006 * C00001))</v>
      </c>
    </row>
    <row r="125" spans="1:11" ht="46.5" x14ac:dyDescent="0.35">
      <c r="A125" s="28" t="s">
        <v>4308</v>
      </c>
      <c r="B125" s="28" t="s">
        <v>4309</v>
      </c>
      <c r="C125" s="26" t="s">
        <v>8370</v>
      </c>
      <c r="D125" s="26">
        <v>124</v>
      </c>
      <c r="E125" s="26" t="s">
        <v>12270</v>
      </c>
      <c r="F125" s="26" t="s">
        <v>10642</v>
      </c>
      <c r="G125" s="26" t="s">
        <v>11065</v>
      </c>
      <c r="H125" s="26" t="s">
        <v>11375</v>
      </c>
      <c r="I125" s="26" t="s">
        <v>11846</v>
      </c>
      <c r="J125" s="26" t="str">
        <f t="shared" si="6"/>
        <v>(${Variables:E1_4_1_4_kcat} * E1_4_1_4 * C05167 * C00001 * C00003)/(${Variables:E1_4_1_4_km} + (E1_4_1_4 * C05167 * C00001 * C00003))</v>
      </c>
      <c r="K125" s="26" t="str">
        <f t="shared" si="7"/>
        <v>r124: C05167 + C00001 + C00003 -&gt; C00161 + C00014 + C00004 + C00080 | (${Variables:E1_4_1_4_kcat} * E1_4_1_4 * C05167 * C00001 * C00003)/(${Variables:E1_4_1_4_km} + (E1_4_1_4 * C05167 * C00001 * C00003))</v>
      </c>
    </row>
    <row r="126" spans="1:11" ht="46.5" x14ac:dyDescent="0.35">
      <c r="A126" s="28" t="s">
        <v>4308</v>
      </c>
      <c r="B126" s="28" t="s">
        <v>4309</v>
      </c>
      <c r="C126" s="26" t="s">
        <v>8370</v>
      </c>
      <c r="D126" s="26">
        <v>125</v>
      </c>
      <c r="E126" s="26" t="s">
        <v>12270</v>
      </c>
      <c r="F126" s="26" t="s">
        <v>10639</v>
      </c>
      <c r="G126" s="26" t="s">
        <v>11066</v>
      </c>
      <c r="H126" s="26" t="s">
        <v>11376</v>
      </c>
      <c r="I126" s="26" t="s">
        <v>11847</v>
      </c>
      <c r="J126" s="26" t="str">
        <f t="shared" si="6"/>
        <v>(${Variables:E1_4_1_4_kcat} * E1_4_1_4 * C05167 * C00001 * C00006)/(${Variables:E1_4_1_4_km} + (E1_4_1_4 * C05167 * C00001 * C00006))</v>
      </c>
      <c r="K126" s="26" t="str">
        <f t="shared" si="7"/>
        <v>r125: C05167 + C00001 + C00006 -&gt; C00161 + C00014 + C00005 + C00080 | (${Variables:E1_4_1_4_kcat} * E1_4_1_4 * C05167 * C00001 * C00006)/(${Variables:E1_4_1_4_km} + (E1_4_1_4 * C05167 * C00001 * C00006))</v>
      </c>
    </row>
    <row r="127" spans="1:11" ht="46.5" x14ac:dyDescent="0.35">
      <c r="A127" s="28" t="s">
        <v>6377</v>
      </c>
      <c r="B127" s="28" t="s">
        <v>6378</v>
      </c>
      <c r="C127" s="26" t="s">
        <v>8442</v>
      </c>
      <c r="D127" s="26">
        <v>126</v>
      </c>
      <c r="E127" s="26" t="s">
        <v>12271</v>
      </c>
      <c r="F127" s="26" t="s">
        <v>10643</v>
      </c>
      <c r="G127" s="26" t="s">
        <v>11070</v>
      </c>
      <c r="H127" s="26" t="s">
        <v>11381</v>
      </c>
      <c r="I127" s="26" t="s">
        <v>11852</v>
      </c>
      <c r="J127" s="26" t="str">
        <f t="shared" si="6"/>
        <v>(${Variables:E1_4_3_16_kcat} * E1_4_3_16 * C00049 * C00007)/(${Variables:E1_4_3_16_km} + (E1_4_3_16 * C00049 * C00007))</v>
      </c>
      <c r="K127" s="26" t="str">
        <f t="shared" si="7"/>
        <v>r126: C00049 + C00007 -&gt; C05840 + C00027 | (${Variables:E1_4_3_16_kcat} * E1_4_3_16 * C00049 * C00007)/(${Variables:E1_4_3_16_km} + (E1_4_3_16 * C00049 * C00007))</v>
      </c>
    </row>
    <row r="128" spans="1:11" ht="46.5" x14ac:dyDescent="0.35">
      <c r="A128" s="28" t="s">
        <v>6377</v>
      </c>
      <c r="B128" s="28" t="s">
        <v>6378</v>
      </c>
      <c r="C128" s="26" t="s">
        <v>8442</v>
      </c>
      <c r="D128" s="26">
        <v>127</v>
      </c>
      <c r="E128" s="26" t="s">
        <v>12271</v>
      </c>
      <c r="F128" s="26" t="s">
        <v>10644</v>
      </c>
      <c r="G128" s="26" t="s">
        <v>11071</v>
      </c>
      <c r="H128" s="26" t="s">
        <v>11382</v>
      </c>
      <c r="I128" s="26" t="s">
        <v>11853</v>
      </c>
      <c r="J128" s="26" t="str">
        <f t="shared" si="6"/>
        <v>(${Variables:E1_4_3_16_kcat} * E1_4_3_16 * C00049 * C00001 * C00007)/(${Variables:E1_4_3_16_km} + (E1_4_3_16 * C00049 * C00001 * C00007))</v>
      </c>
      <c r="K128" s="26" t="str">
        <f t="shared" si="7"/>
        <v>r127: C00049 + C00001 + C00007 -&gt; C00036 + C00014 + C00027 | (${Variables:E1_4_3_16_kcat} * E1_4_3_16 * C00049 * C00001 * C00007)/(${Variables:E1_4_3_16_km} + (E1_4_3_16 * C00049 * C00001 * C00007))</v>
      </c>
    </row>
    <row r="129" spans="1:11" ht="31" x14ac:dyDescent="0.35">
      <c r="A129" s="28" t="s">
        <v>6308</v>
      </c>
      <c r="B129" s="28" t="s">
        <v>6309</v>
      </c>
      <c r="C129" s="26" t="s">
        <v>8438</v>
      </c>
      <c r="D129" s="26">
        <v>128</v>
      </c>
      <c r="E129" s="26" t="s">
        <v>12272</v>
      </c>
      <c r="F129" s="26" t="s">
        <v>10645</v>
      </c>
      <c r="G129" s="26" t="s">
        <v>11072</v>
      </c>
      <c r="H129" s="26" t="s">
        <v>11383</v>
      </c>
      <c r="I129" s="26" t="s">
        <v>11854</v>
      </c>
      <c r="J129" s="26" t="str">
        <f t="shared" si="6"/>
        <v>(${Variables:E1_4_4_2_kcat} * E1_4_4_2 * C00037 * C02051)/(${Variables:E1_4_4_2_km} + (E1_4_4_2 * C00037 * C02051))</v>
      </c>
      <c r="K129" s="26" t="str">
        <f t="shared" si="7"/>
        <v>r128: C00037 + C02051 -&gt; C01242 + C00011 | (${Variables:E1_4_4_2_kcat} * E1_4_4_2 * C00037 * C02051)/(${Variables:E1_4_4_2_km} + (E1_4_4_2 * C00037 * C02051))</v>
      </c>
    </row>
    <row r="130" spans="1:11" ht="31" x14ac:dyDescent="0.35">
      <c r="A130" s="28" t="s">
        <v>6312</v>
      </c>
      <c r="B130" s="28" t="s">
        <v>6313</v>
      </c>
      <c r="C130" s="26" t="s">
        <v>8438</v>
      </c>
      <c r="D130" s="26">
        <v>129</v>
      </c>
      <c r="E130" s="26" t="s">
        <v>12272</v>
      </c>
      <c r="F130" s="26" t="s">
        <v>10645</v>
      </c>
      <c r="G130" s="26" t="s">
        <v>11072</v>
      </c>
      <c r="H130" s="26" t="s">
        <v>11383</v>
      </c>
      <c r="I130" s="26" t="s">
        <v>11854</v>
      </c>
      <c r="J130" s="26" t="str">
        <f t="shared" si="6"/>
        <v>(${Variables:E1_4_4_2_kcat} * E1_4_4_2 * C00037 * C02051)/(${Variables:E1_4_4_2_km} + (E1_4_4_2 * C00037 * C02051))</v>
      </c>
      <c r="K130" s="26" t="str">
        <f t="shared" si="7"/>
        <v>r129: C00037 + C02051 -&gt; C01242 + C00011 | (${Variables:E1_4_4_2_kcat} * E1_4_4_2 * C00037 * C02051)/(${Variables:E1_4_4_2_km} + (E1_4_4_2 * C00037 * C02051))</v>
      </c>
    </row>
    <row r="131" spans="1:11" ht="31" x14ac:dyDescent="0.35">
      <c r="A131" s="28" t="s">
        <v>2238</v>
      </c>
      <c r="B131" s="28" t="s">
        <v>2239</v>
      </c>
      <c r="C131" s="26" t="s">
        <v>8297</v>
      </c>
      <c r="D131" s="26">
        <v>130</v>
      </c>
      <c r="E131" s="26" t="s">
        <v>12273</v>
      </c>
      <c r="F131" s="26" t="s">
        <v>10646</v>
      </c>
      <c r="G131" s="26" t="s">
        <v>11073</v>
      </c>
      <c r="H131" s="26" t="s">
        <v>11384</v>
      </c>
      <c r="I131" s="26" t="s">
        <v>11855</v>
      </c>
      <c r="J131" s="26" t="str">
        <f t="shared" si="6"/>
        <v>(${Variables:E1_5_1_2_kcat} * E1_5_1_2 * C00148 * C00003)/(${Variables:E1_5_1_2_km} + (E1_5_1_2 * C00148 * C00003))</v>
      </c>
      <c r="K131" s="26" t="str">
        <f t="shared" si="7"/>
        <v>r130: C00148 + C00003 -&gt; C03912 + C00004 + C00080 | (${Variables:E1_5_1_2_kcat} * E1_5_1_2 * C00148 * C00003)/(${Variables:E1_5_1_2_km} + (E1_5_1_2 * C00148 * C00003))</v>
      </c>
    </row>
    <row r="132" spans="1:11" ht="31" x14ac:dyDescent="0.35">
      <c r="A132" s="28" t="s">
        <v>2238</v>
      </c>
      <c r="B132" s="28" t="s">
        <v>2239</v>
      </c>
      <c r="C132" s="26" t="s">
        <v>8297</v>
      </c>
      <c r="D132" s="26">
        <v>131</v>
      </c>
      <c r="E132" s="26" t="s">
        <v>12273</v>
      </c>
      <c r="F132" s="26" t="s">
        <v>10647</v>
      </c>
      <c r="G132" s="26" t="s">
        <v>11074</v>
      </c>
      <c r="H132" s="26" t="s">
        <v>11385</v>
      </c>
      <c r="I132" s="26" t="s">
        <v>11856</v>
      </c>
      <c r="J132" s="26" t="str">
        <f t="shared" si="6"/>
        <v>(${Variables:E1_5_1_2_kcat} * E1_5_1_2 * C00148 * C00006)/(${Variables:E1_5_1_2_km} + (E1_5_1_2 * C00148 * C00006))</v>
      </c>
      <c r="K132" s="26" t="str">
        <f t="shared" si="7"/>
        <v>r131: C00148 + C00006 -&gt; C03912 + C00005 + C00080 | (${Variables:E1_5_1_2_kcat} * E1_5_1_2 * C00148 * C00006)/(${Variables:E1_5_1_2_km} + (E1_5_1_2 * C00148 * C00006))</v>
      </c>
    </row>
    <row r="133" spans="1:11" ht="31" x14ac:dyDescent="0.35">
      <c r="A133" s="28" t="s">
        <v>2238</v>
      </c>
      <c r="B133" s="28" t="s">
        <v>2239</v>
      </c>
      <c r="C133" s="26" t="s">
        <v>8297</v>
      </c>
      <c r="D133" s="26">
        <v>132</v>
      </c>
      <c r="E133" s="26" t="s">
        <v>12273</v>
      </c>
      <c r="F133" s="26" t="s">
        <v>10648</v>
      </c>
      <c r="G133" s="26" t="s">
        <v>11075</v>
      </c>
      <c r="H133" s="26" t="s">
        <v>11386</v>
      </c>
      <c r="I133" s="26" t="s">
        <v>11857</v>
      </c>
      <c r="J133" s="26" t="str">
        <f t="shared" si="6"/>
        <v>(${Variables:E1_5_1_2_kcat} * E1_5_1_2 * C01157 * C00003)/(${Variables:E1_5_1_2_km} + (E1_5_1_2 * C01157 * C00003))</v>
      </c>
      <c r="K133" s="26" t="str">
        <f t="shared" si="7"/>
        <v>r132: C01157 + C00003 -&gt; C04281 + C00004 + C00080 | (${Variables:E1_5_1_2_kcat} * E1_5_1_2 * C01157 * C00003)/(${Variables:E1_5_1_2_km} + (E1_5_1_2 * C01157 * C00003))</v>
      </c>
    </row>
    <row r="134" spans="1:11" ht="31" x14ac:dyDescent="0.35">
      <c r="A134" s="28" t="s">
        <v>2238</v>
      </c>
      <c r="B134" s="28" t="s">
        <v>2239</v>
      </c>
      <c r="C134" s="26" t="s">
        <v>8297</v>
      </c>
      <c r="D134" s="26">
        <v>133</v>
      </c>
      <c r="E134" s="26" t="s">
        <v>12273</v>
      </c>
      <c r="F134" s="26" t="s">
        <v>10649</v>
      </c>
      <c r="G134" s="26" t="s">
        <v>11076</v>
      </c>
      <c r="H134" s="26" t="s">
        <v>11387</v>
      </c>
      <c r="I134" s="26" t="s">
        <v>11858</v>
      </c>
      <c r="J134" s="26" t="str">
        <f t="shared" si="6"/>
        <v>(${Variables:E1_5_1_2_kcat} * E1_5_1_2 * C01157 * C00006)/(${Variables:E1_5_1_2_km} + (E1_5_1_2 * C01157 * C00006))</v>
      </c>
      <c r="K134" s="26" t="str">
        <f t="shared" si="7"/>
        <v>r133: C01157 + C00006 -&gt; C04281 + C00005 + C00080 | (${Variables:E1_5_1_2_kcat} * E1_5_1_2 * C01157 * C00006)/(${Variables:E1_5_1_2_km} + (E1_5_1_2 * C01157 * C00006))</v>
      </c>
    </row>
    <row r="135" spans="1:11" ht="46.5" x14ac:dyDescent="0.35">
      <c r="A135" s="28" t="s">
        <v>1224</v>
      </c>
      <c r="B135" s="28" t="s">
        <v>1225</v>
      </c>
      <c r="C135" s="26" t="s">
        <v>8250</v>
      </c>
      <c r="D135" s="26">
        <v>134</v>
      </c>
      <c r="E135" s="26" t="s">
        <v>12274</v>
      </c>
      <c r="F135" s="26" t="s">
        <v>10650</v>
      </c>
      <c r="G135" s="26" t="s">
        <v>11077</v>
      </c>
      <c r="H135" s="26" t="s">
        <v>11388</v>
      </c>
      <c r="I135" s="26" t="s">
        <v>11859</v>
      </c>
      <c r="J135" s="26" t="str">
        <f t="shared" si="6"/>
        <v>(${Variables:E1_5_1_20_kcat} * E1_5_1_20 * C00440 * C00006)/(${Variables:E1_5_1_20_km} + (E1_5_1_20 * C00440 * C00006))</v>
      </c>
      <c r="K135" s="26" t="str">
        <f t="shared" si="7"/>
        <v>r134: C00440 + C00006 -&gt; C00143 + C00005 + C00080 | (${Variables:E1_5_1_20_kcat} * E1_5_1_20 * C00440 * C00006)/(${Variables:E1_5_1_20_km} + (E1_5_1_20 * C00440 * C00006))</v>
      </c>
    </row>
    <row r="136" spans="1:11" ht="46.5" x14ac:dyDescent="0.35">
      <c r="A136" s="28" t="s">
        <v>1224</v>
      </c>
      <c r="B136" s="28" t="s">
        <v>1225</v>
      </c>
      <c r="C136" s="26" t="s">
        <v>8250</v>
      </c>
      <c r="D136" s="26">
        <v>135</v>
      </c>
      <c r="E136" s="26" t="s">
        <v>12274</v>
      </c>
      <c r="F136" s="26" t="s">
        <v>10651</v>
      </c>
      <c r="G136" s="26" t="s">
        <v>11078</v>
      </c>
      <c r="H136" s="26" t="s">
        <v>11389</v>
      </c>
      <c r="I136" s="26" t="s">
        <v>11860</v>
      </c>
      <c r="J136" s="26" t="str">
        <f t="shared" si="6"/>
        <v>(${Variables:E1_5_1_20_kcat} * E1_5_1_20 * C00440 * C00003)/(${Variables:E1_5_1_20_km} + (E1_5_1_20 * C00440 * C00003))</v>
      </c>
      <c r="K136" s="26" t="str">
        <f t="shared" si="7"/>
        <v>r135: C00440 + C00003 -&gt; C00143 + C00004 + C00080 | (${Variables:E1_5_1_20_kcat} * E1_5_1_20 * C00440 * C00003)/(${Variables:E1_5_1_20_km} + (E1_5_1_20 * C00440 * C00003))</v>
      </c>
    </row>
    <row r="137" spans="1:11" ht="46.5" x14ac:dyDescent="0.35">
      <c r="A137" s="28" t="s">
        <v>2284</v>
      </c>
      <c r="B137" s="28" t="s">
        <v>2285</v>
      </c>
      <c r="C137" s="26" t="s">
        <v>8298</v>
      </c>
      <c r="D137" s="26">
        <v>136</v>
      </c>
      <c r="E137" s="26" t="s">
        <v>12275</v>
      </c>
      <c r="F137" s="26" t="s">
        <v>14185</v>
      </c>
      <c r="G137" s="26" t="s">
        <v>14186</v>
      </c>
      <c r="H137" s="26" t="s">
        <v>14187</v>
      </c>
      <c r="I137" s="26" t="s">
        <v>14188</v>
      </c>
      <c r="J137" s="26" t="str">
        <f t="shared" si="6"/>
        <v>(${Variables:E1_7_1_13_kcat} * E1_7_1_13 * C16675 * C00006)/(${Variables:E1_7_1_13_km} + (E1_7_1_13 * C16675 * C00006))</v>
      </c>
      <c r="K137" s="26" t="str">
        <f t="shared" si="7"/>
        <v>r136: C16675 + C00006 -&gt; C15996 + C00005 + C00080 | (${Variables:E1_7_1_13_kcat} * E1_7_1_13 * C16675 * C00006)/(${Variables:E1_7_1_13_km} + (E1_7_1_13 * C16675 * C00006))</v>
      </c>
    </row>
    <row r="138" spans="1:11" ht="46.5" x14ac:dyDescent="0.35">
      <c r="A138" s="28" t="s">
        <v>6526</v>
      </c>
      <c r="B138" s="28" t="s">
        <v>6527</v>
      </c>
      <c r="C138" s="26" t="s">
        <v>8450</v>
      </c>
      <c r="D138" s="26">
        <v>137</v>
      </c>
      <c r="E138" s="26" t="s">
        <v>12276</v>
      </c>
      <c r="F138" s="26" t="s">
        <v>10652</v>
      </c>
      <c r="G138" s="26" t="s">
        <v>11079</v>
      </c>
      <c r="H138" s="26" t="s">
        <v>11390</v>
      </c>
      <c r="I138" s="26" t="s">
        <v>11861</v>
      </c>
      <c r="J138" s="26" t="str">
        <f t="shared" si="6"/>
        <v>(${Variables:E1_7_99_1_kcat} * E1_7_99_1 * C00028 * C00014 * C00001)/(${Variables:E1_7_99_1_km} + (E1_7_99_1 * C00028 * C00014 * C00001))</v>
      </c>
      <c r="K138" s="26" t="str">
        <f t="shared" si="7"/>
        <v>r137: C00028 + C00014 + C00001 -&gt; C00192 + C00030 | (${Variables:E1_7_99_1_kcat} * E1_7_99_1 * C00028 * C00014 * C00001)/(${Variables:E1_7_99_1_km} + (E1_7_99_1 * C00028 * C00014 * C00001))</v>
      </c>
    </row>
    <row r="139" spans="1:11" ht="46.5" x14ac:dyDescent="0.35">
      <c r="A139" s="28" t="s">
        <v>6526</v>
      </c>
      <c r="B139" s="28" t="s">
        <v>6527</v>
      </c>
      <c r="C139" s="26" t="s">
        <v>8450</v>
      </c>
      <c r="D139" s="26">
        <v>138</v>
      </c>
      <c r="E139" s="26" t="s">
        <v>12276</v>
      </c>
      <c r="F139" s="26" t="s">
        <v>14390</v>
      </c>
      <c r="G139" s="26" t="s">
        <v>14391</v>
      </c>
      <c r="H139" s="26" t="s">
        <v>11391</v>
      </c>
      <c r="I139" s="26" t="s">
        <v>11862</v>
      </c>
      <c r="J139" s="26" t="str">
        <f t="shared" ref="J139:J202" si="8">CONCATENATE("(${Variables:",E139,"_kcat","} * ",E139," * ",G139,")","/(${Variables:",E139,"_km","} + (",E139," * ",G139,"))")</f>
        <v>(${Variables:E1_7_99_1_kcat} * E1_7_99_1 * C00014 * C00003 * C00001)/(${Variables:E1_7_99_1_km} + (E1_7_99_1 * C00014 * C00003 * C00001))</v>
      </c>
      <c r="K139" s="26" t="str">
        <f t="shared" ref="K139:K202" si="9">CONCATENATE("r",D139,": ",F139," -&gt; ",H139," | ",J139)</f>
        <v>r138: C00014 + C00003 + C00001 -&gt; C00192 + C00004 + C00080 | (${Variables:E1_7_99_1_kcat} * E1_7_99_1 * C00014 * C00003 * C00001)/(${Variables:E1_7_99_1_km} + (E1_7_99_1 * C00014 * C00003 * C00001))</v>
      </c>
    </row>
    <row r="140" spans="1:11" ht="31" x14ac:dyDescent="0.35">
      <c r="A140" s="28" t="s">
        <v>4229</v>
      </c>
      <c r="B140" s="28" t="s">
        <v>4230</v>
      </c>
      <c r="C140" s="26" t="s">
        <v>8369</v>
      </c>
      <c r="D140" s="26">
        <v>139</v>
      </c>
      <c r="E140" s="26" t="s">
        <v>12277</v>
      </c>
      <c r="F140" s="26" t="s">
        <v>10653</v>
      </c>
      <c r="G140" s="26" t="s">
        <v>11080</v>
      </c>
      <c r="H140" s="26" t="s">
        <v>11392</v>
      </c>
      <c r="I140" s="26" t="s">
        <v>11863</v>
      </c>
      <c r="J140" s="26" t="str">
        <f t="shared" si="8"/>
        <v>(${Variables:E1_8_1_4_kcat} * E1_8_1_4 * C16832 * C00003)/(${Variables:E1_8_1_4_km} + (E1_8_1_4 * C16832 * C00003))</v>
      </c>
      <c r="K140" s="26" t="str">
        <f t="shared" si="9"/>
        <v>r139: C16832 + C00003 -&gt; C16237 + C00004 + C00080 | (${Variables:E1_8_1_4_kcat} * E1_8_1_4 * C16832 * C00003)/(${Variables:E1_8_1_4_km} + (E1_8_1_4 * C16832 * C00003))</v>
      </c>
    </row>
    <row r="141" spans="1:11" ht="31" x14ac:dyDescent="0.35">
      <c r="A141" s="28" t="s">
        <v>4229</v>
      </c>
      <c r="B141" s="28" t="s">
        <v>4230</v>
      </c>
      <c r="C141" s="26" t="s">
        <v>8369</v>
      </c>
      <c r="D141" s="26">
        <v>140</v>
      </c>
      <c r="E141" s="26" t="s">
        <v>12277</v>
      </c>
      <c r="F141" s="26" t="s">
        <v>10654</v>
      </c>
      <c r="G141" s="26" t="s">
        <v>11081</v>
      </c>
      <c r="H141" s="26" t="s">
        <v>11393</v>
      </c>
      <c r="I141" s="26" t="s">
        <v>11864</v>
      </c>
      <c r="J141" s="26" t="str">
        <f t="shared" si="8"/>
        <v>(${Variables:E1_8_1_4_kcat} * E1_8_1_4 * C02972 * C00003)/(${Variables:E1_8_1_4_km} + (E1_8_1_4 * C02972 * C00003))</v>
      </c>
      <c r="K141" s="26" t="str">
        <f t="shared" si="9"/>
        <v>r140: C02972 + C00003 -&gt; C02051 + C00004 + C00080 | (${Variables:E1_8_1_4_kcat} * E1_8_1_4 * C02972 * C00003)/(${Variables:E1_8_1_4_km} + (E1_8_1_4 * C02972 * C00003))</v>
      </c>
    </row>
    <row r="142" spans="1:11" ht="31" x14ac:dyDescent="0.35">
      <c r="A142" s="28" t="s">
        <v>4229</v>
      </c>
      <c r="B142" s="28" t="s">
        <v>4230</v>
      </c>
      <c r="C142" s="26" t="s">
        <v>8369</v>
      </c>
      <c r="D142" s="26">
        <v>141</v>
      </c>
      <c r="E142" s="26" t="s">
        <v>12277</v>
      </c>
      <c r="F142" s="26" t="s">
        <v>10655</v>
      </c>
      <c r="G142" s="26" t="s">
        <v>11082</v>
      </c>
      <c r="H142" s="26" t="s">
        <v>11394</v>
      </c>
      <c r="I142" s="26" t="s">
        <v>11865</v>
      </c>
      <c r="J142" s="26" t="str">
        <f t="shared" si="8"/>
        <v>(${Variables:E1_8_1_4_kcat} * E1_8_1_4 * C15973 * C00003)/(${Variables:E1_8_1_4_km} + (E1_8_1_4 * C15973 * C00003))</v>
      </c>
      <c r="K142" s="26" t="str">
        <f t="shared" si="9"/>
        <v>r141: C15973 + C00003 -&gt; C15972 + C00004 + C00080 | (${Variables:E1_8_1_4_kcat} * E1_8_1_4 * C15973 * C00003)/(${Variables:E1_8_1_4_km} + (E1_8_1_4 * C15973 * C00003))</v>
      </c>
    </row>
    <row r="143" spans="1:11" ht="31" x14ac:dyDescent="0.35">
      <c r="A143" s="28" t="s">
        <v>4229</v>
      </c>
      <c r="B143" s="28" t="s">
        <v>4230</v>
      </c>
      <c r="C143" s="26" t="s">
        <v>8369</v>
      </c>
      <c r="D143" s="26">
        <v>142</v>
      </c>
      <c r="E143" s="26" t="s">
        <v>12277</v>
      </c>
      <c r="F143" s="26" t="s">
        <v>10656</v>
      </c>
      <c r="G143" s="26" t="s">
        <v>11083</v>
      </c>
      <c r="H143" s="26" t="s">
        <v>11395</v>
      </c>
      <c r="I143" s="26" t="s">
        <v>11866</v>
      </c>
      <c r="J143" s="26" t="str">
        <f t="shared" si="8"/>
        <v>(${Variables:E1_8_1_4_kcat} * E1_8_1_4 * C00579 * C00003)/(${Variables:E1_8_1_4_km} + (E1_8_1_4 * C00579 * C00003))</v>
      </c>
      <c r="K143" s="26" t="str">
        <f t="shared" si="9"/>
        <v>r142: C00579 + C00003 -&gt; C00248 + C00004 + C00080 | (${Variables:E1_8_1_4_kcat} * E1_8_1_4 * C00579 * C00003)/(${Variables:E1_8_1_4_km} + (E1_8_1_4 * C00579 * C00003))</v>
      </c>
    </row>
    <row r="144" spans="1:11" ht="31" x14ac:dyDescent="0.35">
      <c r="A144" s="28" t="s">
        <v>4709</v>
      </c>
      <c r="B144" s="28" t="s">
        <v>4710</v>
      </c>
      <c r="C144" s="26" t="s">
        <v>8379</v>
      </c>
      <c r="D144" s="26">
        <v>143</v>
      </c>
      <c r="E144" s="27" t="s">
        <v>12278</v>
      </c>
      <c r="F144" s="26" t="s">
        <v>10657</v>
      </c>
      <c r="G144" s="26" t="s">
        <v>11084</v>
      </c>
      <c r="H144" s="26" t="s">
        <v>11396</v>
      </c>
      <c r="I144" s="26" t="s">
        <v>11867</v>
      </c>
      <c r="J144" s="26" t="str">
        <f t="shared" si="8"/>
        <v>(${Variables:E1_8_1_9_kcat} * E1_8_1_9 * C00342 * C00006)/(${Variables:E1_8_1_9_km} + (E1_8_1_9 * C00342 * C00006))</v>
      </c>
      <c r="K144" s="26" t="str">
        <f t="shared" si="9"/>
        <v>r143: C00342 + C00006 -&gt; C00343 + C00005 + C00080 | (${Variables:E1_8_1_9_kcat} * E1_8_1_9 * C00342 * C00006)/(${Variables:E1_8_1_9_km} + (E1_8_1_9 * C00342 * C00006))</v>
      </c>
    </row>
    <row r="145" spans="1:11" ht="46.5" x14ac:dyDescent="0.35">
      <c r="A145" s="28" t="s">
        <v>4709</v>
      </c>
      <c r="B145" s="28" t="s">
        <v>4710</v>
      </c>
      <c r="C145" s="26" t="s">
        <v>8379</v>
      </c>
      <c r="D145" s="26">
        <v>144</v>
      </c>
      <c r="E145" s="27" t="s">
        <v>12278</v>
      </c>
      <c r="F145" s="26" t="s">
        <v>10658</v>
      </c>
      <c r="G145" s="26" t="s">
        <v>11085</v>
      </c>
      <c r="H145" s="26" t="s">
        <v>11397</v>
      </c>
      <c r="I145" s="26" t="s">
        <v>11868</v>
      </c>
      <c r="J145" s="26" t="str">
        <f t="shared" si="8"/>
        <v>(${Variables:E1_8_1_9_kcat} * E1_8_1_9 * C00097 * C00051 * C00006)/(${Variables:E1_8_1_9_km} + (E1_8_1_9 * C00097 * C00051 * C00006))</v>
      </c>
      <c r="K145" s="26" t="str">
        <f t="shared" si="9"/>
        <v>r144: C00097 + C00051 + C00006 -&gt; C005526 + C00005 | (${Variables:E1_8_1_9_kcat} * E1_8_1_9 * C00097 * C00051 * C00006)/(${Variables:E1_8_1_9_km} + (E1_8_1_9 * C00097 * C00051 * C00006))</v>
      </c>
    </row>
    <row r="146" spans="1:11" ht="46.5" x14ac:dyDescent="0.35">
      <c r="A146" s="28" t="s">
        <v>4709</v>
      </c>
      <c r="B146" s="28" t="s">
        <v>4710</v>
      </c>
      <c r="C146" s="26" t="s">
        <v>8379</v>
      </c>
      <c r="D146" s="26">
        <v>145</v>
      </c>
      <c r="E146" s="27" t="s">
        <v>12278</v>
      </c>
      <c r="F146" s="26" t="s">
        <v>14189</v>
      </c>
      <c r="G146" s="26" t="s">
        <v>14190</v>
      </c>
      <c r="H146" s="26" t="s">
        <v>14191</v>
      </c>
      <c r="I146" s="26" t="s">
        <v>14192</v>
      </c>
      <c r="J146" s="26" t="str">
        <f t="shared" si="8"/>
        <v>(${Variables:E1_8_1_9_kcat} * E1_8_1_9 * C01528 * C00006 * C00001)/(${Variables:E1_8_1_9_km} + (E1_8_1_9 * C01528 * C00006 * C00001))</v>
      </c>
      <c r="K146" s="26" t="str">
        <f t="shared" si="9"/>
        <v>r145: C01528 + C00006 + C00001 -&gt; C05684 + C00005 + C00080 | (${Variables:E1_8_1_9_kcat} * E1_8_1_9 * C01528 * C00006 * C00001)/(${Variables:E1_8_1_9_km} + (E1_8_1_9 * C01528 * C00006 * C00001))</v>
      </c>
    </row>
    <row r="147" spans="1:11" ht="46.5" x14ac:dyDescent="0.35">
      <c r="A147" s="28" t="s">
        <v>4709</v>
      </c>
      <c r="B147" s="28" t="s">
        <v>4710</v>
      </c>
      <c r="C147" s="26" t="s">
        <v>8379</v>
      </c>
      <c r="D147" s="26">
        <v>146</v>
      </c>
      <c r="E147" s="27" t="s">
        <v>12278</v>
      </c>
      <c r="F147" s="26" t="s">
        <v>14193</v>
      </c>
      <c r="G147" s="26" t="s">
        <v>14194</v>
      </c>
      <c r="H147" s="26" t="s">
        <v>14195</v>
      </c>
      <c r="I147" s="26" t="s">
        <v>14196</v>
      </c>
      <c r="J147" s="26" t="str">
        <f t="shared" si="8"/>
        <v>(${Variables:E1_8_1_9_kcat} * E1_8_1_9 * C00005 * C00080 * C18902)/(${Variables:E1_8_1_9_km} + (E1_8_1_9 * C00005 * C00080 * C18902))</v>
      </c>
      <c r="K147" s="26" t="str">
        <f t="shared" si="9"/>
        <v>r146: C00005 + C00080 + C18902 -&gt; C00006 + C00001 + C05703 | (${Variables:E1_8_1_9_kcat} * E1_8_1_9 * C00005 * C00080 * C18902)/(${Variables:E1_8_1_9_km} + (E1_8_1_9 * C00005 * C00080 * C18902))</v>
      </c>
    </row>
    <row r="148" spans="1:11" ht="46.5" x14ac:dyDescent="0.35">
      <c r="A148" s="28" t="s">
        <v>6610</v>
      </c>
      <c r="B148" s="28" t="s">
        <v>6611</v>
      </c>
      <c r="C148" s="26" t="s">
        <v>8453</v>
      </c>
      <c r="D148" s="26">
        <v>147</v>
      </c>
      <c r="E148" s="26" t="s">
        <v>12279</v>
      </c>
      <c r="F148" s="26" t="s">
        <v>10659</v>
      </c>
      <c r="G148" s="26" t="s">
        <v>11086</v>
      </c>
      <c r="H148" s="26" t="s">
        <v>11398</v>
      </c>
      <c r="I148" s="26" t="s">
        <v>11869</v>
      </c>
      <c r="J148" s="26" t="str">
        <f t="shared" si="8"/>
        <v>(${Variables:E1_8_4_11_kcat} * E1_8_4_11 * C03023 * C00343 * C00001)/(${Variables:E1_8_4_11_km} + (E1_8_4_11 * C03023 * C00343 * C00001))</v>
      </c>
      <c r="K148" s="26" t="str">
        <f t="shared" si="9"/>
        <v>r147: C03023 + C00343 + C00001 -&gt; C03895 + C00342 | (${Variables:E1_8_4_11_kcat} * E1_8_4_11 * C03023 * C00343 * C00001)/(${Variables:E1_8_4_11_km} + (E1_8_4_11 * C03023 * C00343 * C00001))</v>
      </c>
    </row>
    <row r="149" spans="1:11" ht="46.5" x14ac:dyDescent="0.35">
      <c r="A149" s="28" t="s">
        <v>6610</v>
      </c>
      <c r="B149" s="28" t="s">
        <v>6611</v>
      </c>
      <c r="C149" s="26" t="s">
        <v>8453</v>
      </c>
      <c r="D149" s="26">
        <v>148</v>
      </c>
      <c r="E149" s="26" t="s">
        <v>12279</v>
      </c>
      <c r="F149" s="26" t="s">
        <v>10660</v>
      </c>
      <c r="G149" s="26" t="s">
        <v>11087</v>
      </c>
      <c r="H149" s="26" t="s">
        <v>11399</v>
      </c>
      <c r="I149" s="26" t="s">
        <v>11870</v>
      </c>
      <c r="J149" s="26" t="str">
        <f t="shared" si="8"/>
        <v>(${Variables:E1_8_4_11_kcat} * E1_8_4_11 * C00073 * C00343 * C00001)/(${Variables:E1_8_4_11_km} + (E1_8_4_11 * C00073 * C00343 * C00001))</v>
      </c>
      <c r="K149" s="26" t="str">
        <f t="shared" si="9"/>
        <v>r148: C00073 + C00343 + C00001 -&gt; C15999 + C00342 | (${Variables:E1_8_4_11_kcat} * E1_8_4_11 * C00073 * C00343 * C00001)/(${Variables:E1_8_4_11_km} + (E1_8_4_11 * C00073 * C00343 * C00001))</v>
      </c>
    </row>
    <row r="150" spans="1:11" ht="46.5" x14ac:dyDescent="0.35">
      <c r="A150" s="28" t="s">
        <v>6610</v>
      </c>
      <c r="B150" s="28" t="s">
        <v>6611</v>
      </c>
      <c r="C150" s="26" t="s">
        <v>8454</v>
      </c>
      <c r="D150" s="26">
        <v>149</v>
      </c>
      <c r="E150" s="26" t="s">
        <v>12280</v>
      </c>
      <c r="F150" s="26" t="s">
        <v>10659</v>
      </c>
      <c r="G150" s="26" t="s">
        <v>11086</v>
      </c>
      <c r="H150" s="26" t="s">
        <v>11400</v>
      </c>
      <c r="I150" s="26" t="s">
        <v>11871</v>
      </c>
      <c r="J150" s="26" t="str">
        <f t="shared" si="8"/>
        <v>(${Variables:E1_8_4_12_kcat} * E1_8_4_12 * C03023 * C00343 * C00001)/(${Variables:E1_8_4_12_km} + (E1_8_4_12 * C03023 * C00343 * C00001))</v>
      </c>
      <c r="K150" s="26" t="str">
        <f t="shared" si="9"/>
        <v>r149: C03023 + C00343 + C00001 -&gt; C15653 + C00342 | (${Variables:E1_8_4_12_kcat} * E1_8_4_12 * C03023 * C00343 * C00001)/(${Variables:E1_8_4_12_km} + (E1_8_4_12 * C03023 * C00343 * C00001))</v>
      </c>
    </row>
    <row r="151" spans="1:11" ht="46.5" x14ac:dyDescent="0.35">
      <c r="A151" s="28" t="s">
        <v>2182</v>
      </c>
      <c r="B151" s="28" t="s">
        <v>2183</v>
      </c>
      <c r="C151" s="26" t="s">
        <v>8293</v>
      </c>
      <c r="D151" s="26">
        <v>150</v>
      </c>
      <c r="E151" s="26" t="s">
        <v>12281</v>
      </c>
      <c r="F151" s="26" t="s">
        <v>10661</v>
      </c>
      <c r="G151" s="26" t="s">
        <v>11088</v>
      </c>
      <c r="H151" s="26" t="s">
        <v>11401</v>
      </c>
      <c r="I151" s="26" t="s">
        <v>11872</v>
      </c>
      <c r="J151" s="26" t="str">
        <f t="shared" si="8"/>
        <v>(${Variables:E1_8_5_3_kcat} * E1_8_5_3 * C00580 * C00828 * C00001)/(${Variables:E1_8_5_3_km} + (E1_8_5_3 * C00580 * C00828 * C00001))</v>
      </c>
      <c r="K151" s="26" t="str">
        <f t="shared" si="9"/>
        <v>r150: C00580 + C00828 + C00001 -&gt; C11143 + C05819 | (${Variables:E1_8_5_3_kcat} * E1_8_5_3 * C00580 * C00828 * C00001)/(${Variables:E1_8_5_3_km} + (E1_8_5_3 * C00580 * C00828 * C00001))</v>
      </c>
    </row>
    <row r="152" spans="1:11" ht="46.5" x14ac:dyDescent="0.35">
      <c r="A152" s="28" t="s">
        <v>7434</v>
      </c>
      <c r="B152" s="28" t="s">
        <v>7435</v>
      </c>
      <c r="C152" s="26" t="s">
        <v>8293</v>
      </c>
      <c r="D152" s="26">
        <v>151</v>
      </c>
      <c r="E152" s="26" t="s">
        <v>12281</v>
      </c>
      <c r="F152" s="26" t="s">
        <v>10661</v>
      </c>
      <c r="G152" s="26" t="s">
        <v>11088</v>
      </c>
      <c r="H152" s="26" t="s">
        <v>11401</v>
      </c>
      <c r="I152" s="26" t="s">
        <v>11872</v>
      </c>
      <c r="J152" s="26" t="str">
        <f t="shared" si="8"/>
        <v>(${Variables:E1_8_5_3_kcat} * E1_8_5_3 * C00580 * C00828 * C00001)/(${Variables:E1_8_5_3_km} + (E1_8_5_3 * C00580 * C00828 * C00001))</v>
      </c>
      <c r="K152" s="26" t="str">
        <f t="shared" si="9"/>
        <v>r151: C00580 + C00828 + C00001 -&gt; C11143 + C05819 | (${Variables:E1_8_5_3_kcat} * E1_8_5_3 * C00580 * C00828 * C00001)/(${Variables:E1_8_5_3_km} + (E1_8_5_3 * C00580 * C00828 * C00001))</v>
      </c>
    </row>
    <row r="153" spans="1:11" ht="46.5" x14ac:dyDescent="0.35">
      <c r="A153" s="28" t="s">
        <v>6023</v>
      </c>
      <c r="B153" s="28" t="s">
        <v>6024</v>
      </c>
      <c r="C153" s="26" t="s">
        <v>8426</v>
      </c>
      <c r="D153" s="26">
        <v>152</v>
      </c>
      <c r="E153" s="26" t="s">
        <v>12282</v>
      </c>
      <c r="F153" s="26" t="s">
        <v>10662</v>
      </c>
      <c r="G153" s="26" t="s">
        <v>11089</v>
      </c>
      <c r="H153" s="26" t="s">
        <v>11402</v>
      </c>
      <c r="I153" s="26" t="s">
        <v>11873</v>
      </c>
      <c r="J153" s="26" t="str">
        <f t="shared" si="8"/>
        <v>(${Variables:E1_8_99_2_kcat} * E1_8_99_2 * C00094 * C00028 * C00020)/(${Variables:E1_8_99_2_km} + (E1_8_99_2 * C00094 * C00028 * C00020))</v>
      </c>
      <c r="K153" s="26" t="str">
        <f t="shared" si="9"/>
        <v>r152: C00094 + C00028 + C00020 -&gt; C00224 + C00030 | (${Variables:E1_8_99_2_kcat} * E1_8_99_2 * C00094 * C00028 * C00020)/(${Variables:E1_8_99_2_km} + (E1_8_99_2 * C00094 * C00028 * C00020))</v>
      </c>
    </row>
    <row r="154" spans="1:11" ht="46.5" x14ac:dyDescent="0.35">
      <c r="A154" s="28" t="s">
        <v>6023</v>
      </c>
      <c r="B154" s="28" t="s">
        <v>6024</v>
      </c>
      <c r="C154" s="26" t="s">
        <v>8426</v>
      </c>
      <c r="D154" s="26">
        <v>153</v>
      </c>
      <c r="E154" s="26" t="s">
        <v>12282</v>
      </c>
      <c r="F154" s="26" t="s">
        <v>10663</v>
      </c>
      <c r="G154" s="26" t="s">
        <v>11090</v>
      </c>
      <c r="H154" s="26" t="s">
        <v>11403</v>
      </c>
      <c r="I154" s="26" t="s">
        <v>11874</v>
      </c>
      <c r="J154" s="26" t="str">
        <f t="shared" si="8"/>
        <v>(${Variables:E1_8_99_2_kcat} * E1_8_99_2 * C00020 * C00094 * C00016)/(${Variables:E1_8_99_2_km} + (E1_8_99_2 * C00020 * C00094 * C00016))</v>
      </c>
      <c r="K154" s="26" t="str">
        <f t="shared" si="9"/>
        <v>r153: C00020 + C00094 + C00016 -&gt; C00224 + C01352 | (${Variables:E1_8_99_2_kcat} * E1_8_99_2 * C00020 * C00094 * C00016)/(${Variables:E1_8_99_2_km} + (E1_8_99_2 * C00020 * C00094 * C00016))</v>
      </c>
    </row>
    <row r="155" spans="1:11" ht="46.5" x14ac:dyDescent="0.35">
      <c r="A155" s="28" t="s">
        <v>6023</v>
      </c>
      <c r="B155" s="28" t="s">
        <v>6024</v>
      </c>
      <c r="C155" s="26" t="s">
        <v>8426</v>
      </c>
      <c r="D155" s="29">
        <v>154</v>
      </c>
      <c r="E155" s="26" t="s">
        <v>12282</v>
      </c>
      <c r="F155" s="26" t="s">
        <v>14197</v>
      </c>
      <c r="G155" s="26" t="s">
        <v>14198</v>
      </c>
      <c r="H155" s="26" t="s">
        <v>14199</v>
      </c>
      <c r="I155" s="26" t="s">
        <v>14200</v>
      </c>
      <c r="J155" s="26" t="str">
        <f t="shared" si="8"/>
        <v>(${Variables:E1_8_99_2_kcat} * E1_8_99_2 * C00125 * C05684 * C00020)/(${Variables:E1_8_99_2_km} + (E1_8_99_2 * C00125 * C05684 * C00020))</v>
      </c>
      <c r="K155" s="26" t="str">
        <f t="shared" si="9"/>
        <v>r154: C00125 + C05684 + C00020 -&gt; C00126 + C05686 | (${Variables:E1_8_99_2_kcat} * E1_8_99_2 * C00125 * C05684 * C00020)/(${Variables:E1_8_99_2_km} + (E1_8_99_2 * C00125 * C05684 * C00020))</v>
      </c>
    </row>
    <row r="156" spans="1:11" ht="46.5" x14ac:dyDescent="0.35">
      <c r="A156" s="28" t="s">
        <v>7490</v>
      </c>
      <c r="B156" s="28" t="s">
        <v>7491</v>
      </c>
      <c r="C156" s="26" t="s">
        <v>8426</v>
      </c>
      <c r="D156" s="26">
        <v>155</v>
      </c>
      <c r="E156" s="26" t="s">
        <v>12282</v>
      </c>
      <c r="F156" s="26" t="s">
        <v>10662</v>
      </c>
      <c r="G156" s="26" t="s">
        <v>11089</v>
      </c>
      <c r="H156" s="26" t="s">
        <v>11404</v>
      </c>
      <c r="I156" s="26" t="s">
        <v>11875</v>
      </c>
      <c r="J156" s="26" t="str">
        <f t="shared" si="8"/>
        <v>(${Variables:E1_8_99_2_kcat} * E1_8_99_2 * C00094 * C00028 * C00020)/(${Variables:E1_8_99_2_km} + (E1_8_99_2 * C00094 * C00028 * C00020))</v>
      </c>
      <c r="K156" s="26" t="str">
        <f t="shared" si="9"/>
        <v>r155: C00094 + C00028 + C00020 -&gt; C00224 + C00030  | (${Variables:E1_8_99_2_kcat} * E1_8_99_2 * C00094 * C00028 * C00020)/(${Variables:E1_8_99_2_km} + (E1_8_99_2 * C00094 * C00028 * C00020))</v>
      </c>
    </row>
    <row r="157" spans="1:11" ht="46.5" x14ac:dyDescent="0.35">
      <c r="A157" s="28" t="s">
        <v>7490</v>
      </c>
      <c r="B157" s="28" t="s">
        <v>7491</v>
      </c>
      <c r="C157" s="26" t="s">
        <v>8426</v>
      </c>
      <c r="D157" s="26">
        <v>156</v>
      </c>
      <c r="E157" s="26" t="s">
        <v>12282</v>
      </c>
      <c r="F157" s="26" t="s">
        <v>10663</v>
      </c>
      <c r="G157" s="26" t="s">
        <v>11090</v>
      </c>
      <c r="H157" s="26" t="s">
        <v>11403</v>
      </c>
      <c r="I157" s="26" t="s">
        <v>11874</v>
      </c>
      <c r="J157" s="26" t="str">
        <f t="shared" si="8"/>
        <v>(${Variables:E1_8_99_2_kcat} * E1_8_99_2 * C00020 * C00094 * C00016)/(${Variables:E1_8_99_2_km} + (E1_8_99_2 * C00020 * C00094 * C00016))</v>
      </c>
      <c r="K157" s="26" t="str">
        <f t="shared" si="9"/>
        <v>r156: C00020 + C00094 + C00016 -&gt; C00224 + C01352 | (${Variables:E1_8_99_2_kcat} * E1_8_99_2 * C00020 * C00094 * C00016)/(${Variables:E1_8_99_2_km} + (E1_8_99_2 * C00020 * C00094 * C00016))</v>
      </c>
    </row>
    <row r="158" spans="1:11" ht="46.5" x14ac:dyDescent="0.35">
      <c r="A158" s="28" t="s">
        <v>7490</v>
      </c>
      <c r="B158" s="28" t="s">
        <v>7491</v>
      </c>
      <c r="C158" s="26" t="s">
        <v>8426</v>
      </c>
      <c r="D158" s="26">
        <v>157</v>
      </c>
      <c r="E158" s="26" t="s">
        <v>12282</v>
      </c>
      <c r="F158" s="26" t="s">
        <v>14197</v>
      </c>
      <c r="G158" s="26" t="s">
        <v>14198</v>
      </c>
      <c r="H158" s="26" t="s">
        <v>14199</v>
      </c>
      <c r="I158" s="26" t="s">
        <v>14200</v>
      </c>
      <c r="J158" s="26" t="str">
        <f t="shared" si="8"/>
        <v>(${Variables:E1_8_99_2_kcat} * E1_8_99_2 * C00125 * C05684 * C00020)/(${Variables:E1_8_99_2_km} + (E1_8_99_2 * C00125 * C05684 * C00020))</v>
      </c>
      <c r="K158" s="26" t="str">
        <f t="shared" si="9"/>
        <v>r157: C00125 + C05684 + C00020 -&gt; C00126 + C05686 | (${Variables:E1_8_99_2_kcat} * E1_8_99_2 * C00125 * C05684 * C00020)/(${Variables:E1_8_99_2_km} + (E1_8_99_2 * C00125 * C05684 * C00020))</v>
      </c>
    </row>
    <row r="159" spans="1:11" ht="46.5" x14ac:dyDescent="0.35">
      <c r="A159" s="28" t="s">
        <v>7494</v>
      </c>
      <c r="B159" s="28" t="s">
        <v>7495</v>
      </c>
      <c r="C159" s="26" t="s">
        <v>8426</v>
      </c>
      <c r="D159" s="26">
        <v>158</v>
      </c>
      <c r="E159" s="26" t="s">
        <v>12282</v>
      </c>
      <c r="F159" s="26" t="s">
        <v>10662</v>
      </c>
      <c r="G159" s="26" t="s">
        <v>11089</v>
      </c>
      <c r="H159" s="26" t="s">
        <v>11404</v>
      </c>
      <c r="I159" s="26" t="s">
        <v>11875</v>
      </c>
      <c r="J159" s="26" t="str">
        <f t="shared" si="8"/>
        <v>(${Variables:E1_8_99_2_kcat} * E1_8_99_2 * C00094 * C00028 * C00020)/(${Variables:E1_8_99_2_km} + (E1_8_99_2 * C00094 * C00028 * C00020))</v>
      </c>
      <c r="K159" s="26" t="str">
        <f t="shared" si="9"/>
        <v>r158: C00094 + C00028 + C00020 -&gt; C00224 + C00030  | (${Variables:E1_8_99_2_kcat} * E1_8_99_2 * C00094 * C00028 * C00020)/(${Variables:E1_8_99_2_km} + (E1_8_99_2 * C00094 * C00028 * C00020))</v>
      </c>
    </row>
    <row r="160" spans="1:11" ht="46.5" x14ac:dyDescent="0.35">
      <c r="A160" s="28" t="s">
        <v>7494</v>
      </c>
      <c r="B160" s="28" t="s">
        <v>7495</v>
      </c>
      <c r="C160" s="26" t="s">
        <v>8426</v>
      </c>
      <c r="D160" s="26">
        <v>159</v>
      </c>
      <c r="E160" s="26" t="s">
        <v>12282</v>
      </c>
      <c r="F160" s="26" t="s">
        <v>10663</v>
      </c>
      <c r="G160" s="26" t="s">
        <v>11090</v>
      </c>
      <c r="H160" s="26" t="s">
        <v>11403</v>
      </c>
      <c r="I160" s="26" t="s">
        <v>11874</v>
      </c>
      <c r="J160" s="26" t="str">
        <f t="shared" si="8"/>
        <v>(${Variables:E1_8_99_2_kcat} * E1_8_99_2 * C00020 * C00094 * C00016)/(${Variables:E1_8_99_2_km} + (E1_8_99_2 * C00020 * C00094 * C00016))</v>
      </c>
      <c r="K160" s="26" t="str">
        <f t="shared" si="9"/>
        <v>r159: C00020 + C00094 + C00016 -&gt; C00224 + C01352 | (${Variables:E1_8_99_2_kcat} * E1_8_99_2 * C00020 * C00094 * C00016)/(${Variables:E1_8_99_2_km} + (E1_8_99_2 * C00020 * C00094 * C00016))</v>
      </c>
    </row>
    <row r="161" spans="1:11" ht="46.5" x14ac:dyDescent="0.35">
      <c r="A161" s="28" t="s">
        <v>7494</v>
      </c>
      <c r="B161" s="28" t="s">
        <v>7495</v>
      </c>
      <c r="C161" s="26" t="s">
        <v>8426</v>
      </c>
      <c r="D161" s="26">
        <v>160</v>
      </c>
      <c r="E161" s="26" t="s">
        <v>12282</v>
      </c>
      <c r="F161" s="26" t="s">
        <v>14197</v>
      </c>
      <c r="G161" s="26" t="s">
        <v>14198</v>
      </c>
      <c r="H161" s="26" t="s">
        <v>14199</v>
      </c>
      <c r="I161" s="26" t="s">
        <v>14200</v>
      </c>
      <c r="J161" s="26" t="str">
        <f t="shared" si="8"/>
        <v>(${Variables:E1_8_99_2_kcat} * E1_8_99_2 * C00125 * C05684 * C00020)/(${Variables:E1_8_99_2_km} + (E1_8_99_2 * C00125 * C05684 * C00020))</v>
      </c>
      <c r="K161" s="26" t="str">
        <f t="shared" si="9"/>
        <v>r160: C00125 + C05684 + C00020 -&gt; C00126 + C05686 | (${Variables:E1_8_99_2_kcat} * E1_8_99_2 * C00125 * C05684 * C00020)/(${Variables:E1_8_99_2_km} + (E1_8_99_2 * C00125 * C05684 * C00020))</v>
      </c>
    </row>
    <row r="162" spans="1:11" ht="46.5" x14ac:dyDescent="0.35">
      <c r="A162" s="28" t="s">
        <v>41</v>
      </c>
      <c r="B162" s="28" t="s">
        <v>42</v>
      </c>
      <c r="C162" s="26" t="s">
        <v>8197</v>
      </c>
      <c r="D162" s="26">
        <v>161</v>
      </c>
      <c r="E162" s="26" t="s">
        <v>12283</v>
      </c>
      <c r="F162" s="26" t="s">
        <v>10664</v>
      </c>
      <c r="G162" s="26" t="s">
        <v>11091</v>
      </c>
      <c r="H162" s="26" t="s">
        <v>11406</v>
      </c>
      <c r="I162" s="26" t="s">
        <v>11877</v>
      </c>
      <c r="J162" s="26" t="str">
        <f t="shared" si="8"/>
        <v>(${Variables:E2_1_1_107_kcat} * E2_1_1_107 * C00019 * C01051)/(${Variables:E2_1_1_107_km} + (E2_1_1_107 * C00019 * C01051))</v>
      </c>
      <c r="K162" s="26" t="str">
        <f t="shared" si="9"/>
        <v>r161: C00019 + C01051 -&gt; C00021 + C02463 | (${Variables:E2_1_1_107_kcat} * E2_1_1_107 * C00019 * C01051)/(${Variables:E2_1_1_107_km} + (E2_1_1_107 * C00019 * C01051))</v>
      </c>
    </row>
    <row r="163" spans="1:11" ht="46.5" x14ac:dyDescent="0.35">
      <c r="A163" s="28" t="s">
        <v>41</v>
      </c>
      <c r="B163" s="28" t="s">
        <v>42</v>
      </c>
      <c r="C163" s="26" t="s">
        <v>8197</v>
      </c>
      <c r="D163" s="26">
        <v>162</v>
      </c>
      <c r="E163" s="26" t="s">
        <v>12283</v>
      </c>
      <c r="F163" s="26" t="s">
        <v>10664</v>
      </c>
      <c r="G163" s="26" t="s">
        <v>11091</v>
      </c>
      <c r="H163" s="26" t="s">
        <v>11405</v>
      </c>
      <c r="I163" s="26" t="s">
        <v>11876</v>
      </c>
      <c r="J163" s="26" t="str">
        <f t="shared" si="8"/>
        <v>(${Variables:E2_1_1_107_kcat} * E2_1_1_107 * C00019 * C01051)/(${Variables:E2_1_1_107_km} + (E2_1_1_107 * C00019 * C01051))</v>
      </c>
      <c r="K163" s="26" t="str">
        <f t="shared" si="9"/>
        <v>r162: C00019 + C01051 -&gt; C00021 + C15527 | (${Variables:E2_1_1_107_kcat} * E2_1_1_107 * C00019 * C01051)/(${Variables:E2_1_1_107_km} + (E2_1_1_107 * C00019 * C01051))</v>
      </c>
    </row>
    <row r="164" spans="1:11" ht="46.5" x14ac:dyDescent="0.35">
      <c r="A164" s="28" t="s">
        <v>41</v>
      </c>
      <c r="B164" s="28" t="s">
        <v>42</v>
      </c>
      <c r="C164" s="26" t="s">
        <v>8197</v>
      </c>
      <c r="D164" s="26">
        <v>163</v>
      </c>
      <c r="E164" s="26" t="s">
        <v>12283</v>
      </c>
      <c r="F164" s="26" t="s">
        <v>10665</v>
      </c>
      <c r="G164" s="26" t="s">
        <v>11092</v>
      </c>
      <c r="H164" s="26" t="s">
        <v>11406</v>
      </c>
      <c r="I164" s="26" t="s">
        <v>11877</v>
      </c>
      <c r="J164" s="26" t="str">
        <f t="shared" si="8"/>
        <v>(${Variables:E2_1_1_107_kcat} * E2_1_1_107 * C00019 * C15527)/(${Variables:E2_1_1_107_km} + (E2_1_1_107 * C00019 * C15527))</v>
      </c>
      <c r="K164" s="26" t="str">
        <f t="shared" si="9"/>
        <v>r163: C00019 + C15527 -&gt; C00021 + C02463 | (${Variables:E2_1_1_107_kcat} * E2_1_1_107 * C00019 * C15527)/(${Variables:E2_1_1_107_km} + (E2_1_1_107 * C00019 * C15527))</v>
      </c>
    </row>
    <row r="165" spans="1:11" ht="46.5" x14ac:dyDescent="0.35">
      <c r="A165" s="28" t="s">
        <v>41</v>
      </c>
      <c r="B165" s="28" t="s">
        <v>42</v>
      </c>
      <c r="C165" s="26" t="s">
        <v>8197</v>
      </c>
      <c r="D165" s="26">
        <v>164</v>
      </c>
      <c r="E165" s="26" t="s">
        <v>12283</v>
      </c>
      <c r="F165" s="26" t="s">
        <v>14201</v>
      </c>
      <c r="G165" s="26" t="s">
        <v>14202</v>
      </c>
      <c r="H165" s="26" t="s">
        <v>14203</v>
      </c>
      <c r="I165" s="26" t="s">
        <v>14204</v>
      </c>
      <c r="J165" s="26" t="str">
        <f t="shared" si="8"/>
        <v>(${Variables:E2_1_1_107_kcat} * E2_1_1_107 * C00019 * C02469)/(${Variables:E2_1_1_107_km} + (E2_1_1_107 * C00019 * C02469))</v>
      </c>
      <c r="K165" s="26" t="str">
        <f t="shared" si="9"/>
        <v>r164: C00019 + C02469 -&gt; C00021 + C05778 | (${Variables:E2_1_1_107_kcat} * E2_1_1_107 * C00019 * C02469)/(${Variables:E2_1_1_107_km} + (E2_1_1_107 * C00019 * C02469))</v>
      </c>
    </row>
    <row r="166" spans="1:11" ht="46.5" x14ac:dyDescent="0.35">
      <c r="A166" s="28" t="s">
        <v>6760</v>
      </c>
      <c r="B166" s="28" t="s">
        <v>6761</v>
      </c>
      <c r="C166" s="26" t="s">
        <v>8458</v>
      </c>
      <c r="D166" s="26">
        <v>165</v>
      </c>
      <c r="E166" s="26" t="s">
        <v>12284</v>
      </c>
      <c r="F166" s="26" t="s">
        <v>10666</v>
      </c>
      <c r="G166" s="26" t="s">
        <v>11093</v>
      </c>
      <c r="H166" s="26" t="s">
        <v>11407</v>
      </c>
      <c r="I166" s="26" t="s">
        <v>11878</v>
      </c>
      <c r="J166" s="26" t="str">
        <f t="shared" si="8"/>
        <v>(${Variables:E2_1_1_130_kcat} * E2_1_1_130 * C00019 * C02463)/(${Variables:E2_1_1_130_km} + (E2_1_1_130 * C00019 * C02463))</v>
      </c>
      <c r="K166" s="26" t="str">
        <f t="shared" si="9"/>
        <v>r165: C00019 + C02463 -&gt; C00021 + C05772 + C00080 | (${Variables:E2_1_1_130_kcat} * E2_1_1_130 * C00019 * C02463)/(${Variables:E2_1_1_130_km} + (E2_1_1_130 * C00019 * C02463))</v>
      </c>
    </row>
    <row r="167" spans="1:11" ht="46.5" x14ac:dyDescent="0.35">
      <c r="A167" s="28" t="s">
        <v>7044</v>
      </c>
      <c r="B167" s="28" t="s">
        <v>7045</v>
      </c>
      <c r="C167" s="26" t="s">
        <v>8465</v>
      </c>
      <c r="D167" s="26">
        <v>166</v>
      </c>
      <c r="E167" s="26" t="s">
        <v>12285</v>
      </c>
      <c r="F167" s="26" t="s">
        <v>10667</v>
      </c>
      <c r="G167" s="26" t="s">
        <v>11094</v>
      </c>
      <c r="H167" s="26" t="s">
        <v>11408</v>
      </c>
      <c r="I167" s="26" t="s">
        <v>11879</v>
      </c>
      <c r="J167" s="26" t="str">
        <f t="shared" si="8"/>
        <v>(${Variables:E2_1_1_131_kcat} * E2_1_1_131 * C00019 * C06406)/(${Variables:E2_1_1_131_km} + (E2_1_1_131 * C00019 * C06406))</v>
      </c>
      <c r="K167" s="26" t="str">
        <f t="shared" si="9"/>
        <v>r166: C00019 + C06406 -&gt; C00021 + C06407 | (${Variables:E2_1_1_131_kcat} * E2_1_1_131 * C00019 * C06406)/(${Variables:E2_1_1_131_km} + (E2_1_1_131 * C00019 * C06406))</v>
      </c>
    </row>
    <row r="168" spans="1:11" ht="46.5" x14ac:dyDescent="0.35">
      <c r="A168" s="28" t="s">
        <v>7044</v>
      </c>
      <c r="B168" s="28" t="s">
        <v>7045</v>
      </c>
      <c r="C168" s="26" t="s">
        <v>8465</v>
      </c>
      <c r="D168" s="26">
        <v>167</v>
      </c>
      <c r="E168" s="26" t="s">
        <v>12285</v>
      </c>
      <c r="F168" s="26" t="s">
        <v>10668</v>
      </c>
      <c r="G168" s="26" t="s">
        <v>11095</v>
      </c>
      <c r="H168" s="26" t="s">
        <v>11409</v>
      </c>
      <c r="I168" s="26" t="s">
        <v>11880</v>
      </c>
      <c r="J168" s="26" t="str">
        <f t="shared" si="8"/>
        <v>(${Variables:E2_1_1_131_kcat} * E2_1_1_131 * C11539 * C00019)/(${Variables:E2_1_1_131_km} + (E2_1_1_131 * C11539 * C00019))</v>
      </c>
      <c r="K168" s="26" t="str">
        <f t="shared" si="9"/>
        <v>r167: C11539 + C00019 -&gt; C11540 + C00021 | (${Variables:E2_1_1_131_kcat} * E2_1_1_131 * C11539 * C00019)/(${Variables:E2_1_1_131_km} + (E2_1_1_131 * C11539 * C00019))</v>
      </c>
    </row>
    <row r="169" spans="1:11" ht="46.5" x14ac:dyDescent="0.35">
      <c r="A169" s="28" t="s">
        <v>1393</v>
      </c>
      <c r="B169" s="28" t="s">
        <v>1394</v>
      </c>
      <c r="C169" s="26" t="s">
        <v>8257</v>
      </c>
      <c r="D169" s="26">
        <v>168</v>
      </c>
      <c r="E169" s="26" t="s">
        <v>12286</v>
      </c>
      <c r="F169" s="26" t="s">
        <v>10669</v>
      </c>
      <c r="G169" s="26" t="s">
        <v>11096</v>
      </c>
      <c r="H169" s="26" t="s">
        <v>11410</v>
      </c>
      <c r="I169" s="26" t="s">
        <v>11881</v>
      </c>
      <c r="J169" s="26" t="str">
        <f t="shared" si="8"/>
        <v>(${Variables:E2_1_1_133_kcat} * E2_1_1_133 * C00019 * C06407)/(${Variables:E2_1_1_133_km} + (E2_1_1_133 * C00019 * C06407))</v>
      </c>
      <c r="K169" s="26" t="str">
        <f t="shared" si="9"/>
        <v>r168: C00019 + C06407 -&gt; C00021 + C06416 | (${Variables:E2_1_1_133_kcat} * E2_1_1_133 * C00019 * C06407)/(${Variables:E2_1_1_133_km} + (E2_1_1_133 * C00019 * C06407))</v>
      </c>
    </row>
    <row r="170" spans="1:11" ht="46.5" x14ac:dyDescent="0.35">
      <c r="A170" s="28" t="s">
        <v>1834</v>
      </c>
      <c r="B170" s="28" t="s">
        <v>1835</v>
      </c>
      <c r="C170" s="26" t="s">
        <v>8279</v>
      </c>
      <c r="D170" s="26">
        <v>169</v>
      </c>
      <c r="E170" s="26" t="s">
        <v>12287</v>
      </c>
      <c r="F170" s="26" t="s">
        <v>10670</v>
      </c>
      <c r="G170" s="26" t="s">
        <v>11097</v>
      </c>
      <c r="H170" s="26" t="s">
        <v>11411</v>
      </c>
      <c r="I170" s="26" t="s">
        <v>11882</v>
      </c>
      <c r="J170" s="26" t="str">
        <f t="shared" si="8"/>
        <v>(${Variables:E2_1_1_171_kcat} * E2_1_1_171 * C00019 * C00240)/(${Variables:E2_1_1_171_km} + (E2_1_1_171 * C00019 * C00240))</v>
      </c>
      <c r="K170" s="26" t="str">
        <f t="shared" si="9"/>
        <v>r169: C00019 + C00240 -&gt; C00021 + C04153 | (${Variables:E2_1_1_171_kcat} * E2_1_1_171 * C00019 * C00240)/(${Variables:E2_1_1_171_km} + (E2_1_1_171 * C00019 * C00240))</v>
      </c>
    </row>
    <row r="171" spans="1:11" ht="46.5" x14ac:dyDescent="0.35">
      <c r="A171" s="28" t="s">
        <v>3741</v>
      </c>
      <c r="B171" s="28" t="s">
        <v>3742</v>
      </c>
      <c r="C171" s="26" t="s">
        <v>8340</v>
      </c>
      <c r="D171" s="26">
        <v>170</v>
      </c>
      <c r="E171" s="26" t="s">
        <v>12288</v>
      </c>
      <c r="F171" s="26" t="s">
        <v>14205</v>
      </c>
      <c r="G171" s="26" t="s">
        <v>14206</v>
      </c>
      <c r="H171" s="26" t="s">
        <v>14207</v>
      </c>
      <c r="I171" s="26" t="s">
        <v>14208</v>
      </c>
      <c r="J171" s="26" t="str">
        <f t="shared" si="8"/>
        <v>(${Variables:E2_1_1_182_kcat} * E2_1_1_182 * C00019 * C20648)/(${Variables:E2_1_1_182_km} + (E2_1_1_182 * C00019 * C20648))</v>
      </c>
      <c r="K171" s="26" t="str">
        <f t="shared" si="9"/>
        <v>r170: C00019 + C20648 -&gt; C00021 + C20796 | (${Variables:E2_1_1_182_kcat} * E2_1_1_182 * C00019 * C20648)/(${Variables:E2_1_1_182_km} + (E2_1_1_182 * C00019 * C20648))</v>
      </c>
    </row>
    <row r="172" spans="1:11" ht="46.5" x14ac:dyDescent="0.35">
      <c r="A172" s="28" t="s">
        <v>4180</v>
      </c>
      <c r="B172" s="28" t="s">
        <v>4181</v>
      </c>
      <c r="C172" s="26" t="s">
        <v>8368</v>
      </c>
      <c r="D172" s="26">
        <v>171</v>
      </c>
      <c r="E172" s="26" t="s">
        <v>12289</v>
      </c>
      <c r="F172" s="26" t="s">
        <v>10671</v>
      </c>
      <c r="G172" s="26" t="s">
        <v>11098</v>
      </c>
      <c r="H172" s="26" t="s">
        <v>11412</v>
      </c>
      <c r="I172" s="26" t="s">
        <v>11883</v>
      </c>
      <c r="J172" s="26" t="str">
        <f t="shared" si="8"/>
        <v>(${Variables:E2_1_1_197_kcat} * E2_1_1_197 * C00019 * C01209)/(${Variables:E2_1_1_197_km} + (E2_1_1_197 * C00019 * C01209))</v>
      </c>
      <c r="K172" s="26" t="str">
        <f t="shared" si="9"/>
        <v>r171: C00019 + C01209 -&gt; C00021 + C19673 | (${Variables:E2_1_1_197_kcat} * E2_1_1_197 * C00019 * C01209)/(${Variables:E2_1_1_197_km} + (E2_1_1_197 * C00019 * C01209))</v>
      </c>
    </row>
    <row r="173" spans="1:11" ht="46.5" x14ac:dyDescent="0.35">
      <c r="A173" s="28" t="s">
        <v>2583</v>
      </c>
      <c r="B173" s="28" t="s">
        <v>2584</v>
      </c>
      <c r="C173" s="26" t="s">
        <v>8305</v>
      </c>
      <c r="D173" s="26">
        <v>172</v>
      </c>
      <c r="E173" s="26" t="s">
        <v>12290</v>
      </c>
      <c r="F173" s="26" t="s">
        <v>10672</v>
      </c>
      <c r="G173" s="26" t="s">
        <v>11099</v>
      </c>
      <c r="H173" s="26" t="s">
        <v>11413</v>
      </c>
      <c r="I173" s="26" t="s">
        <v>11884</v>
      </c>
      <c r="J173" s="26" t="str">
        <f t="shared" si="8"/>
        <v>(${Variables:E2_1_1_228_kcat} * E2_1_1_228 * C00019 * C01977)/(${Variables:E2_1_1_228_km} + (E2_1_1_228 * C00019 * C01977))</v>
      </c>
      <c r="K173" s="26" t="str">
        <f t="shared" si="9"/>
        <v>r172: C00019 + C01977 -&gt; C00021 + C04157 | (${Variables:E2_1_1_228_kcat} * E2_1_1_228 * C00019 * C01977)/(${Variables:E2_1_1_228_km} + (E2_1_1_228 * C00019 * C01977))</v>
      </c>
    </row>
    <row r="174" spans="1:11" ht="46.5" x14ac:dyDescent="0.35">
      <c r="A174" s="28" t="s">
        <v>5523</v>
      </c>
      <c r="B174" s="28" t="s">
        <v>5524</v>
      </c>
      <c r="C174" s="26" t="s">
        <v>8410</v>
      </c>
      <c r="D174" s="26">
        <v>173</v>
      </c>
      <c r="E174" s="26" t="s">
        <v>12291</v>
      </c>
      <c r="F174" s="26" t="s">
        <v>10673</v>
      </c>
      <c r="G174" s="26" t="s">
        <v>11100</v>
      </c>
      <c r="H174" s="26" t="s">
        <v>11414</v>
      </c>
      <c r="I174" s="26" t="s">
        <v>11885</v>
      </c>
      <c r="J174" s="26" t="str">
        <f t="shared" si="8"/>
        <v>(${Variables:E2_1_1_297_kcat} * E2_1_1_297 * C02583 * C00019)/(${Variables:E2_1_1_297_km} + (E2_1_1_297 * C02583 * C00019))</v>
      </c>
      <c r="K174" s="26" t="str">
        <f t="shared" si="9"/>
        <v>r173: C02583 + C00019 -&gt; C20858 + C00021 | (${Variables:E2_1_1_297_kcat} * E2_1_1_297 * C02583 * C00019)/(${Variables:E2_1_1_297_km} + (E2_1_1_297 * C02583 * C00019))</v>
      </c>
    </row>
    <row r="175" spans="1:11" ht="46.5" x14ac:dyDescent="0.35">
      <c r="A175" s="28" t="s">
        <v>318</v>
      </c>
      <c r="B175" s="28" t="s">
        <v>319</v>
      </c>
      <c r="C175" s="26" t="s">
        <v>8215</v>
      </c>
      <c r="D175" s="26">
        <v>174</v>
      </c>
      <c r="E175" s="26" t="s">
        <v>12292</v>
      </c>
      <c r="F175" s="26" t="s">
        <v>10674</v>
      </c>
      <c r="G175" s="26" t="s">
        <v>11101</v>
      </c>
      <c r="H175" s="26" t="s">
        <v>11415</v>
      </c>
      <c r="I175" s="26" t="s">
        <v>11886</v>
      </c>
      <c r="J175" s="26" t="str">
        <f t="shared" si="8"/>
        <v>(${Variables:E2_1_1_63_kcat} * E2_1_1_63 * C04250 * C02743)/(${Variables:E2_1_1_63_km} + (E2_1_1_63 * C04250 * C02743))</v>
      </c>
      <c r="K175" s="26" t="str">
        <f t="shared" si="9"/>
        <v>r174: C04250 + C02743 -&gt; C03800 + C11475 | (${Variables:E2_1_1_63_kcat} * E2_1_1_63 * C04250 * C02743)/(${Variables:E2_1_1_63_km} + (E2_1_1_63 * C04250 * C02743))</v>
      </c>
    </row>
    <row r="176" spans="1:11" ht="46.5" x14ac:dyDescent="0.35">
      <c r="A176" s="28" t="s">
        <v>177</v>
      </c>
      <c r="B176" s="28" t="s">
        <v>178</v>
      </c>
      <c r="C176" s="26" t="s">
        <v>8206</v>
      </c>
      <c r="D176" s="26">
        <v>175</v>
      </c>
      <c r="E176" s="26" t="s">
        <v>12293</v>
      </c>
      <c r="F176" s="26" t="s">
        <v>10675</v>
      </c>
      <c r="G176" s="26" t="s">
        <v>11102</v>
      </c>
      <c r="H176" s="26" t="s">
        <v>11416</v>
      </c>
      <c r="I176" s="26" t="s">
        <v>11887</v>
      </c>
      <c r="J176" s="26" t="str">
        <f t="shared" si="8"/>
        <v>(${Variables:E2_1_1_72_kcat} * E2_1_1_72 * C00019 * C00821)/(${Variables:E2_1_1_72_km} + (E2_1_1_72 * C00019 * C00821))</v>
      </c>
      <c r="K176" s="26" t="str">
        <f t="shared" si="9"/>
        <v>r175: C00019 + C00821 -&gt; C00021 + C03391 | (${Variables:E2_1_1_72_kcat} * E2_1_1_72 * C00019 * C00821)/(${Variables:E2_1_1_72_km} + (E2_1_1_72 * C00019 * C00821))</v>
      </c>
    </row>
    <row r="177" spans="1:11" ht="46.5" x14ac:dyDescent="0.35">
      <c r="A177" s="28" t="s">
        <v>4827</v>
      </c>
      <c r="B177" s="28" t="s">
        <v>4828</v>
      </c>
      <c r="C177" s="26" t="s">
        <v>8206</v>
      </c>
      <c r="D177" s="26">
        <v>176</v>
      </c>
      <c r="E177" s="26" t="s">
        <v>12293</v>
      </c>
      <c r="F177" s="26" t="s">
        <v>10675</v>
      </c>
      <c r="G177" s="26" t="s">
        <v>11102</v>
      </c>
      <c r="H177" s="26" t="s">
        <v>11416</v>
      </c>
      <c r="I177" s="26" t="s">
        <v>11887</v>
      </c>
      <c r="J177" s="26" t="str">
        <f t="shared" si="8"/>
        <v>(${Variables:E2_1_1_72_kcat} * E2_1_1_72 * C00019 * C00821)/(${Variables:E2_1_1_72_km} + (E2_1_1_72 * C00019 * C00821))</v>
      </c>
      <c r="K177" s="26" t="str">
        <f t="shared" si="9"/>
        <v>r176: C00019 + C00821 -&gt; C00021 + C03391 | (${Variables:E2_1_1_72_kcat} * E2_1_1_72 * C00019 * C00821)/(${Variables:E2_1_1_72_km} + (E2_1_1_72 * C00019 * C00821))</v>
      </c>
    </row>
    <row r="178" spans="1:11" ht="46.5" x14ac:dyDescent="0.35">
      <c r="A178" s="28" t="s">
        <v>4738</v>
      </c>
      <c r="B178" s="28" t="s">
        <v>4739</v>
      </c>
      <c r="C178" s="26" t="s">
        <v>8381</v>
      </c>
      <c r="D178" s="26">
        <v>177</v>
      </c>
      <c r="E178" s="26" t="s">
        <v>12294</v>
      </c>
      <c r="F178" s="26" t="s">
        <v>10676</v>
      </c>
      <c r="G178" s="26" t="s">
        <v>11103</v>
      </c>
      <c r="H178" s="26" t="s">
        <v>11417</v>
      </c>
      <c r="I178" s="26" t="s">
        <v>11888</v>
      </c>
      <c r="J178" s="26" t="str">
        <f t="shared" si="8"/>
        <v>(${Variables:E2_1_1_77_kcat} * E2_1_1_77 * C00019 * C03306)/(${Variables:E2_1_1_77_km} + (E2_1_1_77 * C00019 * C03306))</v>
      </c>
      <c r="K178" s="26" t="str">
        <f t="shared" si="9"/>
        <v>r177: C00019 + C03306 -&gt; C00021 + C04311 | (${Variables:E2_1_1_77_kcat} * E2_1_1_77 * C00019 * C03306)/(${Variables:E2_1_1_77_km} + (E2_1_1_77 * C00019 * C03306))</v>
      </c>
    </row>
    <row r="179" spans="1:11" ht="46.5" x14ac:dyDescent="0.35">
      <c r="A179" s="28" t="s">
        <v>6318</v>
      </c>
      <c r="B179" s="28" t="s">
        <v>6319</v>
      </c>
      <c r="C179" s="26" t="s">
        <v>8439</v>
      </c>
      <c r="D179" s="26">
        <v>178</v>
      </c>
      <c r="E179" s="26" t="s">
        <v>12295</v>
      </c>
      <c r="F179" s="26" t="s">
        <v>10677</v>
      </c>
      <c r="G179" s="26" t="s">
        <v>11104</v>
      </c>
      <c r="H179" s="26" t="s">
        <v>11418</v>
      </c>
      <c r="I179" s="26" t="s">
        <v>11889</v>
      </c>
      <c r="J179" s="26" t="str">
        <f t="shared" si="8"/>
        <v>(${Variables:E2_1_2_10_kcat} * E2_1_2_10 * C01242 * C00101)/(${Variables:E2_1_2_10_km} + (E2_1_2_10 * C01242 * C00101))</v>
      </c>
      <c r="K179" s="26" t="str">
        <f t="shared" si="9"/>
        <v>r178: C01242 + C00101 -&gt; C02972 + C00143 + C00014 | (${Variables:E2_1_2_10_kcat} * E2_1_2_10 * C01242 * C00101)/(${Variables:E2_1_2_10_km} + (E2_1_2_10 * C01242 * C00101))</v>
      </c>
    </row>
    <row r="180" spans="1:11" ht="31" x14ac:dyDescent="0.35">
      <c r="A180" s="28" t="s">
        <v>6318</v>
      </c>
      <c r="B180" s="28" t="s">
        <v>6319</v>
      </c>
      <c r="C180" s="26" t="s">
        <v>8439</v>
      </c>
      <c r="D180" s="26">
        <v>179</v>
      </c>
      <c r="E180" s="26" t="s">
        <v>12295</v>
      </c>
      <c r="F180" s="26" t="s">
        <v>10262</v>
      </c>
      <c r="G180" s="26" t="s">
        <v>10262</v>
      </c>
      <c r="H180" s="26" t="s">
        <v>11419</v>
      </c>
      <c r="I180" s="26" t="s">
        <v>11890</v>
      </c>
      <c r="J180" s="26" t="str">
        <f t="shared" si="8"/>
        <v>(${Variables:E2_1_2_10_kcat} * E2_1_2_10 * C03479)/(${Variables:E2_1_2_10_km} + (E2_1_2_10 * C03479))</v>
      </c>
      <c r="K180" s="26" t="str">
        <f t="shared" si="9"/>
        <v>r179: C03479 -&gt; C00445 + C00001 | (${Variables:E2_1_2_10_kcat} * E2_1_2_10 * C03479)/(${Variables:E2_1_2_10_km} + (E2_1_2_10 * C03479))</v>
      </c>
    </row>
    <row r="181" spans="1:11" ht="46.5" x14ac:dyDescent="0.35">
      <c r="A181" s="28" t="s">
        <v>7642</v>
      </c>
      <c r="B181" s="28" t="s">
        <v>7643</v>
      </c>
      <c r="C181" s="26" t="s">
        <v>8495</v>
      </c>
      <c r="D181" s="26">
        <v>180</v>
      </c>
      <c r="E181" s="26" t="s">
        <v>12296</v>
      </c>
      <c r="F181" s="26" t="s">
        <v>10678</v>
      </c>
      <c r="G181" s="26" t="s">
        <v>11105</v>
      </c>
      <c r="H181" s="26" t="s">
        <v>11420</v>
      </c>
      <c r="I181" s="26" t="s">
        <v>11891</v>
      </c>
      <c r="J181" s="26" t="str">
        <f t="shared" si="8"/>
        <v>(${Variables:E2_1_2_11_kcat} * E2_1_2_11 * C00143 * C00141 * C00001)/(${Variables:E2_1_2_11_km} + (E2_1_2_11 * C00143 * C00141 * C00001))</v>
      </c>
      <c r="K181" s="26" t="str">
        <f t="shared" si="9"/>
        <v>r180: C00143 + C00141 + C00001 -&gt; C00101 + C00966 | (${Variables:E2_1_2_11_kcat} * E2_1_2_11 * C00143 * C00141 * C00001)/(${Variables:E2_1_2_11_km} + (E2_1_2_11 * C00143 * C00141 * C00001))</v>
      </c>
    </row>
    <row r="182" spans="1:11" ht="31" x14ac:dyDescent="0.35">
      <c r="A182" s="28" t="s">
        <v>7642</v>
      </c>
      <c r="B182" s="28" t="s">
        <v>7643</v>
      </c>
      <c r="C182" s="26" t="s">
        <v>8495</v>
      </c>
      <c r="D182" s="26">
        <v>181</v>
      </c>
      <c r="E182" s="26" t="s">
        <v>12296</v>
      </c>
      <c r="F182" s="26" t="s">
        <v>10374</v>
      </c>
      <c r="G182" s="26" t="s">
        <v>10374</v>
      </c>
      <c r="H182" s="26" t="s">
        <v>11421</v>
      </c>
      <c r="I182" s="26" t="s">
        <v>11892</v>
      </c>
      <c r="J182" s="26" t="str">
        <f t="shared" si="8"/>
        <v>(${Variables:E2_1_2_11_kcat} * E2_1_2_11 * C00966)/(${Variables:E2_1_2_11_km} + (E2_1_2_11 * C00966))</v>
      </c>
      <c r="K182" s="26" t="str">
        <f t="shared" si="9"/>
        <v>r181: C00966 -&gt; C00141 + C00067 | (${Variables:E2_1_2_11_kcat} * E2_1_2_11 * C00966)/(${Variables:E2_1_2_11_km} + (E2_1_2_11 * C00966))</v>
      </c>
    </row>
    <row r="183" spans="1:11" ht="31" x14ac:dyDescent="0.35">
      <c r="A183" s="28" t="s">
        <v>37</v>
      </c>
      <c r="B183" s="28" t="s">
        <v>38</v>
      </c>
      <c r="C183" s="26" t="s">
        <v>8196</v>
      </c>
      <c r="D183" s="26">
        <v>182</v>
      </c>
      <c r="E183" s="26" t="s">
        <v>12297</v>
      </c>
      <c r="F183" s="26" t="s">
        <v>10679</v>
      </c>
      <c r="G183" s="26" t="s">
        <v>11106</v>
      </c>
      <c r="H183" s="26" t="s">
        <v>11422</v>
      </c>
      <c r="I183" s="26" t="s">
        <v>11893</v>
      </c>
      <c r="J183" s="26" t="str">
        <f t="shared" si="8"/>
        <v>(${Variables:E2_1_2_2_kcat} * E2_1_2_2 * C00234 * C03838)/(${Variables:E2_1_2_2_km} + (E2_1_2_2 * C00234 * C03838))</v>
      </c>
      <c r="K183" s="26" t="str">
        <f t="shared" si="9"/>
        <v>r182: C00234 + C03838 -&gt; C00101 + C04376 | (${Variables:E2_1_2_2_kcat} * E2_1_2_2 * C00234 * C03838)/(${Variables:E2_1_2_2_km} + (E2_1_2_2 * C00234 * C03838))</v>
      </c>
    </row>
    <row r="184" spans="1:11" ht="46.5" x14ac:dyDescent="0.35">
      <c r="A184" s="28" t="s">
        <v>37</v>
      </c>
      <c r="B184" s="28" t="s">
        <v>38</v>
      </c>
      <c r="C184" s="26" t="s">
        <v>8196</v>
      </c>
      <c r="D184" s="26">
        <v>183</v>
      </c>
      <c r="E184" s="26" t="s">
        <v>12297</v>
      </c>
      <c r="F184" s="26" t="s">
        <v>10680</v>
      </c>
      <c r="G184" s="26" t="s">
        <v>11107</v>
      </c>
      <c r="H184" s="26" t="s">
        <v>11423</v>
      </c>
      <c r="I184" s="26" t="s">
        <v>11894</v>
      </c>
      <c r="J184" s="26" t="str">
        <f t="shared" si="8"/>
        <v>(${Variables:E2_1_2_2_kcat} * E2_1_2_2 * C03838 * C00445 * C00001)/(${Variables:E2_1_2_2_km} + (E2_1_2_2 * C03838 * C00445 * C00001))</v>
      </c>
      <c r="K184" s="26" t="str">
        <f t="shared" si="9"/>
        <v>r183: C03838 + C00445 + C00001 -&gt; C04376 + C00101 | (${Variables:E2_1_2_2_kcat} * E2_1_2_2 * C03838 * C00445 * C00001)/(${Variables:E2_1_2_2_km} + (E2_1_2_2 * C03838 * C00445 * C00001))</v>
      </c>
    </row>
    <row r="185" spans="1:11" ht="31" x14ac:dyDescent="0.35">
      <c r="A185" s="28" t="s">
        <v>8029</v>
      </c>
      <c r="B185" s="28" t="s">
        <v>8030</v>
      </c>
      <c r="C185" s="26" t="s">
        <v>8514</v>
      </c>
      <c r="D185" s="26">
        <v>184</v>
      </c>
      <c r="E185" s="26" t="s">
        <v>12298</v>
      </c>
      <c r="F185" s="26" t="s">
        <v>10681</v>
      </c>
      <c r="G185" s="26" t="s">
        <v>11108</v>
      </c>
      <c r="H185" s="26" t="s">
        <v>11424</v>
      </c>
      <c r="I185" s="26" t="s">
        <v>11895</v>
      </c>
      <c r="J185" s="26" t="str">
        <f t="shared" si="8"/>
        <v>(${Variables:E2_1_2_9_kcat} * E2_1_2_9 * C02430 * C00234)/(${Variables:E2_1_2_9_km} + (E2_1_2_9 * C02430 * C00234))</v>
      </c>
      <c r="K185" s="26" t="str">
        <f t="shared" si="9"/>
        <v>r184: C02430 + C00234 -&gt; C00101 + C03294 | (${Variables:E2_1_2_9_kcat} * E2_1_2_9 * C02430 * C00234)/(${Variables:E2_1_2_9_km} + (E2_1_2_9 * C02430 * C00234))</v>
      </c>
    </row>
    <row r="186" spans="1:11" ht="31" x14ac:dyDescent="0.35">
      <c r="A186" s="28" t="s">
        <v>1941</v>
      </c>
      <c r="B186" s="28" t="s">
        <v>1942</v>
      </c>
      <c r="C186" s="26" t="s">
        <v>8281</v>
      </c>
      <c r="D186" s="26">
        <v>185</v>
      </c>
      <c r="E186" s="26" t="s">
        <v>12299</v>
      </c>
      <c r="F186" s="26" t="s">
        <v>10682</v>
      </c>
      <c r="G186" s="26" t="s">
        <v>11109</v>
      </c>
      <c r="H186" s="26" t="s">
        <v>11425</v>
      </c>
      <c r="I186" s="26" t="s">
        <v>11896</v>
      </c>
      <c r="J186" s="26" t="str">
        <f t="shared" si="8"/>
        <v>(${Variables:E2_1_3_2_kcat} * E2_1_3_2 * C00169 * C00049)/(${Variables:E2_1_3_2_km} + (E2_1_3_2 * C00169 * C00049))</v>
      </c>
      <c r="K186" s="26" t="str">
        <f t="shared" si="9"/>
        <v>r185: C00169 + C00049 -&gt; C00009 + C00438 | (${Variables:E2_1_3_2_kcat} * E2_1_3_2 * C00169 * C00049)/(${Variables:E2_1_3_2_km} + (E2_1_3_2 * C00169 * C00049))</v>
      </c>
    </row>
    <row r="187" spans="1:11" ht="31" x14ac:dyDescent="0.35">
      <c r="A187" s="28" t="s">
        <v>217</v>
      </c>
      <c r="B187" s="28" t="s">
        <v>218</v>
      </c>
      <c r="C187" s="26" t="s">
        <v>8208</v>
      </c>
      <c r="D187" s="26">
        <v>186</v>
      </c>
      <c r="E187" s="26" t="s">
        <v>12300</v>
      </c>
      <c r="F187" s="26" t="s">
        <v>10683</v>
      </c>
      <c r="G187" s="26" t="s">
        <v>11110</v>
      </c>
      <c r="H187" s="26" t="s">
        <v>11426</v>
      </c>
      <c r="I187" s="26" t="s">
        <v>11897</v>
      </c>
      <c r="J187" s="26" t="str">
        <f t="shared" si="8"/>
        <v>(${Variables:E2_1_3_3_kcat} * E2_1_3_3 * C00169 * C00077)/(${Variables:E2_1_3_3_km} + (E2_1_3_3 * C00169 * C00077))</v>
      </c>
      <c r="K187" s="26" t="str">
        <f t="shared" si="9"/>
        <v>r186: C00169 + C00077 -&gt; C00009 + C00327 | (${Variables:E2_1_3_3_kcat} * E2_1_3_3 * C00169 * C00077)/(${Variables:E2_1_3_3_km} + (E2_1_3_3 * C00169 * C00077))</v>
      </c>
    </row>
    <row r="188" spans="1:11" ht="31" x14ac:dyDescent="0.35">
      <c r="A188" s="28" t="s">
        <v>2687</v>
      </c>
      <c r="B188" s="28" t="s">
        <v>2688</v>
      </c>
      <c r="C188" s="26" t="s">
        <v>8208</v>
      </c>
      <c r="D188" s="26">
        <v>187</v>
      </c>
      <c r="E188" s="26" t="s">
        <v>12300</v>
      </c>
      <c r="F188" s="26" t="s">
        <v>10683</v>
      </c>
      <c r="G188" s="26" t="s">
        <v>11110</v>
      </c>
      <c r="H188" s="26" t="s">
        <v>11426</v>
      </c>
      <c r="I188" s="26" t="s">
        <v>11897</v>
      </c>
      <c r="J188" s="26" t="str">
        <f t="shared" si="8"/>
        <v>(${Variables:E2_1_3_3_kcat} * E2_1_3_3 * C00169 * C00077)/(${Variables:E2_1_3_3_km} + (E2_1_3_3 * C00169 * C00077))</v>
      </c>
      <c r="K188" s="26" t="str">
        <f t="shared" si="9"/>
        <v>r187: C00169 + C00077 -&gt; C00009 + C00327 | (${Variables:E2_1_3_3_kcat} * E2_1_3_3 * C00169 * C00077)/(${Variables:E2_1_3_3_km} + (E2_1_3_3 * C00169 * C00077))</v>
      </c>
    </row>
    <row r="189" spans="1:11" ht="31" x14ac:dyDescent="0.35">
      <c r="A189" s="28" t="s">
        <v>1506</v>
      </c>
      <c r="B189" s="28" t="s">
        <v>1507</v>
      </c>
      <c r="C189" s="26" t="s">
        <v>8263</v>
      </c>
      <c r="D189" s="26">
        <v>188</v>
      </c>
      <c r="E189" s="26" t="s">
        <v>12301</v>
      </c>
      <c r="F189" s="26" t="s">
        <v>10684</v>
      </c>
      <c r="G189" s="26" t="s">
        <v>11111</v>
      </c>
      <c r="H189" s="26" t="s">
        <v>11427</v>
      </c>
      <c r="I189" s="26" t="s">
        <v>11898</v>
      </c>
      <c r="J189" s="26" t="str">
        <f t="shared" si="8"/>
        <v>(${Variables:E2_2_1_1_kcat} * E2_2_1_1 * C05382 * C00118)/(${Variables:E2_2_1_1_km} + (E2_2_1_1 * C05382 * C00118))</v>
      </c>
      <c r="K189" s="26" t="str">
        <f t="shared" si="9"/>
        <v>r188: C05382 + C00118 -&gt; C00117 + C00231 | (${Variables:E2_2_1_1_kcat} * E2_2_1_1 * C05382 * C00118)/(${Variables:E2_2_1_1_km} + (E2_2_1_1 * C05382 * C00118))</v>
      </c>
    </row>
    <row r="190" spans="1:11" ht="31" x14ac:dyDescent="0.35">
      <c r="A190" s="28" t="s">
        <v>1506</v>
      </c>
      <c r="B190" s="28" t="s">
        <v>1507</v>
      </c>
      <c r="C190" s="26" t="s">
        <v>8263</v>
      </c>
      <c r="D190" s="26">
        <v>189</v>
      </c>
      <c r="E190" s="26" t="s">
        <v>12301</v>
      </c>
      <c r="F190" s="26" t="s">
        <v>10685</v>
      </c>
      <c r="G190" s="26" t="s">
        <v>11112</v>
      </c>
      <c r="H190" s="26" t="s">
        <v>11428</v>
      </c>
      <c r="I190" s="26" t="s">
        <v>11899</v>
      </c>
      <c r="J190" s="26" t="str">
        <f t="shared" si="8"/>
        <v>(${Variables:E2_2_1_1_kcat} * E2_2_1_1 * C00085 * C00118)/(${Variables:E2_2_1_1_km} + (E2_2_1_1 * C00085 * C00118))</v>
      </c>
      <c r="K190" s="26" t="str">
        <f t="shared" si="9"/>
        <v>r189: C00085 + C00118 -&gt; C00279 + C00231 | (${Variables:E2_2_1_1_kcat} * E2_2_1_1 * C00085 * C00118)/(${Variables:E2_2_1_1_km} + (E2_2_1_1 * C00085 * C00118))</v>
      </c>
    </row>
    <row r="191" spans="1:11" ht="31" x14ac:dyDescent="0.35">
      <c r="A191" s="28" t="s">
        <v>1506</v>
      </c>
      <c r="B191" s="28" t="s">
        <v>1507</v>
      </c>
      <c r="C191" s="26" t="s">
        <v>8263</v>
      </c>
      <c r="D191" s="26">
        <v>190</v>
      </c>
      <c r="E191" s="26" t="s">
        <v>12301</v>
      </c>
      <c r="F191" s="26" t="s">
        <v>10686</v>
      </c>
      <c r="G191" s="26" t="s">
        <v>11113</v>
      </c>
      <c r="H191" s="26" t="s">
        <v>11428</v>
      </c>
      <c r="I191" s="26" t="s">
        <v>11899</v>
      </c>
      <c r="J191" s="26" t="str">
        <f t="shared" si="8"/>
        <v>(${Variables:E2_2_1_1_kcat} * E2_2_1_1 * C05345 * C00118)/(${Variables:E2_2_1_1_km} + (E2_2_1_1 * C05345 * C00118))</v>
      </c>
      <c r="K191" s="26" t="str">
        <f t="shared" si="9"/>
        <v>r190: C05345 + C00118 -&gt; C00279 + C00231 | (${Variables:E2_2_1_1_kcat} * E2_2_1_1 * C05345 * C00118)/(${Variables:E2_2_1_1_km} + (E2_2_1_1 * C05345 * C00118))</v>
      </c>
    </row>
    <row r="192" spans="1:11" ht="31" x14ac:dyDescent="0.35">
      <c r="A192" s="28" t="s">
        <v>1506</v>
      </c>
      <c r="B192" s="28" t="s">
        <v>1507</v>
      </c>
      <c r="C192" s="26" t="s">
        <v>8263</v>
      </c>
      <c r="D192" s="26">
        <v>191</v>
      </c>
      <c r="E192" s="26" t="s">
        <v>12301</v>
      </c>
      <c r="F192" s="26" t="s">
        <v>10687</v>
      </c>
      <c r="G192" s="26" t="s">
        <v>11114</v>
      </c>
      <c r="H192" s="26" t="s">
        <v>11429</v>
      </c>
      <c r="I192" s="26" t="s">
        <v>11900</v>
      </c>
      <c r="J192" s="26" t="str">
        <f t="shared" si="8"/>
        <v>(${Variables:E2_2_1_1_kcat} * E2_2_1_1 * C12214 * C00117)/(${Variables:E2_2_1_1_km} + (E2_2_1_1 * C12214 * C00117))</v>
      </c>
      <c r="K192" s="26" t="str">
        <f t="shared" si="9"/>
        <v>r191: C12214 + C00117 -&gt; C12215 + C05382 | (${Variables:E2_2_1_1_kcat} * E2_2_1_1 * C12214 * C00117)/(${Variables:E2_2_1_1_km} + (E2_2_1_1 * C12214 * C00117))</v>
      </c>
    </row>
    <row r="193" spans="1:11" ht="31" x14ac:dyDescent="0.35">
      <c r="A193" s="28" t="s">
        <v>1506</v>
      </c>
      <c r="B193" s="28" t="s">
        <v>1507</v>
      </c>
      <c r="C193" s="26" t="s">
        <v>8263</v>
      </c>
      <c r="D193" s="26">
        <v>192</v>
      </c>
      <c r="E193" s="26" t="s">
        <v>12301</v>
      </c>
      <c r="F193" s="26" t="s">
        <v>10688</v>
      </c>
      <c r="G193" s="26" t="s">
        <v>11115</v>
      </c>
      <c r="H193" s="26" t="s">
        <v>11430</v>
      </c>
      <c r="I193" s="26" t="s">
        <v>11901</v>
      </c>
      <c r="J193" s="26" t="str">
        <f t="shared" si="8"/>
        <v>(${Variables:E2_2_1_1_kcat} * E2_2_1_1 * C00231 * C00068)/(${Variables:E2_2_1_1_km} + (E2_2_1_1 * C00231 * C00068))</v>
      </c>
      <c r="K193" s="26" t="str">
        <f t="shared" si="9"/>
        <v>r192: C00231 + C00068 -&gt; C13378 + C00118 | (${Variables:E2_2_1_1_kcat} * E2_2_1_1 * C00231 * C00068)/(${Variables:E2_2_1_1_km} + (E2_2_1_1 * C00231 * C00068))</v>
      </c>
    </row>
    <row r="194" spans="1:11" ht="31" x14ac:dyDescent="0.35">
      <c r="A194" s="28" t="s">
        <v>1506</v>
      </c>
      <c r="B194" s="28" t="s">
        <v>1507</v>
      </c>
      <c r="C194" s="26" t="s">
        <v>8263</v>
      </c>
      <c r="D194" s="26">
        <v>193</v>
      </c>
      <c r="E194" s="26" t="s">
        <v>12301</v>
      </c>
      <c r="F194" s="26" t="s">
        <v>10689</v>
      </c>
      <c r="G194" s="26" t="s">
        <v>11116</v>
      </c>
      <c r="H194" s="26" t="s">
        <v>11431</v>
      </c>
      <c r="I194" s="26" t="s">
        <v>11902</v>
      </c>
      <c r="J194" s="26" t="str">
        <f t="shared" si="8"/>
        <v>(${Variables:E2_2_1_1_kcat} * E2_2_1_1 * C05382 * C00068)/(${Variables:E2_2_1_1_km} + (E2_2_1_1 * C05382 * C00068))</v>
      </c>
      <c r="K194" s="26" t="str">
        <f t="shared" si="9"/>
        <v>r193: C05382 + C00068 -&gt; C13378 + C00117 | (${Variables:E2_2_1_1_kcat} * E2_2_1_1 * C05382 * C00068)/(${Variables:E2_2_1_1_km} + (E2_2_1_1 * C05382 * C00068))</v>
      </c>
    </row>
    <row r="195" spans="1:11" ht="46.5" x14ac:dyDescent="0.35">
      <c r="A195" s="28" t="s">
        <v>1032</v>
      </c>
      <c r="B195" s="28" t="s">
        <v>1033</v>
      </c>
      <c r="C195" s="26" t="s">
        <v>8237</v>
      </c>
      <c r="D195" s="26">
        <v>194</v>
      </c>
      <c r="E195" s="26" t="s">
        <v>12302</v>
      </c>
      <c r="F195" s="26" t="s">
        <v>10690</v>
      </c>
      <c r="G195" s="26" t="s">
        <v>11117</v>
      </c>
      <c r="H195" s="26" t="s">
        <v>11432</v>
      </c>
      <c r="I195" s="26" t="s">
        <v>11903</v>
      </c>
      <c r="J195" s="26" t="str">
        <f t="shared" si="8"/>
        <v>(${Variables:E2_2_1_10_kcat} * E2_2_1_10 * C00441 * C16848)/(${Variables:E2_2_1_10_km} + (E2_2_1_10 * C00441 * C16848))</v>
      </c>
      <c r="K195" s="26" t="str">
        <f t="shared" si="9"/>
        <v>r194: C00441 + C16848 -&gt; C16850 + C16849 | (${Variables:E2_2_1_10_kcat} * E2_2_1_10 * C00441 * C16848)/(${Variables:E2_2_1_10_km} + (E2_2_1_10 * C00441 * C16848))</v>
      </c>
    </row>
    <row r="196" spans="1:11" ht="31" x14ac:dyDescent="0.35">
      <c r="A196" s="28" t="s">
        <v>253</v>
      </c>
      <c r="B196" s="28" t="s">
        <v>254</v>
      </c>
      <c r="C196" s="26" t="s">
        <v>8210</v>
      </c>
      <c r="D196" s="26">
        <v>195</v>
      </c>
      <c r="E196" s="26" t="s">
        <v>12303</v>
      </c>
      <c r="F196" s="26" t="s">
        <v>10691</v>
      </c>
      <c r="G196" s="26" t="s">
        <v>11118</v>
      </c>
      <c r="H196" s="26" t="s">
        <v>12519</v>
      </c>
      <c r="I196" s="26" t="s">
        <v>12519</v>
      </c>
      <c r="J196" s="26" t="str">
        <f t="shared" si="8"/>
        <v>(${Variables:E2_2_1_6_kcat} * E2_2_1_6 * C00900 * C00011)/(${Variables:E2_2_1_6_km} + (E2_2_1_6 * C00900 * C00011))</v>
      </c>
      <c r="K196" s="26" t="str">
        <f t="shared" si="9"/>
        <v>r195: C00900 + C00011 -&gt; C00022 | (${Variables:E2_2_1_6_kcat} * E2_2_1_6 * C00900 * C00011)/(${Variables:E2_2_1_6_km} + (E2_2_1_6 * C00900 * C00011))</v>
      </c>
    </row>
    <row r="197" spans="1:11" ht="31" x14ac:dyDescent="0.35">
      <c r="A197" s="28" t="s">
        <v>253</v>
      </c>
      <c r="B197" s="28" t="s">
        <v>254</v>
      </c>
      <c r="C197" s="26" t="s">
        <v>8210</v>
      </c>
      <c r="D197" s="26">
        <v>196</v>
      </c>
      <c r="E197" s="26" t="s">
        <v>12303</v>
      </c>
      <c r="F197" s="26" t="s">
        <v>10692</v>
      </c>
      <c r="G197" s="26" t="s">
        <v>11119</v>
      </c>
      <c r="H197" s="26" t="s">
        <v>12519</v>
      </c>
      <c r="I197" s="26" t="s">
        <v>12519</v>
      </c>
      <c r="J197" s="26" t="str">
        <f t="shared" si="8"/>
        <v>(${Variables:E2_2_1_6_kcat} * E2_2_1_6 * C06010 * C00011)/(${Variables:E2_2_1_6_km} + (E2_2_1_6 * C06010 * C00011))</v>
      </c>
      <c r="K197" s="26" t="str">
        <f t="shared" si="9"/>
        <v>r196: C06010 + C00011 -&gt; C00022 | (${Variables:E2_2_1_6_kcat} * E2_2_1_6 * C06010 * C00011)/(${Variables:E2_2_1_6_km} + (E2_2_1_6 * C06010 * C00011))</v>
      </c>
    </row>
    <row r="198" spans="1:11" ht="31" x14ac:dyDescent="0.35">
      <c r="A198" s="28" t="s">
        <v>253</v>
      </c>
      <c r="B198" s="28" t="s">
        <v>254</v>
      </c>
      <c r="C198" s="26" t="s">
        <v>8210</v>
      </c>
      <c r="D198" s="26">
        <v>197</v>
      </c>
      <c r="E198" s="26" t="s">
        <v>12303</v>
      </c>
      <c r="F198" s="26" t="s">
        <v>10693</v>
      </c>
      <c r="G198" s="26" t="s">
        <v>11120</v>
      </c>
      <c r="H198" s="26" t="s">
        <v>11433</v>
      </c>
      <c r="I198" s="26" t="s">
        <v>11904</v>
      </c>
      <c r="J198" s="26" t="str">
        <f t="shared" si="8"/>
        <v>(${Variables:E2_2_1_6_kcat} * E2_2_1_6 * C00022 * C00068)/(${Variables:E2_2_1_6_km} + (E2_2_1_6 * C00022 * C00068))</v>
      </c>
      <c r="K198" s="26" t="str">
        <f t="shared" si="9"/>
        <v>r197: C00022 + C00068 -&gt; C05125 + C00011 | (${Variables:E2_2_1_6_kcat} * E2_2_1_6 * C00022 * C00068)/(${Variables:E2_2_1_6_km} + (E2_2_1_6 * C00022 * C00068))</v>
      </c>
    </row>
    <row r="199" spans="1:11" ht="31" x14ac:dyDescent="0.35">
      <c r="A199" s="28" t="s">
        <v>253</v>
      </c>
      <c r="B199" s="28" t="s">
        <v>254</v>
      </c>
      <c r="C199" s="26" t="s">
        <v>8210</v>
      </c>
      <c r="D199" s="26">
        <v>198</v>
      </c>
      <c r="E199" s="26" t="s">
        <v>12303</v>
      </c>
      <c r="F199" s="26" t="s">
        <v>10694</v>
      </c>
      <c r="G199" s="26" t="s">
        <v>11121</v>
      </c>
      <c r="H199" s="26" t="s">
        <v>11434</v>
      </c>
      <c r="I199" s="26" t="s">
        <v>11905</v>
      </c>
      <c r="J199" s="26" t="str">
        <f t="shared" si="8"/>
        <v>(${Variables:E2_2_1_6_kcat} * E2_2_1_6 * C00900 * C00068)/(${Variables:E2_2_1_6_km} + (E2_2_1_6 * C00900 * C00068))</v>
      </c>
      <c r="K199" s="26" t="str">
        <f t="shared" si="9"/>
        <v>r198: C00900 + C00068 -&gt; C05125 + C00022 | (${Variables:E2_2_1_6_kcat} * E2_2_1_6 * C00900 * C00068)/(${Variables:E2_2_1_6_km} + (E2_2_1_6 * C00900 * C00068))</v>
      </c>
    </row>
    <row r="200" spans="1:11" ht="31" x14ac:dyDescent="0.35">
      <c r="A200" s="28" t="s">
        <v>253</v>
      </c>
      <c r="B200" s="28" t="s">
        <v>254</v>
      </c>
      <c r="C200" s="26" t="s">
        <v>8210</v>
      </c>
      <c r="D200" s="26">
        <v>199</v>
      </c>
      <c r="E200" s="26" t="s">
        <v>12303</v>
      </c>
      <c r="F200" s="26" t="s">
        <v>10695</v>
      </c>
      <c r="G200" s="26" t="s">
        <v>11122</v>
      </c>
      <c r="H200" s="26" t="s">
        <v>11434</v>
      </c>
      <c r="I200" s="26" t="s">
        <v>11905</v>
      </c>
      <c r="J200" s="26" t="str">
        <f t="shared" si="8"/>
        <v>(${Variables:E2_2_1_6_kcat} * E2_2_1_6 * C06010 * C00068)/(${Variables:E2_2_1_6_km} + (E2_2_1_6 * C06010 * C00068))</v>
      </c>
      <c r="K200" s="26" t="str">
        <f t="shared" si="9"/>
        <v>r199: C06010 + C00068 -&gt; C05125 + C00022 | (${Variables:E2_2_1_6_kcat} * E2_2_1_6 * C06010 * C00068)/(${Variables:E2_2_1_6_km} + (E2_2_1_6 * C06010 * C00068))</v>
      </c>
    </row>
    <row r="201" spans="1:11" ht="31" x14ac:dyDescent="0.35">
      <c r="A201" s="28" t="s">
        <v>253</v>
      </c>
      <c r="B201" s="28" t="s">
        <v>254</v>
      </c>
      <c r="C201" s="26" t="s">
        <v>8210</v>
      </c>
      <c r="D201" s="26">
        <v>200</v>
      </c>
      <c r="E201" s="26" t="s">
        <v>12303</v>
      </c>
      <c r="F201" s="26" t="s">
        <v>10696</v>
      </c>
      <c r="G201" s="26" t="s">
        <v>11123</v>
      </c>
      <c r="H201" s="26" t="s">
        <v>11435</v>
      </c>
      <c r="I201" s="26" t="s">
        <v>11906</v>
      </c>
      <c r="J201" s="26" t="str">
        <f t="shared" si="8"/>
        <v>(${Variables:E2_2_1_6_kcat} * E2_2_1_6 * C00109 * C05125)/(${Variables:E2_2_1_6_km} + (E2_2_1_6 * C00109 * C05125))</v>
      </c>
      <c r="K201" s="26" t="str">
        <f t="shared" si="9"/>
        <v>r200: C00109 + C05125 -&gt; C06006 + C00068 | (${Variables:E2_2_1_6_kcat} * E2_2_1_6 * C00109 * C05125)/(${Variables:E2_2_1_6_km} + (E2_2_1_6 * C00109 * C05125))</v>
      </c>
    </row>
    <row r="202" spans="1:11" ht="31" x14ac:dyDescent="0.35">
      <c r="A202" s="28" t="s">
        <v>253</v>
      </c>
      <c r="B202" s="28" t="s">
        <v>254</v>
      </c>
      <c r="C202" s="26" t="s">
        <v>8210</v>
      </c>
      <c r="D202" s="26">
        <v>201</v>
      </c>
      <c r="E202" s="26" t="s">
        <v>12303</v>
      </c>
      <c r="F202" s="26" t="s">
        <v>10697</v>
      </c>
      <c r="G202" s="26" t="s">
        <v>11124</v>
      </c>
      <c r="H202" s="26" t="s">
        <v>11436</v>
      </c>
      <c r="I202" s="26" t="s">
        <v>11907</v>
      </c>
      <c r="J202" s="26" t="str">
        <f t="shared" si="8"/>
        <v>(${Variables:E2_2_1_6_kcat} * E2_2_1_6 * C00022 * C00109)/(${Variables:E2_2_1_6_km} + (E2_2_1_6 * C00022 * C00109))</v>
      </c>
      <c r="K202" s="26" t="str">
        <f t="shared" si="9"/>
        <v>r201: C00022 + C00109 -&gt; C06006 + C00011 | (${Variables:E2_2_1_6_kcat} * E2_2_1_6 * C00022 * C00109)/(${Variables:E2_2_1_6_km} + (E2_2_1_6 * C00022 * C00109))</v>
      </c>
    </row>
    <row r="203" spans="1:11" ht="31" x14ac:dyDescent="0.35">
      <c r="A203" s="28" t="s">
        <v>1059</v>
      </c>
      <c r="B203" s="28" t="s">
        <v>1060</v>
      </c>
      <c r="C203" s="26" t="s">
        <v>8210</v>
      </c>
      <c r="D203" s="26">
        <v>202</v>
      </c>
      <c r="E203" s="26" t="s">
        <v>12303</v>
      </c>
      <c r="F203" s="26" t="s">
        <v>10691</v>
      </c>
      <c r="G203" s="26" t="s">
        <v>11118</v>
      </c>
      <c r="H203" s="26" t="s">
        <v>12519</v>
      </c>
      <c r="I203" s="26" t="s">
        <v>12519</v>
      </c>
      <c r="J203" s="26" t="str">
        <f t="shared" ref="J203:J266" si="10">CONCATENATE("(${Variables:",E203,"_kcat","} * ",E203," * ",G203,")","/(${Variables:",E203,"_km","} + (",E203," * ",G203,"))")</f>
        <v>(${Variables:E2_2_1_6_kcat} * E2_2_1_6 * C00900 * C00011)/(${Variables:E2_2_1_6_km} + (E2_2_1_6 * C00900 * C00011))</v>
      </c>
      <c r="K203" s="26" t="str">
        <f t="shared" ref="K203:K266" si="11">CONCATENATE("r",D203,": ",F203," -&gt; ",H203," | ",J203)</f>
        <v>r202: C00900 + C00011 -&gt; C00022 | (${Variables:E2_2_1_6_kcat} * E2_2_1_6 * C00900 * C00011)/(${Variables:E2_2_1_6_km} + (E2_2_1_6 * C00900 * C00011))</v>
      </c>
    </row>
    <row r="204" spans="1:11" ht="31" x14ac:dyDescent="0.35">
      <c r="A204" s="28" t="s">
        <v>1059</v>
      </c>
      <c r="B204" s="28" t="s">
        <v>1060</v>
      </c>
      <c r="C204" s="26" t="s">
        <v>8210</v>
      </c>
      <c r="D204" s="26">
        <v>203</v>
      </c>
      <c r="E204" s="26" t="s">
        <v>12303</v>
      </c>
      <c r="F204" s="26" t="s">
        <v>10692</v>
      </c>
      <c r="G204" s="26" t="s">
        <v>11119</v>
      </c>
      <c r="H204" s="26" t="s">
        <v>12519</v>
      </c>
      <c r="I204" s="26" t="s">
        <v>12519</v>
      </c>
      <c r="J204" s="26" t="str">
        <f t="shared" si="10"/>
        <v>(${Variables:E2_2_1_6_kcat} * E2_2_1_6 * C06010 * C00011)/(${Variables:E2_2_1_6_km} + (E2_2_1_6 * C06010 * C00011))</v>
      </c>
      <c r="K204" s="26" t="str">
        <f t="shared" si="11"/>
        <v>r203: C06010 + C00011 -&gt; C00022 | (${Variables:E2_2_1_6_kcat} * E2_2_1_6 * C06010 * C00011)/(${Variables:E2_2_1_6_km} + (E2_2_1_6 * C06010 * C00011))</v>
      </c>
    </row>
    <row r="205" spans="1:11" ht="31" x14ac:dyDescent="0.35">
      <c r="A205" s="28" t="s">
        <v>1059</v>
      </c>
      <c r="B205" s="28" t="s">
        <v>1060</v>
      </c>
      <c r="C205" s="26" t="s">
        <v>8210</v>
      </c>
      <c r="D205" s="26">
        <v>204</v>
      </c>
      <c r="E205" s="26" t="s">
        <v>12303</v>
      </c>
      <c r="F205" s="26" t="s">
        <v>10693</v>
      </c>
      <c r="G205" s="26" t="s">
        <v>11120</v>
      </c>
      <c r="H205" s="26" t="s">
        <v>11433</v>
      </c>
      <c r="I205" s="26" t="s">
        <v>11904</v>
      </c>
      <c r="J205" s="26" t="str">
        <f t="shared" si="10"/>
        <v>(${Variables:E2_2_1_6_kcat} * E2_2_1_6 * C00022 * C00068)/(${Variables:E2_2_1_6_km} + (E2_2_1_6 * C00022 * C00068))</v>
      </c>
      <c r="K205" s="26" t="str">
        <f t="shared" si="11"/>
        <v>r204: C00022 + C00068 -&gt; C05125 + C00011 | (${Variables:E2_2_1_6_kcat} * E2_2_1_6 * C00022 * C00068)/(${Variables:E2_2_1_6_km} + (E2_2_1_6 * C00022 * C00068))</v>
      </c>
    </row>
    <row r="206" spans="1:11" ht="31" x14ac:dyDescent="0.35">
      <c r="A206" s="28" t="s">
        <v>1059</v>
      </c>
      <c r="B206" s="28" t="s">
        <v>1060</v>
      </c>
      <c r="C206" s="26" t="s">
        <v>8210</v>
      </c>
      <c r="D206" s="26">
        <v>205</v>
      </c>
      <c r="E206" s="26" t="s">
        <v>12303</v>
      </c>
      <c r="F206" s="26" t="s">
        <v>10694</v>
      </c>
      <c r="G206" s="26" t="s">
        <v>11121</v>
      </c>
      <c r="H206" s="26" t="s">
        <v>11434</v>
      </c>
      <c r="I206" s="26" t="s">
        <v>11905</v>
      </c>
      <c r="J206" s="26" t="str">
        <f t="shared" si="10"/>
        <v>(${Variables:E2_2_1_6_kcat} * E2_2_1_6 * C00900 * C00068)/(${Variables:E2_2_1_6_km} + (E2_2_1_6 * C00900 * C00068))</v>
      </c>
      <c r="K206" s="26" t="str">
        <f t="shared" si="11"/>
        <v>r205: C00900 + C00068 -&gt; C05125 + C00022 | (${Variables:E2_2_1_6_kcat} * E2_2_1_6 * C00900 * C00068)/(${Variables:E2_2_1_6_km} + (E2_2_1_6 * C00900 * C00068))</v>
      </c>
    </row>
    <row r="207" spans="1:11" ht="31" x14ac:dyDescent="0.35">
      <c r="A207" s="28" t="s">
        <v>1059</v>
      </c>
      <c r="B207" s="28" t="s">
        <v>1060</v>
      </c>
      <c r="C207" s="26" t="s">
        <v>8210</v>
      </c>
      <c r="D207" s="26">
        <v>206</v>
      </c>
      <c r="E207" s="26" t="s">
        <v>12303</v>
      </c>
      <c r="F207" s="26" t="s">
        <v>10695</v>
      </c>
      <c r="G207" s="26" t="s">
        <v>11122</v>
      </c>
      <c r="H207" s="26" t="s">
        <v>11434</v>
      </c>
      <c r="I207" s="26" t="s">
        <v>11905</v>
      </c>
      <c r="J207" s="26" t="str">
        <f t="shared" si="10"/>
        <v>(${Variables:E2_2_1_6_kcat} * E2_2_1_6 * C06010 * C00068)/(${Variables:E2_2_1_6_km} + (E2_2_1_6 * C06010 * C00068))</v>
      </c>
      <c r="K207" s="26" t="str">
        <f t="shared" si="11"/>
        <v>r206: C06010 + C00068 -&gt; C05125 + C00022 | (${Variables:E2_2_1_6_kcat} * E2_2_1_6 * C06010 * C00068)/(${Variables:E2_2_1_6_km} + (E2_2_1_6 * C06010 * C00068))</v>
      </c>
    </row>
    <row r="208" spans="1:11" ht="31" x14ac:dyDescent="0.35">
      <c r="A208" s="28" t="s">
        <v>1059</v>
      </c>
      <c r="B208" s="28" t="s">
        <v>1060</v>
      </c>
      <c r="C208" s="26" t="s">
        <v>8210</v>
      </c>
      <c r="D208" s="26">
        <v>207</v>
      </c>
      <c r="E208" s="26" t="s">
        <v>12303</v>
      </c>
      <c r="F208" s="26" t="s">
        <v>10696</v>
      </c>
      <c r="G208" s="26" t="s">
        <v>11123</v>
      </c>
      <c r="H208" s="26" t="s">
        <v>11435</v>
      </c>
      <c r="I208" s="26" t="s">
        <v>11906</v>
      </c>
      <c r="J208" s="26" t="str">
        <f t="shared" si="10"/>
        <v>(${Variables:E2_2_1_6_kcat} * E2_2_1_6 * C00109 * C05125)/(${Variables:E2_2_1_6_km} + (E2_2_1_6 * C00109 * C05125))</v>
      </c>
      <c r="K208" s="26" t="str">
        <f t="shared" si="11"/>
        <v>r207: C00109 + C05125 -&gt; C06006 + C00068 | (${Variables:E2_2_1_6_kcat} * E2_2_1_6 * C00109 * C05125)/(${Variables:E2_2_1_6_km} + (E2_2_1_6 * C00109 * C05125))</v>
      </c>
    </row>
    <row r="209" spans="1:11" ht="31" x14ac:dyDescent="0.35">
      <c r="A209" s="28" t="s">
        <v>1059</v>
      </c>
      <c r="B209" s="28" t="s">
        <v>1060</v>
      </c>
      <c r="C209" s="26" t="s">
        <v>8210</v>
      </c>
      <c r="D209" s="26">
        <v>208</v>
      </c>
      <c r="E209" s="26" t="s">
        <v>12303</v>
      </c>
      <c r="F209" s="26" t="s">
        <v>10697</v>
      </c>
      <c r="G209" s="26" t="s">
        <v>11124</v>
      </c>
      <c r="H209" s="26" t="s">
        <v>11436</v>
      </c>
      <c r="I209" s="26" t="s">
        <v>11907</v>
      </c>
      <c r="J209" s="26" t="str">
        <f t="shared" si="10"/>
        <v>(${Variables:E2_2_1_6_kcat} * E2_2_1_6 * C00022 * C00109)/(${Variables:E2_2_1_6_km} + (E2_2_1_6 * C00022 * C00109))</v>
      </c>
      <c r="K209" s="26" t="str">
        <f t="shared" si="11"/>
        <v>r208: C00022 + C00109 -&gt; C06006 + C00011 | (${Variables:E2_2_1_6_kcat} * E2_2_1_6 * C00022 * C00109)/(${Variables:E2_2_1_6_km} + (E2_2_1_6 * C00022 * C00109))</v>
      </c>
    </row>
    <row r="210" spans="1:11" ht="31" x14ac:dyDescent="0.35">
      <c r="A210" s="28" t="s">
        <v>1063</v>
      </c>
      <c r="B210" s="28" t="s">
        <v>1064</v>
      </c>
      <c r="C210" s="26" t="s">
        <v>8210</v>
      </c>
      <c r="D210" s="26">
        <v>209</v>
      </c>
      <c r="E210" s="26" t="s">
        <v>12303</v>
      </c>
      <c r="F210" s="26" t="s">
        <v>10691</v>
      </c>
      <c r="G210" s="26" t="s">
        <v>11118</v>
      </c>
      <c r="H210" s="26" t="s">
        <v>12519</v>
      </c>
      <c r="I210" s="26" t="s">
        <v>12519</v>
      </c>
      <c r="J210" s="26" t="str">
        <f t="shared" si="10"/>
        <v>(${Variables:E2_2_1_6_kcat} * E2_2_1_6 * C00900 * C00011)/(${Variables:E2_2_1_6_km} + (E2_2_1_6 * C00900 * C00011))</v>
      </c>
      <c r="K210" s="26" t="str">
        <f t="shared" si="11"/>
        <v>r209: C00900 + C00011 -&gt; C00022 | (${Variables:E2_2_1_6_kcat} * E2_2_1_6 * C00900 * C00011)/(${Variables:E2_2_1_6_km} + (E2_2_1_6 * C00900 * C00011))</v>
      </c>
    </row>
    <row r="211" spans="1:11" ht="31" x14ac:dyDescent="0.35">
      <c r="A211" s="28" t="s">
        <v>1063</v>
      </c>
      <c r="B211" s="28" t="s">
        <v>1064</v>
      </c>
      <c r="C211" s="26" t="s">
        <v>8210</v>
      </c>
      <c r="D211" s="26">
        <v>210</v>
      </c>
      <c r="E211" s="26" t="s">
        <v>12303</v>
      </c>
      <c r="F211" s="26" t="s">
        <v>10692</v>
      </c>
      <c r="G211" s="26" t="s">
        <v>11119</v>
      </c>
      <c r="H211" s="26" t="s">
        <v>12519</v>
      </c>
      <c r="I211" s="26" t="s">
        <v>12519</v>
      </c>
      <c r="J211" s="26" t="str">
        <f t="shared" si="10"/>
        <v>(${Variables:E2_2_1_6_kcat} * E2_2_1_6 * C06010 * C00011)/(${Variables:E2_2_1_6_km} + (E2_2_1_6 * C06010 * C00011))</v>
      </c>
      <c r="K211" s="26" t="str">
        <f t="shared" si="11"/>
        <v>r210: C06010 + C00011 -&gt; C00022 | (${Variables:E2_2_1_6_kcat} * E2_2_1_6 * C06010 * C00011)/(${Variables:E2_2_1_6_km} + (E2_2_1_6 * C06010 * C00011))</v>
      </c>
    </row>
    <row r="212" spans="1:11" ht="31" x14ac:dyDescent="0.35">
      <c r="A212" s="28" t="s">
        <v>1063</v>
      </c>
      <c r="B212" s="28" t="s">
        <v>1064</v>
      </c>
      <c r="C212" s="26" t="s">
        <v>8210</v>
      </c>
      <c r="D212" s="26">
        <v>211</v>
      </c>
      <c r="E212" s="26" t="s">
        <v>12303</v>
      </c>
      <c r="F212" s="26" t="s">
        <v>10693</v>
      </c>
      <c r="G212" s="26" t="s">
        <v>11120</v>
      </c>
      <c r="H212" s="26" t="s">
        <v>11433</v>
      </c>
      <c r="I212" s="26" t="s">
        <v>11904</v>
      </c>
      <c r="J212" s="26" t="str">
        <f t="shared" si="10"/>
        <v>(${Variables:E2_2_1_6_kcat} * E2_2_1_6 * C00022 * C00068)/(${Variables:E2_2_1_6_km} + (E2_2_1_6 * C00022 * C00068))</v>
      </c>
      <c r="K212" s="26" t="str">
        <f t="shared" si="11"/>
        <v>r211: C00022 + C00068 -&gt; C05125 + C00011 | (${Variables:E2_2_1_6_kcat} * E2_2_1_6 * C00022 * C00068)/(${Variables:E2_2_1_6_km} + (E2_2_1_6 * C00022 * C00068))</v>
      </c>
    </row>
    <row r="213" spans="1:11" ht="31" x14ac:dyDescent="0.35">
      <c r="A213" s="28" t="s">
        <v>1063</v>
      </c>
      <c r="B213" s="28" t="s">
        <v>1064</v>
      </c>
      <c r="C213" s="26" t="s">
        <v>8210</v>
      </c>
      <c r="D213" s="26">
        <v>212</v>
      </c>
      <c r="E213" s="26" t="s">
        <v>12303</v>
      </c>
      <c r="F213" s="26" t="s">
        <v>10694</v>
      </c>
      <c r="G213" s="26" t="s">
        <v>11121</v>
      </c>
      <c r="H213" s="26" t="s">
        <v>11434</v>
      </c>
      <c r="I213" s="26" t="s">
        <v>11905</v>
      </c>
      <c r="J213" s="26" t="str">
        <f t="shared" si="10"/>
        <v>(${Variables:E2_2_1_6_kcat} * E2_2_1_6 * C00900 * C00068)/(${Variables:E2_2_1_6_km} + (E2_2_1_6 * C00900 * C00068))</v>
      </c>
      <c r="K213" s="26" t="str">
        <f t="shared" si="11"/>
        <v>r212: C00900 + C00068 -&gt; C05125 + C00022 | (${Variables:E2_2_1_6_kcat} * E2_2_1_6 * C00900 * C00068)/(${Variables:E2_2_1_6_km} + (E2_2_1_6 * C00900 * C00068))</v>
      </c>
    </row>
    <row r="214" spans="1:11" ht="31" x14ac:dyDescent="0.35">
      <c r="A214" s="28" t="s">
        <v>1063</v>
      </c>
      <c r="B214" s="28" t="s">
        <v>1064</v>
      </c>
      <c r="C214" s="26" t="s">
        <v>8210</v>
      </c>
      <c r="D214" s="26">
        <v>213</v>
      </c>
      <c r="E214" s="26" t="s">
        <v>12303</v>
      </c>
      <c r="F214" s="26" t="s">
        <v>10695</v>
      </c>
      <c r="G214" s="26" t="s">
        <v>11122</v>
      </c>
      <c r="H214" s="26" t="s">
        <v>11434</v>
      </c>
      <c r="I214" s="26" t="s">
        <v>11905</v>
      </c>
      <c r="J214" s="26" t="str">
        <f t="shared" si="10"/>
        <v>(${Variables:E2_2_1_6_kcat} * E2_2_1_6 * C06010 * C00068)/(${Variables:E2_2_1_6_km} + (E2_2_1_6 * C06010 * C00068))</v>
      </c>
      <c r="K214" s="26" t="str">
        <f t="shared" si="11"/>
        <v>r213: C06010 + C00068 -&gt; C05125 + C00022 | (${Variables:E2_2_1_6_kcat} * E2_2_1_6 * C06010 * C00068)/(${Variables:E2_2_1_6_km} + (E2_2_1_6 * C06010 * C00068))</v>
      </c>
    </row>
    <row r="215" spans="1:11" ht="31" x14ac:dyDescent="0.35">
      <c r="A215" s="28" t="s">
        <v>1063</v>
      </c>
      <c r="B215" s="28" t="s">
        <v>1064</v>
      </c>
      <c r="C215" s="26" t="s">
        <v>8210</v>
      </c>
      <c r="D215" s="26">
        <v>214</v>
      </c>
      <c r="E215" s="26" t="s">
        <v>12303</v>
      </c>
      <c r="F215" s="26" t="s">
        <v>10696</v>
      </c>
      <c r="G215" s="26" t="s">
        <v>11123</v>
      </c>
      <c r="H215" s="26" t="s">
        <v>11435</v>
      </c>
      <c r="I215" s="26" t="s">
        <v>11906</v>
      </c>
      <c r="J215" s="26" t="str">
        <f t="shared" si="10"/>
        <v>(${Variables:E2_2_1_6_kcat} * E2_2_1_6 * C00109 * C05125)/(${Variables:E2_2_1_6_km} + (E2_2_1_6 * C00109 * C05125))</v>
      </c>
      <c r="K215" s="26" t="str">
        <f t="shared" si="11"/>
        <v>r214: C00109 + C05125 -&gt; C06006 + C00068 | (${Variables:E2_2_1_6_kcat} * E2_2_1_6 * C00109 * C05125)/(${Variables:E2_2_1_6_km} + (E2_2_1_6 * C00109 * C05125))</v>
      </c>
    </row>
    <row r="216" spans="1:11" ht="31" x14ac:dyDescent="0.35">
      <c r="A216" s="28" t="s">
        <v>1063</v>
      </c>
      <c r="B216" s="28" t="s">
        <v>1064</v>
      </c>
      <c r="C216" s="26" t="s">
        <v>8210</v>
      </c>
      <c r="D216" s="26">
        <v>215</v>
      </c>
      <c r="E216" s="26" t="s">
        <v>12303</v>
      </c>
      <c r="F216" s="26" t="s">
        <v>10697</v>
      </c>
      <c r="G216" s="26" t="s">
        <v>11124</v>
      </c>
      <c r="H216" s="26" t="s">
        <v>11436</v>
      </c>
      <c r="I216" s="26" t="s">
        <v>11907</v>
      </c>
      <c r="J216" s="26" t="str">
        <f t="shared" si="10"/>
        <v>(${Variables:E2_2_1_6_kcat} * E2_2_1_6 * C00022 * C00109)/(${Variables:E2_2_1_6_km} + (E2_2_1_6 * C00022 * C00109))</v>
      </c>
      <c r="K216" s="26" t="str">
        <f t="shared" si="11"/>
        <v>r215: C00022 + C00109 -&gt; C06006 + C00011 | (${Variables:E2_2_1_6_kcat} * E2_2_1_6 * C00022 * C00109)/(${Variables:E2_2_1_6_km} + (E2_2_1_6 * C00022 * C00109))</v>
      </c>
    </row>
    <row r="217" spans="1:11" ht="31" x14ac:dyDescent="0.35">
      <c r="A217" s="28" t="s">
        <v>6222</v>
      </c>
      <c r="B217" s="28" t="s">
        <v>6223</v>
      </c>
      <c r="C217" s="26" t="s">
        <v>8210</v>
      </c>
      <c r="D217" s="26">
        <v>216</v>
      </c>
      <c r="E217" s="26" t="s">
        <v>12303</v>
      </c>
      <c r="F217" s="26" t="s">
        <v>10691</v>
      </c>
      <c r="G217" s="26" t="s">
        <v>11118</v>
      </c>
      <c r="H217" s="26" t="s">
        <v>12519</v>
      </c>
      <c r="I217" s="26" t="s">
        <v>12519</v>
      </c>
      <c r="J217" s="26" t="str">
        <f t="shared" si="10"/>
        <v>(${Variables:E2_2_1_6_kcat} * E2_2_1_6 * C00900 * C00011)/(${Variables:E2_2_1_6_km} + (E2_2_1_6 * C00900 * C00011))</v>
      </c>
      <c r="K217" s="26" t="str">
        <f t="shared" si="11"/>
        <v>r216: C00900 + C00011 -&gt; C00022 | (${Variables:E2_2_1_6_kcat} * E2_2_1_6 * C00900 * C00011)/(${Variables:E2_2_1_6_km} + (E2_2_1_6 * C00900 * C00011))</v>
      </c>
    </row>
    <row r="218" spans="1:11" ht="31" x14ac:dyDescent="0.35">
      <c r="A218" s="28" t="s">
        <v>6222</v>
      </c>
      <c r="B218" s="28" t="s">
        <v>6223</v>
      </c>
      <c r="C218" s="26" t="s">
        <v>8210</v>
      </c>
      <c r="D218" s="26">
        <v>217</v>
      </c>
      <c r="E218" s="26" t="s">
        <v>12303</v>
      </c>
      <c r="F218" s="26" t="s">
        <v>10692</v>
      </c>
      <c r="G218" s="26" t="s">
        <v>11119</v>
      </c>
      <c r="H218" s="26" t="s">
        <v>12519</v>
      </c>
      <c r="I218" s="26" t="s">
        <v>12519</v>
      </c>
      <c r="J218" s="26" t="str">
        <f t="shared" si="10"/>
        <v>(${Variables:E2_2_1_6_kcat} * E2_2_1_6 * C06010 * C00011)/(${Variables:E2_2_1_6_km} + (E2_2_1_6 * C06010 * C00011))</v>
      </c>
      <c r="K218" s="26" t="str">
        <f t="shared" si="11"/>
        <v>r217: C06010 + C00011 -&gt; C00022 | (${Variables:E2_2_1_6_kcat} * E2_2_1_6 * C06010 * C00011)/(${Variables:E2_2_1_6_km} + (E2_2_1_6 * C06010 * C00011))</v>
      </c>
    </row>
    <row r="219" spans="1:11" ht="31" x14ac:dyDescent="0.35">
      <c r="A219" s="28" t="s">
        <v>6222</v>
      </c>
      <c r="B219" s="28" t="s">
        <v>6223</v>
      </c>
      <c r="C219" s="26" t="s">
        <v>8210</v>
      </c>
      <c r="D219" s="26">
        <v>218</v>
      </c>
      <c r="E219" s="26" t="s">
        <v>12303</v>
      </c>
      <c r="F219" s="26" t="s">
        <v>10693</v>
      </c>
      <c r="G219" s="26" t="s">
        <v>11120</v>
      </c>
      <c r="H219" s="26" t="s">
        <v>11433</v>
      </c>
      <c r="I219" s="26" t="s">
        <v>11904</v>
      </c>
      <c r="J219" s="26" t="str">
        <f t="shared" si="10"/>
        <v>(${Variables:E2_2_1_6_kcat} * E2_2_1_6 * C00022 * C00068)/(${Variables:E2_2_1_6_km} + (E2_2_1_6 * C00022 * C00068))</v>
      </c>
      <c r="K219" s="26" t="str">
        <f t="shared" si="11"/>
        <v>r218: C00022 + C00068 -&gt; C05125 + C00011 | (${Variables:E2_2_1_6_kcat} * E2_2_1_6 * C00022 * C00068)/(${Variables:E2_2_1_6_km} + (E2_2_1_6 * C00022 * C00068))</v>
      </c>
    </row>
    <row r="220" spans="1:11" ht="31" x14ac:dyDescent="0.35">
      <c r="A220" s="28" t="s">
        <v>6222</v>
      </c>
      <c r="B220" s="28" t="s">
        <v>6223</v>
      </c>
      <c r="C220" s="26" t="s">
        <v>8210</v>
      </c>
      <c r="D220" s="26">
        <v>219</v>
      </c>
      <c r="E220" s="26" t="s">
        <v>12303</v>
      </c>
      <c r="F220" s="26" t="s">
        <v>10694</v>
      </c>
      <c r="G220" s="26" t="s">
        <v>11121</v>
      </c>
      <c r="H220" s="26" t="s">
        <v>11434</v>
      </c>
      <c r="I220" s="26" t="s">
        <v>11905</v>
      </c>
      <c r="J220" s="26" t="str">
        <f t="shared" si="10"/>
        <v>(${Variables:E2_2_1_6_kcat} * E2_2_1_6 * C00900 * C00068)/(${Variables:E2_2_1_6_km} + (E2_2_1_6 * C00900 * C00068))</v>
      </c>
      <c r="K220" s="26" t="str">
        <f t="shared" si="11"/>
        <v>r219: C00900 + C00068 -&gt; C05125 + C00022 | (${Variables:E2_2_1_6_kcat} * E2_2_1_6 * C00900 * C00068)/(${Variables:E2_2_1_6_km} + (E2_2_1_6 * C00900 * C00068))</v>
      </c>
    </row>
    <row r="221" spans="1:11" ht="31" x14ac:dyDescent="0.35">
      <c r="A221" s="28" t="s">
        <v>6222</v>
      </c>
      <c r="B221" s="28" t="s">
        <v>6223</v>
      </c>
      <c r="C221" s="26" t="s">
        <v>8210</v>
      </c>
      <c r="D221" s="26">
        <v>220</v>
      </c>
      <c r="E221" s="26" t="s">
        <v>12303</v>
      </c>
      <c r="F221" s="26" t="s">
        <v>10695</v>
      </c>
      <c r="G221" s="26" t="s">
        <v>11122</v>
      </c>
      <c r="H221" s="26" t="s">
        <v>11434</v>
      </c>
      <c r="I221" s="26" t="s">
        <v>11905</v>
      </c>
      <c r="J221" s="26" t="str">
        <f t="shared" si="10"/>
        <v>(${Variables:E2_2_1_6_kcat} * E2_2_1_6 * C06010 * C00068)/(${Variables:E2_2_1_6_km} + (E2_2_1_6 * C06010 * C00068))</v>
      </c>
      <c r="K221" s="26" t="str">
        <f t="shared" si="11"/>
        <v>r220: C06010 + C00068 -&gt; C05125 + C00022 | (${Variables:E2_2_1_6_kcat} * E2_2_1_6 * C06010 * C00068)/(${Variables:E2_2_1_6_km} + (E2_2_1_6 * C06010 * C00068))</v>
      </c>
    </row>
    <row r="222" spans="1:11" ht="31" x14ac:dyDescent="0.35">
      <c r="A222" s="28" t="s">
        <v>6222</v>
      </c>
      <c r="B222" s="28" t="s">
        <v>6223</v>
      </c>
      <c r="C222" s="26" t="s">
        <v>8210</v>
      </c>
      <c r="D222" s="26">
        <v>221</v>
      </c>
      <c r="E222" s="26" t="s">
        <v>12303</v>
      </c>
      <c r="F222" s="26" t="s">
        <v>10696</v>
      </c>
      <c r="G222" s="26" t="s">
        <v>11123</v>
      </c>
      <c r="H222" s="26" t="s">
        <v>11435</v>
      </c>
      <c r="I222" s="26" t="s">
        <v>11906</v>
      </c>
      <c r="J222" s="26" t="str">
        <f t="shared" si="10"/>
        <v>(${Variables:E2_2_1_6_kcat} * E2_2_1_6 * C00109 * C05125)/(${Variables:E2_2_1_6_km} + (E2_2_1_6 * C00109 * C05125))</v>
      </c>
      <c r="K222" s="26" t="str">
        <f t="shared" si="11"/>
        <v>r221: C00109 + C05125 -&gt; C06006 + C00068 | (${Variables:E2_2_1_6_kcat} * E2_2_1_6 * C00109 * C05125)/(${Variables:E2_2_1_6_km} + (E2_2_1_6 * C00109 * C05125))</v>
      </c>
    </row>
    <row r="223" spans="1:11" ht="31" x14ac:dyDescent="0.35">
      <c r="A223" s="28" t="s">
        <v>6222</v>
      </c>
      <c r="B223" s="28" t="s">
        <v>6223</v>
      </c>
      <c r="C223" s="26" t="s">
        <v>8210</v>
      </c>
      <c r="D223" s="26">
        <v>222</v>
      </c>
      <c r="E223" s="26" t="s">
        <v>12303</v>
      </c>
      <c r="F223" s="26" t="s">
        <v>10697</v>
      </c>
      <c r="G223" s="26" t="s">
        <v>11124</v>
      </c>
      <c r="H223" s="26" t="s">
        <v>11436</v>
      </c>
      <c r="I223" s="26" t="s">
        <v>11907</v>
      </c>
      <c r="J223" s="26" t="str">
        <f t="shared" si="10"/>
        <v>(${Variables:E2_2_1_6_kcat} * E2_2_1_6 * C00022 * C00109)/(${Variables:E2_2_1_6_km} + (E2_2_1_6 * C00022 * C00109))</v>
      </c>
      <c r="K223" s="26" t="str">
        <f t="shared" si="11"/>
        <v>r222: C00022 + C00109 -&gt; C06006 + C00011 | (${Variables:E2_2_1_6_kcat} * E2_2_1_6 * C00022 * C00109)/(${Variables:E2_2_1_6_km} + (E2_2_1_6 * C00022 * C00109))</v>
      </c>
    </row>
    <row r="224" spans="1:11" ht="31" x14ac:dyDescent="0.35">
      <c r="A224" s="28" t="s">
        <v>6224</v>
      </c>
      <c r="B224" s="28" t="s">
        <v>6225</v>
      </c>
      <c r="C224" s="26" t="s">
        <v>8210</v>
      </c>
      <c r="D224" s="26">
        <v>223</v>
      </c>
      <c r="E224" s="26" t="s">
        <v>12303</v>
      </c>
      <c r="F224" s="26" t="s">
        <v>10691</v>
      </c>
      <c r="G224" s="26" t="s">
        <v>11118</v>
      </c>
      <c r="H224" s="26" t="s">
        <v>12519</v>
      </c>
      <c r="I224" s="26" t="s">
        <v>12519</v>
      </c>
      <c r="J224" s="26" t="str">
        <f t="shared" si="10"/>
        <v>(${Variables:E2_2_1_6_kcat} * E2_2_1_6 * C00900 * C00011)/(${Variables:E2_2_1_6_km} + (E2_2_1_6 * C00900 * C00011))</v>
      </c>
      <c r="K224" s="26" t="str">
        <f t="shared" si="11"/>
        <v>r223: C00900 + C00011 -&gt; C00022 | (${Variables:E2_2_1_6_kcat} * E2_2_1_6 * C00900 * C00011)/(${Variables:E2_2_1_6_km} + (E2_2_1_6 * C00900 * C00011))</v>
      </c>
    </row>
    <row r="225" spans="1:11" ht="31" x14ac:dyDescent="0.35">
      <c r="A225" s="28" t="s">
        <v>6224</v>
      </c>
      <c r="B225" s="28" t="s">
        <v>6225</v>
      </c>
      <c r="C225" s="26" t="s">
        <v>8210</v>
      </c>
      <c r="D225" s="26">
        <v>224</v>
      </c>
      <c r="E225" s="26" t="s">
        <v>12303</v>
      </c>
      <c r="F225" s="26" t="s">
        <v>10692</v>
      </c>
      <c r="G225" s="26" t="s">
        <v>11119</v>
      </c>
      <c r="H225" s="26" t="s">
        <v>12519</v>
      </c>
      <c r="I225" s="26" t="s">
        <v>12519</v>
      </c>
      <c r="J225" s="26" t="str">
        <f t="shared" si="10"/>
        <v>(${Variables:E2_2_1_6_kcat} * E2_2_1_6 * C06010 * C00011)/(${Variables:E2_2_1_6_km} + (E2_2_1_6 * C06010 * C00011))</v>
      </c>
      <c r="K225" s="26" t="str">
        <f t="shared" si="11"/>
        <v>r224: C06010 + C00011 -&gt; C00022 | (${Variables:E2_2_1_6_kcat} * E2_2_1_6 * C06010 * C00011)/(${Variables:E2_2_1_6_km} + (E2_2_1_6 * C06010 * C00011))</v>
      </c>
    </row>
    <row r="226" spans="1:11" ht="31" x14ac:dyDescent="0.35">
      <c r="A226" s="28" t="s">
        <v>6224</v>
      </c>
      <c r="B226" s="28" t="s">
        <v>6225</v>
      </c>
      <c r="C226" s="26" t="s">
        <v>8210</v>
      </c>
      <c r="D226" s="26">
        <v>225</v>
      </c>
      <c r="E226" s="26" t="s">
        <v>12303</v>
      </c>
      <c r="F226" s="26" t="s">
        <v>10693</v>
      </c>
      <c r="G226" s="26" t="s">
        <v>11120</v>
      </c>
      <c r="H226" s="26" t="s">
        <v>11433</v>
      </c>
      <c r="I226" s="26" t="s">
        <v>11904</v>
      </c>
      <c r="J226" s="26" t="str">
        <f t="shared" si="10"/>
        <v>(${Variables:E2_2_1_6_kcat} * E2_2_1_6 * C00022 * C00068)/(${Variables:E2_2_1_6_km} + (E2_2_1_6 * C00022 * C00068))</v>
      </c>
      <c r="K226" s="26" t="str">
        <f t="shared" si="11"/>
        <v>r225: C00022 + C00068 -&gt; C05125 + C00011 | (${Variables:E2_2_1_6_kcat} * E2_2_1_6 * C00022 * C00068)/(${Variables:E2_2_1_6_km} + (E2_2_1_6 * C00022 * C00068))</v>
      </c>
    </row>
    <row r="227" spans="1:11" ht="31" x14ac:dyDescent="0.35">
      <c r="A227" s="28" t="s">
        <v>6224</v>
      </c>
      <c r="B227" s="28" t="s">
        <v>6225</v>
      </c>
      <c r="C227" s="26" t="s">
        <v>8210</v>
      </c>
      <c r="D227" s="26">
        <v>226</v>
      </c>
      <c r="E227" s="26" t="s">
        <v>12303</v>
      </c>
      <c r="F227" s="26" t="s">
        <v>10694</v>
      </c>
      <c r="G227" s="26" t="s">
        <v>11121</v>
      </c>
      <c r="H227" s="26" t="s">
        <v>11434</v>
      </c>
      <c r="I227" s="26" t="s">
        <v>11905</v>
      </c>
      <c r="J227" s="26" t="str">
        <f t="shared" si="10"/>
        <v>(${Variables:E2_2_1_6_kcat} * E2_2_1_6 * C00900 * C00068)/(${Variables:E2_2_1_6_km} + (E2_2_1_6 * C00900 * C00068))</v>
      </c>
      <c r="K227" s="26" t="str">
        <f t="shared" si="11"/>
        <v>r226: C00900 + C00068 -&gt; C05125 + C00022 | (${Variables:E2_2_1_6_kcat} * E2_2_1_6 * C00900 * C00068)/(${Variables:E2_2_1_6_km} + (E2_2_1_6 * C00900 * C00068))</v>
      </c>
    </row>
    <row r="228" spans="1:11" ht="31" x14ac:dyDescent="0.35">
      <c r="A228" s="28" t="s">
        <v>6224</v>
      </c>
      <c r="B228" s="28" t="s">
        <v>6225</v>
      </c>
      <c r="C228" s="26" t="s">
        <v>8210</v>
      </c>
      <c r="D228" s="26">
        <v>227</v>
      </c>
      <c r="E228" s="26" t="s">
        <v>12303</v>
      </c>
      <c r="F228" s="26" t="s">
        <v>10695</v>
      </c>
      <c r="G228" s="26" t="s">
        <v>11122</v>
      </c>
      <c r="H228" s="26" t="s">
        <v>11434</v>
      </c>
      <c r="I228" s="26" t="s">
        <v>11905</v>
      </c>
      <c r="J228" s="26" t="str">
        <f t="shared" si="10"/>
        <v>(${Variables:E2_2_1_6_kcat} * E2_2_1_6 * C06010 * C00068)/(${Variables:E2_2_1_6_km} + (E2_2_1_6 * C06010 * C00068))</v>
      </c>
      <c r="K228" s="26" t="str">
        <f t="shared" si="11"/>
        <v>r227: C06010 + C00068 -&gt; C05125 + C00022 | (${Variables:E2_2_1_6_kcat} * E2_2_1_6 * C06010 * C00068)/(${Variables:E2_2_1_6_km} + (E2_2_1_6 * C06010 * C00068))</v>
      </c>
    </row>
    <row r="229" spans="1:11" ht="31" x14ac:dyDescent="0.35">
      <c r="A229" s="28" t="s">
        <v>6224</v>
      </c>
      <c r="B229" s="28" t="s">
        <v>6225</v>
      </c>
      <c r="C229" s="26" t="s">
        <v>8210</v>
      </c>
      <c r="D229" s="26">
        <v>228</v>
      </c>
      <c r="E229" s="26" t="s">
        <v>12303</v>
      </c>
      <c r="F229" s="26" t="s">
        <v>10696</v>
      </c>
      <c r="G229" s="26" t="s">
        <v>11123</v>
      </c>
      <c r="H229" s="26" t="s">
        <v>11435</v>
      </c>
      <c r="I229" s="26" t="s">
        <v>11906</v>
      </c>
      <c r="J229" s="26" t="str">
        <f t="shared" si="10"/>
        <v>(${Variables:E2_2_1_6_kcat} * E2_2_1_6 * C00109 * C05125)/(${Variables:E2_2_1_6_km} + (E2_2_1_6 * C00109 * C05125))</v>
      </c>
      <c r="K229" s="26" t="str">
        <f t="shared" si="11"/>
        <v>r228: C00109 + C05125 -&gt; C06006 + C00068 | (${Variables:E2_2_1_6_kcat} * E2_2_1_6 * C00109 * C05125)/(${Variables:E2_2_1_6_km} + (E2_2_1_6 * C00109 * C05125))</v>
      </c>
    </row>
    <row r="230" spans="1:11" ht="31" x14ac:dyDescent="0.35">
      <c r="A230" s="28" t="s">
        <v>6224</v>
      </c>
      <c r="B230" s="28" t="s">
        <v>6225</v>
      </c>
      <c r="C230" s="26" t="s">
        <v>8210</v>
      </c>
      <c r="D230" s="26">
        <v>229</v>
      </c>
      <c r="E230" s="26" t="s">
        <v>12303</v>
      </c>
      <c r="F230" s="26" t="s">
        <v>10697</v>
      </c>
      <c r="G230" s="26" t="s">
        <v>11124</v>
      </c>
      <c r="H230" s="26" t="s">
        <v>11436</v>
      </c>
      <c r="I230" s="26" t="s">
        <v>11907</v>
      </c>
      <c r="J230" s="26" t="str">
        <f t="shared" si="10"/>
        <v>(${Variables:E2_2_1_6_kcat} * E2_2_1_6 * C00022 * C00109)/(${Variables:E2_2_1_6_km} + (E2_2_1_6 * C00022 * C00109))</v>
      </c>
      <c r="K230" s="26" t="str">
        <f t="shared" si="11"/>
        <v>r229: C00022 + C00109 -&gt; C06006 + C00011 | (${Variables:E2_2_1_6_kcat} * E2_2_1_6 * C00022 * C00109)/(${Variables:E2_2_1_6_km} + (E2_2_1_6 * C00022 * C00109))</v>
      </c>
    </row>
    <row r="231" spans="1:11" ht="31" x14ac:dyDescent="0.35">
      <c r="A231" s="28" t="s">
        <v>3708</v>
      </c>
      <c r="B231" s="28" t="s">
        <v>3709</v>
      </c>
      <c r="C231" s="26" t="s">
        <v>8338</v>
      </c>
      <c r="D231" s="26">
        <v>230</v>
      </c>
      <c r="E231" s="26" t="s">
        <v>12304</v>
      </c>
      <c r="F231" s="26" t="s">
        <v>10698</v>
      </c>
      <c r="G231" s="26" t="s">
        <v>11125</v>
      </c>
      <c r="H231" s="26" t="s">
        <v>11437</v>
      </c>
      <c r="I231" s="26" t="s">
        <v>11908</v>
      </c>
      <c r="J231" s="26" t="str">
        <f t="shared" si="10"/>
        <v>(${Variables:E2_2_1_7_kcat} * E2_2_1_7 * C00022 * C00118)/(${Variables:E2_2_1_7_km} + (E2_2_1_7 * C00022 * C00118))</v>
      </c>
      <c r="K231" s="26" t="str">
        <f t="shared" si="11"/>
        <v>r230: C00022 + C00118 -&gt; C11437 + C00011 | (${Variables:E2_2_1_7_kcat} * E2_2_1_7 * C00022 * C00118)/(${Variables:E2_2_1_7_km} + (E2_2_1_7 * C00022 * C00118))</v>
      </c>
    </row>
    <row r="232" spans="1:11" ht="31" x14ac:dyDescent="0.35">
      <c r="A232" s="28" t="s">
        <v>7250</v>
      </c>
      <c r="B232" s="28" t="s">
        <v>7251</v>
      </c>
      <c r="C232" s="26" t="s">
        <v>8477</v>
      </c>
      <c r="D232" s="26">
        <v>231</v>
      </c>
      <c r="E232" s="26" t="s">
        <v>12305</v>
      </c>
      <c r="F232" s="26" t="s">
        <v>10699</v>
      </c>
      <c r="G232" s="26" t="s">
        <v>11126</v>
      </c>
      <c r="H232" s="26" t="s">
        <v>11438</v>
      </c>
      <c r="I232" s="26" t="s">
        <v>11909</v>
      </c>
      <c r="J232" s="26" t="str">
        <f t="shared" si="10"/>
        <v>(${Variables:E2_3_1_1_kcat} * E2_3_1_1 * C00024 * C00025)/(${Variables:E2_3_1_1_km} + (E2_3_1_1 * C00024 * C00025))</v>
      </c>
      <c r="K232" s="26" t="str">
        <f t="shared" si="11"/>
        <v>r231: C00024 + C00025 -&gt; C00010 + C00624 | (${Variables:E2_3_1_1_kcat} * E2_3_1_1 * C00024 * C00025)/(${Variables:E2_3_1_1_km} + (E2_3_1_1 * C00024 * C00025))</v>
      </c>
    </row>
    <row r="233" spans="1:11" ht="46.5" x14ac:dyDescent="0.35">
      <c r="A233" s="28" t="s">
        <v>454</v>
      </c>
      <c r="B233" s="28" t="s">
        <v>455</v>
      </c>
      <c r="C233" s="26" t="s">
        <v>8217</v>
      </c>
      <c r="D233" s="26">
        <v>232</v>
      </c>
      <c r="E233" s="26" t="s">
        <v>12306</v>
      </c>
      <c r="F233" s="26" t="s">
        <v>10700</v>
      </c>
      <c r="G233" s="26" t="s">
        <v>11127</v>
      </c>
      <c r="H233" s="26" t="s">
        <v>11439</v>
      </c>
      <c r="I233" s="26" t="s">
        <v>11910</v>
      </c>
      <c r="J233" s="26" t="str">
        <f t="shared" si="10"/>
        <v>(${Variables:E2_3_1_15_kcat} * E2_3_1_15 * C00093 * C00040)/(${Variables:E2_3_1_15_km} + (E2_3_1_15 * C00093 * C00040))</v>
      </c>
      <c r="K233" s="26" t="str">
        <f t="shared" si="11"/>
        <v>r232: C00093 + C00040 -&gt; C00681 + C00010 | (${Variables:E2_3_1_15_kcat} * E2_3_1_15 * C00093 * C00040)/(${Variables:E2_3_1_15_km} + (E2_3_1_15 * C00093 * C00040))</v>
      </c>
    </row>
    <row r="234" spans="1:11" ht="46.5" x14ac:dyDescent="0.35">
      <c r="A234" s="28" t="s">
        <v>454</v>
      </c>
      <c r="B234" s="28" t="s">
        <v>455</v>
      </c>
      <c r="C234" s="26" t="s">
        <v>8217</v>
      </c>
      <c r="D234" s="26">
        <v>233</v>
      </c>
      <c r="E234" s="26" t="s">
        <v>12306</v>
      </c>
      <c r="F234" s="26" t="s">
        <v>10701</v>
      </c>
      <c r="G234" s="26" t="s">
        <v>11128</v>
      </c>
      <c r="H234" s="26" t="s">
        <v>11440</v>
      </c>
      <c r="I234" s="26" t="s">
        <v>11911</v>
      </c>
      <c r="J234" s="26" t="str">
        <f t="shared" si="10"/>
        <v>(${Variables:E2_3_1_15_kcat} * E2_3_1_15 * C00605 * C00093)/(${Variables:E2_3_1_15_km} + (E2_3_1_15 * C00605 * C00093))</v>
      </c>
      <c r="K234" s="26" t="str">
        <f t="shared" si="11"/>
        <v>r233: C00605 + C00093 -&gt; C00010 + C00681 | (${Variables:E2_3_1_15_kcat} * E2_3_1_15 * C00605 * C00093)/(${Variables:E2_3_1_15_km} + (E2_3_1_15 * C00605 * C00093))</v>
      </c>
    </row>
    <row r="235" spans="1:11" ht="46.5" x14ac:dyDescent="0.35">
      <c r="A235" s="28" t="s">
        <v>454</v>
      </c>
      <c r="B235" s="28" t="s">
        <v>455</v>
      </c>
      <c r="C235" s="26" t="s">
        <v>8217</v>
      </c>
      <c r="D235" s="26">
        <v>234</v>
      </c>
      <c r="E235" s="26" t="s">
        <v>12306</v>
      </c>
      <c r="F235" s="26" t="s">
        <v>10702</v>
      </c>
      <c r="G235" s="26" t="s">
        <v>11129</v>
      </c>
      <c r="H235" s="26" t="s">
        <v>11441</v>
      </c>
      <c r="I235" s="26" t="s">
        <v>11912</v>
      </c>
      <c r="J235" s="26" t="str">
        <f t="shared" si="10"/>
        <v>(${Variables:E2_3_1_15_kcat} * E2_3_1_15 * C00173 * C00093)/(${Variables:E2_3_1_15_km} + (E2_3_1_15 * C00173 * C00093))</v>
      </c>
      <c r="K235" s="26" t="str">
        <f t="shared" si="11"/>
        <v>r234: C00173 + C00093 -&gt; C00681 + C00229 | (${Variables:E2_3_1_15_kcat} * E2_3_1_15 * C00173 * C00093)/(${Variables:E2_3_1_15_km} + (E2_3_1_15 * C00173 * C00093))</v>
      </c>
    </row>
    <row r="236" spans="1:11" ht="46.5" x14ac:dyDescent="0.35">
      <c r="A236" s="28" t="s">
        <v>5483</v>
      </c>
      <c r="B236" s="28" t="s">
        <v>5484</v>
      </c>
      <c r="C236" s="26" t="s">
        <v>8403</v>
      </c>
      <c r="D236" s="26">
        <v>235</v>
      </c>
      <c r="E236" s="26" t="s">
        <v>12307</v>
      </c>
      <c r="F236" s="26" t="s">
        <v>10703</v>
      </c>
      <c r="G236" s="26" t="s">
        <v>11130</v>
      </c>
      <c r="H236" s="26" t="s">
        <v>11442</v>
      </c>
      <c r="I236" s="26" t="s">
        <v>11913</v>
      </c>
      <c r="J236" s="26" t="str">
        <f t="shared" si="10"/>
        <v>(${Variables:E2_3_1_179_kcat} * E2_3_1_179 * C00173 * C01209)/(${Variables:E2_3_1_179_km} + (E2_3_1_179 * C00173 * C01209))</v>
      </c>
      <c r="K236" s="26" t="str">
        <f t="shared" si="11"/>
        <v>r235: C00173 + C01209 -&gt; C00685 + C00011 + C00229 | (${Variables:E2_3_1_179_kcat} * E2_3_1_179 * C00173 * C01209)/(${Variables:E2_3_1_179_km} + (E2_3_1_179 * C00173 * C01209))</v>
      </c>
    </row>
    <row r="237" spans="1:11" ht="46.5" x14ac:dyDescent="0.35">
      <c r="A237" s="28" t="s">
        <v>5483</v>
      </c>
      <c r="B237" s="28" t="s">
        <v>5484</v>
      </c>
      <c r="C237" s="26" t="s">
        <v>8403</v>
      </c>
      <c r="D237" s="26">
        <v>236</v>
      </c>
      <c r="E237" s="26" t="s">
        <v>12307</v>
      </c>
      <c r="F237" s="26" t="s">
        <v>10704</v>
      </c>
      <c r="G237" s="26" t="s">
        <v>11131</v>
      </c>
      <c r="H237" s="26" t="s">
        <v>11443</v>
      </c>
      <c r="I237" s="26" t="s">
        <v>11914</v>
      </c>
      <c r="J237" s="26" t="str">
        <f t="shared" si="10"/>
        <v>(${Variables:E2_3_1_179_kcat} * E2_3_1_179 * C03939 * C01209)/(${Variables:E2_3_1_179_km} + (E2_3_1_179 * C03939 * C01209))</v>
      </c>
      <c r="K237" s="26" t="str">
        <f t="shared" si="11"/>
        <v>r236: C03939 + C01209 -&gt; C05744 + C00011 + C00229 | (${Variables:E2_3_1_179_kcat} * E2_3_1_179 * C03939 * C01209)/(${Variables:E2_3_1_179_km} + (E2_3_1_179 * C03939 * C01209))</v>
      </c>
    </row>
    <row r="238" spans="1:11" ht="46.5" x14ac:dyDescent="0.35">
      <c r="A238" s="28" t="s">
        <v>5483</v>
      </c>
      <c r="B238" s="28" t="s">
        <v>5484</v>
      </c>
      <c r="C238" s="26" t="s">
        <v>8403</v>
      </c>
      <c r="D238" s="26">
        <v>237</v>
      </c>
      <c r="E238" s="26" t="s">
        <v>12307</v>
      </c>
      <c r="F238" s="26" t="s">
        <v>10705</v>
      </c>
      <c r="G238" s="26" t="s">
        <v>11132</v>
      </c>
      <c r="H238" s="26" t="s">
        <v>11444</v>
      </c>
      <c r="I238" s="26" t="s">
        <v>11915</v>
      </c>
      <c r="J238" s="26" t="str">
        <f t="shared" si="10"/>
        <v>(${Variables:E2_3_1_179_kcat} * E2_3_1_179 * C05223 * C01209)/(${Variables:E2_3_1_179_km} + (E2_3_1_179 * C05223 * C01209))</v>
      </c>
      <c r="K238" s="26" t="str">
        <f t="shared" si="11"/>
        <v>r237: C05223 + C01209 -&gt; C05759 + C00011 + C00229 | (${Variables:E2_3_1_179_kcat} * E2_3_1_179 * C05223 * C01209)/(${Variables:E2_3_1_179_km} + (E2_3_1_179 * C05223 * C01209))</v>
      </c>
    </row>
    <row r="239" spans="1:11" ht="46.5" x14ac:dyDescent="0.35">
      <c r="A239" s="28" t="s">
        <v>5483</v>
      </c>
      <c r="B239" s="28" t="s">
        <v>5484</v>
      </c>
      <c r="C239" s="26" t="s">
        <v>8403</v>
      </c>
      <c r="D239" s="26">
        <v>238</v>
      </c>
      <c r="E239" s="26" t="s">
        <v>12307</v>
      </c>
      <c r="F239" s="26" t="s">
        <v>10706</v>
      </c>
      <c r="G239" s="26" t="s">
        <v>11133</v>
      </c>
      <c r="H239" s="26" t="s">
        <v>11445</v>
      </c>
      <c r="I239" s="26" t="s">
        <v>11916</v>
      </c>
      <c r="J239" s="26" t="str">
        <f t="shared" si="10"/>
        <v>(${Variables:E2_3_1_179_kcat} * E2_3_1_179 * C05745 * C01209)/(${Variables:E2_3_1_179_km} + (E2_3_1_179 * C05745 * C01209))</v>
      </c>
      <c r="K239" s="26" t="str">
        <f t="shared" si="11"/>
        <v>r238: C05745 + C01209 -&gt; C05746 + C00011 + C00229 | (${Variables:E2_3_1_179_kcat} * E2_3_1_179 * C05745 * C01209)/(${Variables:E2_3_1_179_km} + (E2_3_1_179 * C05745 * C01209))</v>
      </c>
    </row>
    <row r="240" spans="1:11" ht="46.5" x14ac:dyDescent="0.35">
      <c r="A240" s="28" t="s">
        <v>5483</v>
      </c>
      <c r="B240" s="28" t="s">
        <v>5484</v>
      </c>
      <c r="C240" s="26" t="s">
        <v>8403</v>
      </c>
      <c r="D240" s="26">
        <v>239</v>
      </c>
      <c r="E240" s="26" t="s">
        <v>12307</v>
      </c>
      <c r="F240" s="26" t="s">
        <v>10707</v>
      </c>
      <c r="G240" s="26" t="s">
        <v>11134</v>
      </c>
      <c r="H240" s="26" t="s">
        <v>11446</v>
      </c>
      <c r="I240" s="26" t="s">
        <v>11917</v>
      </c>
      <c r="J240" s="26" t="str">
        <f t="shared" si="10"/>
        <v>(${Variables:E2_3_1_179_kcat} * E2_3_1_179 * C05749 * C01209)/(${Variables:E2_3_1_179_km} + (E2_3_1_179 * C05749 * C01209))</v>
      </c>
      <c r="K240" s="26" t="str">
        <f t="shared" si="11"/>
        <v>r239: C05749 + C01209 -&gt; C05750 + C00011 + C00229 | (${Variables:E2_3_1_179_kcat} * E2_3_1_179 * C05749 * C01209)/(${Variables:E2_3_1_179_km} + (E2_3_1_179 * C05749 * C01209))</v>
      </c>
    </row>
    <row r="241" spans="1:11" ht="46.5" x14ac:dyDescent="0.35">
      <c r="A241" s="28" t="s">
        <v>5483</v>
      </c>
      <c r="B241" s="28" t="s">
        <v>5484</v>
      </c>
      <c r="C241" s="26" t="s">
        <v>8403</v>
      </c>
      <c r="D241" s="26">
        <v>240</v>
      </c>
      <c r="E241" s="26" t="s">
        <v>12307</v>
      </c>
      <c r="F241" s="26" t="s">
        <v>10708</v>
      </c>
      <c r="G241" s="26" t="s">
        <v>11135</v>
      </c>
      <c r="H241" s="26" t="s">
        <v>11447</v>
      </c>
      <c r="I241" s="26" t="s">
        <v>11918</v>
      </c>
      <c r="J241" s="26" t="str">
        <f t="shared" si="10"/>
        <v>(${Variables:E2_3_1_179_kcat} * E2_3_1_179 * C05752 * C01209)/(${Variables:E2_3_1_179_km} + (E2_3_1_179 * C05752 * C01209))</v>
      </c>
      <c r="K241" s="26" t="str">
        <f t="shared" si="11"/>
        <v>r240: C05752 + C01209 -&gt; C05753 + C00011 + C00229 | (${Variables:E2_3_1_179_kcat} * E2_3_1_179 * C05752 * C01209)/(${Variables:E2_3_1_179_km} + (E2_3_1_179 * C05752 * C01209))</v>
      </c>
    </row>
    <row r="242" spans="1:11" ht="46.5" x14ac:dyDescent="0.35">
      <c r="A242" s="28" t="s">
        <v>5483</v>
      </c>
      <c r="B242" s="28" t="s">
        <v>5484</v>
      </c>
      <c r="C242" s="26" t="s">
        <v>8403</v>
      </c>
      <c r="D242" s="26">
        <v>241</v>
      </c>
      <c r="E242" s="26" t="s">
        <v>12307</v>
      </c>
      <c r="F242" s="26" t="s">
        <v>10709</v>
      </c>
      <c r="G242" s="26" t="s">
        <v>11136</v>
      </c>
      <c r="H242" s="26" t="s">
        <v>11448</v>
      </c>
      <c r="I242" s="26" t="s">
        <v>11919</v>
      </c>
      <c r="J242" s="26" t="str">
        <f t="shared" si="10"/>
        <v>(${Variables:E2_3_1_179_kcat} * E2_3_1_179 * C05755 * C01209)/(${Variables:E2_3_1_179_km} + (E2_3_1_179 * C05755 * C01209))</v>
      </c>
      <c r="K242" s="26" t="str">
        <f t="shared" si="11"/>
        <v>r241: C05755 + C01209 -&gt; C05756 + C00011 + C00229 | (${Variables:E2_3_1_179_kcat} * E2_3_1_179 * C05755 * C01209)/(${Variables:E2_3_1_179_km} + (E2_3_1_179 * C05755 * C01209))</v>
      </c>
    </row>
    <row r="243" spans="1:11" ht="46.5" x14ac:dyDescent="0.35">
      <c r="A243" s="28" t="s">
        <v>5483</v>
      </c>
      <c r="B243" s="28" t="s">
        <v>5484</v>
      </c>
      <c r="C243" s="26" t="s">
        <v>8403</v>
      </c>
      <c r="D243" s="26">
        <v>242</v>
      </c>
      <c r="E243" s="26" t="s">
        <v>12307</v>
      </c>
      <c r="F243" s="26" t="s">
        <v>10710</v>
      </c>
      <c r="G243" s="26" t="s">
        <v>11137</v>
      </c>
      <c r="H243" s="26" t="s">
        <v>11449</v>
      </c>
      <c r="I243" s="26" t="s">
        <v>11920</v>
      </c>
      <c r="J243" s="26" t="str">
        <f t="shared" si="10"/>
        <v>(${Variables:E2_3_1_179_kcat} * E2_3_1_179 * C05761 * C01209)/(${Variables:E2_3_1_179_km} + (E2_3_1_179 * C05761 * C01209))</v>
      </c>
      <c r="K243" s="26" t="str">
        <f t="shared" si="11"/>
        <v>r242: C05761 + C01209 -&gt; C05762 + C00011 + C00229 | (${Variables:E2_3_1_179_kcat} * E2_3_1_179 * C05761 * C01209)/(${Variables:E2_3_1_179_km} + (E2_3_1_179 * C05761 * C01209))</v>
      </c>
    </row>
    <row r="244" spans="1:11" ht="46.5" x14ac:dyDescent="0.35">
      <c r="A244" s="28" t="s">
        <v>5483</v>
      </c>
      <c r="B244" s="28" t="s">
        <v>5484</v>
      </c>
      <c r="C244" s="26" t="s">
        <v>8403</v>
      </c>
      <c r="D244" s="26">
        <v>243</v>
      </c>
      <c r="E244" s="26" t="s">
        <v>12307</v>
      </c>
      <c r="F244" s="26" t="s">
        <v>10711</v>
      </c>
      <c r="G244" s="26" t="s">
        <v>11138</v>
      </c>
      <c r="H244" s="26" t="s">
        <v>11450</v>
      </c>
      <c r="I244" s="26" t="s">
        <v>11921</v>
      </c>
      <c r="J244" s="26" t="str">
        <f t="shared" si="10"/>
        <v>(${Variables:E2_3_1_179_kcat} * E2_3_1_179 * C05764 * C01209)/(${Variables:E2_3_1_179_km} + (E2_3_1_179 * C05764 * C01209))</v>
      </c>
      <c r="K244" s="26" t="str">
        <f t="shared" si="11"/>
        <v>r243: C05764 + C01209 -&gt; C16219 + C00229 + C00011 | (${Variables:E2_3_1_179_kcat} * E2_3_1_179 * C05764 * C01209)/(${Variables:E2_3_1_179_km} + (E2_3_1_179 * C05764 * C01209))</v>
      </c>
    </row>
    <row r="245" spans="1:11" ht="46.5" x14ac:dyDescent="0.35">
      <c r="A245" s="28" t="s">
        <v>5483</v>
      </c>
      <c r="B245" s="28" t="s">
        <v>5484</v>
      </c>
      <c r="C245" s="26" t="s">
        <v>8403</v>
      </c>
      <c r="D245" s="26">
        <v>244</v>
      </c>
      <c r="E245" s="26" t="s">
        <v>12307</v>
      </c>
      <c r="F245" s="26" t="s">
        <v>10712</v>
      </c>
      <c r="G245" s="26" t="s">
        <v>11139</v>
      </c>
      <c r="H245" s="26" t="s">
        <v>11451</v>
      </c>
      <c r="I245" s="26" t="s">
        <v>11922</v>
      </c>
      <c r="J245" s="26" t="str">
        <f t="shared" si="10"/>
        <v>(${Variables:E2_3_1_179_kcat} * E2_3_1_179 * C19673 * C01209)/(${Variables:E2_3_1_179_km} + (E2_3_1_179 * C19673 * C01209))</v>
      </c>
      <c r="K245" s="26" t="str">
        <f t="shared" si="11"/>
        <v>r244: C19673 + C01209 -&gt; C20372 + C00011 + C00229 | (${Variables:E2_3_1_179_kcat} * E2_3_1_179 * C19673 * C01209)/(${Variables:E2_3_1_179_km} + (E2_3_1_179 * C19673 * C01209))</v>
      </c>
    </row>
    <row r="246" spans="1:11" ht="46.5" x14ac:dyDescent="0.35">
      <c r="A246" s="28" t="s">
        <v>5483</v>
      </c>
      <c r="B246" s="28" t="s">
        <v>5484</v>
      </c>
      <c r="C246" s="26" t="s">
        <v>8403</v>
      </c>
      <c r="D246" s="26">
        <v>245</v>
      </c>
      <c r="E246" s="26" t="s">
        <v>12307</v>
      </c>
      <c r="F246" s="26" t="s">
        <v>10713</v>
      </c>
      <c r="G246" s="26" t="s">
        <v>11140</v>
      </c>
      <c r="H246" s="26" t="s">
        <v>11452</v>
      </c>
      <c r="I246" s="26" t="s">
        <v>11923</v>
      </c>
      <c r="J246" s="26" t="str">
        <f t="shared" si="10"/>
        <v>(${Variables:E2_3_1_179_kcat} * E2_3_1_179 * C20375 * C01209)/(${Variables:E2_3_1_179_km} + (E2_3_1_179 * C20375 * C01209))</v>
      </c>
      <c r="K246" s="26" t="str">
        <f t="shared" si="11"/>
        <v>r245: C20375 + C01209 -&gt; C20376 + C00011 + C00229 | (${Variables:E2_3_1_179_kcat} * E2_3_1_179 * C20375 * C01209)/(${Variables:E2_3_1_179_km} + (E2_3_1_179 * C20375 * C01209))</v>
      </c>
    </row>
    <row r="247" spans="1:11" ht="46.5" x14ac:dyDescent="0.35">
      <c r="A247" s="28" t="s">
        <v>7619</v>
      </c>
      <c r="B247" s="28" t="s">
        <v>7620</v>
      </c>
      <c r="C247" s="26" t="s">
        <v>8403</v>
      </c>
      <c r="D247" s="26">
        <v>246</v>
      </c>
      <c r="E247" s="26" t="s">
        <v>12307</v>
      </c>
      <c r="F247" s="26" t="s">
        <v>10703</v>
      </c>
      <c r="G247" s="26" t="s">
        <v>11130</v>
      </c>
      <c r="H247" s="26" t="s">
        <v>11442</v>
      </c>
      <c r="I247" s="26" t="s">
        <v>11913</v>
      </c>
      <c r="J247" s="26" t="str">
        <f t="shared" si="10"/>
        <v>(${Variables:E2_3_1_179_kcat} * E2_3_1_179 * C00173 * C01209)/(${Variables:E2_3_1_179_km} + (E2_3_1_179 * C00173 * C01209))</v>
      </c>
      <c r="K247" s="26" t="str">
        <f t="shared" si="11"/>
        <v>r246: C00173 + C01209 -&gt; C00685 + C00011 + C00229 | (${Variables:E2_3_1_179_kcat} * E2_3_1_179 * C00173 * C01209)/(${Variables:E2_3_1_179_km} + (E2_3_1_179 * C00173 * C01209))</v>
      </c>
    </row>
    <row r="248" spans="1:11" ht="46.5" x14ac:dyDescent="0.35">
      <c r="A248" s="28" t="s">
        <v>7619</v>
      </c>
      <c r="B248" s="28" t="s">
        <v>7620</v>
      </c>
      <c r="C248" s="26" t="s">
        <v>8403</v>
      </c>
      <c r="D248" s="26">
        <v>247</v>
      </c>
      <c r="E248" s="26" t="s">
        <v>12307</v>
      </c>
      <c r="F248" s="26" t="s">
        <v>10704</v>
      </c>
      <c r="G248" s="26" t="s">
        <v>11131</v>
      </c>
      <c r="H248" s="26" t="s">
        <v>11443</v>
      </c>
      <c r="I248" s="26" t="s">
        <v>11914</v>
      </c>
      <c r="J248" s="26" t="str">
        <f t="shared" si="10"/>
        <v>(${Variables:E2_3_1_179_kcat} * E2_3_1_179 * C03939 * C01209)/(${Variables:E2_3_1_179_km} + (E2_3_1_179 * C03939 * C01209))</v>
      </c>
      <c r="K248" s="26" t="str">
        <f t="shared" si="11"/>
        <v>r247: C03939 + C01209 -&gt; C05744 + C00011 + C00229 | (${Variables:E2_3_1_179_kcat} * E2_3_1_179 * C03939 * C01209)/(${Variables:E2_3_1_179_km} + (E2_3_1_179 * C03939 * C01209))</v>
      </c>
    </row>
    <row r="249" spans="1:11" ht="46.5" x14ac:dyDescent="0.35">
      <c r="A249" s="28" t="s">
        <v>7619</v>
      </c>
      <c r="B249" s="28" t="s">
        <v>7620</v>
      </c>
      <c r="C249" s="26" t="s">
        <v>8403</v>
      </c>
      <c r="D249" s="26">
        <v>248</v>
      </c>
      <c r="E249" s="26" t="s">
        <v>12307</v>
      </c>
      <c r="F249" s="26" t="s">
        <v>10705</v>
      </c>
      <c r="G249" s="26" t="s">
        <v>11132</v>
      </c>
      <c r="H249" s="26" t="s">
        <v>11444</v>
      </c>
      <c r="I249" s="26" t="s">
        <v>11915</v>
      </c>
      <c r="J249" s="26" t="str">
        <f t="shared" si="10"/>
        <v>(${Variables:E2_3_1_179_kcat} * E2_3_1_179 * C05223 * C01209)/(${Variables:E2_3_1_179_km} + (E2_3_1_179 * C05223 * C01209))</v>
      </c>
      <c r="K249" s="26" t="str">
        <f t="shared" si="11"/>
        <v>r248: C05223 + C01209 -&gt; C05759 + C00011 + C00229 | (${Variables:E2_3_1_179_kcat} * E2_3_1_179 * C05223 * C01209)/(${Variables:E2_3_1_179_km} + (E2_3_1_179 * C05223 * C01209))</v>
      </c>
    </row>
    <row r="250" spans="1:11" ht="46.5" x14ac:dyDescent="0.35">
      <c r="A250" s="28" t="s">
        <v>7619</v>
      </c>
      <c r="B250" s="28" t="s">
        <v>7620</v>
      </c>
      <c r="C250" s="26" t="s">
        <v>8403</v>
      </c>
      <c r="D250" s="26">
        <v>249</v>
      </c>
      <c r="E250" s="26" t="s">
        <v>12307</v>
      </c>
      <c r="F250" s="26" t="s">
        <v>10706</v>
      </c>
      <c r="G250" s="26" t="s">
        <v>11133</v>
      </c>
      <c r="H250" s="26" t="s">
        <v>11445</v>
      </c>
      <c r="I250" s="26" t="s">
        <v>11916</v>
      </c>
      <c r="J250" s="26" t="str">
        <f t="shared" si="10"/>
        <v>(${Variables:E2_3_1_179_kcat} * E2_3_1_179 * C05745 * C01209)/(${Variables:E2_3_1_179_km} + (E2_3_1_179 * C05745 * C01209))</v>
      </c>
      <c r="K250" s="26" t="str">
        <f t="shared" si="11"/>
        <v>r249: C05745 + C01209 -&gt; C05746 + C00011 + C00229 | (${Variables:E2_3_1_179_kcat} * E2_3_1_179 * C05745 * C01209)/(${Variables:E2_3_1_179_km} + (E2_3_1_179 * C05745 * C01209))</v>
      </c>
    </row>
    <row r="251" spans="1:11" ht="46.5" x14ac:dyDescent="0.35">
      <c r="A251" s="28" t="s">
        <v>7619</v>
      </c>
      <c r="B251" s="28" t="s">
        <v>7620</v>
      </c>
      <c r="C251" s="26" t="s">
        <v>8403</v>
      </c>
      <c r="D251" s="26">
        <v>250</v>
      </c>
      <c r="E251" s="26" t="s">
        <v>12307</v>
      </c>
      <c r="F251" s="26" t="s">
        <v>10707</v>
      </c>
      <c r="G251" s="26" t="s">
        <v>11134</v>
      </c>
      <c r="H251" s="26" t="s">
        <v>11446</v>
      </c>
      <c r="I251" s="26" t="s">
        <v>11917</v>
      </c>
      <c r="J251" s="26" t="str">
        <f t="shared" si="10"/>
        <v>(${Variables:E2_3_1_179_kcat} * E2_3_1_179 * C05749 * C01209)/(${Variables:E2_3_1_179_km} + (E2_3_1_179 * C05749 * C01209))</v>
      </c>
      <c r="K251" s="26" t="str">
        <f t="shared" si="11"/>
        <v>r250: C05749 + C01209 -&gt; C05750 + C00011 + C00229 | (${Variables:E2_3_1_179_kcat} * E2_3_1_179 * C05749 * C01209)/(${Variables:E2_3_1_179_km} + (E2_3_1_179 * C05749 * C01209))</v>
      </c>
    </row>
    <row r="252" spans="1:11" ht="46.5" x14ac:dyDescent="0.35">
      <c r="A252" s="28" t="s">
        <v>7619</v>
      </c>
      <c r="B252" s="28" t="s">
        <v>7620</v>
      </c>
      <c r="C252" s="26" t="s">
        <v>8403</v>
      </c>
      <c r="D252" s="26">
        <v>251</v>
      </c>
      <c r="E252" s="26" t="s">
        <v>12307</v>
      </c>
      <c r="F252" s="26" t="s">
        <v>10708</v>
      </c>
      <c r="G252" s="26" t="s">
        <v>11135</v>
      </c>
      <c r="H252" s="26" t="s">
        <v>11447</v>
      </c>
      <c r="I252" s="26" t="s">
        <v>11918</v>
      </c>
      <c r="J252" s="26" t="str">
        <f t="shared" si="10"/>
        <v>(${Variables:E2_3_1_179_kcat} * E2_3_1_179 * C05752 * C01209)/(${Variables:E2_3_1_179_km} + (E2_3_1_179 * C05752 * C01209))</v>
      </c>
      <c r="K252" s="26" t="str">
        <f t="shared" si="11"/>
        <v>r251: C05752 + C01209 -&gt; C05753 + C00011 + C00229 | (${Variables:E2_3_1_179_kcat} * E2_3_1_179 * C05752 * C01209)/(${Variables:E2_3_1_179_km} + (E2_3_1_179 * C05752 * C01209))</v>
      </c>
    </row>
    <row r="253" spans="1:11" ht="46.5" x14ac:dyDescent="0.35">
      <c r="A253" s="28" t="s">
        <v>7619</v>
      </c>
      <c r="B253" s="28" t="s">
        <v>7620</v>
      </c>
      <c r="C253" s="26" t="s">
        <v>8403</v>
      </c>
      <c r="D253" s="26">
        <v>252</v>
      </c>
      <c r="E253" s="26" t="s">
        <v>12307</v>
      </c>
      <c r="F253" s="26" t="s">
        <v>10709</v>
      </c>
      <c r="G253" s="26" t="s">
        <v>11136</v>
      </c>
      <c r="H253" s="26" t="s">
        <v>11448</v>
      </c>
      <c r="I253" s="26" t="s">
        <v>11919</v>
      </c>
      <c r="J253" s="26" t="str">
        <f t="shared" si="10"/>
        <v>(${Variables:E2_3_1_179_kcat} * E2_3_1_179 * C05755 * C01209)/(${Variables:E2_3_1_179_km} + (E2_3_1_179 * C05755 * C01209))</v>
      </c>
      <c r="K253" s="26" t="str">
        <f t="shared" si="11"/>
        <v>r252: C05755 + C01209 -&gt; C05756 + C00011 + C00229 | (${Variables:E2_3_1_179_kcat} * E2_3_1_179 * C05755 * C01209)/(${Variables:E2_3_1_179_km} + (E2_3_1_179 * C05755 * C01209))</v>
      </c>
    </row>
    <row r="254" spans="1:11" ht="46.5" x14ac:dyDescent="0.35">
      <c r="A254" s="28" t="s">
        <v>7619</v>
      </c>
      <c r="B254" s="28" t="s">
        <v>7620</v>
      </c>
      <c r="C254" s="26" t="s">
        <v>8403</v>
      </c>
      <c r="D254" s="26">
        <v>253</v>
      </c>
      <c r="E254" s="26" t="s">
        <v>12307</v>
      </c>
      <c r="F254" s="26" t="s">
        <v>10710</v>
      </c>
      <c r="G254" s="26" t="s">
        <v>11137</v>
      </c>
      <c r="H254" s="26" t="s">
        <v>11449</v>
      </c>
      <c r="I254" s="26" t="s">
        <v>11920</v>
      </c>
      <c r="J254" s="26" t="str">
        <f t="shared" si="10"/>
        <v>(${Variables:E2_3_1_179_kcat} * E2_3_1_179 * C05761 * C01209)/(${Variables:E2_3_1_179_km} + (E2_3_1_179 * C05761 * C01209))</v>
      </c>
      <c r="K254" s="26" t="str">
        <f t="shared" si="11"/>
        <v>r253: C05761 + C01209 -&gt; C05762 + C00011 + C00229 | (${Variables:E2_3_1_179_kcat} * E2_3_1_179 * C05761 * C01209)/(${Variables:E2_3_1_179_km} + (E2_3_1_179 * C05761 * C01209))</v>
      </c>
    </row>
    <row r="255" spans="1:11" ht="46.5" x14ac:dyDescent="0.35">
      <c r="A255" s="28" t="s">
        <v>7619</v>
      </c>
      <c r="B255" s="28" t="s">
        <v>7620</v>
      </c>
      <c r="C255" s="26" t="s">
        <v>8403</v>
      </c>
      <c r="D255" s="26">
        <v>254</v>
      </c>
      <c r="E255" s="26" t="s">
        <v>12307</v>
      </c>
      <c r="F255" s="26" t="s">
        <v>10711</v>
      </c>
      <c r="G255" s="26" t="s">
        <v>11138</v>
      </c>
      <c r="H255" s="26" t="s">
        <v>11450</v>
      </c>
      <c r="I255" s="26" t="s">
        <v>11921</v>
      </c>
      <c r="J255" s="26" t="str">
        <f t="shared" si="10"/>
        <v>(${Variables:E2_3_1_179_kcat} * E2_3_1_179 * C05764 * C01209)/(${Variables:E2_3_1_179_km} + (E2_3_1_179 * C05764 * C01209))</v>
      </c>
      <c r="K255" s="26" t="str">
        <f t="shared" si="11"/>
        <v>r254: C05764 + C01209 -&gt; C16219 + C00229 + C00011 | (${Variables:E2_3_1_179_kcat} * E2_3_1_179 * C05764 * C01209)/(${Variables:E2_3_1_179_km} + (E2_3_1_179 * C05764 * C01209))</v>
      </c>
    </row>
    <row r="256" spans="1:11" ht="46.5" x14ac:dyDescent="0.35">
      <c r="A256" s="28" t="s">
        <v>7619</v>
      </c>
      <c r="B256" s="28" t="s">
        <v>7620</v>
      </c>
      <c r="C256" s="26" t="s">
        <v>8403</v>
      </c>
      <c r="D256" s="26">
        <v>255</v>
      </c>
      <c r="E256" s="26" t="s">
        <v>12307</v>
      </c>
      <c r="F256" s="26" t="s">
        <v>10712</v>
      </c>
      <c r="G256" s="26" t="s">
        <v>11139</v>
      </c>
      <c r="H256" s="26" t="s">
        <v>11451</v>
      </c>
      <c r="I256" s="26" t="s">
        <v>11922</v>
      </c>
      <c r="J256" s="26" t="str">
        <f t="shared" si="10"/>
        <v>(${Variables:E2_3_1_179_kcat} * E2_3_1_179 * C19673 * C01209)/(${Variables:E2_3_1_179_km} + (E2_3_1_179 * C19673 * C01209))</v>
      </c>
      <c r="K256" s="26" t="str">
        <f t="shared" si="11"/>
        <v>r255: C19673 + C01209 -&gt; C20372 + C00011 + C00229 | (${Variables:E2_3_1_179_kcat} * E2_3_1_179 * C19673 * C01209)/(${Variables:E2_3_1_179_km} + (E2_3_1_179 * C19673 * C01209))</v>
      </c>
    </row>
    <row r="257" spans="1:11" ht="46.5" x14ac:dyDescent="0.35">
      <c r="A257" s="28" t="s">
        <v>7619</v>
      </c>
      <c r="B257" s="28" t="s">
        <v>7620</v>
      </c>
      <c r="C257" s="26" t="s">
        <v>8403</v>
      </c>
      <c r="D257" s="26">
        <v>256</v>
      </c>
      <c r="E257" s="26" t="s">
        <v>12307</v>
      </c>
      <c r="F257" s="26" t="s">
        <v>10713</v>
      </c>
      <c r="G257" s="26" t="s">
        <v>11140</v>
      </c>
      <c r="H257" s="26" t="s">
        <v>11452</v>
      </c>
      <c r="I257" s="26" t="s">
        <v>11923</v>
      </c>
      <c r="J257" s="26" t="str">
        <f t="shared" si="10"/>
        <v>(${Variables:E2_3_1_179_kcat} * E2_3_1_179 * C20375 * C01209)/(${Variables:E2_3_1_179_km} + (E2_3_1_179 * C20375 * C01209))</v>
      </c>
      <c r="K257" s="26" t="str">
        <f t="shared" si="11"/>
        <v>r256: C20375 + C01209 -&gt; C20376 + C00011 + C00229 | (${Variables:E2_3_1_179_kcat} * E2_3_1_179 * C20375 * C01209)/(${Variables:E2_3_1_179_km} + (E2_3_1_179 * C20375 * C01209))</v>
      </c>
    </row>
    <row r="258" spans="1:11" ht="46.5" x14ac:dyDescent="0.35">
      <c r="A258" s="28" t="s">
        <v>7272</v>
      </c>
      <c r="B258" s="28" t="s">
        <v>7273</v>
      </c>
      <c r="C258" s="26" t="s">
        <v>8480</v>
      </c>
      <c r="D258" s="26">
        <v>257</v>
      </c>
      <c r="E258" s="26" t="s">
        <v>12308</v>
      </c>
      <c r="F258" s="26" t="s">
        <v>10714</v>
      </c>
      <c r="G258" s="26" t="s">
        <v>11141</v>
      </c>
      <c r="H258" s="26" t="s">
        <v>11453</v>
      </c>
      <c r="I258" s="26" t="s">
        <v>11924</v>
      </c>
      <c r="J258" s="26" t="str">
        <f t="shared" si="10"/>
        <v>(${Variables:E2_3_1_181_kcat} * E2_3_1_181 * C05752 * C16240)/(${Variables:E2_3_1_181_km} + (E2_3_1_181 * C05752 * C16240))</v>
      </c>
      <c r="K258" s="26" t="str">
        <f t="shared" si="11"/>
        <v>r257: C05752 + C16240 -&gt; C16236 + C00229 | (${Variables:E2_3_1_181_kcat} * E2_3_1_181 * C05752 * C16240)/(${Variables:E2_3_1_181_km} + (E2_3_1_181 * C05752 * C16240))</v>
      </c>
    </row>
    <row r="259" spans="1:11" ht="46.5" x14ac:dyDescent="0.35">
      <c r="A259" s="28" t="s">
        <v>1107</v>
      </c>
      <c r="B259" s="28" t="s">
        <v>1108</v>
      </c>
      <c r="C259" s="26" t="s">
        <v>8243</v>
      </c>
      <c r="D259" s="26">
        <v>258</v>
      </c>
      <c r="E259" s="26" t="s">
        <v>12309</v>
      </c>
      <c r="F259" s="26" t="s">
        <v>10715</v>
      </c>
      <c r="G259" s="26" t="s">
        <v>11142</v>
      </c>
      <c r="H259" s="26" t="s">
        <v>11454</v>
      </c>
      <c r="I259" s="26" t="s">
        <v>11925</v>
      </c>
      <c r="J259" s="26" t="str">
        <f t="shared" si="10"/>
        <v>(${Variables:E2_3_1_234_kcat} * E2_3_1_234 * C20641 * C17324)/(${Variables:E2_3_1_234_km} + (E2_3_1_234 * C20641 * C17324))</v>
      </c>
      <c r="K259" s="26" t="str">
        <f t="shared" si="11"/>
        <v>r258: C20641 + C17324 -&gt; C00020 + C20751 | (${Variables:E2_3_1_234_kcat} * E2_3_1_234 * C20641 * C17324)/(${Variables:E2_3_1_234_km} + (E2_3_1_234 * C20641 * C17324))</v>
      </c>
    </row>
    <row r="260" spans="1:11" ht="46.5" x14ac:dyDescent="0.35">
      <c r="A260" s="28" t="s">
        <v>4716</v>
      </c>
      <c r="B260" s="28" t="s">
        <v>4717</v>
      </c>
      <c r="C260" s="26" t="s">
        <v>8243</v>
      </c>
      <c r="D260" s="26">
        <v>259</v>
      </c>
      <c r="E260" s="26" t="s">
        <v>12309</v>
      </c>
      <c r="F260" s="26" t="s">
        <v>10715</v>
      </c>
      <c r="G260" s="26" t="s">
        <v>11142</v>
      </c>
      <c r="H260" s="26" t="s">
        <v>11454</v>
      </c>
      <c r="I260" s="26" t="s">
        <v>11925</v>
      </c>
      <c r="J260" s="26" t="str">
        <f t="shared" si="10"/>
        <v>(${Variables:E2_3_1_234_kcat} * E2_3_1_234 * C20641 * C17324)/(${Variables:E2_3_1_234_km} + (E2_3_1_234 * C20641 * C17324))</v>
      </c>
      <c r="K260" s="26" t="str">
        <f t="shared" si="11"/>
        <v>r259: C20641 + C17324 -&gt; C00020 + C20751 | (${Variables:E2_3_1_234_kcat} * E2_3_1_234 * C20641 * C17324)/(${Variables:E2_3_1_234_km} + (E2_3_1_234 * C20641 * C17324))</v>
      </c>
    </row>
    <row r="261" spans="1:11" ht="46.5" x14ac:dyDescent="0.35">
      <c r="A261" s="28" t="s">
        <v>7250</v>
      </c>
      <c r="B261" s="28" t="s">
        <v>7251</v>
      </c>
      <c r="C261" s="26" t="s">
        <v>8478</v>
      </c>
      <c r="D261" s="26">
        <v>260</v>
      </c>
      <c r="E261" s="26" t="s">
        <v>12310</v>
      </c>
      <c r="F261" s="26" t="s">
        <v>10716</v>
      </c>
      <c r="G261" s="26" t="s">
        <v>11143</v>
      </c>
      <c r="H261" s="26" t="s">
        <v>11455</v>
      </c>
      <c r="I261" s="26" t="s">
        <v>11926</v>
      </c>
      <c r="J261" s="26" t="str">
        <f t="shared" si="10"/>
        <v>(${Variables:E2_3_1_35_kcat} * E2_3_1_35 * C00437 * C00025)/(${Variables:E2_3_1_35_km} + (E2_3_1_35 * C00437 * C00025))</v>
      </c>
      <c r="K261" s="26" t="str">
        <f t="shared" si="11"/>
        <v>r260: C00437 + C00025 -&gt; C00077 + C00624 | (${Variables:E2_3_1_35_kcat} * E2_3_1_35 * C00437 * C00025)/(${Variables:E2_3_1_35_km} + (E2_3_1_35 * C00437 * C00025))</v>
      </c>
    </row>
    <row r="262" spans="1:11" ht="46.5" x14ac:dyDescent="0.35">
      <c r="A262" s="28" t="s">
        <v>4895</v>
      </c>
      <c r="B262" s="28" t="s">
        <v>4896</v>
      </c>
      <c r="C262" s="26" t="s">
        <v>8386</v>
      </c>
      <c r="D262" s="26">
        <v>261</v>
      </c>
      <c r="E262" s="26" t="s">
        <v>12311</v>
      </c>
      <c r="F262" s="26" t="s">
        <v>10717</v>
      </c>
      <c r="G262" s="26" t="s">
        <v>11144</v>
      </c>
      <c r="H262" s="26" t="s">
        <v>11456</v>
      </c>
      <c r="I262" s="26" t="s">
        <v>11927</v>
      </c>
      <c r="J262" s="26" t="str">
        <f t="shared" si="10"/>
        <v>(${Variables:E2_3_1_46_kcat} * E2_3_1_46 * C00091 * C00263)/(${Variables:E2_3_1_46_km} + (E2_3_1_46 * C00091 * C00263))</v>
      </c>
      <c r="K262" s="26" t="str">
        <f t="shared" si="11"/>
        <v>r261: C00091 + C00263 -&gt; C00010 + C01118 | (${Variables:E2_3_1_46_kcat} * E2_3_1_46 * C00091 * C00263)/(${Variables:E2_3_1_46_km} + (E2_3_1_46 * C00091 * C00263))</v>
      </c>
    </row>
    <row r="263" spans="1:11" ht="31" x14ac:dyDescent="0.35">
      <c r="A263" s="28" t="s">
        <v>7310</v>
      </c>
      <c r="B263" s="28" t="s">
        <v>7311</v>
      </c>
      <c r="C263" s="26" t="s">
        <v>8483</v>
      </c>
      <c r="D263" s="26">
        <v>262</v>
      </c>
      <c r="E263" s="26" t="s">
        <v>12312</v>
      </c>
      <c r="F263" s="26" t="s">
        <v>10718</v>
      </c>
      <c r="G263" s="26" t="s">
        <v>11145</v>
      </c>
      <c r="H263" s="26" t="s">
        <v>11457</v>
      </c>
      <c r="I263" s="26" t="s">
        <v>11928</v>
      </c>
      <c r="J263" s="26" t="str">
        <f t="shared" si="10"/>
        <v>(${Variables:E2_3_1_8_kcat} * E2_3_1_8 * C00024 * C00009)/(${Variables:E2_3_1_8_km} + (E2_3_1_8 * C00024 * C00009))</v>
      </c>
      <c r="K263" s="26" t="str">
        <f t="shared" si="11"/>
        <v>r262: C00024 + C00009 -&gt; C00010 + C00227 | (${Variables:E2_3_1_8_kcat} * E2_3_1_8 * C00024 * C00009)/(${Variables:E2_3_1_8_km} + (E2_3_1_8 * C00024 * C00009))</v>
      </c>
    </row>
    <row r="264" spans="1:11" ht="31" x14ac:dyDescent="0.35">
      <c r="A264" s="28" t="s">
        <v>7310</v>
      </c>
      <c r="B264" s="28" t="s">
        <v>7311</v>
      </c>
      <c r="C264" s="26" t="s">
        <v>8483</v>
      </c>
      <c r="D264" s="26">
        <v>263</v>
      </c>
      <c r="E264" s="26" t="s">
        <v>12312</v>
      </c>
      <c r="F264" s="26" t="s">
        <v>10719</v>
      </c>
      <c r="G264" s="26" t="s">
        <v>11146</v>
      </c>
      <c r="H264" s="26" t="s">
        <v>11458</v>
      </c>
      <c r="I264" s="26" t="s">
        <v>11929</v>
      </c>
      <c r="J264" s="26" t="str">
        <f t="shared" si="10"/>
        <v>(${Variables:E2_3_1_8_kcat} * E2_3_1_8 * C00100 * C00009)/(${Variables:E2_3_1_8_km} + (E2_3_1_8 * C00100 * C00009))</v>
      </c>
      <c r="K264" s="26" t="str">
        <f t="shared" si="11"/>
        <v>r263: C00100 + C00009 -&gt; C02876 + C00010 | (${Variables:E2_3_1_8_kcat} * E2_3_1_8 * C00100 * C00009)/(${Variables:E2_3_1_8_km} + (E2_3_1_8 * C00100 * C00009))</v>
      </c>
    </row>
    <row r="265" spans="1:11" ht="31" x14ac:dyDescent="0.35">
      <c r="A265" s="28" t="s">
        <v>825</v>
      </c>
      <c r="B265" s="28" t="s">
        <v>826</v>
      </c>
      <c r="C265" s="26" t="s">
        <v>8230</v>
      </c>
      <c r="D265" s="26">
        <v>264</v>
      </c>
      <c r="E265" s="26" t="s">
        <v>12313</v>
      </c>
      <c r="F265" s="26" t="s">
        <v>10720</v>
      </c>
      <c r="G265" s="26" t="s">
        <v>11147</v>
      </c>
      <c r="H265" s="26" t="s">
        <v>11459</v>
      </c>
      <c r="I265" s="26" t="s">
        <v>11930</v>
      </c>
      <c r="J265" s="26" t="str">
        <f t="shared" si="10"/>
        <v>(${Variables:E2_3_2_2_kcat} * E2_3_2_2 * C03193 * C00045)/(${Variables:E2_3_2_2_km} + (E2_3_2_2 * C03193 * C00045))</v>
      </c>
      <c r="K265" s="26" t="str">
        <f t="shared" si="11"/>
        <v>r264: C03193 + C00045 -&gt; C00012 + C03363 | (${Variables:E2_3_2_2_kcat} * E2_3_2_2 * C03193 * C00045)/(${Variables:E2_3_2_2_km} + (E2_3_2_2 * C03193 * C00045))</v>
      </c>
    </row>
    <row r="266" spans="1:11" ht="31" x14ac:dyDescent="0.35">
      <c r="A266" s="28" t="s">
        <v>825</v>
      </c>
      <c r="B266" s="28" t="s">
        <v>826</v>
      </c>
      <c r="C266" s="26" t="s">
        <v>8230</v>
      </c>
      <c r="D266" s="26">
        <v>265</v>
      </c>
      <c r="E266" s="26" t="s">
        <v>12313</v>
      </c>
      <c r="F266" s="26" t="s">
        <v>10721</v>
      </c>
      <c r="G266" s="26" t="s">
        <v>11148</v>
      </c>
      <c r="H266" s="26" t="s">
        <v>11460</v>
      </c>
      <c r="I266" s="26" t="s">
        <v>11931</v>
      </c>
      <c r="J266" s="26" t="str">
        <f t="shared" si="10"/>
        <v>(${Variables:E2_3_2_2_kcat} * E2_3_2_2 * C00051 * C00151)/(${Variables:E2_3_2_2_km} + (E2_3_2_2 * C00051 * C00151))</v>
      </c>
      <c r="K266" s="26" t="str">
        <f t="shared" si="11"/>
        <v>r265: C00051 + C00151 -&gt; C01419 + C03740 | (${Variables:E2_3_2_2_kcat} * E2_3_2_2 * C00051 * C00151)/(${Variables:E2_3_2_2_km} + (E2_3_2_2 * C00051 * C00151))</v>
      </c>
    </row>
    <row r="267" spans="1:11" ht="31" x14ac:dyDescent="0.35">
      <c r="A267" s="28" t="s">
        <v>825</v>
      </c>
      <c r="B267" s="28" t="s">
        <v>826</v>
      </c>
      <c r="C267" s="26" t="s">
        <v>8230</v>
      </c>
      <c r="D267" s="26">
        <v>266</v>
      </c>
      <c r="E267" s="26" t="s">
        <v>12313</v>
      </c>
      <c r="F267" s="26" t="s">
        <v>10722</v>
      </c>
      <c r="G267" s="26" t="s">
        <v>11149</v>
      </c>
      <c r="H267" s="26" t="s">
        <v>11461</v>
      </c>
      <c r="I267" s="26" t="s">
        <v>11932</v>
      </c>
      <c r="J267" s="26" t="str">
        <f t="shared" ref="J267:J321" si="12">CONCATENATE("(${Variables:",E267,"_kcat","} * ",E267," * ",G267,")","/(${Variables:",E267,"_km","} + (",E267," * ",G267,"))")</f>
        <v>(${Variables:E2_3_2_2_kcat} * E2_3_2_2 * C03193 * C00245)/(${Variables:E2_3_2_2_km} + (E2_3_2_2 * C03193 * C00245))</v>
      </c>
      <c r="K267" s="26" t="str">
        <f t="shared" ref="K267:K321" si="13">CONCATENATE("r",D267,": ",F267," -&gt; ",H267," | ",J267)</f>
        <v>r266: C03193 + C00245 -&gt; C00012 + C05844 | (${Variables:E2_3_2_2_kcat} * E2_3_2_2 * C03193 * C00245)/(${Variables:E2_3_2_2_km} + (E2_3_2_2 * C03193 * C00245))</v>
      </c>
    </row>
    <row r="268" spans="1:11" ht="31" x14ac:dyDescent="0.35">
      <c r="A268" s="28" t="s">
        <v>825</v>
      </c>
      <c r="B268" s="28" t="s">
        <v>826</v>
      </c>
      <c r="C268" s="26" t="s">
        <v>8230</v>
      </c>
      <c r="D268" s="26">
        <v>267</v>
      </c>
      <c r="E268" s="26" t="s">
        <v>12313</v>
      </c>
      <c r="F268" s="26" t="s">
        <v>10723</v>
      </c>
      <c r="G268" s="26" t="s">
        <v>11150</v>
      </c>
      <c r="H268" s="26" t="s">
        <v>11462</v>
      </c>
      <c r="I268" s="26" t="s">
        <v>11933</v>
      </c>
      <c r="J268" s="26" t="str">
        <f t="shared" si="12"/>
        <v>(${Variables:E2_3_2_2_kcat} * E2_3_2_2 * C02166 * C00045)/(${Variables:E2_3_2_2_km} + (E2_3_2_2 * C02166 * C00045))</v>
      </c>
      <c r="K268" s="26" t="str">
        <f t="shared" si="13"/>
        <v>r267: C02166 + C00045 -&gt; C05951 + C03363 | (${Variables:E2_3_2_2_kcat} * E2_3_2_2 * C02166 * C00045)/(${Variables:E2_3_2_2_km} + (E2_3_2_2 * C02166 * C00045))</v>
      </c>
    </row>
    <row r="269" spans="1:11" ht="31" x14ac:dyDescent="0.35">
      <c r="A269" s="28" t="s">
        <v>825</v>
      </c>
      <c r="B269" s="28" t="s">
        <v>826</v>
      </c>
      <c r="C269" s="26" t="s">
        <v>8230</v>
      </c>
      <c r="D269" s="26">
        <v>268</v>
      </c>
      <c r="E269" s="26" t="s">
        <v>12313</v>
      </c>
      <c r="F269" s="26" t="s">
        <v>10724</v>
      </c>
      <c r="G269" s="26" t="s">
        <v>11151</v>
      </c>
      <c r="H269" s="26" t="s">
        <v>11463</v>
      </c>
      <c r="I269" s="26" t="s">
        <v>11934</v>
      </c>
      <c r="J269" s="26" t="str">
        <f t="shared" si="12"/>
        <v>(${Variables:E2_3_2_2_kcat} * E2_3_2_2 * C03193 * C05689)/(${Variables:E2_3_2_2_km} + (E2_3_2_2 * C03193 * C05689))</v>
      </c>
      <c r="K269" s="26" t="str">
        <f t="shared" si="13"/>
        <v>r268: C03193 + C05689 -&gt; C00012 + C05695 | (${Variables:E2_3_2_2_kcat} * E2_3_2_2 * C03193 * C05689)/(${Variables:E2_3_2_2_km} + (E2_3_2_2 * C03193 * C05689))</v>
      </c>
    </row>
    <row r="270" spans="1:11" ht="31" x14ac:dyDescent="0.35">
      <c r="A270" s="28" t="s">
        <v>825</v>
      </c>
      <c r="B270" s="28" t="s">
        <v>826</v>
      </c>
      <c r="C270" s="26" t="s">
        <v>8230</v>
      </c>
      <c r="D270" s="26">
        <v>269</v>
      </c>
      <c r="E270" s="26" t="s">
        <v>12313</v>
      </c>
      <c r="F270" s="26" t="s">
        <v>10725</v>
      </c>
      <c r="G270" s="26" t="s">
        <v>11152</v>
      </c>
      <c r="H270" s="26" t="s">
        <v>11464</v>
      </c>
      <c r="I270" s="26" t="s">
        <v>11935</v>
      </c>
      <c r="J270" s="26" t="str">
        <f t="shared" si="12"/>
        <v>(${Variables:E2_3_2_2_kcat} * E2_3_2_2 * C02320 * C00001)/(${Variables:E2_3_2_2_km} + (E2_3_2_2 * C02320 * C00001))</v>
      </c>
      <c r="K270" s="26" t="str">
        <f t="shared" si="13"/>
        <v>r269: C02320 + C00001 -&gt; C05729 + C00025 | (${Variables:E2_3_2_2_kcat} * E2_3_2_2 * C02320 * C00001)/(${Variables:E2_3_2_2_km} + (E2_3_2_2 * C02320 * C00001))</v>
      </c>
    </row>
    <row r="271" spans="1:11" ht="31" x14ac:dyDescent="0.35">
      <c r="A271" s="28" t="s">
        <v>825</v>
      </c>
      <c r="B271" s="28" t="s">
        <v>826</v>
      </c>
      <c r="C271" s="26" t="s">
        <v>8230</v>
      </c>
      <c r="D271" s="26">
        <v>270</v>
      </c>
      <c r="E271" s="26" t="s">
        <v>12313</v>
      </c>
      <c r="F271" s="26" t="s">
        <v>10726</v>
      </c>
      <c r="G271" s="26" t="s">
        <v>11153</v>
      </c>
      <c r="H271" s="26" t="s">
        <v>11465</v>
      </c>
      <c r="I271" s="26" t="s">
        <v>11936</v>
      </c>
      <c r="J271" s="26" t="str">
        <f t="shared" si="12"/>
        <v>(${Variables:E2_3_2_2_kcat} * E2_3_2_2 * C02512 * C00025)/(${Variables:E2_3_2_2_km} + (E2_3_2_2 * C02512 * C00025))</v>
      </c>
      <c r="K271" s="26" t="str">
        <f t="shared" si="13"/>
        <v>r270: C02512 + C00025 -&gt; C05711 + C00001 | (${Variables:E2_3_2_2_kcat} * E2_3_2_2 * C02512 * C00025)/(${Variables:E2_3_2_2_km} + (E2_3_2_2 * C02512 * C00025))</v>
      </c>
    </row>
    <row r="272" spans="1:11" ht="31" x14ac:dyDescent="0.35">
      <c r="A272" s="28" t="s">
        <v>825</v>
      </c>
      <c r="B272" s="28" t="s">
        <v>826</v>
      </c>
      <c r="C272" s="26" t="s">
        <v>8230</v>
      </c>
      <c r="D272" s="26">
        <v>271</v>
      </c>
      <c r="E272" s="26" t="s">
        <v>12313</v>
      </c>
      <c r="F272" s="26" t="s">
        <v>10727</v>
      </c>
      <c r="G272" s="26" t="s">
        <v>11154</v>
      </c>
      <c r="H272" s="26" t="s">
        <v>11466</v>
      </c>
      <c r="I272" s="26" t="s">
        <v>11937</v>
      </c>
      <c r="J272" s="26" t="str">
        <f t="shared" si="12"/>
        <v>(${Variables:E2_3_2_2_kcat} * E2_3_2_2 * C05670 * C00025)/(${Variables:E2_3_2_2_km} + (E2_3_2_2 * C05670 * C00025))</v>
      </c>
      <c r="K272" s="26" t="str">
        <f t="shared" si="13"/>
        <v>r271: C05670 + C00025 -&gt; C06114 + C00001 | (${Variables:E2_3_2_2_kcat} * E2_3_2_2 * C05670 * C00025)/(${Variables:E2_3_2_2_km} + (E2_3_2_2 * C05670 * C00025))</v>
      </c>
    </row>
    <row r="273" spans="1:11" ht="31" x14ac:dyDescent="0.35">
      <c r="A273" s="28" t="s">
        <v>3621</v>
      </c>
      <c r="B273" s="28" t="s">
        <v>3622</v>
      </c>
      <c r="C273" s="26" t="s">
        <v>8230</v>
      </c>
      <c r="D273" s="26">
        <v>272</v>
      </c>
      <c r="E273" s="26" t="s">
        <v>12313</v>
      </c>
      <c r="F273" s="26" t="s">
        <v>10720</v>
      </c>
      <c r="G273" s="26" t="s">
        <v>11147</v>
      </c>
      <c r="H273" s="26" t="s">
        <v>11459</v>
      </c>
      <c r="I273" s="26" t="s">
        <v>11930</v>
      </c>
      <c r="J273" s="26" t="str">
        <f t="shared" si="12"/>
        <v>(${Variables:E2_3_2_2_kcat} * E2_3_2_2 * C03193 * C00045)/(${Variables:E2_3_2_2_km} + (E2_3_2_2 * C03193 * C00045))</v>
      </c>
      <c r="K273" s="26" t="str">
        <f t="shared" si="13"/>
        <v>r272: C03193 + C00045 -&gt; C00012 + C03363 | (${Variables:E2_3_2_2_kcat} * E2_3_2_2 * C03193 * C00045)/(${Variables:E2_3_2_2_km} + (E2_3_2_2 * C03193 * C00045))</v>
      </c>
    </row>
    <row r="274" spans="1:11" ht="31" x14ac:dyDescent="0.35">
      <c r="A274" s="28" t="s">
        <v>3621</v>
      </c>
      <c r="B274" s="28" t="s">
        <v>3622</v>
      </c>
      <c r="C274" s="26" t="s">
        <v>8230</v>
      </c>
      <c r="D274" s="26">
        <v>273</v>
      </c>
      <c r="E274" s="26" t="s">
        <v>12313</v>
      </c>
      <c r="F274" s="26" t="s">
        <v>10721</v>
      </c>
      <c r="G274" s="26" t="s">
        <v>11148</v>
      </c>
      <c r="H274" s="26" t="s">
        <v>11460</v>
      </c>
      <c r="I274" s="26" t="s">
        <v>11931</v>
      </c>
      <c r="J274" s="26" t="str">
        <f t="shared" si="12"/>
        <v>(${Variables:E2_3_2_2_kcat} * E2_3_2_2 * C00051 * C00151)/(${Variables:E2_3_2_2_km} + (E2_3_2_2 * C00051 * C00151))</v>
      </c>
      <c r="K274" s="26" t="str">
        <f t="shared" si="13"/>
        <v>r273: C00051 + C00151 -&gt; C01419 + C03740 | (${Variables:E2_3_2_2_kcat} * E2_3_2_2 * C00051 * C00151)/(${Variables:E2_3_2_2_km} + (E2_3_2_2 * C00051 * C00151))</v>
      </c>
    </row>
    <row r="275" spans="1:11" ht="31" x14ac:dyDescent="0.35">
      <c r="A275" s="28" t="s">
        <v>3621</v>
      </c>
      <c r="B275" s="28" t="s">
        <v>3622</v>
      </c>
      <c r="C275" s="26" t="s">
        <v>8230</v>
      </c>
      <c r="D275" s="26">
        <v>274</v>
      </c>
      <c r="E275" s="26" t="s">
        <v>12313</v>
      </c>
      <c r="F275" s="26" t="s">
        <v>10722</v>
      </c>
      <c r="G275" s="26" t="s">
        <v>11149</v>
      </c>
      <c r="H275" s="26" t="s">
        <v>11461</v>
      </c>
      <c r="I275" s="26" t="s">
        <v>11932</v>
      </c>
      <c r="J275" s="26" t="str">
        <f t="shared" si="12"/>
        <v>(${Variables:E2_3_2_2_kcat} * E2_3_2_2 * C03193 * C00245)/(${Variables:E2_3_2_2_km} + (E2_3_2_2 * C03193 * C00245))</v>
      </c>
      <c r="K275" s="26" t="str">
        <f t="shared" si="13"/>
        <v>r274: C03193 + C00245 -&gt; C00012 + C05844 | (${Variables:E2_3_2_2_kcat} * E2_3_2_2 * C03193 * C00245)/(${Variables:E2_3_2_2_km} + (E2_3_2_2 * C03193 * C00245))</v>
      </c>
    </row>
    <row r="276" spans="1:11" ht="31" x14ac:dyDescent="0.35">
      <c r="A276" s="28" t="s">
        <v>3621</v>
      </c>
      <c r="B276" s="28" t="s">
        <v>3622</v>
      </c>
      <c r="C276" s="26" t="s">
        <v>8230</v>
      </c>
      <c r="D276" s="26">
        <v>275</v>
      </c>
      <c r="E276" s="26" t="s">
        <v>12313</v>
      </c>
      <c r="F276" s="26" t="s">
        <v>10723</v>
      </c>
      <c r="G276" s="26" t="s">
        <v>11150</v>
      </c>
      <c r="H276" s="26" t="s">
        <v>11462</v>
      </c>
      <c r="I276" s="26" t="s">
        <v>11933</v>
      </c>
      <c r="J276" s="26" t="str">
        <f t="shared" si="12"/>
        <v>(${Variables:E2_3_2_2_kcat} * E2_3_2_2 * C02166 * C00045)/(${Variables:E2_3_2_2_km} + (E2_3_2_2 * C02166 * C00045))</v>
      </c>
      <c r="K276" s="26" t="str">
        <f t="shared" si="13"/>
        <v>r275: C02166 + C00045 -&gt; C05951 + C03363 | (${Variables:E2_3_2_2_kcat} * E2_3_2_2 * C02166 * C00045)/(${Variables:E2_3_2_2_km} + (E2_3_2_2 * C02166 * C00045))</v>
      </c>
    </row>
    <row r="277" spans="1:11" ht="31" x14ac:dyDescent="0.35">
      <c r="A277" s="28" t="s">
        <v>3621</v>
      </c>
      <c r="B277" s="28" t="s">
        <v>3622</v>
      </c>
      <c r="C277" s="26" t="s">
        <v>8230</v>
      </c>
      <c r="D277" s="26">
        <v>276</v>
      </c>
      <c r="E277" s="26" t="s">
        <v>12313</v>
      </c>
      <c r="F277" s="26" t="s">
        <v>10724</v>
      </c>
      <c r="G277" s="26" t="s">
        <v>11151</v>
      </c>
      <c r="H277" s="26" t="s">
        <v>11463</v>
      </c>
      <c r="I277" s="26" t="s">
        <v>11934</v>
      </c>
      <c r="J277" s="26" t="str">
        <f t="shared" si="12"/>
        <v>(${Variables:E2_3_2_2_kcat} * E2_3_2_2 * C03193 * C05689)/(${Variables:E2_3_2_2_km} + (E2_3_2_2 * C03193 * C05689))</v>
      </c>
      <c r="K277" s="26" t="str">
        <f t="shared" si="13"/>
        <v>r276: C03193 + C05689 -&gt; C00012 + C05695 | (${Variables:E2_3_2_2_kcat} * E2_3_2_2 * C03193 * C05689)/(${Variables:E2_3_2_2_km} + (E2_3_2_2 * C03193 * C05689))</v>
      </c>
    </row>
    <row r="278" spans="1:11" ht="31" x14ac:dyDescent="0.35">
      <c r="A278" s="28" t="s">
        <v>3621</v>
      </c>
      <c r="B278" s="28" t="s">
        <v>3622</v>
      </c>
      <c r="C278" s="26" t="s">
        <v>8230</v>
      </c>
      <c r="D278" s="26">
        <v>277</v>
      </c>
      <c r="E278" s="26" t="s">
        <v>12313</v>
      </c>
      <c r="F278" s="26" t="s">
        <v>10725</v>
      </c>
      <c r="G278" s="26" t="s">
        <v>11152</v>
      </c>
      <c r="H278" s="26" t="s">
        <v>11464</v>
      </c>
      <c r="I278" s="26" t="s">
        <v>11935</v>
      </c>
      <c r="J278" s="26" t="str">
        <f t="shared" si="12"/>
        <v>(${Variables:E2_3_2_2_kcat} * E2_3_2_2 * C02320 * C00001)/(${Variables:E2_3_2_2_km} + (E2_3_2_2 * C02320 * C00001))</v>
      </c>
      <c r="K278" s="26" t="str">
        <f t="shared" si="13"/>
        <v>r277: C02320 + C00001 -&gt; C05729 + C00025 | (${Variables:E2_3_2_2_kcat} * E2_3_2_2 * C02320 * C00001)/(${Variables:E2_3_2_2_km} + (E2_3_2_2 * C02320 * C00001))</v>
      </c>
    </row>
    <row r="279" spans="1:11" ht="31" x14ac:dyDescent="0.35">
      <c r="A279" s="28" t="s">
        <v>3621</v>
      </c>
      <c r="B279" s="28" t="s">
        <v>3622</v>
      </c>
      <c r="C279" s="26" t="s">
        <v>8230</v>
      </c>
      <c r="D279" s="26">
        <v>278</v>
      </c>
      <c r="E279" s="26" t="s">
        <v>12313</v>
      </c>
      <c r="F279" s="26" t="s">
        <v>10726</v>
      </c>
      <c r="G279" s="26" t="s">
        <v>11153</v>
      </c>
      <c r="H279" s="26" t="s">
        <v>11465</v>
      </c>
      <c r="I279" s="26" t="s">
        <v>11936</v>
      </c>
      <c r="J279" s="26" t="str">
        <f t="shared" si="12"/>
        <v>(${Variables:E2_3_2_2_kcat} * E2_3_2_2 * C02512 * C00025)/(${Variables:E2_3_2_2_km} + (E2_3_2_2 * C02512 * C00025))</v>
      </c>
      <c r="K279" s="26" t="str">
        <f t="shared" si="13"/>
        <v>r278: C02512 + C00025 -&gt; C05711 + C00001 | (${Variables:E2_3_2_2_kcat} * E2_3_2_2 * C02512 * C00025)/(${Variables:E2_3_2_2_km} + (E2_3_2_2 * C02512 * C00025))</v>
      </c>
    </row>
    <row r="280" spans="1:11" ht="31" x14ac:dyDescent="0.35">
      <c r="A280" s="28" t="s">
        <v>3621</v>
      </c>
      <c r="B280" s="28" t="s">
        <v>3622</v>
      </c>
      <c r="C280" s="26" t="s">
        <v>8230</v>
      </c>
      <c r="D280" s="26">
        <v>279</v>
      </c>
      <c r="E280" s="26" t="s">
        <v>12313</v>
      </c>
      <c r="F280" s="26" t="s">
        <v>10727</v>
      </c>
      <c r="G280" s="26" t="s">
        <v>11154</v>
      </c>
      <c r="H280" s="26" t="s">
        <v>11466</v>
      </c>
      <c r="I280" s="26" t="s">
        <v>11937</v>
      </c>
      <c r="J280" s="26" t="str">
        <f t="shared" si="12"/>
        <v>(${Variables:E2_3_2_2_kcat} * E2_3_2_2 * C05670 * C00025)/(${Variables:E2_3_2_2_km} + (E2_3_2_2 * C05670 * C00025))</v>
      </c>
      <c r="K280" s="26" t="str">
        <f t="shared" si="13"/>
        <v>r279: C05670 + C00025 -&gt; C06114 + C00001 | (${Variables:E2_3_2_2_kcat} * E2_3_2_2 * C05670 * C00025)/(${Variables:E2_3_2_2_km} + (E2_3_2_2 * C05670 * C00025))</v>
      </c>
    </row>
    <row r="281" spans="1:11" ht="31" x14ac:dyDescent="0.35">
      <c r="A281" s="28" t="s">
        <v>3535</v>
      </c>
      <c r="B281" s="28" t="s">
        <v>3536</v>
      </c>
      <c r="C281" s="26" t="s">
        <v>8326</v>
      </c>
      <c r="D281" s="26">
        <v>280</v>
      </c>
      <c r="E281" s="26" t="s">
        <v>12314</v>
      </c>
      <c r="F281" s="26" t="s">
        <v>10728</v>
      </c>
      <c r="G281" s="26" t="s">
        <v>11155</v>
      </c>
      <c r="H281" s="26" t="s">
        <v>11467</v>
      </c>
      <c r="I281" s="26" t="s">
        <v>11938</v>
      </c>
      <c r="J281" s="26" t="str">
        <f t="shared" si="12"/>
        <v>(${Variables:E2_3_2_6_kcat} * E2_3_2_6 * C02047 * C21388)/(${Variables:E2_3_2_6_km} + (E2_3_2_6 * C02047 * C21388))</v>
      </c>
      <c r="K281" s="26" t="str">
        <f t="shared" si="13"/>
        <v>r280: C02047 + C21388 -&gt; C01645 + C21387 | (${Variables:E2_3_2_6_kcat} * E2_3_2_6 * C02047 * C21388)/(${Variables:E2_3_2_6_km} + (E2_3_2_6 * C02047 * C21388))</v>
      </c>
    </row>
    <row r="282" spans="1:11" ht="31" x14ac:dyDescent="0.35">
      <c r="A282" s="28" t="s">
        <v>3535</v>
      </c>
      <c r="B282" s="28" t="s">
        <v>3536</v>
      </c>
      <c r="C282" s="26" t="s">
        <v>8326</v>
      </c>
      <c r="D282" s="26">
        <v>281</v>
      </c>
      <c r="E282" s="26" t="s">
        <v>12314</v>
      </c>
      <c r="F282" s="26" t="s">
        <v>10729</v>
      </c>
      <c r="G282" s="26" t="s">
        <v>11156</v>
      </c>
      <c r="H282" s="26" t="s">
        <v>11468</v>
      </c>
      <c r="I282" s="26" t="s">
        <v>11939</v>
      </c>
      <c r="J282" s="26" t="str">
        <f t="shared" si="12"/>
        <v>(${Variables:E2_3_2_6_kcat} * E2_3_2_6 * C02047 * C16739)/(${Variables:E2_3_2_6_km} + (E2_3_2_6 * C02047 * C16739))</v>
      </c>
      <c r="K282" s="26" t="str">
        <f t="shared" si="13"/>
        <v>r281: C02047 + C16739 -&gt; C01645 + C21386 | (${Variables:E2_3_2_6_kcat} * E2_3_2_6 * C02047 * C16739)/(${Variables:E2_3_2_6_km} + (E2_3_2_6 * C02047 * C16739))</v>
      </c>
    </row>
    <row r="283" spans="1:11" ht="31" x14ac:dyDescent="0.35">
      <c r="A283" s="28" t="s">
        <v>3535</v>
      </c>
      <c r="B283" s="28" t="s">
        <v>3536</v>
      </c>
      <c r="C283" s="26" t="s">
        <v>8326</v>
      </c>
      <c r="D283" s="26">
        <v>282</v>
      </c>
      <c r="E283" s="26" t="s">
        <v>12314</v>
      </c>
      <c r="F283" s="26" t="s">
        <v>10730</v>
      </c>
      <c r="G283" s="26" t="s">
        <v>11157</v>
      </c>
      <c r="H283" s="26" t="s">
        <v>11469</v>
      </c>
      <c r="I283" s="26" t="s">
        <v>11940</v>
      </c>
      <c r="J283" s="26" t="str">
        <f t="shared" si="12"/>
        <v>(${Variables:E2_3_2_6_kcat} * E2_3_2_6 * C02047 * C00017)/(${Variables:E2_3_2_6_km} + (E2_3_2_6 * C02047 * C00017))</v>
      </c>
      <c r="K283" s="26" t="str">
        <f t="shared" si="13"/>
        <v>r282: C02047 + C00017 -&gt; C01645 + C02429 | (${Variables:E2_3_2_6_kcat} * E2_3_2_6 * C02047 * C00017)/(${Variables:E2_3_2_6_km} + (E2_3_2_6 * C02047 * C00017))</v>
      </c>
    </row>
    <row r="284" spans="1:11" ht="46.5" x14ac:dyDescent="0.35">
      <c r="A284" s="28" t="s">
        <v>7085</v>
      </c>
      <c r="B284" s="28" t="s">
        <v>7086</v>
      </c>
      <c r="C284" s="26" t="s">
        <v>8468</v>
      </c>
      <c r="D284" s="26">
        <v>283</v>
      </c>
      <c r="E284" s="26" t="s">
        <v>12315</v>
      </c>
      <c r="F284" s="26" t="s">
        <v>10731</v>
      </c>
      <c r="G284" s="26" t="s">
        <v>11158</v>
      </c>
      <c r="H284" s="26" t="s">
        <v>11470</v>
      </c>
      <c r="I284" s="26" t="s">
        <v>11941</v>
      </c>
      <c r="J284" s="26" t="str">
        <f t="shared" si="12"/>
        <v>(${Variables:E2_3_3_13_kcat} * E2_3_3_13 * C02504 * C00010)/(${Variables:E2_3_3_13_km} + (E2_3_3_13 * C02504 * C00010))</v>
      </c>
      <c r="K284" s="26" t="str">
        <f t="shared" si="13"/>
        <v>r283: C02504 + C00010 -&gt; C00024 + C00141 + C00001 | (${Variables:E2_3_3_13_kcat} * E2_3_3_13 * C02504 * C00010)/(${Variables:E2_3_3_13_km} + (E2_3_3_13 * C02504 * C00010))</v>
      </c>
    </row>
    <row r="285" spans="1:11" ht="46.5" x14ac:dyDescent="0.35">
      <c r="A285" s="28" t="s">
        <v>3808</v>
      </c>
      <c r="B285" s="28" t="s">
        <v>3809</v>
      </c>
      <c r="C285" s="26" t="s">
        <v>8349</v>
      </c>
      <c r="D285" s="26">
        <v>284</v>
      </c>
      <c r="E285" s="26" t="s">
        <v>12316</v>
      </c>
      <c r="F285" s="26" t="s">
        <v>10732</v>
      </c>
      <c r="G285" s="26" t="s">
        <v>11159</v>
      </c>
      <c r="H285" s="26" t="s">
        <v>11471</v>
      </c>
      <c r="I285" s="26" t="s">
        <v>11942</v>
      </c>
      <c r="J285" s="26" t="str">
        <f t="shared" si="12"/>
        <v>(${Variables:E2_4_1_227_kcat} * E2_4_1_227 * C04851 * C00043)/(${Variables:E2_4_1_227_km} + (E2_4_1_227 * C04851 * C00043))</v>
      </c>
      <c r="K285" s="26" t="str">
        <f t="shared" si="13"/>
        <v>r284: C04851 + C00043 -&gt; C05893 + C00015 | (${Variables:E2_4_1_227_kcat} * E2_4_1_227 * C04851 * C00043)/(${Variables:E2_4_1_227_km} + (E2_4_1_227 * C04851 * C00043))</v>
      </c>
    </row>
    <row r="286" spans="1:11" ht="46.5" x14ac:dyDescent="0.35">
      <c r="A286" s="28" t="s">
        <v>3808</v>
      </c>
      <c r="B286" s="28" t="s">
        <v>3809</v>
      </c>
      <c r="C286" s="26" t="s">
        <v>8349</v>
      </c>
      <c r="D286" s="26">
        <v>285</v>
      </c>
      <c r="E286" s="26" t="s">
        <v>12316</v>
      </c>
      <c r="F286" s="26" t="s">
        <v>10733</v>
      </c>
      <c r="G286" s="26" t="s">
        <v>11160</v>
      </c>
      <c r="H286" s="26" t="s">
        <v>11472</v>
      </c>
      <c r="I286" s="26" t="s">
        <v>11943</v>
      </c>
      <c r="J286" s="26" t="str">
        <f t="shared" si="12"/>
        <v>(${Variables:E2_4_1_227_kcat} * E2_4_1_227 * G10552 * G10610)/(${Variables:E2_4_1_227_km} + (E2_4_1_227 * G10552 * G10610))</v>
      </c>
      <c r="K286" s="26" t="str">
        <f t="shared" si="13"/>
        <v>r285: G10552 + G10610 -&gt; G10553 + G10619 | (${Variables:E2_4_1_227_kcat} * E2_4_1_227 * G10552 * G10610)/(${Variables:E2_4_1_227_km} + (E2_4_1_227 * G10552 * G10610))</v>
      </c>
    </row>
    <row r="287" spans="1:11" ht="46.5" x14ac:dyDescent="0.35">
      <c r="A287" s="28" t="s">
        <v>3808</v>
      </c>
      <c r="B287" s="28" t="s">
        <v>3809</v>
      </c>
      <c r="C287" s="26" t="s">
        <v>8349</v>
      </c>
      <c r="D287" s="26">
        <v>286</v>
      </c>
      <c r="E287" s="26" t="s">
        <v>12316</v>
      </c>
      <c r="F287" s="26" t="s">
        <v>10734</v>
      </c>
      <c r="G287" s="26" t="s">
        <v>11161</v>
      </c>
      <c r="H287" s="26" t="s">
        <v>11473</v>
      </c>
      <c r="I287" s="26" t="s">
        <v>11944</v>
      </c>
      <c r="J287" s="26" t="str">
        <f t="shared" si="12"/>
        <v>(${Variables:E2_4_1_227_kcat} * E2_4_1_227 * C05897 * C00043)/(${Variables:E2_4_1_227_km} + (E2_4_1_227 * C05897 * C00043))</v>
      </c>
      <c r="K287" s="26" t="str">
        <f t="shared" si="13"/>
        <v>r286: C05897 + C00043 -&gt; C05898 + C00015 | (${Variables:E2_4_1_227_kcat} * E2_4_1_227 * C05897 * C00043)/(${Variables:E2_4_1_227_km} + (E2_4_1_227 * C05897 * C00043))</v>
      </c>
    </row>
    <row r="288" spans="1:11" ht="46.5" x14ac:dyDescent="0.35">
      <c r="A288" s="28" t="s">
        <v>3808</v>
      </c>
      <c r="B288" s="28" t="s">
        <v>3809</v>
      </c>
      <c r="C288" s="26" t="s">
        <v>8349</v>
      </c>
      <c r="D288" s="26">
        <v>287</v>
      </c>
      <c r="E288" s="26" t="s">
        <v>12316</v>
      </c>
      <c r="F288" s="26" t="s">
        <v>10736</v>
      </c>
      <c r="G288" s="26" t="s">
        <v>11162</v>
      </c>
      <c r="H288" s="26" t="s">
        <v>11474</v>
      </c>
      <c r="I288" s="26" t="s">
        <v>11945</v>
      </c>
      <c r="J288" s="26" t="str">
        <f t="shared" si="12"/>
        <v>(${Variables:E2_4_1_227_kcat} * E2_4_1_227 * G10551 * G10610)/(${Variables:E2_4_1_227_km} + (E2_4_1_227 * G10551 * G10610))</v>
      </c>
      <c r="K288" s="26" t="str">
        <f t="shared" si="13"/>
        <v>r287: G10551 + G10610 -&gt; G10550 + G10619 | (${Variables:E2_4_1_227_kcat} * E2_4_1_227 * G10551 * G10610)/(${Variables:E2_4_1_227_km} + (E2_4_1_227 * G10551 * G10610))</v>
      </c>
    </row>
    <row r="289" spans="1:11" ht="46.5" x14ac:dyDescent="0.35">
      <c r="A289" s="28" t="s">
        <v>3808</v>
      </c>
      <c r="B289" s="28" t="s">
        <v>3809</v>
      </c>
      <c r="C289" s="26" t="s">
        <v>8349</v>
      </c>
      <c r="D289" s="26">
        <v>288</v>
      </c>
      <c r="E289" s="26" t="s">
        <v>12316</v>
      </c>
      <c r="F289" s="26" t="s">
        <v>10735</v>
      </c>
      <c r="G289" s="26" t="s">
        <v>11163</v>
      </c>
      <c r="H289" s="26" t="s">
        <v>11475</v>
      </c>
      <c r="I289" s="26" t="s">
        <v>11946</v>
      </c>
      <c r="J289" s="26" t="str">
        <f t="shared" si="12"/>
        <v>(${Variables:E2_4_1_227_kcat} * E2_4_1_227 * G10556 * G10610)/(${Variables:E2_4_1_227_km} + (E2_4_1_227 * G10556 * G10610))</v>
      </c>
      <c r="K289" s="26" t="str">
        <f t="shared" si="13"/>
        <v>r288: G10556 + G10610 -&gt; G10555 + G10619 | (${Variables:E2_4_1_227_kcat} * E2_4_1_227 * G10556 * G10610)/(${Variables:E2_4_1_227_km} + (E2_4_1_227 * G10556 * G10610))</v>
      </c>
    </row>
    <row r="290" spans="1:11" ht="31" x14ac:dyDescent="0.35">
      <c r="A290" s="28" t="s">
        <v>7161</v>
      </c>
      <c r="B290" s="28" t="s">
        <v>7162</v>
      </c>
      <c r="C290" s="26" t="s">
        <v>8474</v>
      </c>
      <c r="D290" s="26">
        <v>289</v>
      </c>
      <c r="E290" s="26" t="s">
        <v>12317</v>
      </c>
      <c r="F290" s="26" t="s">
        <v>10737</v>
      </c>
      <c r="G290" s="26" t="s">
        <v>11164</v>
      </c>
      <c r="H290" s="26" t="s">
        <v>11476</v>
      </c>
      <c r="I290" s="26" t="s">
        <v>11947</v>
      </c>
      <c r="J290" s="26" t="str">
        <f t="shared" si="12"/>
        <v>(${Variables:E2_4_2_1_kcat} * E2_4_2_1 * C15586 * C00009)/(${Variables:E2_4_2_1_km} + (E2_4_2_1 * C15586 * C00009))</v>
      </c>
      <c r="K290" s="26" t="str">
        <f t="shared" si="13"/>
        <v>r289: C15586 + C00009 -&gt; C15587 + C00620 | (${Variables:E2_4_2_1_kcat} * E2_4_2_1 * C15586 * C00009)/(${Variables:E2_4_2_1_km} + (E2_4_2_1 * C15586 * C00009))</v>
      </c>
    </row>
    <row r="291" spans="1:11" ht="31" x14ac:dyDescent="0.35">
      <c r="A291" s="28" t="s">
        <v>7161</v>
      </c>
      <c r="B291" s="28" t="s">
        <v>7162</v>
      </c>
      <c r="C291" s="26" t="s">
        <v>8474</v>
      </c>
      <c r="D291" s="26">
        <v>290</v>
      </c>
      <c r="E291" s="26" t="s">
        <v>12317</v>
      </c>
      <c r="F291" s="26" t="s">
        <v>10738</v>
      </c>
      <c r="G291" s="26" t="s">
        <v>11165</v>
      </c>
      <c r="H291" s="26" t="s">
        <v>11477</v>
      </c>
      <c r="I291" s="26" t="s">
        <v>11948</v>
      </c>
      <c r="J291" s="26" t="str">
        <f t="shared" si="12"/>
        <v>(${Variables:E2_4_2_1_kcat} * E2_4_2_1 * C00212 * C00009)/(${Variables:E2_4_2_1_km} + (E2_4_2_1 * C00212 * C00009))</v>
      </c>
      <c r="K291" s="26" t="str">
        <f t="shared" si="13"/>
        <v>r290: C00212 + C00009 -&gt; C00147 + C00620 | (${Variables:E2_4_2_1_kcat} * E2_4_2_1 * C00212 * C00009)/(${Variables:E2_4_2_1_km} + (E2_4_2_1 * C00212 * C00009))</v>
      </c>
    </row>
    <row r="292" spans="1:11" ht="31" x14ac:dyDescent="0.35">
      <c r="A292" s="28" t="s">
        <v>7161</v>
      </c>
      <c r="B292" s="28" t="s">
        <v>7162</v>
      </c>
      <c r="C292" s="26" t="s">
        <v>8474</v>
      </c>
      <c r="D292" s="26">
        <v>291</v>
      </c>
      <c r="E292" s="26" t="s">
        <v>12317</v>
      </c>
      <c r="F292" s="26" t="s">
        <v>10739</v>
      </c>
      <c r="G292" s="26" t="s">
        <v>11166</v>
      </c>
      <c r="H292" s="26" t="s">
        <v>11478</v>
      </c>
      <c r="I292" s="26" t="s">
        <v>11949</v>
      </c>
      <c r="J292" s="26" t="str">
        <f t="shared" si="12"/>
        <v>(${Variables:E2_4_2_1_kcat} * E2_4_2_1 * C00294 * C00009)/(${Variables:E2_4_2_1_km} + (E2_4_2_1 * C00294 * C00009))</v>
      </c>
      <c r="K292" s="26" t="str">
        <f t="shared" si="13"/>
        <v>r291: C00294 + C00009 -&gt; C00262 + C00620 | (${Variables:E2_4_2_1_kcat} * E2_4_2_1 * C00294 * C00009)/(${Variables:E2_4_2_1_km} + (E2_4_2_1 * C00294 * C00009))</v>
      </c>
    </row>
    <row r="293" spans="1:11" ht="31" x14ac:dyDescent="0.35">
      <c r="A293" s="28" t="s">
        <v>7161</v>
      </c>
      <c r="B293" s="28" t="s">
        <v>7162</v>
      </c>
      <c r="C293" s="26" t="s">
        <v>8474</v>
      </c>
      <c r="D293" s="26">
        <v>292</v>
      </c>
      <c r="E293" s="26" t="s">
        <v>12317</v>
      </c>
      <c r="F293" s="26" t="s">
        <v>10740</v>
      </c>
      <c r="G293" s="26" t="s">
        <v>11167</v>
      </c>
      <c r="H293" s="26" t="s">
        <v>11479</v>
      </c>
      <c r="I293" s="26" t="s">
        <v>11950</v>
      </c>
      <c r="J293" s="26" t="str">
        <f t="shared" si="12"/>
        <v>(${Variables:E2_4_2_1_kcat} * E2_4_2_1 * C00387 * C00009)/(${Variables:E2_4_2_1_km} + (E2_4_2_1 * C00387 * C00009))</v>
      </c>
      <c r="K293" s="26" t="str">
        <f t="shared" si="13"/>
        <v>r292: C00387 + C00009 -&gt; C00242 + C00620 | (${Variables:E2_4_2_1_kcat} * E2_4_2_1 * C00387 * C00009)/(${Variables:E2_4_2_1_km} + (E2_4_2_1 * C00387 * C00009))</v>
      </c>
    </row>
    <row r="294" spans="1:11" ht="31" x14ac:dyDescent="0.35">
      <c r="A294" s="28" t="s">
        <v>7161</v>
      </c>
      <c r="B294" s="28" t="s">
        <v>7162</v>
      </c>
      <c r="C294" s="26" t="s">
        <v>8474</v>
      </c>
      <c r="D294" s="26">
        <v>293</v>
      </c>
      <c r="E294" s="26" t="s">
        <v>12317</v>
      </c>
      <c r="F294" s="26" t="s">
        <v>10741</v>
      </c>
      <c r="G294" s="26" t="s">
        <v>11168</v>
      </c>
      <c r="H294" s="26" t="s">
        <v>11480</v>
      </c>
      <c r="I294" s="26" t="s">
        <v>11951</v>
      </c>
      <c r="J294" s="26" t="str">
        <f t="shared" si="12"/>
        <v>(${Variables:E2_4_2_1_kcat} * E2_4_2_1 * C01762 * C00009)/(${Variables:E2_4_2_1_km} + (E2_4_2_1 * C01762 * C00009))</v>
      </c>
      <c r="K294" s="26" t="str">
        <f t="shared" si="13"/>
        <v>r293: C01762 + C00009 -&gt; C00385 + C00620 | (${Variables:E2_4_2_1_kcat} * E2_4_2_1 * C01762 * C00009)/(${Variables:E2_4_2_1_km} + (E2_4_2_1 * C01762 * C00009))</v>
      </c>
    </row>
    <row r="295" spans="1:11" ht="31" x14ac:dyDescent="0.35">
      <c r="A295" s="28" t="s">
        <v>7161</v>
      </c>
      <c r="B295" s="28" t="s">
        <v>7162</v>
      </c>
      <c r="C295" s="26" t="s">
        <v>8474</v>
      </c>
      <c r="D295" s="26">
        <v>294</v>
      </c>
      <c r="E295" s="26" t="s">
        <v>12317</v>
      </c>
      <c r="F295" s="26" t="s">
        <v>10742</v>
      </c>
      <c r="G295" s="26" t="s">
        <v>11169</v>
      </c>
      <c r="H295" s="26" t="s">
        <v>11481</v>
      </c>
      <c r="I295" s="26" t="s">
        <v>11952</v>
      </c>
      <c r="J295" s="26" t="str">
        <f t="shared" si="12"/>
        <v>(${Variables:E2_4_2_1_kcat} * E2_4_2_1 * C20463 * C00009)/(${Variables:E2_4_2_1_km} + (E2_4_2_1 * C20463 * C00009))</v>
      </c>
      <c r="K295" s="26" t="str">
        <f t="shared" si="13"/>
        <v>r294: C20463 + C00009 -&gt; C15587 + C00672 | (${Variables:E2_4_2_1_kcat} * E2_4_2_1 * C20463 * C00009)/(${Variables:E2_4_2_1_km} + (E2_4_2_1 * C20463 * C00009))</v>
      </c>
    </row>
    <row r="296" spans="1:11" ht="31" x14ac:dyDescent="0.35">
      <c r="A296" s="28" t="s">
        <v>7161</v>
      </c>
      <c r="B296" s="28" t="s">
        <v>7162</v>
      </c>
      <c r="C296" s="26" t="s">
        <v>8474</v>
      </c>
      <c r="D296" s="26">
        <v>295</v>
      </c>
      <c r="E296" s="26" t="s">
        <v>12317</v>
      </c>
      <c r="F296" s="26" t="s">
        <v>10743</v>
      </c>
      <c r="G296" s="26" t="s">
        <v>11170</v>
      </c>
      <c r="H296" s="26" t="s">
        <v>11482</v>
      </c>
      <c r="I296" s="26" t="s">
        <v>11953</v>
      </c>
      <c r="J296" s="26" t="str">
        <f t="shared" si="12"/>
        <v>(${Variables:E2_4_2_1_kcat} * E2_4_2_1 * C00330 * C00009)/(${Variables:E2_4_2_1_km} + (E2_4_2_1 * C00330 * C00009))</v>
      </c>
      <c r="K296" s="26" t="str">
        <f t="shared" si="13"/>
        <v>r295: C00330 + C00009 -&gt; C00242 + C00672 | (${Variables:E2_4_2_1_kcat} * E2_4_2_1 * C00330 * C00009)/(${Variables:E2_4_2_1_km} + (E2_4_2_1 * C00330 * C00009))</v>
      </c>
    </row>
    <row r="297" spans="1:11" ht="31" x14ac:dyDescent="0.35">
      <c r="A297" s="28" t="s">
        <v>7161</v>
      </c>
      <c r="B297" s="28" t="s">
        <v>7162</v>
      </c>
      <c r="C297" s="26" t="s">
        <v>8474</v>
      </c>
      <c r="D297" s="26">
        <v>296</v>
      </c>
      <c r="E297" s="26" t="s">
        <v>12317</v>
      </c>
      <c r="F297" s="26" t="s">
        <v>10744</v>
      </c>
      <c r="G297" s="26" t="s">
        <v>11171</v>
      </c>
      <c r="H297" s="26" t="s">
        <v>11483</v>
      </c>
      <c r="I297" s="26" t="s">
        <v>11954</v>
      </c>
      <c r="J297" s="26" t="str">
        <f t="shared" si="12"/>
        <v>(${Variables:E2_4_2_1_kcat} * E2_4_2_1 * C00559 * C00009)/(${Variables:E2_4_2_1_km} + (E2_4_2_1 * C00559 * C00009))</v>
      </c>
      <c r="K297" s="26" t="str">
        <f t="shared" si="13"/>
        <v>r296: C00559 + C00009 -&gt; C00147 + C00672 | (${Variables:E2_4_2_1_kcat} * E2_4_2_1 * C00559 * C00009)/(${Variables:E2_4_2_1_km} + (E2_4_2_1 * C00559 * C00009))</v>
      </c>
    </row>
    <row r="298" spans="1:11" ht="31" x14ac:dyDescent="0.35">
      <c r="A298" s="28" t="s">
        <v>7161</v>
      </c>
      <c r="B298" s="28" t="s">
        <v>7162</v>
      </c>
      <c r="C298" s="26" t="s">
        <v>8474</v>
      </c>
      <c r="D298" s="26">
        <v>297</v>
      </c>
      <c r="E298" s="26" t="s">
        <v>12317</v>
      </c>
      <c r="F298" s="26" t="s">
        <v>10745</v>
      </c>
      <c r="G298" s="26" t="s">
        <v>11172</v>
      </c>
      <c r="H298" s="26" t="s">
        <v>11484</v>
      </c>
      <c r="I298" s="26" t="s">
        <v>11955</v>
      </c>
      <c r="J298" s="26" t="str">
        <f t="shared" si="12"/>
        <v>(${Variables:E2_4_2_1_kcat} * E2_4_2_1 * C05512 * C00009)/(${Variables:E2_4_2_1_km} + (E2_4_2_1 * C05512 * C00009))</v>
      </c>
      <c r="K298" s="26" t="str">
        <f t="shared" si="13"/>
        <v>r297: C05512 + C00009 -&gt; C00262 + C00672 | (${Variables:E2_4_2_1_kcat} * E2_4_2_1 * C05512 * C00009)/(${Variables:E2_4_2_1_km} + (E2_4_2_1 * C05512 * C00009))</v>
      </c>
    </row>
    <row r="299" spans="1:11" ht="31" x14ac:dyDescent="0.35">
      <c r="A299" s="28" t="s">
        <v>7161</v>
      </c>
      <c r="B299" s="28" t="s">
        <v>7162</v>
      </c>
      <c r="C299" s="26" t="s">
        <v>8474</v>
      </c>
      <c r="D299" s="26">
        <v>298</v>
      </c>
      <c r="E299" s="26" t="s">
        <v>12317</v>
      </c>
      <c r="F299" s="26" t="s">
        <v>10746</v>
      </c>
      <c r="G299" s="26" t="s">
        <v>11173</v>
      </c>
      <c r="H299" s="26" t="s">
        <v>11485</v>
      </c>
      <c r="I299" s="26" t="s">
        <v>11956</v>
      </c>
      <c r="J299" s="26" t="str">
        <f t="shared" si="12"/>
        <v>(${Variables:E2_4_2_1_kcat} * E2_4_2_1 * C03150 * C00009)/(${Variables:E2_4_2_1_km} + (E2_4_2_1 * C03150 * C00009))</v>
      </c>
      <c r="K299" s="26" t="str">
        <f t="shared" si="13"/>
        <v>r298: C03150 + C00009 -&gt; C00153 + C00620 | (${Variables:E2_4_2_1_kcat} * E2_4_2_1 * C03150 * C00009)/(${Variables:E2_4_2_1_km} + (E2_4_2_1 * C03150 * C00009))</v>
      </c>
    </row>
    <row r="300" spans="1:11" ht="31" x14ac:dyDescent="0.35">
      <c r="A300" s="28" t="s">
        <v>7161</v>
      </c>
      <c r="B300" s="28" t="s">
        <v>7162</v>
      </c>
      <c r="C300" s="26" t="s">
        <v>8474</v>
      </c>
      <c r="D300" s="26">
        <v>299</v>
      </c>
      <c r="E300" s="26" t="s">
        <v>12317</v>
      </c>
      <c r="F300" s="26" t="s">
        <v>10747</v>
      </c>
      <c r="G300" s="26" t="s">
        <v>11174</v>
      </c>
      <c r="H300" s="26" t="s">
        <v>11486</v>
      </c>
      <c r="I300" s="26" t="s">
        <v>11957</v>
      </c>
      <c r="J300" s="26" t="str">
        <f t="shared" si="12"/>
        <v>(${Variables:E2_4_2_1_kcat} * E2_4_2_1 * C05841 * C00009)/(${Variables:E2_4_2_1_km} + (E2_4_2_1 * C05841 * C00009))</v>
      </c>
      <c r="K300" s="26" t="str">
        <f t="shared" si="13"/>
        <v>r299: C05841 + C00009 -&gt; C00253 + C00620 + C00080 | (${Variables:E2_4_2_1_kcat} * E2_4_2_1 * C05841 * C00009)/(${Variables:E2_4_2_1_km} + (E2_4_2_1 * C05841 * C00009))</v>
      </c>
    </row>
    <row r="301" spans="1:11" ht="46.5" x14ac:dyDescent="0.35">
      <c r="A301" s="28" t="s">
        <v>126</v>
      </c>
      <c r="B301" s="28" t="s">
        <v>127</v>
      </c>
      <c r="C301" s="26" t="s">
        <v>8205</v>
      </c>
      <c r="D301" s="26">
        <v>300</v>
      </c>
      <c r="E301" s="26" t="s">
        <v>12318</v>
      </c>
      <c r="F301" s="26" t="s">
        <v>10748</v>
      </c>
      <c r="G301" s="26" t="s">
        <v>11175</v>
      </c>
      <c r="H301" s="26" t="s">
        <v>11487</v>
      </c>
      <c r="I301" s="26" t="s">
        <v>11958</v>
      </c>
      <c r="J301" s="26" t="str">
        <f t="shared" si="12"/>
        <v>(${Variables:E2_4_2_10_kcat} * E2_4_2_10 * C01103 * C00013)/(${Variables:E2_4_2_10_km} + (E2_4_2_10 * C01103 * C00013))</v>
      </c>
      <c r="K301" s="26" t="str">
        <f t="shared" si="13"/>
        <v>r300: C01103 + C00013 -&gt; C00295 + C00119 | (${Variables:E2_4_2_10_kcat} * E2_4_2_10 * C01103 * C00013)/(${Variables:E2_4_2_10_km} + (E2_4_2_10 * C01103 * C00013))</v>
      </c>
    </row>
    <row r="302" spans="1:11" ht="46.5" x14ac:dyDescent="0.35">
      <c r="A302" s="28" t="s">
        <v>126</v>
      </c>
      <c r="B302" s="28" t="s">
        <v>127</v>
      </c>
      <c r="C302" s="26" t="s">
        <v>8205</v>
      </c>
      <c r="D302" s="26">
        <v>301</v>
      </c>
      <c r="E302" s="26" t="s">
        <v>12318</v>
      </c>
      <c r="F302" s="26" t="s">
        <v>10749</v>
      </c>
      <c r="G302" s="26" t="s">
        <v>11176</v>
      </c>
      <c r="H302" s="26" t="s">
        <v>11488</v>
      </c>
      <c r="I302" s="26" t="s">
        <v>11959</v>
      </c>
      <c r="J302" s="26" t="str">
        <f t="shared" si="12"/>
        <v>(${Variables:E2_4_2_10_kcat} * E2_4_2_10 * C07649 * C00119)/(${Variables:E2_4_2_10_km} + (E2_4_2_10 * C07649 * C00119))</v>
      </c>
      <c r="K302" s="26" t="str">
        <f t="shared" si="13"/>
        <v>r301: C07649 + C00119 -&gt; C16634 + C00013 | (${Variables:E2_4_2_10_kcat} * E2_4_2_10 * C07649 * C00119)/(${Variables:E2_4_2_10_km} + (E2_4_2_10 * C07649 * C00119))</v>
      </c>
    </row>
    <row r="303" spans="1:11" ht="46.5" x14ac:dyDescent="0.35">
      <c r="A303" s="28" t="s">
        <v>8045</v>
      </c>
      <c r="B303" s="28" t="s">
        <v>8046</v>
      </c>
      <c r="C303" s="26" t="s">
        <v>8518</v>
      </c>
      <c r="D303" s="26">
        <v>302</v>
      </c>
      <c r="E303" s="26" t="s">
        <v>12319</v>
      </c>
      <c r="F303" s="26" t="s">
        <v>10750</v>
      </c>
      <c r="G303" s="26" t="s">
        <v>11177</v>
      </c>
      <c r="H303" s="26" t="s">
        <v>11489</v>
      </c>
      <c r="I303" s="26" t="s">
        <v>11960</v>
      </c>
      <c r="J303" s="26" t="str">
        <f t="shared" si="12"/>
        <v>(${Variables:E2_4_2_14_kcat} * E2_4_2_14 * C03090 * C00013 * C00025)/(${Variables:E2_4_2_14_km} + (E2_4_2_14 * C03090 * C00013 * C00025))</v>
      </c>
      <c r="K303" s="26" t="str">
        <f t="shared" si="13"/>
        <v>r302: C03090 + C00013 + C00025 -&gt; C00064 + C00119 + C00001 | (${Variables:E2_4_2_14_kcat} * E2_4_2_14 * C03090 * C00013 * C00025)/(${Variables:E2_4_2_14_km} + (E2_4_2_14 * C03090 * C00013 * C00025))</v>
      </c>
    </row>
    <row r="304" spans="1:11" ht="46.5" x14ac:dyDescent="0.35">
      <c r="A304" s="28" t="s">
        <v>1087</v>
      </c>
      <c r="B304" s="28" t="s">
        <v>1088</v>
      </c>
      <c r="C304" s="26" t="s">
        <v>8239</v>
      </c>
      <c r="D304" s="26">
        <v>303</v>
      </c>
      <c r="E304" s="26" t="s">
        <v>12320</v>
      </c>
      <c r="F304" s="26" t="s">
        <v>10751</v>
      </c>
      <c r="G304" s="26" t="s">
        <v>11178</v>
      </c>
      <c r="H304" s="26" t="s">
        <v>11490</v>
      </c>
      <c r="I304" s="26" t="s">
        <v>11961</v>
      </c>
      <c r="J304" s="26" t="str">
        <f t="shared" si="12"/>
        <v>(${Variables:E2_4_2_17_kcat} * E2_4_2_17 * C02739 * C00013)/(${Variables:E2_4_2_17_km} + (E2_4_2_17 * C02739 * C00013))</v>
      </c>
      <c r="K304" s="26" t="str">
        <f t="shared" si="13"/>
        <v>r303: C02739 + C00013 -&gt; C00002 + C00119 | (${Variables:E2_4_2_17_kcat} * E2_4_2_17 * C02739 * C00013)/(${Variables:E2_4_2_17_km} + (E2_4_2_17 * C02739 * C00013))</v>
      </c>
    </row>
    <row r="305" spans="1:11" ht="46.5" x14ac:dyDescent="0.35">
      <c r="A305" s="28" t="s">
        <v>3432</v>
      </c>
      <c r="B305" s="28" t="s">
        <v>3433</v>
      </c>
      <c r="C305" s="26" t="s">
        <v>8324</v>
      </c>
      <c r="D305" s="26">
        <v>304</v>
      </c>
      <c r="E305" s="26" t="s">
        <v>12321</v>
      </c>
      <c r="F305" s="26" t="s">
        <v>10752</v>
      </c>
      <c r="G305" s="26" t="s">
        <v>11179</v>
      </c>
      <c r="H305" s="26" t="s">
        <v>11491</v>
      </c>
      <c r="I305" s="26" t="s">
        <v>11962</v>
      </c>
      <c r="J305" s="26" t="str">
        <f t="shared" si="12"/>
        <v>(${Variables:E2_4_2_18_kcat} * E2_4_2_18 * C04302 * C00013)/(${Variables:E2_4_2_18_km} + (E2_4_2_18 * C04302 * C00013))</v>
      </c>
      <c r="K305" s="26" t="str">
        <f t="shared" si="13"/>
        <v>r304: C04302 + C00013 -&gt; C00108 + C00119 | (${Variables:E2_4_2_18_kcat} * E2_4_2_18 * C04302 * C00013)/(${Variables:E2_4_2_18_km} + (E2_4_2_18 * C04302 * C00013))</v>
      </c>
    </row>
    <row r="306" spans="1:11" ht="46.5" x14ac:dyDescent="0.35">
      <c r="A306" s="28" t="s">
        <v>6369</v>
      </c>
      <c r="B306" s="28" t="s">
        <v>6370</v>
      </c>
      <c r="C306" s="26" t="s">
        <v>8440</v>
      </c>
      <c r="D306" s="26">
        <v>305</v>
      </c>
      <c r="E306" s="26" t="s">
        <v>12322</v>
      </c>
      <c r="F306" s="26" t="s">
        <v>10753</v>
      </c>
      <c r="G306" s="26" t="s">
        <v>11180</v>
      </c>
      <c r="H306" s="26" t="s">
        <v>11492</v>
      </c>
      <c r="I306" s="26" t="s">
        <v>11963</v>
      </c>
      <c r="J306" s="26" t="str">
        <f t="shared" si="12"/>
        <v>(${Variables:E2_4_2_19_kcat} * E2_4_2_19 * C01185 * C00013 * C00011)/(${Variables:E2_4_2_19_km} + (E2_4_2_19 * C01185 * C00013 * C00011))</v>
      </c>
      <c r="K306" s="26" t="str">
        <f t="shared" si="13"/>
        <v>r305: C01185 + C00013 + C00011 -&gt; C03722 + C00119 | (${Variables:E2_4_2_19_kcat} * E2_4_2_19 * C01185 * C00013 * C00011)/(${Variables:E2_4_2_19_km} + (E2_4_2_19 * C01185 * C00013 * C00011))</v>
      </c>
    </row>
    <row r="307" spans="1:11" ht="46.5" x14ac:dyDescent="0.35">
      <c r="A307" s="28" t="s">
        <v>2204</v>
      </c>
      <c r="B307" s="28" t="s">
        <v>2205</v>
      </c>
      <c r="C307" s="26" t="s">
        <v>8295</v>
      </c>
      <c r="D307" s="26">
        <v>306</v>
      </c>
      <c r="E307" s="26" t="s">
        <v>12323</v>
      </c>
      <c r="F307" s="26" t="s">
        <v>10754</v>
      </c>
      <c r="G307" s="26" t="s">
        <v>11181</v>
      </c>
      <c r="H307" s="26" t="s">
        <v>11493</v>
      </c>
      <c r="I307" s="26" t="s">
        <v>11964</v>
      </c>
      <c r="J307" s="26" t="str">
        <f t="shared" si="12"/>
        <v>(${Variables:E2_4_2_21_kcat} * E2_4_2_21 * C01185 * C03114)/(${Variables:E2_4_2_21_km} + (E2_4_2_21 * C01185 * C03114))</v>
      </c>
      <c r="K307" s="26" t="str">
        <f t="shared" si="13"/>
        <v>r306: C01185 + C03114 -&gt; C00253 + C04778 + C00080 | (${Variables:E2_4_2_21_kcat} * E2_4_2_21 * C01185 * C03114)/(${Variables:E2_4_2_21_km} + (E2_4_2_21 * C01185 * C03114))</v>
      </c>
    </row>
    <row r="308" spans="1:11" ht="46.5" x14ac:dyDescent="0.35">
      <c r="A308" s="28" t="s">
        <v>6996</v>
      </c>
      <c r="B308" s="28" t="s">
        <v>6997</v>
      </c>
      <c r="C308" s="26" t="s">
        <v>8463</v>
      </c>
      <c r="D308" s="26">
        <v>307</v>
      </c>
      <c r="E308" s="26" t="s">
        <v>12324</v>
      </c>
      <c r="F308" s="26" t="s">
        <v>10755</v>
      </c>
      <c r="G308" s="26" t="s">
        <v>11189</v>
      </c>
      <c r="H308" s="26" t="s">
        <v>11494</v>
      </c>
      <c r="I308" s="26" t="s">
        <v>11965</v>
      </c>
      <c r="J308" s="26" t="str">
        <f t="shared" si="12"/>
        <v>(${Variables:E2_4_2_29_kcat} * E2_4_2_29 * C01977 * C16675)/(${Variables:E2_4_2_29_km} + (E2_4_2_29 * C01977 * C16675))</v>
      </c>
      <c r="K308" s="26" t="str">
        <f t="shared" si="13"/>
        <v>r307: C01977 + C16675 -&gt; C20446 + C00242 | (${Variables:E2_4_2_29_kcat} * E2_4_2_29 * C01977 * C16675)/(${Variables:E2_4_2_29_km} + (E2_4_2_29 * C01977 * C16675))</v>
      </c>
    </row>
    <row r="309" spans="1:11" ht="31" x14ac:dyDescent="0.35">
      <c r="A309" s="28" t="s">
        <v>3946</v>
      </c>
      <c r="B309" s="28" t="s">
        <v>3947</v>
      </c>
      <c r="C309" s="26" t="s">
        <v>8361</v>
      </c>
      <c r="D309" s="26">
        <v>308</v>
      </c>
      <c r="E309" s="26" t="s">
        <v>12325</v>
      </c>
      <c r="F309" s="26" t="s">
        <v>10756</v>
      </c>
      <c r="G309" s="26" t="s">
        <v>11182</v>
      </c>
      <c r="H309" s="26" t="s">
        <v>11495</v>
      </c>
      <c r="I309" s="26" t="s">
        <v>11966</v>
      </c>
      <c r="J309" s="26" t="str">
        <f t="shared" si="12"/>
        <v>(${Variables:E2_4_2_8_kcat} * E2_4_2_8 * C00130 * C00013)/(${Variables:E2_4_2_8_km} + (E2_4_2_8 * C00130 * C00013))</v>
      </c>
      <c r="K309" s="26" t="str">
        <f t="shared" si="13"/>
        <v>r308: C00130 + C00013 -&gt; C00262 + C00119 | (${Variables:E2_4_2_8_kcat} * E2_4_2_8 * C00130 * C00013)/(${Variables:E2_4_2_8_km} + (E2_4_2_8 * C00130 * C00013))</v>
      </c>
    </row>
    <row r="310" spans="1:11" ht="31" x14ac:dyDescent="0.35">
      <c r="A310" s="28" t="s">
        <v>3946</v>
      </c>
      <c r="B310" s="28" t="s">
        <v>3947</v>
      </c>
      <c r="C310" s="26" t="s">
        <v>8361</v>
      </c>
      <c r="D310" s="26">
        <v>309</v>
      </c>
      <c r="E310" s="26" t="s">
        <v>12325</v>
      </c>
      <c r="F310" s="26" t="s">
        <v>10757</v>
      </c>
      <c r="G310" s="26" t="s">
        <v>11183</v>
      </c>
      <c r="H310" s="26" t="s">
        <v>11496</v>
      </c>
      <c r="I310" s="26" t="s">
        <v>11967</v>
      </c>
      <c r="J310" s="26" t="str">
        <f t="shared" si="12"/>
        <v>(${Variables:E2_4_2_8_kcat} * E2_4_2_8 * C00144 * C00013)/(${Variables:E2_4_2_8_km} + (E2_4_2_8 * C00144 * C00013))</v>
      </c>
      <c r="K310" s="26" t="str">
        <f t="shared" si="13"/>
        <v>r309: C00144 + C00013 -&gt; C00242 + C00119 | (${Variables:E2_4_2_8_kcat} * E2_4_2_8 * C00144 * C00013)/(${Variables:E2_4_2_8_km} + (E2_4_2_8 * C00144 * C00013))</v>
      </c>
    </row>
    <row r="311" spans="1:11" ht="31" x14ac:dyDescent="0.35">
      <c r="A311" s="28" t="s">
        <v>3946</v>
      </c>
      <c r="B311" s="28" t="s">
        <v>3947</v>
      </c>
      <c r="C311" s="26" t="s">
        <v>8361</v>
      </c>
      <c r="D311" s="26">
        <v>310</v>
      </c>
      <c r="E311" s="26" t="s">
        <v>12325</v>
      </c>
      <c r="F311" s="26" t="s">
        <v>10758</v>
      </c>
      <c r="G311" s="26" t="s">
        <v>11184</v>
      </c>
      <c r="H311" s="26" t="s">
        <v>11497</v>
      </c>
      <c r="I311" s="26" t="s">
        <v>11968</v>
      </c>
      <c r="J311" s="26" t="str">
        <f t="shared" si="12"/>
        <v>(${Variables:E2_4_2_8_kcat} * E2_4_2_8 * C00655 * C00013)/(${Variables:E2_4_2_8_km} + (E2_4_2_8 * C00655 * C00013))</v>
      </c>
      <c r="K311" s="26" t="str">
        <f t="shared" si="13"/>
        <v>r310: C00655 + C00013 -&gt; C00385 + C00119 | (${Variables:E2_4_2_8_kcat} * E2_4_2_8 * C00655 * C00013)/(${Variables:E2_4_2_8_km} + (E2_4_2_8 * C00655 * C00013))</v>
      </c>
    </row>
    <row r="312" spans="1:11" ht="31" x14ac:dyDescent="0.35">
      <c r="A312" s="28" t="s">
        <v>3946</v>
      </c>
      <c r="B312" s="28" t="s">
        <v>3947</v>
      </c>
      <c r="C312" s="26" t="s">
        <v>8361</v>
      </c>
      <c r="D312" s="26">
        <v>311</v>
      </c>
      <c r="E312" s="26" t="s">
        <v>12325</v>
      </c>
      <c r="F312" s="26" t="s">
        <v>10759</v>
      </c>
      <c r="G312" s="26" t="s">
        <v>11185</v>
      </c>
      <c r="H312" s="26" t="s">
        <v>11498</v>
      </c>
      <c r="I312" s="26" t="s">
        <v>11969</v>
      </c>
      <c r="J312" s="26" t="str">
        <f t="shared" si="12"/>
        <v>(${Variables:E2_4_2_8_kcat} * E2_4_2_8 * C02380 * C00119)/(${Variables:E2_4_2_8_km} + (E2_4_2_8 * C02380 * C00119))</v>
      </c>
      <c r="K312" s="26" t="str">
        <f t="shared" si="13"/>
        <v>r311: C02380 + C00119 -&gt; C04646 + C00013 | (${Variables:E2_4_2_8_kcat} * E2_4_2_8 * C02380 * C00119)/(${Variables:E2_4_2_8_km} + (E2_4_2_8 * C02380 * C00119))</v>
      </c>
    </row>
    <row r="313" spans="1:11" ht="31" x14ac:dyDescent="0.35">
      <c r="A313" s="28" t="s">
        <v>3946</v>
      </c>
      <c r="B313" s="28" t="s">
        <v>3947</v>
      </c>
      <c r="C313" s="26" t="s">
        <v>8361</v>
      </c>
      <c r="D313" s="26">
        <v>312</v>
      </c>
      <c r="E313" s="26" t="s">
        <v>12325</v>
      </c>
      <c r="F313" s="26" t="s">
        <v>10760</v>
      </c>
      <c r="G313" s="26" t="s">
        <v>11186</v>
      </c>
      <c r="H313" s="26" t="s">
        <v>11499</v>
      </c>
      <c r="I313" s="26" t="s">
        <v>11970</v>
      </c>
      <c r="J313" s="26" t="str">
        <f t="shared" si="12"/>
        <v>(${Variables:E2_4_2_8_kcat} * E2_4_2_8 * C16614 * C00119)/(${Variables:E2_4_2_8_km} + (E2_4_2_8 * C16614 * C00119))</v>
      </c>
      <c r="K313" s="26" t="str">
        <f t="shared" si="13"/>
        <v>r312: C16614 + C00119 -&gt; C16615 + C00013 | (${Variables:E2_4_2_8_kcat} * E2_4_2_8 * C16614 * C00119)/(${Variables:E2_4_2_8_km} + (E2_4_2_8 * C16614 * C00119))</v>
      </c>
    </row>
    <row r="314" spans="1:11" ht="31" x14ac:dyDescent="0.35">
      <c r="A314" s="28" t="s">
        <v>3946</v>
      </c>
      <c r="B314" s="28" t="s">
        <v>3947</v>
      </c>
      <c r="C314" s="26" t="s">
        <v>8361</v>
      </c>
      <c r="D314" s="26">
        <v>313</v>
      </c>
      <c r="E314" s="26" t="s">
        <v>12325</v>
      </c>
      <c r="F314" s="26" t="s">
        <v>10761</v>
      </c>
      <c r="G314" s="26" t="s">
        <v>11187</v>
      </c>
      <c r="H314" s="26" t="s">
        <v>11500</v>
      </c>
      <c r="I314" s="26" t="s">
        <v>11971</v>
      </c>
      <c r="J314" s="26" t="str">
        <f t="shared" si="12"/>
        <v>(${Variables:E2_4_2_8_kcat} * E2_4_2_8 * C07648 * C00119)/(${Variables:E2_4_2_8_km} + (E2_4_2_8 * C07648 * C00119))</v>
      </c>
      <c r="K314" s="26" t="str">
        <f t="shared" si="13"/>
        <v>r313: C07648 + C00119 -&gt; C16619 + C00013 | (${Variables:E2_4_2_8_kcat} * E2_4_2_8 * C07648 * C00119)/(${Variables:E2_4_2_8_km} + (E2_4_2_8 * C07648 * C00119))</v>
      </c>
    </row>
    <row r="315" spans="1:11" ht="31" x14ac:dyDescent="0.35">
      <c r="A315" s="28" t="s">
        <v>3009</v>
      </c>
      <c r="B315" s="28" t="s">
        <v>3010</v>
      </c>
      <c r="C315" s="26" t="s">
        <v>8311</v>
      </c>
      <c r="D315" s="26">
        <v>314</v>
      </c>
      <c r="E315" s="26" t="s">
        <v>12326</v>
      </c>
      <c r="F315" s="26" t="s">
        <v>10762</v>
      </c>
      <c r="G315" s="26" t="s">
        <v>11188</v>
      </c>
      <c r="H315" s="26" t="s">
        <v>11501</v>
      </c>
      <c r="I315" s="26" t="s">
        <v>11972</v>
      </c>
      <c r="J315" s="26" t="str">
        <f t="shared" si="12"/>
        <v>(${Variables:E2_4_2_9_kcat} * E2_4_2_9 * C00105 * C00013)/(${Variables:E2_4_2_9_km} + (E2_4_2_9 * C00105 * C00013))</v>
      </c>
      <c r="K315" s="26" t="str">
        <f t="shared" si="13"/>
        <v>r314: C00105 + C00013 -&gt; C00106 + C00119 | (${Variables:E2_4_2_9_kcat} * E2_4_2_9 * C00105 * C00013)/(${Variables:E2_4_2_9_km} + (E2_4_2_9 * C00105 * C00013))</v>
      </c>
    </row>
    <row r="316" spans="1:11" ht="31" x14ac:dyDescent="0.35">
      <c r="A316" s="28" t="s">
        <v>3639</v>
      </c>
      <c r="B316" s="28" t="s">
        <v>3640</v>
      </c>
      <c r="C316" s="26" t="s">
        <v>8311</v>
      </c>
      <c r="D316" s="26">
        <v>315</v>
      </c>
      <c r="E316" s="26" t="s">
        <v>12326</v>
      </c>
      <c r="F316" s="26" t="s">
        <v>10762</v>
      </c>
      <c r="G316" s="26" t="s">
        <v>11188</v>
      </c>
      <c r="H316" s="26" t="s">
        <v>11501</v>
      </c>
      <c r="I316" s="26" t="s">
        <v>11972</v>
      </c>
      <c r="J316" s="26" t="str">
        <f t="shared" si="12"/>
        <v>(${Variables:E2_4_2_9_kcat} * E2_4_2_9 * C00105 * C00013)/(${Variables:E2_4_2_9_km} + (E2_4_2_9 * C00105 * C00013))</v>
      </c>
      <c r="K316" s="26" t="str">
        <f t="shared" si="13"/>
        <v>r315: C00105 + C00013 -&gt; C00106 + C00119 | (${Variables:E2_4_2_9_kcat} * E2_4_2_9 * C00105 * C00013)/(${Variables:E2_4_2_9_km} + (E2_4_2_9 * C00105 * C00013))</v>
      </c>
    </row>
    <row r="317" spans="1:11" ht="46.5" x14ac:dyDescent="0.35">
      <c r="A317" s="28" t="s">
        <v>635</v>
      </c>
      <c r="B317" s="28" t="s">
        <v>636</v>
      </c>
      <c r="C317" s="26" t="s">
        <v>8227</v>
      </c>
      <c r="D317" s="26">
        <v>316</v>
      </c>
      <c r="E317" s="26" t="s">
        <v>12327</v>
      </c>
      <c r="F317" s="26" t="s">
        <v>10763</v>
      </c>
      <c r="G317" s="26" t="s">
        <v>11190</v>
      </c>
      <c r="H317" s="26" t="s">
        <v>11502</v>
      </c>
      <c r="I317" s="26" t="s">
        <v>11973</v>
      </c>
      <c r="J317" s="26" t="str">
        <f t="shared" si="12"/>
        <v>(${Variables:E2_4_99_17_kcat} * E2_4_99_17 * C00019 * C20446)/(${Variables:E2_4_99_17_km} + (E2_4_99_17 * C00019 * C20446))</v>
      </c>
      <c r="K317" s="26" t="str">
        <f t="shared" si="13"/>
        <v>r316: C00019 + C20446 -&gt; C00073 + C00147 + C19647 | (${Variables:E2_4_99_17_kcat} * E2_4_99_17 * C00019 * C20446)/(${Variables:E2_4_99_17_km} + (E2_4_99_17 * C00019 * C20446))</v>
      </c>
    </row>
    <row r="318" spans="1:11" ht="46.5" x14ac:dyDescent="0.35">
      <c r="A318" s="28" t="s">
        <v>5627</v>
      </c>
      <c r="B318" s="28" t="s">
        <v>5628</v>
      </c>
      <c r="C318" s="26" t="s">
        <v>8413</v>
      </c>
      <c r="D318" s="26">
        <v>317</v>
      </c>
      <c r="E318" s="26" t="s">
        <v>12328</v>
      </c>
      <c r="F318" s="26" t="s">
        <v>10764</v>
      </c>
      <c r="G318" s="26" t="s">
        <v>11191</v>
      </c>
      <c r="H318" s="26" t="s">
        <v>11503</v>
      </c>
      <c r="I318" s="26" t="s">
        <v>11974</v>
      </c>
      <c r="J318" s="26" t="str">
        <f t="shared" si="12"/>
        <v>(${Variables:E2_5_1_15_kcat} * E2_5_1_15 * C04807 * C00568)/(${Variables:E2_5_1_15_km} + (E2_5_1_15 * C04807 * C00568))</v>
      </c>
      <c r="K318" s="26" t="str">
        <f t="shared" si="13"/>
        <v>r317: C04807 + C00568 -&gt; C00013 + C00921 | (${Variables:E2_5_1_15_kcat} * E2_5_1_15 * C04807 * C00568)/(${Variables:E2_5_1_15_km} + (E2_5_1_15 * C04807 * C00568))</v>
      </c>
    </row>
    <row r="319" spans="1:11" ht="46.5" x14ac:dyDescent="0.35">
      <c r="A319" s="28" t="s">
        <v>5627</v>
      </c>
      <c r="B319" s="28" t="s">
        <v>5628</v>
      </c>
      <c r="C319" s="26" t="s">
        <v>8413</v>
      </c>
      <c r="D319" s="26">
        <v>318</v>
      </c>
      <c r="E319" s="26" t="s">
        <v>12328</v>
      </c>
      <c r="F319" s="26" t="s">
        <v>10765</v>
      </c>
      <c r="G319" s="26" t="s">
        <v>11192</v>
      </c>
      <c r="H319" s="26" t="s">
        <v>11504</v>
      </c>
      <c r="I319" s="26" t="s">
        <v>11975</v>
      </c>
      <c r="J319" s="26" t="str">
        <f t="shared" si="12"/>
        <v>(${Variables:E2_5_1_15_kcat} * E2_5_1_15 * C01300 * C00568)/(${Variables:E2_5_1_15_km} + (E2_5_1_15 * C01300 * C00568))</v>
      </c>
      <c r="K319" s="26" t="str">
        <f t="shared" si="13"/>
        <v>r318: C01300 + C00568 -&gt; C00921 + C00001 | (${Variables:E2_5_1_15_kcat} * E2_5_1_15 * C01300 * C00568)/(${Variables:E2_5_1_15_km} + (E2_5_1_15 * C01300 * C00568))</v>
      </c>
    </row>
    <row r="320" spans="1:11" ht="31" x14ac:dyDescent="0.35">
      <c r="A320" s="28" t="s">
        <v>955</v>
      </c>
      <c r="B320" s="28" t="s">
        <v>956</v>
      </c>
      <c r="C320" s="26" t="s">
        <v>8235</v>
      </c>
      <c r="D320" s="26">
        <v>319</v>
      </c>
      <c r="E320" s="26" t="s">
        <v>12329</v>
      </c>
      <c r="F320" s="26" t="s">
        <v>10766</v>
      </c>
      <c r="G320" s="26" t="s">
        <v>11193</v>
      </c>
      <c r="H320" s="26" t="s">
        <v>11505</v>
      </c>
      <c r="I320" s="26" t="s">
        <v>11976</v>
      </c>
      <c r="J320" s="26" t="str">
        <f t="shared" si="12"/>
        <v>(${Variables:E2_5_1_3_kcat} * E2_5_1_3 * C04752 * C04327)/(${Variables:E2_5_1_3_km} + (E2_5_1_3 * C04752 * C04327))</v>
      </c>
      <c r="K320" s="26" t="str">
        <f t="shared" si="13"/>
        <v>r319: C04752 + C04327 -&gt; C00013 + C01081 | (${Variables:E2_5_1_3_kcat} * E2_5_1_3 * C04752 * C04327)/(${Variables:E2_5_1_3_km} + (E2_5_1_3 * C04752 * C04327))</v>
      </c>
    </row>
    <row r="321" spans="1:11" ht="31" x14ac:dyDescent="0.35">
      <c r="A321" s="28" t="s">
        <v>955</v>
      </c>
      <c r="B321" s="28" t="s">
        <v>956</v>
      </c>
      <c r="C321" s="26" t="s">
        <v>8235</v>
      </c>
      <c r="D321" s="26">
        <v>320</v>
      </c>
      <c r="E321" s="26" t="s">
        <v>12329</v>
      </c>
      <c r="F321" s="26" t="s">
        <v>10767</v>
      </c>
      <c r="G321" s="26" t="s">
        <v>11194</v>
      </c>
      <c r="H321" s="26" t="s">
        <v>11506</v>
      </c>
      <c r="I321" s="26" t="s">
        <v>11977</v>
      </c>
      <c r="J321" s="26" t="str">
        <f t="shared" si="12"/>
        <v>(${Variables:E2_5_1_3_kcat} * E2_5_1_3 * C04752 * C20247)/(${Variables:E2_5_1_3_km} + (E2_5_1_3 * C04752 * C20247))</v>
      </c>
      <c r="K321" s="26" t="str">
        <f t="shared" si="13"/>
        <v>r320: C04752 + C20247 -&gt; C01081 + C00013 + C00011 | (${Variables:E2_5_1_3_kcat} * E2_5_1_3 * C04752 * C20247)/(${Variables:E2_5_1_3_km} + (E2_5_1_3 * C04752 * C20247))</v>
      </c>
    </row>
    <row r="322" spans="1:11" ht="31" x14ac:dyDescent="0.35">
      <c r="A322" s="28" t="s">
        <v>955</v>
      </c>
      <c r="B322" s="28" t="s">
        <v>956</v>
      </c>
      <c r="C322" s="26" t="s">
        <v>8235</v>
      </c>
      <c r="D322" s="26">
        <v>321</v>
      </c>
      <c r="E322" s="26" t="s">
        <v>12329</v>
      </c>
      <c r="F322" s="26" t="s">
        <v>10768</v>
      </c>
      <c r="G322" s="26" t="s">
        <v>11195</v>
      </c>
      <c r="H322" s="26" t="s">
        <v>11507</v>
      </c>
      <c r="I322" s="26" t="s">
        <v>11978</v>
      </c>
      <c r="J322" s="26" t="str">
        <f t="shared" ref="J322:J385" si="14">CONCATENATE("(${Variables:",E322,"_kcat","} * ",E322," * ",G322,")","/(${Variables:",E322,"_km","} + (",E322," * ",G322,"))")</f>
        <v>(${Variables:E2_5_1_3_kcat} * E2_5_1_3 * C04752 * C20246)/(${Variables:E2_5_1_3_km} + (E2_5_1_3 * C04752 * C20246))</v>
      </c>
      <c r="K322" s="26" t="str">
        <f t="shared" ref="K322:K385" si="15">CONCATENATE("r",D322,": ",F322," -&gt; ",H322," | ",J322)</f>
        <v>r321: C04752 + C20246 -&gt; C00013 + C01081 + C00011 | (${Variables:E2_5_1_3_kcat} * E2_5_1_3 * C04752 * C20246)/(${Variables:E2_5_1_3_km} + (E2_5_1_3 * C04752 * C20246))</v>
      </c>
    </row>
    <row r="323" spans="1:11" ht="46.5" x14ac:dyDescent="0.35">
      <c r="A323" s="28" t="s">
        <v>1121</v>
      </c>
      <c r="B323" s="28" t="s">
        <v>1122</v>
      </c>
      <c r="C323" s="26" t="s">
        <v>8246</v>
      </c>
      <c r="D323" s="26">
        <v>322</v>
      </c>
      <c r="E323" s="26" t="s">
        <v>12330</v>
      </c>
      <c r="F323" s="26" t="s">
        <v>14209</v>
      </c>
      <c r="G323" s="26" t="s">
        <v>14210</v>
      </c>
      <c r="H323" s="26" t="s">
        <v>14211</v>
      </c>
      <c r="I323" s="26" t="s">
        <v>14212</v>
      </c>
      <c r="J323" s="26" t="str">
        <f t="shared" si="14"/>
        <v>(${Variables:E2_5_1_31_kcat} * E2_5_1_31 * C00448 * C00129)/(${Variables:E2_5_1_31_km} + (E2_5_1_31 * C00448 * C00129))</v>
      </c>
      <c r="K323" s="26" t="str">
        <f t="shared" si="15"/>
        <v>r322: C00448 + C00129 -&gt; C04574 + C00013 | (${Variables:E2_5_1_31_kcat} * E2_5_1_31 * C00448 * C00129)/(${Variables:E2_5_1_31_km} + (E2_5_1_31 * C00448 * C00129))</v>
      </c>
    </row>
    <row r="324" spans="1:11" ht="46.5" x14ac:dyDescent="0.35">
      <c r="A324" s="28" t="s">
        <v>18</v>
      </c>
      <c r="B324" s="28" t="s">
        <v>19</v>
      </c>
      <c r="C324" s="26" t="s">
        <v>8194</v>
      </c>
      <c r="D324" s="26">
        <v>323</v>
      </c>
      <c r="E324" s="26" t="s">
        <v>12331</v>
      </c>
      <c r="F324" s="26" t="s">
        <v>10769</v>
      </c>
      <c r="G324" s="26" t="s">
        <v>11196</v>
      </c>
      <c r="H324" s="26" t="s">
        <v>11508</v>
      </c>
      <c r="I324" s="26" t="s">
        <v>11979</v>
      </c>
      <c r="J324" s="26" t="str">
        <f t="shared" si="14"/>
        <v>(${Variables:E2_5_1_47_kcat} * E2_5_1_47 * C00979 * C00283)/(${Variables:E2_5_1_47_km} + (E2_5_1_47 * C00979 * C00283))</v>
      </c>
      <c r="K324" s="26" t="str">
        <f t="shared" si="15"/>
        <v>r323: C00979 + C00283 -&gt; C00097 + C00033 | (${Variables:E2_5_1_47_kcat} * E2_5_1_47 * C00979 * C00283)/(${Variables:E2_5_1_47_km} + (E2_5_1_47 * C00979 * C00283))</v>
      </c>
    </row>
    <row r="325" spans="1:11" ht="46.5" x14ac:dyDescent="0.35">
      <c r="A325" s="28" t="s">
        <v>18</v>
      </c>
      <c r="B325" s="28" t="s">
        <v>19</v>
      </c>
      <c r="C325" s="26" t="s">
        <v>8194</v>
      </c>
      <c r="D325" s="26">
        <v>324</v>
      </c>
      <c r="E325" s="26" t="s">
        <v>12331</v>
      </c>
      <c r="F325" s="26" t="s">
        <v>10770</v>
      </c>
      <c r="G325" s="26" t="s">
        <v>11197</v>
      </c>
      <c r="H325" s="26" t="s">
        <v>11509</v>
      </c>
      <c r="I325" s="26" t="s">
        <v>11980</v>
      </c>
      <c r="J325" s="26" t="str">
        <f t="shared" si="14"/>
        <v>(${Variables:E2_5_1_47_kcat} * E2_5_1_47 * C00979 * C01528)/(${Variables:E2_5_1_47_km} + (E2_5_1_47 * C00979 * C01528))</v>
      </c>
      <c r="K325" s="26" t="str">
        <f t="shared" si="15"/>
        <v>r324: C00979 + C01528 -&gt; C05688 + C00033 | (${Variables:E2_5_1_47_kcat} * E2_5_1_47 * C00979 * C01528)/(${Variables:E2_5_1_47_km} + (E2_5_1_47 * C00979 * C01528))</v>
      </c>
    </row>
    <row r="326" spans="1:11" ht="46.5" x14ac:dyDescent="0.35">
      <c r="A326" s="28" t="s">
        <v>18</v>
      </c>
      <c r="B326" s="28" t="s">
        <v>19</v>
      </c>
      <c r="C326" s="26" t="s">
        <v>8194</v>
      </c>
      <c r="D326" s="26">
        <v>325</v>
      </c>
      <c r="E326" s="26" t="s">
        <v>12331</v>
      </c>
      <c r="F326" s="26" t="s">
        <v>10771</v>
      </c>
      <c r="G326" s="26" t="s">
        <v>11198</v>
      </c>
      <c r="H326" s="26" t="s">
        <v>11510</v>
      </c>
      <c r="I326" s="26" t="s">
        <v>11981</v>
      </c>
      <c r="J326" s="26" t="str">
        <f t="shared" si="14"/>
        <v>(${Variables:E2_5_1_47_kcat} * E2_5_1_47 * C00979 * C00320 * C00342 * C00080)/(${Variables:E2_5_1_47_km} + (E2_5_1_47 * C00979 * C00320 * C00342 * C00080))</v>
      </c>
      <c r="K326" s="26" t="str">
        <f t="shared" si="15"/>
        <v>r325: C00979 + C00320 + C00342 + C00080 -&gt; C00097 + C00094 + C00343 + C00033 | (${Variables:E2_5_1_47_kcat} * E2_5_1_47 * C00979 * C00320 * C00342 * C00080)/(${Variables:E2_5_1_47_km} + (E2_5_1_47 * C00979 * C00320 * C00342 * C00080))</v>
      </c>
    </row>
    <row r="327" spans="1:11" ht="46.5" x14ac:dyDescent="0.35">
      <c r="A327" s="28" t="s">
        <v>18</v>
      </c>
      <c r="B327" s="28" t="s">
        <v>19</v>
      </c>
      <c r="C327" s="26" t="s">
        <v>8194</v>
      </c>
      <c r="D327" s="26">
        <v>326</v>
      </c>
      <c r="E327" s="26" t="s">
        <v>12331</v>
      </c>
      <c r="F327" s="26" t="s">
        <v>10772</v>
      </c>
      <c r="G327" s="26" t="s">
        <v>11199</v>
      </c>
      <c r="H327" s="26" t="s">
        <v>11511</v>
      </c>
      <c r="I327" s="26" t="s">
        <v>11982</v>
      </c>
      <c r="J327" s="26" t="str">
        <f t="shared" si="14"/>
        <v>(${Variables:E2_5_1_47_kcat} * E2_5_1_47 * C01005 * C00283)/(${Variables:E2_5_1_47_km} + (E2_5_1_47 * C01005 * C00283))</v>
      </c>
      <c r="K327" s="26" t="str">
        <f t="shared" si="15"/>
        <v>r326: C01005 + C00283 -&gt; C00097 + C00009 | (${Variables:E2_5_1_47_kcat} * E2_5_1_47 * C01005 * C00283)/(${Variables:E2_5_1_47_km} + (E2_5_1_47 * C01005 * C00283))</v>
      </c>
    </row>
    <row r="328" spans="1:11" ht="46.5" x14ac:dyDescent="0.35">
      <c r="A328" s="28" t="s">
        <v>250</v>
      </c>
      <c r="B328" s="28" t="s">
        <v>251</v>
      </c>
      <c r="C328" s="26" t="s">
        <v>8194</v>
      </c>
      <c r="D328" s="26">
        <v>327</v>
      </c>
      <c r="E328" s="26" t="s">
        <v>12331</v>
      </c>
      <c r="F328" s="26" t="s">
        <v>10769</v>
      </c>
      <c r="G328" s="26" t="s">
        <v>11196</v>
      </c>
      <c r="H328" s="26" t="s">
        <v>11508</v>
      </c>
      <c r="I328" s="26" t="s">
        <v>11979</v>
      </c>
      <c r="J328" s="26" t="str">
        <f t="shared" si="14"/>
        <v>(${Variables:E2_5_1_47_kcat} * E2_5_1_47 * C00979 * C00283)/(${Variables:E2_5_1_47_km} + (E2_5_1_47 * C00979 * C00283))</v>
      </c>
      <c r="K328" s="26" t="str">
        <f t="shared" si="15"/>
        <v>r327: C00979 + C00283 -&gt; C00097 + C00033 | (${Variables:E2_5_1_47_kcat} * E2_5_1_47 * C00979 * C00283)/(${Variables:E2_5_1_47_km} + (E2_5_1_47 * C00979 * C00283))</v>
      </c>
    </row>
    <row r="329" spans="1:11" ht="46.5" x14ac:dyDescent="0.35">
      <c r="A329" s="28" t="s">
        <v>250</v>
      </c>
      <c r="B329" s="28" t="s">
        <v>251</v>
      </c>
      <c r="C329" s="26" t="s">
        <v>8194</v>
      </c>
      <c r="D329" s="26">
        <v>328</v>
      </c>
      <c r="E329" s="26" t="s">
        <v>12331</v>
      </c>
      <c r="F329" s="26" t="s">
        <v>10770</v>
      </c>
      <c r="G329" s="26" t="s">
        <v>11197</v>
      </c>
      <c r="H329" s="26" t="s">
        <v>11509</v>
      </c>
      <c r="I329" s="26" t="s">
        <v>11980</v>
      </c>
      <c r="J329" s="26" t="str">
        <f t="shared" si="14"/>
        <v>(${Variables:E2_5_1_47_kcat} * E2_5_1_47 * C00979 * C01528)/(${Variables:E2_5_1_47_km} + (E2_5_1_47 * C00979 * C01528))</v>
      </c>
      <c r="K329" s="26" t="str">
        <f t="shared" si="15"/>
        <v>r328: C00979 + C01528 -&gt; C05688 + C00033 | (${Variables:E2_5_1_47_kcat} * E2_5_1_47 * C00979 * C01528)/(${Variables:E2_5_1_47_km} + (E2_5_1_47 * C00979 * C01528))</v>
      </c>
    </row>
    <row r="330" spans="1:11" ht="46.5" x14ac:dyDescent="0.35">
      <c r="A330" s="28" t="s">
        <v>250</v>
      </c>
      <c r="B330" s="28" t="s">
        <v>251</v>
      </c>
      <c r="C330" s="26" t="s">
        <v>8194</v>
      </c>
      <c r="D330" s="26">
        <v>329</v>
      </c>
      <c r="E330" s="26" t="s">
        <v>12331</v>
      </c>
      <c r="F330" s="26" t="s">
        <v>10773</v>
      </c>
      <c r="G330" s="26" t="s">
        <v>11200</v>
      </c>
      <c r="H330" s="26" t="s">
        <v>11510</v>
      </c>
      <c r="I330" s="26" t="s">
        <v>11981</v>
      </c>
      <c r="J330" s="26" t="str">
        <f t="shared" si="14"/>
        <v>(${Variables:E2_5_1_47_kcat} * E2_5_1_47 * C00979 * C00320 * C00342 * C00080 )/(${Variables:E2_5_1_47_km} + (E2_5_1_47 * C00979 * C00320 * C00342 * C00080 ))</v>
      </c>
      <c r="K330" s="26" t="str">
        <f t="shared" si="15"/>
        <v>r329: C00979 + C00320 + C00342 + C00080  -&gt; C00097 + C00094 + C00343 + C00033 | (${Variables:E2_5_1_47_kcat} * E2_5_1_47 * C00979 * C00320 * C00342 * C00080 )/(${Variables:E2_5_1_47_km} + (E2_5_1_47 * C00979 * C00320 * C00342 * C00080 ))</v>
      </c>
    </row>
    <row r="331" spans="1:11" ht="46.5" x14ac:dyDescent="0.35">
      <c r="A331" s="28" t="s">
        <v>250</v>
      </c>
      <c r="B331" s="28" t="s">
        <v>251</v>
      </c>
      <c r="C331" s="26" t="s">
        <v>8194</v>
      </c>
      <c r="D331" s="26">
        <v>330</v>
      </c>
      <c r="E331" s="26" t="s">
        <v>12331</v>
      </c>
      <c r="F331" s="26" t="s">
        <v>10772</v>
      </c>
      <c r="G331" s="26" t="s">
        <v>11199</v>
      </c>
      <c r="H331" s="26" t="s">
        <v>11511</v>
      </c>
      <c r="I331" s="26" t="s">
        <v>11982</v>
      </c>
      <c r="J331" s="26" t="str">
        <f t="shared" si="14"/>
        <v>(${Variables:E2_5_1_47_kcat} * E2_5_1_47 * C01005 * C00283)/(${Variables:E2_5_1_47_km} + (E2_5_1_47 * C01005 * C00283))</v>
      </c>
      <c r="K331" s="26" t="str">
        <f t="shared" si="15"/>
        <v>r330: C01005 + C00283 -&gt; C00097 + C00009 | (${Variables:E2_5_1_47_kcat} * E2_5_1_47 * C01005 * C00283)/(${Variables:E2_5_1_47_km} + (E2_5_1_47 * C01005 * C00283))</v>
      </c>
    </row>
    <row r="332" spans="1:11" ht="46.5" x14ac:dyDescent="0.35">
      <c r="A332" s="28" t="s">
        <v>7752</v>
      </c>
      <c r="B332" s="28" t="s">
        <v>7753</v>
      </c>
      <c r="C332" s="26" t="s">
        <v>8507</v>
      </c>
      <c r="D332" s="26">
        <v>331</v>
      </c>
      <c r="E332" s="26" t="s">
        <v>12332</v>
      </c>
      <c r="F332" s="26" t="s">
        <v>10774</v>
      </c>
      <c r="G332" s="26" t="s">
        <v>11201</v>
      </c>
      <c r="H332" s="26" t="s">
        <v>11512</v>
      </c>
      <c r="I332" s="26" t="s">
        <v>11983</v>
      </c>
      <c r="J332" s="26" t="str">
        <f t="shared" si="14"/>
        <v>(${Variables:E2_5_1_6_kcat} * E2_5_1_6 * C00009 * C00013 * C00019)/(${Variables:E2_5_1_6_km} + (E2_5_1_6 * C00009 * C00013 * C00019))</v>
      </c>
      <c r="K332" s="26" t="str">
        <f t="shared" si="15"/>
        <v>r331: C00009 + C00013 + C00019 -&gt; C00002 + C00073 + C00001 | (${Variables:E2_5_1_6_kcat} * E2_5_1_6 * C00009 * C00013 * C00019)/(${Variables:E2_5_1_6_km} + (E2_5_1_6 * C00009 * C00013 * C00019))</v>
      </c>
    </row>
    <row r="333" spans="1:11" ht="46.5" x14ac:dyDescent="0.35">
      <c r="A333" s="28" t="s">
        <v>7752</v>
      </c>
      <c r="B333" s="28" t="s">
        <v>7753</v>
      </c>
      <c r="C333" s="26" t="s">
        <v>8507</v>
      </c>
      <c r="D333" s="26">
        <v>332</v>
      </c>
      <c r="E333" s="26" t="s">
        <v>12332</v>
      </c>
      <c r="F333" s="26" t="s">
        <v>10775</v>
      </c>
      <c r="G333" s="26" t="s">
        <v>11202</v>
      </c>
      <c r="H333" s="26" t="s">
        <v>11513</v>
      </c>
      <c r="I333" s="26" t="s">
        <v>11984</v>
      </c>
      <c r="J333" s="26" t="str">
        <f t="shared" si="14"/>
        <v>(${Variables:E2_5_1_6_kcat} * E2_5_1_6 * C00002 * C05335 * C00001)/(${Variables:E2_5_1_6_km} + (E2_5_1_6 * C00002 * C05335 * C00001))</v>
      </c>
      <c r="K333" s="26" t="str">
        <f t="shared" si="15"/>
        <v>r332: C00002 + C05335 + C00001 -&gt; C00009 + C00013 + C05691 | (${Variables:E2_5_1_6_kcat} * E2_5_1_6 * C00002 * C05335 * C00001)/(${Variables:E2_5_1_6_km} + (E2_5_1_6 * C00002 * C05335 * C00001))</v>
      </c>
    </row>
    <row r="334" spans="1:11" ht="46.5" x14ac:dyDescent="0.35">
      <c r="A334" s="28" t="s">
        <v>4393</v>
      </c>
      <c r="B334" s="28" t="s">
        <v>4394</v>
      </c>
      <c r="C334" s="26" t="s">
        <v>8372</v>
      </c>
      <c r="D334" s="26">
        <v>333</v>
      </c>
      <c r="E334" s="27" t="s">
        <v>12333</v>
      </c>
      <c r="F334" s="26" t="s">
        <v>14213</v>
      </c>
      <c r="G334" s="26" t="s">
        <v>14214</v>
      </c>
      <c r="H334" s="26" t="s">
        <v>14215</v>
      </c>
      <c r="I334" s="26" t="s">
        <v>14216</v>
      </c>
      <c r="J334" s="26" t="str">
        <f t="shared" si="14"/>
        <v>(${Variables:E2_5_1_61_kcat} * E2_5_1_61 * C00931 * C00001)/(${Variables:E2_5_1_61_km} + (E2_5_1_61 * C00931 * C00001))</v>
      </c>
      <c r="K334" s="26" t="str">
        <f t="shared" si="15"/>
        <v>r333: C00931 + C00001 -&gt; C01024 + C00014 | (${Variables:E2_5_1_61_kcat} * E2_5_1_61 * C00931 * C00001)/(${Variables:E2_5_1_61_km} + (E2_5_1_61 * C00931 * C00001))</v>
      </c>
    </row>
    <row r="335" spans="1:11" ht="31" x14ac:dyDescent="0.35">
      <c r="A335" s="28" t="s">
        <v>1570</v>
      </c>
      <c r="B335" s="28" t="s">
        <v>1571</v>
      </c>
      <c r="C335" s="26" t="s">
        <v>8265</v>
      </c>
      <c r="D335" s="26">
        <v>334</v>
      </c>
      <c r="E335" s="26" t="s">
        <v>12334</v>
      </c>
      <c r="F335" s="26" t="s">
        <v>10776</v>
      </c>
      <c r="G335" s="26" t="s">
        <v>11203</v>
      </c>
      <c r="H335" s="26" t="s">
        <v>11514</v>
      </c>
      <c r="I335" s="26" t="s">
        <v>11985</v>
      </c>
      <c r="J335" s="26" t="str">
        <f t="shared" si="14"/>
        <v>(${Variables:E2_5_1_7_kcat} * E2_5_1_7 * C00074 * C00043)/(${Variables:E2_5_1_7_km} + (E2_5_1_7 * C00074 * C00043))</v>
      </c>
      <c r="K335" s="26" t="str">
        <f t="shared" si="15"/>
        <v>r334: C00074 + C00043 -&gt; C04631 + C00009 | (${Variables:E2_5_1_7_kcat} * E2_5_1_7 * C00074 * C00043)/(${Variables:E2_5_1_7_km} + (E2_5_1_7 * C00074 * C00043))</v>
      </c>
    </row>
    <row r="336" spans="1:11" ht="46.5" x14ac:dyDescent="0.35">
      <c r="A336" s="28" t="s">
        <v>6373</v>
      </c>
      <c r="B336" s="28" t="s">
        <v>6374</v>
      </c>
      <c r="C336" s="26" t="s">
        <v>8441</v>
      </c>
      <c r="D336" s="26">
        <v>335</v>
      </c>
      <c r="E336" s="26" t="s">
        <v>12335</v>
      </c>
      <c r="F336" s="26" t="s">
        <v>14217</v>
      </c>
      <c r="G336" s="26" t="s">
        <v>14218</v>
      </c>
      <c r="H336" s="26" t="s">
        <v>11515</v>
      </c>
      <c r="I336" s="26" t="s">
        <v>11986</v>
      </c>
      <c r="J336" s="26" t="str">
        <f t="shared" si="14"/>
        <v>(${Variables:E2_5_1_72_kcat} * E2_5_1_72 * C03722 * C00001 * C00009)/(${Variables:E2_5_1_72_km} + (E2_5_1_72 * C03722 * C00001 * C00009))</v>
      </c>
      <c r="K336" s="26" t="str">
        <f t="shared" si="15"/>
        <v>r335: C03722 + C00001 + C00009 -&gt; C05840 + C00111 | (${Variables:E2_5_1_72_kcat} * E2_5_1_72 * C03722 * C00001 * C00009)/(${Variables:E2_5_1_72_km} + (E2_5_1_72 * C03722 * C00001 * C00009))</v>
      </c>
    </row>
    <row r="337" spans="1:11" ht="46.5" x14ac:dyDescent="0.35">
      <c r="A337" s="28" t="s">
        <v>1826</v>
      </c>
      <c r="B337" s="28" t="s">
        <v>1827</v>
      </c>
      <c r="C337" s="26" t="s">
        <v>8277</v>
      </c>
      <c r="D337" s="26">
        <v>336</v>
      </c>
      <c r="E337" s="27" t="s">
        <v>12336</v>
      </c>
      <c r="F337" s="26" t="s">
        <v>10777</v>
      </c>
      <c r="G337" s="26" t="s">
        <v>11204</v>
      </c>
      <c r="H337" s="26" t="s">
        <v>11516</v>
      </c>
      <c r="I337" s="26" t="s">
        <v>11987</v>
      </c>
      <c r="J337" s="26" t="str">
        <f t="shared" si="14"/>
        <v>(${Variables:E2_5_1_75_kcat} * E2_5_1_75 * C00235 * C17324)/(${Variables:E2_5_1_75_km} + (E2_5_1_75 * C00235 * C17324))</v>
      </c>
      <c r="K337" s="26" t="str">
        <f t="shared" si="15"/>
        <v>r336: C00235 + C17324 -&gt; C00013 + C04432 | (${Variables:E2_5_1_75_kcat} * E2_5_1_75 * C00235 * C17324)/(${Variables:E2_5_1_75_km} + (E2_5_1_75 * C00235 * C17324))</v>
      </c>
    </row>
    <row r="338" spans="1:11" ht="46.5" x14ac:dyDescent="0.35">
      <c r="A338" s="28" t="s">
        <v>5501</v>
      </c>
      <c r="B338" s="28" t="s">
        <v>5502</v>
      </c>
      <c r="C338" s="26" t="s">
        <v>8407</v>
      </c>
      <c r="D338" s="26">
        <v>337</v>
      </c>
      <c r="E338" s="27" t="s">
        <v>12337</v>
      </c>
      <c r="F338" s="26" t="s">
        <v>10778</v>
      </c>
      <c r="G338" s="26" t="s">
        <v>11205</v>
      </c>
      <c r="H338" s="26" t="s">
        <v>14219</v>
      </c>
      <c r="I338" s="26" t="s">
        <v>14220</v>
      </c>
      <c r="J338" s="26" t="str">
        <f t="shared" si="14"/>
        <v>(${Variables:E2_5_1_78_kcat} * E2_5_1_78 * C04732 * C15556)/(${Variables:E2_5_1_78_km} + (E2_5_1_78 * C04732 * C15556))</v>
      </c>
      <c r="K338" s="26" t="str">
        <f t="shared" si="15"/>
        <v>r337: C04732 + C15556 -&gt; C04332 + C00001 + C00009 | (${Variables:E2_5_1_78_kcat} * E2_5_1_78 * C04732 * C15556)/(${Variables:E2_5_1_78_km} + (E2_5_1_78 * C04732 * C15556))</v>
      </c>
    </row>
    <row r="339" spans="1:11" ht="31" x14ac:dyDescent="0.35">
      <c r="A339" s="28" t="s">
        <v>5497</v>
      </c>
      <c r="B339" s="28" t="s">
        <v>5498</v>
      </c>
      <c r="C339" s="26" t="s">
        <v>8406</v>
      </c>
      <c r="D339" s="26">
        <v>338</v>
      </c>
      <c r="E339" s="26" t="s">
        <v>12338</v>
      </c>
      <c r="F339" s="26" t="s">
        <v>12907</v>
      </c>
      <c r="G339" s="26" t="s">
        <v>12907</v>
      </c>
      <c r="H339" s="26" t="s">
        <v>11517</v>
      </c>
      <c r="I339" s="26" t="s">
        <v>11988</v>
      </c>
      <c r="J339" s="26" t="str">
        <f t="shared" si="14"/>
        <v>(${Variables:E2_5_1_9_kcat} * E2_5_1_9 * C04332)/(${Variables:E2_5_1_9_km} + (E2_5_1_9 * C04332))</v>
      </c>
      <c r="K339" s="26" t="str">
        <f t="shared" si="15"/>
        <v>r338: C04332 -&gt; C00255 + C04732 | (${Variables:E2_5_1_9_kcat} * E2_5_1_9 * C04332)/(${Variables:E2_5_1_9_km} + (E2_5_1_9 * C04332))</v>
      </c>
    </row>
    <row r="340" spans="1:11" ht="46.5" x14ac:dyDescent="0.35">
      <c r="A340" s="28" t="s">
        <v>8094</v>
      </c>
      <c r="B340" s="28" t="s">
        <v>8095</v>
      </c>
      <c r="C340" s="26" t="s">
        <v>8519</v>
      </c>
      <c r="D340" s="26">
        <v>339</v>
      </c>
      <c r="E340" s="26" t="s">
        <v>12339</v>
      </c>
      <c r="F340" s="26" t="s">
        <v>10779</v>
      </c>
      <c r="G340" s="26" t="s">
        <v>11206</v>
      </c>
      <c r="H340" s="26" t="s">
        <v>11518</v>
      </c>
      <c r="I340" s="26" t="s">
        <v>11989</v>
      </c>
      <c r="J340" s="26" t="str">
        <f t="shared" si="14"/>
        <v>(${Variables:E2_6_1_16_kcat} * E2_6_1_16 * C00064 * C00085)/(${Variables:E2_6_1_16_km} + (E2_6_1_16 * C00064 * C00085))</v>
      </c>
      <c r="K340" s="26" t="str">
        <f t="shared" si="15"/>
        <v>r339: C00064 + C00085 -&gt; C00025 + C00352 | (${Variables:E2_6_1_16_kcat} * E2_6_1_16 * C00064 * C00085)/(${Variables:E2_6_1_16_km} + (E2_6_1_16 * C00064 * C00085))</v>
      </c>
    </row>
    <row r="341" spans="1:11" ht="46.5" x14ac:dyDescent="0.35">
      <c r="A341" s="28" t="s">
        <v>1319</v>
      </c>
      <c r="B341" s="28" t="s">
        <v>1320</v>
      </c>
      <c r="C341" s="26" t="s">
        <v>8253</v>
      </c>
      <c r="D341" s="26">
        <v>340</v>
      </c>
      <c r="E341" s="26" t="s">
        <v>12340</v>
      </c>
      <c r="F341" s="26" t="s">
        <v>10780</v>
      </c>
      <c r="G341" s="26" t="s">
        <v>11207</v>
      </c>
      <c r="H341" s="26" t="s">
        <v>11519</v>
      </c>
      <c r="I341" s="26" t="s">
        <v>11990</v>
      </c>
      <c r="J341" s="26" t="str">
        <f t="shared" si="14"/>
        <v>(${Variables:E2_6_1_42_kcat} * E2_6_1_42 * C00123 * C00026)/(${Variables:E2_6_1_42_km} + (E2_6_1_42 * C00123 * C00026))</v>
      </c>
      <c r="K341" s="26" t="str">
        <f t="shared" si="15"/>
        <v>r340: C00123 + C00026 -&gt; C00233 + C00025 | (${Variables:E2_6_1_42_kcat} * E2_6_1_42 * C00123 * C00026)/(${Variables:E2_6_1_42_km} + (E2_6_1_42 * C00123 * C00026))</v>
      </c>
    </row>
    <row r="342" spans="1:11" ht="46.5" x14ac:dyDescent="0.35">
      <c r="A342" s="28" t="s">
        <v>1319</v>
      </c>
      <c r="B342" s="28" t="s">
        <v>1320</v>
      </c>
      <c r="C342" s="26" t="s">
        <v>8253</v>
      </c>
      <c r="D342" s="26">
        <v>341</v>
      </c>
      <c r="E342" s="26" t="s">
        <v>12340</v>
      </c>
      <c r="F342" s="26" t="s">
        <v>10781</v>
      </c>
      <c r="G342" s="26" t="s">
        <v>11208</v>
      </c>
      <c r="H342" s="26" t="s">
        <v>11520</v>
      </c>
      <c r="I342" s="26" t="s">
        <v>11991</v>
      </c>
      <c r="J342" s="26" t="str">
        <f t="shared" si="14"/>
        <v>(${Variables:E2_6_1_42_kcat} * E2_6_1_42 * C00183 * C00026)/(${Variables:E2_6_1_42_km} + (E2_6_1_42 * C00183 * C00026))</v>
      </c>
      <c r="K342" s="26" t="str">
        <f t="shared" si="15"/>
        <v>r341: C00183 + C00026 -&gt; C00141 + C00025 | (${Variables:E2_6_1_42_kcat} * E2_6_1_42 * C00183 * C00026)/(${Variables:E2_6_1_42_km} + (E2_6_1_42 * C00183 * C00026))</v>
      </c>
    </row>
    <row r="343" spans="1:11" ht="46.5" x14ac:dyDescent="0.35">
      <c r="A343" s="28" t="s">
        <v>1319</v>
      </c>
      <c r="B343" s="28" t="s">
        <v>1320</v>
      </c>
      <c r="C343" s="26" t="s">
        <v>8253</v>
      </c>
      <c r="D343" s="26">
        <v>342</v>
      </c>
      <c r="E343" s="26" t="s">
        <v>12340</v>
      </c>
      <c r="F343" s="26" t="s">
        <v>10782</v>
      </c>
      <c r="G343" s="26" t="s">
        <v>11209</v>
      </c>
      <c r="H343" s="26" t="s">
        <v>11521</v>
      </c>
      <c r="I343" s="26" t="s">
        <v>11992</v>
      </c>
      <c r="J343" s="26" t="str">
        <f t="shared" si="14"/>
        <v>(${Variables:E2_6_1_42_kcat} * E2_6_1_42 * C00407 * C00026)/(${Variables:E2_6_1_42_km} + (E2_6_1_42 * C00407 * C00026))</v>
      </c>
      <c r="K343" s="26" t="str">
        <f t="shared" si="15"/>
        <v>r342: C00407 + C00026 -&gt; C00671 + C00025 | (${Variables:E2_6_1_42_kcat} * E2_6_1_42 * C00407 * C00026)/(${Variables:E2_6_1_42_km} + (E2_6_1_42 * C00407 * C00026))</v>
      </c>
    </row>
    <row r="344" spans="1:11" ht="46.5" x14ac:dyDescent="0.35">
      <c r="A344" s="28" t="s">
        <v>1319</v>
      </c>
      <c r="B344" s="28" t="s">
        <v>1320</v>
      </c>
      <c r="C344" s="26" t="s">
        <v>8253</v>
      </c>
      <c r="D344" s="26">
        <v>343</v>
      </c>
      <c r="E344" s="26" t="s">
        <v>12340</v>
      </c>
      <c r="F344" s="26" t="s">
        <v>10783</v>
      </c>
      <c r="G344" s="26" t="s">
        <v>11210</v>
      </c>
      <c r="H344" s="26" t="s">
        <v>11522</v>
      </c>
      <c r="I344" s="26" t="s">
        <v>11993</v>
      </c>
      <c r="J344" s="26" t="str">
        <f t="shared" si="14"/>
        <v>(${Variables:E2_6_1_42_kcat} * E2_6_1_42 * C02356 * C00026)/(${Variables:E2_6_1_42_km} + (E2_6_1_42 * C02356 * C00026))</v>
      </c>
      <c r="K344" s="26" t="str">
        <f t="shared" si="15"/>
        <v>r343: C02356 + C00026 -&gt; C00109 + C00025 | (${Variables:E2_6_1_42_kcat} * E2_6_1_42 * C02356 * C00026)/(${Variables:E2_6_1_42_km} + (E2_6_1_42 * C02356 * C00026))</v>
      </c>
    </row>
    <row r="345" spans="1:11" ht="31" x14ac:dyDescent="0.35">
      <c r="A345" s="28" t="s">
        <v>3863</v>
      </c>
      <c r="B345" s="28" t="s">
        <v>3864</v>
      </c>
      <c r="C345" s="26" t="s">
        <v>8353</v>
      </c>
      <c r="D345" s="26">
        <v>344</v>
      </c>
      <c r="E345" s="26" t="s">
        <v>12341</v>
      </c>
      <c r="F345" s="26" t="s">
        <v>10784</v>
      </c>
      <c r="G345" s="26" t="s">
        <v>11211</v>
      </c>
      <c r="H345" s="26" t="s">
        <v>11523</v>
      </c>
      <c r="I345" s="26" t="s">
        <v>11994</v>
      </c>
      <c r="J345" s="26" t="str">
        <f t="shared" si="14"/>
        <v>(${Variables:E2_6_1_62_kcat} * E2_6_1_62 * C00019 * C01092 )/(${Variables:E2_6_1_62_km} + (E2_6_1_62 * C00019 * C01092 ))</v>
      </c>
      <c r="K345" s="26" t="str">
        <f t="shared" si="15"/>
        <v>r344: C00019 + C01092  -&gt; C04425 + C01037 | (${Variables:E2_6_1_62_kcat} * E2_6_1_62 * C00019 * C01092 )/(${Variables:E2_6_1_62_km} + (E2_6_1_62 * C00019 * C01092 ))</v>
      </c>
    </row>
    <row r="346" spans="1:11" ht="46.5" x14ac:dyDescent="0.35">
      <c r="A346" s="28" t="s">
        <v>4851</v>
      </c>
      <c r="B346" s="28" t="s">
        <v>4852</v>
      </c>
      <c r="C346" s="26" t="s">
        <v>8384</v>
      </c>
      <c r="D346" s="26">
        <v>345</v>
      </c>
      <c r="E346" s="26" t="s">
        <v>12342</v>
      </c>
      <c r="F346" s="26" t="s">
        <v>10785</v>
      </c>
      <c r="G346" s="26" t="s">
        <v>11212</v>
      </c>
      <c r="H346" s="26" t="s">
        <v>11524</v>
      </c>
      <c r="I346" s="26" t="s">
        <v>11995</v>
      </c>
      <c r="J346" s="26" t="str">
        <f t="shared" si="14"/>
        <v>(${Variables:E2_6_1_83_kcat} * E2_6_1_83 * C00666 * C00026)/(${Variables:E2_6_1_83_km} + (E2_6_1_83 * C00666 * C00026))</v>
      </c>
      <c r="K346" s="26" t="str">
        <f t="shared" si="15"/>
        <v>r345: C00666 + C00026 -&gt; C03972 + C00025 + C00001 | (${Variables:E2_6_1_83_kcat} * E2_6_1_83 * C00666 * C00026)/(${Variables:E2_6_1_83_km} + (E2_6_1_83 * C00666 * C00026))</v>
      </c>
    </row>
    <row r="347" spans="1:11" ht="31" x14ac:dyDescent="0.35">
      <c r="A347" s="28" t="s">
        <v>2059</v>
      </c>
      <c r="B347" s="28" t="s">
        <v>2060</v>
      </c>
      <c r="C347" s="26" t="s">
        <v>8287</v>
      </c>
      <c r="D347" s="26">
        <v>346</v>
      </c>
      <c r="E347" s="26" t="s">
        <v>12343</v>
      </c>
      <c r="F347" s="26" t="s">
        <v>10786</v>
      </c>
      <c r="G347" s="26" t="s">
        <v>11213</v>
      </c>
      <c r="H347" s="26" t="s">
        <v>11525</v>
      </c>
      <c r="I347" s="26" t="s">
        <v>11996</v>
      </c>
      <c r="J347" s="26" t="str">
        <f t="shared" si="14"/>
        <v>(${Variables:E2_6_1_9_kcat} * E2_6_1_9 * C01100 * C00026)/(${Variables:E2_6_1_9_km} + (E2_6_1_9 * C01100 * C00026))</v>
      </c>
      <c r="K347" s="26" t="str">
        <f t="shared" si="15"/>
        <v>r346: C01100 + C00026 -&gt; C01267 + C00025 | (${Variables:E2_6_1_9_kcat} * E2_6_1_9 * C01100 * C00026)/(${Variables:E2_6_1_9_km} + (E2_6_1_9 * C01100 * C00026))</v>
      </c>
    </row>
    <row r="348" spans="1:11" ht="31" x14ac:dyDescent="0.35">
      <c r="A348" s="28" t="s">
        <v>2059</v>
      </c>
      <c r="B348" s="28" t="s">
        <v>2060</v>
      </c>
      <c r="C348" s="26" t="s">
        <v>8287</v>
      </c>
      <c r="D348" s="26">
        <v>347</v>
      </c>
      <c r="E348" s="26" t="s">
        <v>12343</v>
      </c>
      <c r="F348" s="26" t="s">
        <v>10787</v>
      </c>
      <c r="G348" s="26" t="s">
        <v>11214</v>
      </c>
      <c r="H348" s="26" t="s">
        <v>11526</v>
      </c>
      <c r="I348" s="26" t="s">
        <v>11997</v>
      </c>
      <c r="J348" s="26" t="str">
        <f t="shared" si="14"/>
        <v>(${Variables:E2_6_1_9_kcat} * E2_6_1_9 * C00079 * C00026)/(${Variables:E2_6_1_9_km} + (E2_6_1_9 * C00079 * C00026))</v>
      </c>
      <c r="K348" s="26" t="str">
        <f t="shared" si="15"/>
        <v>r347: C00079 + C00026 -&gt; C00166 + C00025 | (${Variables:E2_6_1_9_kcat} * E2_6_1_9 * C00079 * C00026)/(${Variables:E2_6_1_9_km} + (E2_6_1_9 * C00079 * C00026))</v>
      </c>
    </row>
    <row r="349" spans="1:11" ht="31" x14ac:dyDescent="0.35">
      <c r="A349" s="28" t="s">
        <v>2059</v>
      </c>
      <c r="B349" s="28" t="s">
        <v>2060</v>
      </c>
      <c r="C349" s="26" t="s">
        <v>8287</v>
      </c>
      <c r="D349" s="26">
        <v>348</v>
      </c>
      <c r="E349" s="26" t="s">
        <v>12343</v>
      </c>
      <c r="F349" s="26" t="s">
        <v>10788</v>
      </c>
      <c r="G349" s="26" t="s">
        <v>11215</v>
      </c>
      <c r="H349" s="26" t="s">
        <v>11527</v>
      </c>
      <c r="I349" s="26" t="s">
        <v>11998</v>
      </c>
      <c r="J349" s="26" t="str">
        <f t="shared" si="14"/>
        <v>(${Variables:E2_6_1_9_kcat} * E2_6_1_9 * C00082 * C00026)/(${Variables:E2_6_1_9_km} + (E2_6_1_9 * C00082 * C00026))</v>
      </c>
      <c r="K349" s="26" t="str">
        <f t="shared" si="15"/>
        <v>r348: C00082 + C00026 -&gt; C01179 + C00025 | (${Variables:E2_6_1_9_kcat} * E2_6_1_9 * C00082 * C00026)/(${Variables:E2_6_1_9_km} + (E2_6_1_9 * C00082 * C00026))</v>
      </c>
    </row>
    <row r="350" spans="1:11" ht="46.5" x14ac:dyDescent="0.35">
      <c r="A350" s="28" t="s">
        <v>3911</v>
      </c>
      <c r="B350" s="28" t="s">
        <v>3912</v>
      </c>
      <c r="C350" s="26" t="s">
        <v>8356</v>
      </c>
      <c r="D350" s="26">
        <v>349</v>
      </c>
      <c r="E350" s="26" t="s">
        <v>12344</v>
      </c>
      <c r="F350" s="26" t="s">
        <v>10789</v>
      </c>
      <c r="G350" s="26" t="s">
        <v>11216</v>
      </c>
      <c r="H350" s="26" t="s">
        <v>11528</v>
      </c>
      <c r="I350" s="26" t="s">
        <v>11999</v>
      </c>
      <c r="J350" s="26" t="str">
        <f t="shared" si="14"/>
        <v>(${Variables:E2_7_1_148_kcat} * E2_7_1_148 * C11435 * C00002)/(${Variables:E2_7_1_148_km} + (E2_7_1_148 * C11435 * C00002))</v>
      </c>
      <c r="K350" s="26" t="str">
        <f t="shared" si="15"/>
        <v>r349: C11435 + C00002 -&gt; C11436 + C00008 | (${Variables:E2_7_1_148_kcat} * E2_7_1_148 * C11435 * C00002)/(${Variables:E2_7_1_148_km} + (E2_7_1_148 * C11435 * C00002))</v>
      </c>
    </row>
    <row r="351" spans="1:11" ht="46.5" x14ac:dyDescent="0.35">
      <c r="A351" s="28" t="s">
        <v>3367</v>
      </c>
      <c r="B351" s="28" t="s">
        <v>3368</v>
      </c>
      <c r="C351" s="26" t="s">
        <v>8321</v>
      </c>
      <c r="D351" s="26">
        <v>350</v>
      </c>
      <c r="E351" s="26" t="s">
        <v>12345</v>
      </c>
      <c r="F351" s="26" t="s">
        <v>10790</v>
      </c>
      <c r="G351" s="26" t="s">
        <v>11217</v>
      </c>
      <c r="H351" s="26" t="s">
        <v>11529</v>
      </c>
      <c r="I351" s="26" t="s">
        <v>12000</v>
      </c>
      <c r="J351" s="26" t="str">
        <f t="shared" si="14"/>
        <v>(${Variables:E2_7_1_24_kcat} * E2_7_1_24 * C00002 * C00882)/(${Variables:E2_7_1_24_km} + (E2_7_1_24 * C00002 * C00882))</v>
      </c>
      <c r="K351" s="26" t="str">
        <f t="shared" si="15"/>
        <v>r350: C00002 + C00882 -&gt; C00008 + C00010 | (${Variables:E2_7_1_24_kcat} * E2_7_1_24 * C00002 * C00882)/(${Variables:E2_7_1_24_km} + (E2_7_1_24 * C00002 * C00882))</v>
      </c>
    </row>
    <row r="352" spans="1:11" ht="46.5" x14ac:dyDescent="0.35">
      <c r="A352" s="28" t="s">
        <v>263</v>
      </c>
      <c r="B352" s="28" t="s">
        <v>264</v>
      </c>
      <c r="C352" s="26" t="s">
        <v>8212</v>
      </c>
      <c r="D352" s="26">
        <v>351</v>
      </c>
      <c r="E352" s="26" t="s">
        <v>12346</v>
      </c>
      <c r="F352" s="26" t="s">
        <v>10791</v>
      </c>
      <c r="G352" s="26" t="s">
        <v>11218</v>
      </c>
      <c r="H352" s="26" t="s">
        <v>11530</v>
      </c>
      <c r="I352" s="26" t="s">
        <v>12001</v>
      </c>
      <c r="J352" s="26" t="str">
        <f t="shared" si="14"/>
        <v>(${Variables:E2_7_1_25_kcat} * E2_7_1_25 * C00002 * C00224)/(${Variables:E2_7_1_25_km} + (E2_7_1_25 * C00002 * C00224))</v>
      </c>
      <c r="K352" s="26" t="str">
        <f t="shared" si="15"/>
        <v>r351: C00002 + C00224 -&gt; C00008 + C00053 | (${Variables:E2_7_1_25_kcat} * E2_7_1_25 * C00002 * C00224)/(${Variables:E2_7_1_25_km} + (E2_7_1_25 * C00002 * C00224))</v>
      </c>
    </row>
    <row r="353" spans="1:11" ht="46.5" x14ac:dyDescent="0.35">
      <c r="A353" s="28" t="s">
        <v>263</v>
      </c>
      <c r="B353" s="28" t="s">
        <v>264</v>
      </c>
      <c r="C353" s="26" t="s">
        <v>8212</v>
      </c>
      <c r="D353" s="26">
        <v>352</v>
      </c>
      <c r="E353" s="26" t="s">
        <v>12346</v>
      </c>
      <c r="F353" s="26" t="s">
        <v>10792</v>
      </c>
      <c r="G353" s="26" t="s">
        <v>11219</v>
      </c>
      <c r="H353" s="26" t="s">
        <v>11531</v>
      </c>
      <c r="I353" s="26" t="s">
        <v>12002</v>
      </c>
      <c r="J353" s="26" t="str">
        <f t="shared" si="14"/>
        <v>(${Variables:E2_7_1_25_kcat} * E2_7_1_25 * C00002 * C05686)/(${Variables:E2_7_1_25_km} + (E2_7_1_25 * C00002 * C05686))</v>
      </c>
      <c r="K353" s="26" t="str">
        <f t="shared" si="15"/>
        <v>r352: C00002 + C05686 -&gt; C00008 + C05696 | (${Variables:E2_7_1_25_kcat} * E2_7_1_25 * C00002 * C05686)/(${Variables:E2_7_1_25_km} + (E2_7_1_25 * C00002 * C05686))</v>
      </c>
    </row>
    <row r="354" spans="1:11" ht="46.5" x14ac:dyDescent="0.35">
      <c r="A354" s="28" t="s">
        <v>1098</v>
      </c>
      <c r="B354" s="28" t="s">
        <v>1099</v>
      </c>
      <c r="C354" s="26" t="s">
        <v>8241</v>
      </c>
      <c r="D354" s="26">
        <v>353</v>
      </c>
      <c r="E354" s="27" t="s">
        <v>12347</v>
      </c>
      <c r="F354" s="26" t="s">
        <v>10793</v>
      </c>
      <c r="G354" s="26" t="s">
        <v>11220</v>
      </c>
      <c r="H354" s="26" t="s">
        <v>11532</v>
      </c>
      <c r="I354" s="26" t="s">
        <v>12003</v>
      </c>
      <c r="J354" s="26" t="str">
        <f t="shared" si="14"/>
        <v>(${Variables:E2_7_1_26_kcat} * E2_7_1_26 * C00002 * C00255)/(${Variables:E2_7_1_26_km} + (E2_7_1_26 * C00002 * C00255))</v>
      </c>
      <c r="K354" s="26" t="str">
        <f t="shared" si="15"/>
        <v>r353: C00002 + C00255 -&gt; C00008 + C00061 | (${Variables:E2_7_1_26_kcat} * E2_7_1_26 * C00002 * C00255)/(${Variables:E2_7_1_26_km} + (E2_7_1_26 * C00002 * C00255))</v>
      </c>
    </row>
    <row r="355" spans="1:11" ht="46.5" x14ac:dyDescent="0.35">
      <c r="A355" s="28" t="s">
        <v>4339</v>
      </c>
      <c r="B355" s="28" t="s">
        <v>4340</v>
      </c>
      <c r="C355" s="26" t="s">
        <v>8371</v>
      </c>
      <c r="D355" s="26">
        <v>354</v>
      </c>
      <c r="E355" s="26" t="s">
        <v>12348</v>
      </c>
      <c r="F355" s="26" t="s">
        <v>10794</v>
      </c>
      <c r="G355" s="26" t="s">
        <v>11221</v>
      </c>
      <c r="H355" s="26" t="s">
        <v>11533</v>
      </c>
      <c r="I355" s="26" t="s">
        <v>12004</v>
      </c>
      <c r="J355" s="26" t="str">
        <f t="shared" si="14"/>
        <v>(${Variables:E2_7_1_30_kcat} * E2_7_1_30 * C00002 * C00116)/(${Variables:E2_7_1_30_km} + (E2_7_1_30 * C00002 * C00116))</v>
      </c>
      <c r="K355" s="26" t="str">
        <f t="shared" si="15"/>
        <v>r354: C00002 + C00116 -&gt; C00008 + C00093 | (${Variables:E2_7_1_30_kcat} * E2_7_1_30 * C00002 * C00116)/(${Variables:E2_7_1_30_km} + (E2_7_1_30 * C00002 * C00116))</v>
      </c>
    </row>
    <row r="356" spans="1:11" ht="46.5" x14ac:dyDescent="0.35">
      <c r="A356" s="28" t="s">
        <v>8097</v>
      </c>
      <c r="B356" s="28" t="s">
        <v>8098</v>
      </c>
      <c r="C356" s="26" t="s">
        <v>8520</v>
      </c>
      <c r="D356" s="26">
        <v>355</v>
      </c>
      <c r="E356" s="26" t="s">
        <v>12349</v>
      </c>
      <c r="F356" s="26" t="s">
        <v>10795</v>
      </c>
      <c r="G356" s="26" t="s">
        <v>11222</v>
      </c>
      <c r="H356" s="26" t="s">
        <v>11534</v>
      </c>
      <c r="I356" s="26" t="s">
        <v>12005</v>
      </c>
      <c r="J356" s="26" t="str">
        <f t="shared" si="14"/>
        <v>(${Variables:E2_7_1_33_kcat} * E2_7_1_33 * C00002 * C00864)/(${Variables:E2_7_1_33_km} + (E2_7_1_33 * C00002 * C00864))</v>
      </c>
      <c r="K356" s="26" t="str">
        <f t="shared" si="15"/>
        <v>r355: C00002 + C00864 -&gt; C00008 + C03492 | (${Variables:E2_7_1_33_kcat} * E2_7_1_33 * C00002 * C00864)/(${Variables:E2_7_1_33_km} + (E2_7_1_33 * C00002 * C00864))</v>
      </c>
    </row>
    <row r="357" spans="1:11" ht="46.5" x14ac:dyDescent="0.35">
      <c r="A357" s="28" t="s">
        <v>8097</v>
      </c>
      <c r="B357" s="28" t="s">
        <v>8098</v>
      </c>
      <c r="C357" s="26" t="s">
        <v>8520</v>
      </c>
      <c r="D357" s="26">
        <v>356</v>
      </c>
      <c r="E357" s="26" t="s">
        <v>12349</v>
      </c>
      <c r="F357" s="26" t="s">
        <v>10796</v>
      </c>
      <c r="G357" s="26" t="s">
        <v>11223</v>
      </c>
      <c r="H357" s="26" t="s">
        <v>11535</v>
      </c>
      <c r="I357" s="26" t="s">
        <v>12006</v>
      </c>
      <c r="J357" s="26" t="str">
        <f t="shared" si="14"/>
        <v>(${Variables:E2_7_1_33_kcat} * E2_7_1_33 * C00002 * C00831)/(${Variables:E2_7_1_33_km} + (E2_7_1_33 * C00002 * C00831))</v>
      </c>
      <c r="K357" s="26" t="str">
        <f t="shared" si="15"/>
        <v>r356: C00002 + C00831 -&gt; C00008 + C01134 | (${Variables:E2_7_1_33_kcat} * E2_7_1_33 * C00002 * C00831)/(${Variables:E2_7_1_33_km} + (E2_7_1_33 * C00002 * C00831))</v>
      </c>
    </row>
    <row r="358" spans="1:11" ht="46.5" x14ac:dyDescent="0.35">
      <c r="A358" s="28" t="s">
        <v>8097</v>
      </c>
      <c r="B358" s="28" t="s">
        <v>8098</v>
      </c>
      <c r="C358" s="26" t="s">
        <v>8520</v>
      </c>
      <c r="D358" s="26">
        <v>357</v>
      </c>
      <c r="E358" s="26" t="s">
        <v>12349</v>
      </c>
      <c r="F358" s="26" t="s">
        <v>10797</v>
      </c>
      <c r="G358" s="26" t="s">
        <v>11224</v>
      </c>
      <c r="H358" s="26" t="s">
        <v>11536</v>
      </c>
      <c r="I358" s="26" t="s">
        <v>12007</v>
      </c>
      <c r="J358" s="26" t="str">
        <f t="shared" si="14"/>
        <v>(${Variables:E2_7_1_33_kcat} * E2_7_1_33 * C00002 * C04079)/(${Variables:E2_7_1_33_km} + (E2_7_1_33 * C00002 * C04079))</v>
      </c>
      <c r="K358" s="26" t="str">
        <f t="shared" si="15"/>
        <v>r357: C00002 + C04079 -&gt; C00008 + C04352 | (${Variables:E2_7_1_33_kcat} * E2_7_1_33 * C00002 * C04079)/(${Variables:E2_7_1_33_km} + (E2_7_1_33 * C00002 * C04079))</v>
      </c>
    </row>
    <row r="359" spans="1:11" ht="46.5" x14ac:dyDescent="0.35">
      <c r="A359" s="28" t="s">
        <v>3774</v>
      </c>
      <c r="B359" s="28" t="s">
        <v>3775</v>
      </c>
      <c r="C359" s="26" t="s">
        <v>8344</v>
      </c>
      <c r="D359" s="26">
        <v>358</v>
      </c>
      <c r="E359" s="26" t="s">
        <v>12350</v>
      </c>
      <c r="F359" s="26" t="s">
        <v>10798</v>
      </c>
      <c r="G359" s="26" t="s">
        <v>11225</v>
      </c>
      <c r="H359" s="26" t="s">
        <v>11537</v>
      </c>
      <c r="I359" s="26" t="s">
        <v>12008</v>
      </c>
      <c r="J359" s="26" t="str">
        <f t="shared" si="14"/>
        <v>(${Variables:E2_7_1_40_kcat} * E2_7_1_40 * C00002 * C00022)/(${Variables:E2_7_1_40_km} + (E2_7_1_40 * C00002 * C00022))</v>
      </c>
      <c r="K359" s="26" t="str">
        <f t="shared" si="15"/>
        <v>r358: C00002 + C00022 -&gt; C00008 + C00074 | (${Variables:E2_7_1_40_kcat} * E2_7_1_40 * C00002 * C00022)/(${Variables:E2_7_1_40_km} + (E2_7_1_40 * C00002 * C00022))</v>
      </c>
    </row>
    <row r="360" spans="1:11" ht="46.5" x14ac:dyDescent="0.35">
      <c r="A360" s="28" t="s">
        <v>3774</v>
      </c>
      <c r="B360" s="28" t="s">
        <v>3775</v>
      </c>
      <c r="C360" s="26" t="s">
        <v>8344</v>
      </c>
      <c r="D360" s="26">
        <v>359</v>
      </c>
      <c r="E360" s="26" t="s">
        <v>12350</v>
      </c>
      <c r="F360" s="26" t="s">
        <v>10799</v>
      </c>
      <c r="G360" s="26" t="s">
        <v>11226</v>
      </c>
      <c r="H360" s="26" t="s">
        <v>11538</v>
      </c>
      <c r="I360" s="26" t="s">
        <v>12009</v>
      </c>
      <c r="J360" s="26" t="str">
        <f t="shared" si="14"/>
        <v>(${Variables:E2_7_1_40_kcat} * E2_7_1_40 * C00044 * C00022)/(${Variables:E2_7_1_40_km} + (E2_7_1_40 * C00044 * C00022))</v>
      </c>
      <c r="K360" s="26" t="str">
        <f t="shared" si="15"/>
        <v>r359: C00044 + C00022 -&gt; C00035 + C00074 | (${Variables:E2_7_1_40_kcat} * E2_7_1_40 * C00044 * C00022)/(${Variables:E2_7_1_40_km} + (E2_7_1_40 * C00044 * C00022))</v>
      </c>
    </row>
    <row r="361" spans="1:11" ht="46.5" x14ac:dyDescent="0.35">
      <c r="A361" s="28" t="s">
        <v>3774</v>
      </c>
      <c r="B361" s="28" t="s">
        <v>3775</v>
      </c>
      <c r="C361" s="26" t="s">
        <v>8344</v>
      </c>
      <c r="D361" s="26">
        <v>360</v>
      </c>
      <c r="E361" s="26" t="s">
        <v>12350</v>
      </c>
      <c r="F361" s="26" t="s">
        <v>10800</v>
      </c>
      <c r="G361" s="26" t="s">
        <v>11227</v>
      </c>
      <c r="H361" s="26" t="s">
        <v>11539</v>
      </c>
      <c r="I361" s="26" t="s">
        <v>12010</v>
      </c>
      <c r="J361" s="26" t="str">
        <f t="shared" si="14"/>
        <v>(${Variables:E2_7_1_40_kcat} * E2_7_1_40 * C00063 * C00022)/(${Variables:E2_7_1_40_km} + (E2_7_1_40 * C00063 * C00022))</v>
      </c>
      <c r="K361" s="26" t="str">
        <f t="shared" si="15"/>
        <v>r360: C00063 + C00022 -&gt; C00112 + C00074 | (${Variables:E2_7_1_40_kcat} * E2_7_1_40 * C00063 * C00022)/(${Variables:E2_7_1_40_km} + (E2_7_1_40 * C00063 * C00022))</v>
      </c>
    </row>
    <row r="362" spans="1:11" ht="46.5" x14ac:dyDescent="0.35">
      <c r="A362" s="28" t="s">
        <v>3774</v>
      </c>
      <c r="B362" s="28" t="s">
        <v>3775</v>
      </c>
      <c r="C362" s="26" t="s">
        <v>8344</v>
      </c>
      <c r="D362" s="26">
        <v>361</v>
      </c>
      <c r="E362" s="26" t="s">
        <v>12350</v>
      </c>
      <c r="F362" s="26" t="s">
        <v>10801</v>
      </c>
      <c r="G362" s="26" t="s">
        <v>11228</v>
      </c>
      <c r="H362" s="26" t="s">
        <v>11540</v>
      </c>
      <c r="I362" s="26" t="s">
        <v>12011</v>
      </c>
      <c r="J362" s="26" t="str">
        <f t="shared" si="14"/>
        <v>(${Variables:E2_7_1_40_kcat} * E2_7_1_40 * C00075 * C00022)/(${Variables:E2_7_1_40_km} + (E2_7_1_40 * C00075 * C00022))</v>
      </c>
      <c r="K362" s="26" t="str">
        <f t="shared" si="15"/>
        <v>r361: C00075 + C00022 -&gt; C00015 + C00074 | (${Variables:E2_7_1_40_kcat} * E2_7_1_40 * C00075 * C00022)/(${Variables:E2_7_1_40_km} + (E2_7_1_40 * C00075 * C00022))</v>
      </c>
    </row>
    <row r="363" spans="1:11" ht="46.5" x14ac:dyDescent="0.35">
      <c r="A363" s="28" t="s">
        <v>3774</v>
      </c>
      <c r="B363" s="28" t="s">
        <v>3775</v>
      </c>
      <c r="C363" s="26" t="s">
        <v>8344</v>
      </c>
      <c r="D363" s="26">
        <v>362</v>
      </c>
      <c r="E363" s="26" t="s">
        <v>12350</v>
      </c>
      <c r="F363" s="26" t="s">
        <v>10802</v>
      </c>
      <c r="G363" s="26" t="s">
        <v>11229</v>
      </c>
      <c r="H363" s="26" t="s">
        <v>11541</v>
      </c>
      <c r="I363" s="26" t="s">
        <v>12012</v>
      </c>
      <c r="J363" s="26" t="str">
        <f t="shared" si="14"/>
        <v>(${Variables:E2_7_1_40_kcat} * E2_7_1_40 * C00081 * C00022)/(${Variables:E2_7_1_40_km} + (E2_7_1_40 * C00081 * C00022))</v>
      </c>
      <c r="K363" s="26" t="str">
        <f t="shared" si="15"/>
        <v>r362: C00081 + C00022 -&gt; C00104 + C00074 | (${Variables:E2_7_1_40_kcat} * E2_7_1_40 * C00081 * C00022)/(${Variables:E2_7_1_40_km} + (E2_7_1_40 * C00081 * C00022))</v>
      </c>
    </row>
    <row r="364" spans="1:11" ht="46.5" x14ac:dyDescent="0.35">
      <c r="A364" s="28" t="s">
        <v>3774</v>
      </c>
      <c r="B364" s="28" t="s">
        <v>3775</v>
      </c>
      <c r="C364" s="26" t="s">
        <v>8344</v>
      </c>
      <c r="D364" s="26">
        <v>363</v>
      </c>
      <c r="E364" s="26" t="s">
        <v>12350</v>
      </c>
      <c r="F364" s="26" t="s">
        <v>10803</v>
      </c>
      <c r="G364" s="26" t="s">
        <v>11230</v>
      </c>
      <c r="H364" s="26" t="s">
        <v>11542</v>
      </c>
      <c r="I364" s="26" t="s">
        <v>12013</v>
      </c>
      <c r="J364" s="26" t="str">
        <f t="shared" si="14"/>
        <v>(${Variables:E2_7_1_40_kcat} * E2_7_1_40 * C00131 * C00022)/(${Variables:E2_7_1_40_km} + (E2_7_1_40 * C00131 * C00022))</v>
      </c>
      <c r="K364" s="26" t="str">
        <f t="shared" si="15"/>
        <v>r363: C00131 + C00022 -&gt; C00206 + C00074 | (${Variables:E2_7_1_40_kcat} * E2_7_1_40 * C00131 * C00022)/(${Variables:E2_7_1_40_km} + (E2_7_1_40 * C00131 * C00022))</v>
      </c>
    </row>
    <row r="365" spans="1:11" ht="46.5" x14ac:dyDescent="0.35">
      <c r="A365" s="28" t="s">
        <v>3774</v>
      </c>
      <c r="B365" s="28" t="s">
        <v>3775</v>
      </c>
      <c r="C365" s="26" t="s">
        <v>8344</v>
      </c>
      <c r="D365" s="26">
        <v>364</v>
      </c>
      <c r="E365" s="26" t="s">
        <v>12350</v>
      </c>
      <c r="F365" s="26" t="s">
        <v>10804</v>
      </c>
      <c r="G365" s="26" t="s">
        <v>11231</v>
      </c>
      <c r="H365" s="26" t="s">
        <v>11543</v>
      </c>
      <c r="I365" s="26" t="s">
        <v>12014</v>
      </c>
      <c r="J365" s="26" t="str">
        <f t="shared" si="14"/>
        <v>(${Variables:E2_7_1_40_kcat} * E2_7_1_40 * C00286 * C00022)/(${Variables:E2_7_1_40_km} + (E2_7_1_40 * C00286 * C00022))</v>
      </c>
      <c r="K365" s="26" t="str">
        <f t="shared" si="15"/>
        <v>r364: C00286 + C00022 -&gt; C00361 + C00074 | (${Variables:E2_7_1_40_kcat} * E2_7_1_40 * C00286 * C00022)/(${Variables:E2_7_1_40_km} + (E2_7_1_40 * C00286 * C00022))</v>
      </c>
    </row>
    <row r="366" spans="1:11" ht="46.5" x14ac:dyDescent="0.35">
      <c r="A366" s="28" t="s">
        <v>3774</v>
      </c>
      <c r="B366" s="28" t="s">
        <v>3775</v>
      </c>
      <c r="C366" s="26" t="s">
        <v>8344</v>
      </c>
      <c r="D366" s="26">
        <v>365</v>
      </c>
      <c r="E366" s="26" t="s">
        <v>12350</v>
      </c>
      <c r="F366" s="26" t="s">
        <v>10805</v>
      </c>
      <c r="G366" s="26" t="s">
        <v>11232</v>
      </c>
      <c r="H366" s="26" t="s">
        <v>11544</v>
      </c>
      <c r="I366" s="26" t="s">
        <v>12015</v>
      </c>
      <c r="J366" s="26" t="str">
        <f t="shared" si="14"/>
        <v>(${Variables:E2_7_1_40_kcat} * E2_7_1_40 * C00201 * C00022)/(${Variables:E2_7_1_40_km} + (E2_7_1_40 * C00201 * C00022))</v>
      </c>
      <c r="K366" s="26" t="str">
        <f t="shared" si="15"/>
        <v>r365: C00201 + C00022 -&gt; C00454 + C00074 | (${Variables:E2_7_1_40_kcat} * E2_7_1_40 * C00201 * C00022)/(${Variables:E2_7_1_40_km} + (E2_7_1_40 * C00201 * C00022))</v>
      </c>
    </row>
    <row r="367" spans="1:11" ht="46.5" x14ac:dyDescent="0.35">
      <c r="A367" s="28" t="s">
        <v>5804</v>
      </c>
      <c r="B367" s="28" t="s">
        <v>5805</v>
      </c>
      <c r="C367" s="26" t="s">
        <v>8420</v>
      </c>
      <c r="D367" s="26">
        <v>366</v>
      </c>
      <c r="E367" s="26" t="s">
        <v>12351</v>
      </c>
      <c r="F367" s="26" t="s">
        <v>10806</v>
      </c>
      <c r="G367" s="26" t="s">
        <v>11233</v>
      </c>
      <c r="H367" s="26" t="s">
        <v>11545</v>
      </c>
      <c r="I367" s="26" t="s">
        <v>12016</v>
      </c>
      <c r="J367" s="26" t="str">
        <f t="shared" si="14"/>
        <v>(${Variables:E2_7_1_49_kcat} * E2_7_1_49 * C00002 * C01279)/(${Variables:E2_7_1_49_km} + (E2_7_1_49 * C00002 * C01279))</v>
      </c>
      <c r="K367" s="26" t="str">
        <f t="shared" si="15"/>
        <v>r366: C00002 + C01279 -&gt; C00008 + C04556 | (${Variables:E2_7_1_49_kcat} * E2_7_1_49 * C00002 * C01279)/(${Variables:E2_7_1_49_km} + (E2_7_1_49 * C00002 * C01279))</v>
      </c>
    </row>
    <row r="368" spans="1:11" ht="46.5" x14ac:dyDescent="0.35">
      <c r="A368" s="28" t="s">
        <v>7152</v>
      </c>
      <c r="B368" s="28" t="s">
        <v>7153</v>
      </c>
      <c r="C368" s="26" t="s">
        <v>8473</v>
      </c>
      <c r="D368" s="26">
        <v>367</v>
      </c>
      <c r="E368" s="27" t="s">
        <v>12352</v>
      </c>
      <c r="F368" s="26" t="s">
        <v>14408</v>
      </c>
      <c r="G368" s="26" t="s">
        <v>14409</v>
      </c>
      <c r="H368" s="26" t="s">
        <v>11546</v>
      </c>
      <c r="I368" s="26" t="s">
        <v>12017</v>
      </c>
      <c r="J368" s="26" t="str">
        <f t="shared" si="14"/>
        <v>(${Variables:E2_7_1_50_kcat} * E2_7_1_50 * C00002 * C04294)/(${Variables:E2_7_1_50_km} + (E2_7_1_50 * C00002 * C04294))</v>
      </c>
      <c r="K368" s="26" t="str">
        <f t="shared" si="15"/>
        <v>r367: C00002 + C04294 -&gt; C00008 + C04327 | (${Variables:E2_7_1_50_kcat} * E2_7_1_50 * C00002 * C04294)/(${Variables:E2_7_1_50_km} + (E2_7_1_50 * C00002 * C04294))</v>
      </c>
    </row>
    <row r="369" spans="1:11" ht="31" x14ac:dyDescent="0.35">
      <c r="A369" s="28" t="s">
        <v>7820</v>
      </c>
      <c r="B369" s="28" t="s">
        <v>7821</v>
      </c>
      <c r="C369" s="26" t="s">
        <v>8510</v>
      </c>
      <c r="D369" s="26">
        <v>368</v>
      </c>
      <c r="E369" s="26" t="s">
        <v>12353</v>
      </c>
      <c r="F369" s="26" t="s">
        <v>10807</v>
      </c>
      <c r="G369" s="26" t="s">
        <v>11234</v>
      </c>
      <c r="H369" s="26" t="s">
        <v>11547</v>
      </c>
      <c r="I369" s="26" t="s">
        <v>12018</v>
      </c>
      <c r="J369" s="26" t="str">
        <f t="shared" si="14"/>
        <v>(${Variables:E2_7_1_71_kcat} * E2_7_1_71 * C00002 * C00493 )/(${Variables:E2_7_1_71_km} + (E2_7_1_71 * C00002 * C00493 ))</v>
      </c>
      <c r="K369" s="26" t="str">
        <f t="shared" si="15"/>
        <v>r368: C00002 + C00493  -&gt; C00080 + C03175 | (${Variables:E2_7_1_71_kcat} * E2_7_1_71 * C00002 * C00493 )/(${Variables:E2_7_1_71_km} + (E2_7_1_71 * C00002 * C00493 ))</v>
      </c>
    </row>
    <row r="370" spans="1:11" ht="46.5" x14ac:dyDescent="0.35">
      <c r="A370" s="28" t="s">
        <v>7546</v>
      </c>
      <c r="B370" s="28" t="s">
        <v>7547</v>
      </c>
      <c r="C370" s="26" t="s">
        <v>8491</v>
      </c>
      <c r="D370" s="26">
        <v>369</v>
      </c>
      <c r="E370" s="26" t="s">
        <v>12354</v>
      </c>
      <c r="F370" s="26" t="s">
        <v>10808</v>
      </c>
      <c r="G370" s="26" t="s">
        <v>11235</v>
      </c>
      <c r="H370" s="26" t="s">
        <v>11548</v>
      </c>
      <c r="I370" s="26" t="s">
        <v>12019</v>
      </c>
      <c r="J370" s="26" t="str">
        <f t="shared" si="14"/>
        <v>(${Variables:E2_7_2_11_kcat} * E2_7_2_11 * C00002 * C00025)/(${Variables:E2_7_2_11_km} + (E2_7_2_11 * C00002 * C00025))</v>
      </c>
      <c r="K370" s="26" t="str">
        <f t="shared" si="15"/>
        <v>r369: C00002 + C00025 -&gt; C00008 + C03287 | (${Variables:E2_7_2_11_kcat} * E2_7_2_11 * C00002 * C00025)/(${Variables:E2_7_2_11_km} + (E2_7_2_11 * C00002 * C00025))</v>
      </c>
    </row>
    <row r="371" spans="1:11" ht="31" x14ac:dyDescent="0.35">
      <c r="A371" s="28" t="s">
        <v>3661</v>
      </c>
      <c r="B371" s="28" t="s">
        <v>3662</v>
      </c>
      <c r="C371" s="26" t="s">
        <v>8333</v>
      </c>
      <c r="D371" s="26">
        <v>370</v>
      </c>
      <c r="E371" s="26" t="s">
        <v>12355</v>
      </c>
      <c r="F371" s="26" t="s">
        <v>10809</v>
      </c>
      <c r="G371" s="26" t="s">
        <v>11236</v>
      </c>
      <c r="H371" s="26" t="s">
        <v>11549</v>
      </c>
      <c r="I371" s="26" t="s">
        <v>12020</v>
      </c>
      <c r="J371" s="26" t="str">
        <f t="shared" si="14"/>
        <v>(${Variables:E2_7_2_4_kcat} * E2_7_2_4 * C00002 * C00049)/(${Variables:E2_7_2_4_km} + (E2_7_2_4 * C00002 * C00049))</v>
      </c>
      <c r="K371" s="26" t="str">
        <f t="shared" si="15"/>
        <v>r370: C00002 + C00049 -&gt; C00008 + C03082 | (${Variables:E2_7_2_4_kcat} * E2_7_2_4 * C00002 * C00049)/(${Variables:E2_7_2_4_km} + (E2_7_2_4 * C00002 * C00049))</v>
      </c>
    </row>
    <row r="372" spans="1:11" ht="31" x14ac:dyDescent="0.35">
      <c r="A372" s="28" t="s">
        <v>7402</v>
      </c>
      <c r="B372" s="28" t="s">
        <v>7403</v>
      </c>
      <c r="C372" s="26" t="s">
        <v>8487</v>
      </c>
      <c r="D372" s="26">
        <v>371</v>
      </c>
      <c r="E372" s="26" t="s">
        <v>12356</v>
      </c>
      <c r="F372" s="26" t="s">
        <v>10810</v>
      </c>
      <c r="G372" s="26" t="s">
        <v>11237</v>
      </c>
      <c r="H372" s="26" t="s">
        <v>11550</v>
      </c>
      <c r="I372" s="26" t="s">
        <v>12021</v>
      </c>
      <c r="J372" s="26" t="str">
        <f t="shared" si="14"/>
        <v>(${Variables:E2_7_2_7_kcat} * E2_7_2_7 * C00002 * C00246)/(${Variables:E2_7_2_7_km} + (E2_7_2_7 * C00002 * C00246))</v>
      </c>
      <c r="K372" s="26" t="str">
        <f t="shared" si="15"/>
        <v>r371: C00002 + C00246 -&gt; C00008 + C02527 | (${Variables:E2_7_2_7_kcat} * E2_7_2_7 * C00002 * C00246)/(${Variables:E2_7_2_7_km} + (E2_7_2_7 * C00002 * C00246))</v>
      </c>
    </row>
    <row r="373" spans="1:11" ht="31" x14ac:dyDescent="0.35">
      <c r="A373" s="28" t="s">
        <v>887</v>
      </c>
      <c r="B373" s="28" t="s">
        <v>888</v>
      </c>
      <c r="C373" s="26" t="s">
        <v>8232</v>
      </c>
      <c r="D373" s="26">
        <v>372</v>
      </c>
      <c r="E373" s="26" t="s">
        <v>12357</v>
      </c>
      <c r="F373" s="26" t="s">
        <v>14393</v>
      </c>
      <c r="G373" s="26" t="s">
        <v>14394</v>
      </c>
      <c r="H373" s="26" t="s">
        <v>11551</v>
      </c>
      <c r="I373" s="26" t="s">
        <v>12022</v>
      </c>
      <c r="J373" s="26" t="str">
        <f t="shared" si="14"/>
        <v>(${Variables:E2_7_2_8_kcat} * E2_7_2_8 * C00002 * C00624)/(${Variables:E2_7_2_8_km} + (E2_7_2_8 * C00002 * C00624))</v>
      </c>
      <c r="K373" s="26" t="str">
        <f t="shared" si="15"/>
        <v>r372: C00002 + C00624 -&gt; C00008 + C04133 | (${Variables:E2_7_2_8_kcat} * E2_7_2_8 * C00002 * C00624)/(${Variables:E2_7_2_8_km} + (E2_7_2_8 * C00002 * C00624))</v>
      </c>
    </row>
    <row r="374" spans="1:11" ht="31" x14ac:dyDescent="0.35">
      <c r="A374" s="28" t="s">
        <v>2559</v>
      </c>
      <c r="B374" s="28" t="s">
        <v>2560</v>
      </c>
      <c r="C374" s="26" t="s">
        <v>8302</v>
      </c>
      <c r="D374" s="26">
        <v>273</v>
      </c>
      <c r="E374" s="26" t="s">
        <v>12358</v>
      </c>
      <c r="F374" s="26" t="s">
        <v>10811</v>
      </c>
      <c r="G374" s="26" t="s">
        <v>11238</v>
      </c>
      <c r="H374" s="26" t="s">
        <v>11552</v>
      </c>
      <c r="I374" s="26" t="s">
        <v>12023</v>
      </c>
      <c r="J374" s="26" t="str">
        <f t="shared" si="14"/>
        <v>(${Variables:E2_7_3_9_kcat} * E2_7_3_9 * C00074 * C00615)/(${Variables:E2_7_3_9_km} + (E2_7_3_9 * C00074 * C00615))</v>
      </c>
      <c r="K374" s="26" t="str">
        <f t="shared" si="15"/>
        <v>r273: C00074 + C00615 -&gt; C00022 + C04261 | (${Variables:E2_7_3_9_kcat} * E2_7_3_9 * C00074 * C00615)/(${Variables:E2_7_3_9_km} + (E2_7_3_9 * C00074 * C00615))</v>
      </c>
    </row>
    <row r="375" spans="1:11" ht="31" x14ac:dyDescent="0.35">
      <c r="A375" s="28" t="s">
        <v>6418</v>
      </c>
      <c r="B375" s="28" t="s">
        <v>6419</v>
      </c>
      <c r="C375" s="26" t="s">
        <v>8444</v>
      </c>
      <c r="D375" s="26">
        <v>374</v>
      </c>
      <c r="E375" s="26" t="s">
        <v>12359</v>
      </c>
      <c r="F375" s="26" t="s">
        <v>10812</v>
      </c>
      <c r="G375" s="26" t="s">
        <v>11239</v>
      </c>
      <c r="H375" s="26" t="s">
        <v>11553</v>
      </c>
      <c r="I375" s="26" t="s">
        <v>12024</v>
      </c>
      <c r="J375" s="26" t="str">
        <f t="shared" si="14"/>
        <v>(${Variables:E2_7_4_1_kcat} * E2_7_4_1 * C00002 * C00404)/(${Variables:E2_7_4_1_km} + (E2_7_4_1 * C00002 * C00404))</v>
      </c>
      <c r="K375" s="26" t="str">
        <f t="shared" si="15"/>
        <v>r374: C00002 + C00404 -&gt; C00008 + C00404 | (${Variables:E2_7_4_1_kcat} * E2_7_4_1 * C00002 * C00404)/(${Variables:E2_7_4_1_km} + (E2_7_4_1 * C00002 * C00404))</v>
      </c>
    </row>
    <row r="376" spans="1:11" ht="46.5" x14ac:dyDescent="0.35">
      <c r="A376" s="28" t="s">
        <v>7657</v>
      </c>
      <c r="B376" s="28" t="s">
        <v>7658</v>
      </c>
      <c r="C376" s="26" t="s">
        <v>8496</v>
      </c>
      <c r="D376" s="26">
        <v>375</v>
      </c>
      <c r="E376" s="26" t="s">
        <v>12360</v>
      </c>
      <c r="F376" s="26" t="s">
        <v>10813</v>
      </c>
      <c r="G376" s="26" t="s">
        <v>11240</v>
      </c>
      <c r="H376" s="26" t="s">
        <v>11554</v>
      </c>
      <c r="I376" s="26" t="s">
        <v>12025</v>
      </c>
      <c r="J376" s="26" t="str">
        <f t="shared" si="14"/>
        <v>(${Variables:E2_7_4_16_kcat} * E2_7_4_16 * C00002 * C01081)/(${Variables:E2_7_4_16_km} + (E2_7_4_16 * C00002 * C01081))</v>
      </c>
      <c r="K376" s="26" t="str">
        <f t="shared" si="15"/>
        <v>r375: C00002 + C01081 -&gt; C00008 + C00068 | (${Variables:E2_7_4_16_kcat} * E2_7_4_16 * C00002 * C01081)/(${Variables:E2_7_4_16_km} + (E2_7_4_16 * C00002 * C01081))</v>
      </c>
    </row>
    <row r="377" spans="1:11" ht="46.5" x14ac:dyDescent="0.35">
      <c r="A377" s="28" t="s">
        <v>1129</v>
      </c>
      <c r="B377" s="28" t="s">
        <v>1130</v>
      </c>
      <c r="C377" s="26" t="s">
        <v>8247</v>
      </c>
      <c r="D377" s="26">
        <v>376</v>
      </c>
      <c r="E377" s="26" t="s">
        <v>12361</v>
      </c>
      <c r="F377" s="26" t="s">
        <v>10814</v>
      </c>
      <c r="G377" s="26" t="s">
        <v>11241</v>
      </c>
      <c r="H377" s="26" t="s">
        <v>11555</v>
      </c>
      <c r="I377" s="26" t="s">
        <v>12026</v>
      </c>
      <c r="J377" s="26" t="str">
        <f t="shared" si="14"/>
        <v>(${Variables:E2_7_4_22_kcat} * E2_7_4_22 * C00002 * C00105)/(${Variables:E2_7_4_22_km} + (E2_7_4_22 * C00002 * C00105))</v>
      </c>
      <c r="K377" s="26" t="str">
        <f t="shared" si="15"/>
        <v>r376: C00002 + C00105 -&gt; C00008 + C00015 | (${Variables:E2_7_4_22_kcat} * E2_7_4_22 * C00002 * C00105)/(${Variables:E2_7_4_22_km} + (E2_7_4_22 * C00002 * C00105))</v>
      </c>
    </row>
    <row r="378" spans="1:11" ht="46.5" x14ac:dyDescent="0.35">
      <c r="A378" s="28" t="s">
        <v>2055</v>
      </c>
      <c r="B378" s="28" t="s">
        <v>2056</v>
      </c>
      <c r="C378" s="26" t="s">
        <v>8286</v>
      </c>
      <c r="D378" s="26">
        <v>377</v>
      </c>
      <c r="E378" s="26" t="s">
        <v>12362</v>
      </c>
      <c r="F378" s="26" t="s">
        <v>10815</v>
      </c>
      <c r="G378" s="26" t="s">
        <v>11242</v>
      </c>
      <c r="H378" s="26" t="s">
        <v>11556</v>
      </c>
      <c r="I378" s="26" t="s">
        <v>12027</v>
      </c>
      <c r="J378" s="26" t="str">
        <f t="shared" si="14"/>
        <v>(${Variables:E2_7_4_25_kcat} * E2_7_4_25 * C00002 * C00055)/(${Variables:E2_7_4_25_km} + (E2_7_4_25 * C00002 * C00055))</v>
      </c>
      <c r="K378" s="26" t="str">
        <f t="shared" si="15"/>
        <v>r377: C00002 + C00055 -&gt; C00008 + C00112 | (${Variables:E2_7_4_25_kcat} * E2_7_4_25 * C00002 * C00055)/(${Variables:E2_7_4_25_km} + (E2_7_4_25 * C00002 * C00055))</v>
      </c>
    </row>
    <row r="379" spans="1:11" ht="46.5" x14ac:dyDescent="0.35">
      <c r="A379" s="28" t="s">
        <v>2055</v>
      </c>
      <c r="B379" s="28" t="s">
        <v>2056</v>
      </c>
      <c r="C379" s="26" t="s">
        <v>8286</v>
      </c>
      <c r="D379" s="26">
        <v>378</v>
      </c>
      <c r="E379" s="26" t="s">
        <v>12362</v>
      </c>
      <c r="F379" s="26" t="s">
        <v>10816</v>
      </c>
      <c r="G379" s="26" t="s">
        <v>11243</v>
      </c>
      <c r="H379" s="26" t="s">
        <v>11557</v>
      </c>
      <c r="I379" s="26" t="s">
        <v>12028</v>
      </c>
      <c r="J379" s="26" t="str">
        <f t="shared" si="14"/>
        <v>(${Variables:E2_7_4_25_kcat} * E2_7_4_25 * C00002 * C00239)/(${Variables:E2_7_4_25_km} + (E2_7_4_25 * C00002 * C00239))</v>
      </c>
      <c r="K379" s="26" t="str">
        <f t="shared" si="15"/>
        <v>r378: C00002 + C00239 -&gt; C00008 + C00705 | (${Variables:E2_7_4_25_kcat} * E2_7_4_25 * C00002 * C00239)/(${Variables:E2_7_4_25_km} + (E2_7_4_25 * C00002 * C00239))</v>
      </c>
    </row>
    <row r="380" spans="1:11" ht="31" x14ac:dyDescent="0.35">
      <c r="A380" s="28" t="s">
        <v>2234</v>
      </c>
      <c r="B380" s="28" t="s">
        <v>2235</v>
      </c>
      <c r="C380" s="26" t="s">
        <v>8296</v>
      </c>
      <c r="D380" s="26">
        <v>379</v>
      </c>
      <c r="E380" s="26" t="s">
        <v>12363</v>
      </c>
      <c r="F380" s="26" t="s">
        <v>10817</v>
      </c>
      <c r="G380" s="26" t="s">
        <v>11244</v>
      </c>
      <c r="H380" s="26" t="s">
        <v>11558</v>
      </c>
      <c r="I380" s="26" t="s">
        <v>12029</v>
      </c>
      <c r="J380" s="26" t="str">
        <f t="shared" si="14"/>
        <v>(${Variables:E2_7_4_6_kcat} * E2_7_4_6 * C00002 * C00454)/(${Variables:E2_7_4_6_km} + (E2_7_4_6 * C00002 * C00454))</v>
      </c>
      <c r="K380" s="26" t="str">
        <f t="shared" si="15"/>
        <v>r379: C00002 + C00454 -&gt; C00008 + C00201 | (${Variables:E2_7_4_6_kcat} * E2_7_4_6 * C00002 * C00454)/(${Variables:E2_7_4_6_km} + (E2_7_4_6 * C00002 * C00454))</v>
      </c>
    </row>
    <row r="381" spans="1:11" ht="31" x14ac:dyDescent="0.35">
      <c r="A381" s="28" t="s">
        <v>2234</v>
      </c>
      <c r="B381" s="28" t="s">
        <v>2235</v>
      </c>
      <c r="C381" s="26" t="s">
        <v>8296</v>
      </c>
      <c r="D381" s="26">
        <v>380</v>
      </c>
      <c r="E381" s="26" t="s">
        <v>12363</v>
      </c>
      <c r="F381" s="26" t="s">
        <v>10818</v>
      </c>
      <c r="G381" s="26" t="s">
        <v>11245</v>
      </c>
      <c r="H381" s="26" t="s">
        <v>11559</v>
      </c>
      <c r="I381" s="26" t="s">
        <v>12030</v>
      </c>
      <c r="J381" s="26" t="str">
        <f t="shared" si="14"/>
        <v>(${Variables:E2_7_4_6_kcat} * E2_7_4_6 * C00002 * C00008)/(${Variables:E2_7_4_6_km} + (E2_7_4_6 * C00002 * C00008))</v>
      </c>
      <c r="K381" s="26" t="str">
        <f t="shared" si="15"/>
        <v>r380: C00002 + C00008 -&gt; C00008 + C00002 | (${Variables:E2_7_4_6_kcat} * E2_7_4_6 * C00002 * C00008)/(${Variables:E2_7_4_6_km} + (E2_7_4_6 * C00002 * C00008))</v>
      </c>
    </row>
    <row r="382" spans="1:11" ht="31" x14ac:dyDescent="0.35">
      <c r="A382" s="28" t="s">
        <v>2234</v>
      </c>
      <c r="B382" s="28" t="s">
        <v>2235</v>
      </c>
      <c r="C382" s="26" t="s">
        <v>8296</v>
      </c>
      <c r="D382" s="26">
        <v>381</v>
      </c>
      <c r="E382" s="26" t="s">
        <v>12363</v>
      </c>
      <c r="F382" s="26" t="s">
        <v>10819</v>
      </c>
      <c r="G382" s="26" t="s">
        <v>11246</v>
      </c>
      <c r="H382" s="26" t="s">
        <v>11560</v>
      </c>
      <c r="I382" s="26" t="s">
        <v>12031</v>
      </c>
      <c r="J382" s="26" t="str">
        <f t="shared" si="14"/>
        <v>(${Variables:E2_7_4_6_kcat} * E2_7_4_6 * C11038 * C00002)/(${Variables:E2_7_4_6_km} + (E2_7_4_6 * C11038 * C00002))</v>
      </c>
      <c r="K382" s="26" t="str">
        <f t="shared" si="15"/>
        <v>r381: C11038 + C00002 -&gt; C11039 + C00008 | (${Variables:E2_7_4_6_kcat} * E2_7_4_6 * C11038 * C00002)/(${Variables:E2_7_4_6_km} + (E2_7_4_6 * C11038 * C00002))</v>
      </c>
    </row>
    <row r="383" spans="1:11" ht="31" x14ac:dyDescent="0.35">
      <c r="A383" s="28" t="s">
        <v>2234</v>
      </c>
      <c r="B383" s="28" t="s">
        <v>2235</v>
      </c>
      <c r="C383" s="26" t="s">
        <v>8296</v>
      </c>
      <c r="D383" s="26">
        <v>382</v>
      </c>
      <c r="E383" s="26" t="s">
        <v>12363</v>
      </c>
      <c r="F383" s="26" t="s">
        <v>10820</v>
      </c>
      <c r="G383" s="26" t="s">
        <v>11247</v>
      </c>
      <c r="H383" s="26" t="s">
        <v>11561</v>
      </c>
      <c r="I383" s="26" t="s">
        <v>12032</v>
      </c>
      <c r="J383" s="26" t="str">
        <f t="shared" si="14"/>
        <v>(${Variables:E2_7_4_6_kcat} * E2_7_4_6 * C00002 * C00015)/(${Variables:E2_7_4_6_km} + (E2_7_4_6 * C00002 * C00015))</v>
      </c>
      <c r="K383" s="26" t="str">
        <f t="shared" si="15"/>
        <v>r382: C00002 + C00015 -&gt; C00008 + C00075 | (${Variables:E2_7_4_6_kcat} * E2_7_4_6 * C00002 * C00015)/(${Variables:E2_7_4_6_km} + (E2_7_4_6 * C00002 * C00015))</v>
      </c>
    </row>
    <row r="384" spans="1:11" ht="31" x14ac:dyDescent="0.35">
      <c r="A384" s="28" t="s">
        <v>2234</v>
      </c>
      <c r="B384" s="28" t="s">
        <v>2235</v>
      </c>
      <c r="C384" s="26" t="s">
        <v>8296</v>
      </c>
      <c r="D384" s="26">
        <v>383</v>
      </c>
      <c r="E384" s="26" t="s">
        <v>12363</v>
      </c>
      <c r="F384" s="26" t="s">
        <v>10821</v>
      </c>
      <c r="G384" s="26" t="s">
        <v>11248</v>
      </c>
      <c r="H384" s="26" t="s">
        <v>11562</v>
      </c>
      <c r="I384" s="26" t="s">
        <v>12033</v>
      </c>
      <c r="J384" s="26" t="str">
        <f t="shared" si="14"/>
        <v>(${Variables:E2_7_4_6_kcat} * E2_7_4_6 * C00002 * C00035)/(${Variables:E2_7_4_6_km} + (E2_7_4_6 * C00002 * C00035))</v>
      </c>
      <c r="K384" s="26" t="str">
        <f t="shared" si="15"/>
        <v>r383: C00002 + C00035 -&gt; C00008 + C00044 | (${Variables:E2_7_4_6_kcat} * E2_7_4_6 * C00002 * C00035)/(${Variables:E2_7_4_6_km} + (E2_7_4_6 * C00002 * C00035))</v>
      </c>
    </row>
    <row r="385" spans="1:11" ht="31" x14ac:dyDescent="0.35">
      <c r="A385" s="28" t="s">
        <v>2234</v>
      </c>
      <c r="B385" s="28" t="s">
        <v>2235</v>
      </c>
      <c r="C385" s="26" t="s">
        <v>8296</v>
      </c>
      <c r="D385" s="26">
        <v>384</v>
      </c>
      <c r="E385" s="26" t="s">
        <v>12363</v>
      </c>
      <c r="F385" s="26" t="s">
        <v>10822</v>
      </c>
      <c r="G385" s="26" t="s">
        <v>11249</v>
      </c>
      <c r="H385" s="26" t="s">
        <v>11563</v>
      </c>
      <c r="I385" s="26" t="s">
        <v>12034</v>
      </c>
      <c r="J385" s="26" t="str">
        <f t="shared" si="14"/>
        <v>(${Variables:E2_7_4_6_kcat} * E2_7_4_6 * C00002 * C00112)/(${Variables:E2_7_4_6_km} + (E2_7_4_6 * C00002 * C00112))</v>
      </c>
      <c r="K385" s="26" t="str">
        <f t="shared" si="15"/>
        <v>r384: C00002 + C00112 -&gt; C00008 + C00063 | (${Variables:E2_7_4_6_kcat} * E2_7_4_6 * C00002 * C00112)/(${Variables:E2_7_4_6_km} + (E2_7_4_6 * C00002 * C00112))</v>
      </c>
    </row>
    <row r="386" spans="1:11" ht="31" x14ac:dyDescent="0.35">
      <c r="A386" s="28" t="s">
        <v>2234</v>
      </c>
      <c r="B386" s="28" t="s">
        <v>2235</v>
      </c>
      <c r="C386" s="26" t="s">
        <v>8296</v>
      </c>
      <c r="D386" s="26">
        <v>385</v>
      </c>
      <c r="E386" s="26" t="s">
        <v>12363</v>
      </c>
      <c r="F386" s="26" t="s">
        <v>10823</v>
      </c>
      <c r="G386" s="26" t="s">
        <v>11250</v>
      </c>
      <c r="H386" s="26" t="s">
        <v>11564</v>
      </c>
      <c r="I386" s="26" t="s">
        <v>12035</v>
      </c>
      <c r="J386" s="26" t="str">
        <f t="shared" ref="J386:J449" si="16">CONCATENATE("(${Variables:",E386,"_kcat","} * ",E386," * ",G386,")","/(${Variables:",E386,"_km","} + (",E386," * ",G386,"))")</f>
        <v>(${Variables:E2_7_4_6_kcat} * E2_7_4_6 * C00002 * C00104)/(${Variables:E2_7_4_6_km} + (E2_7_4_6 * C00002 * C00104))</v>
      </c>
      <c r="K386" s="26" t="str">
        <f t="shared" ref="K386:K449" si="17">CONCATENATE("r",D386,": ",F386," -&gt; ",H386," | ",J386)</f>
        <v>r385: C00002 + C00104 -&gt; C00008 + C00081 | (${Variables:E2_7_4_6_kcat} * E2_7_4_6 * C00002 * C00104)/(${Variables:E2_7_4_6_km} + (E2_7_4_6 * C00002 * C00104))</v>
      </c>
    </row>
    <row r="387" spans="1:11" ht="31" x14ac:dyDescent="0.35">
      <c r="A387" s="28" t="s">
        <v>2234</v>
      </c>
      <c r="B387" s="28" t="s">
        <v>2235</v>
      </c>
      <c r="C387" s="26" t="s">
        <v>8296</v>
      </c>
      <c r="D387" s="26">
        <v>386</v>
      </c>
      <c r="E387" s="26" t="s">
        <v>12363</v>
      </c>
      <c r="F387" s="26" t="s">
        <v>10824</v>
      </c>
      <c r="G387" s="26" t="s">
        <v>11251</v>
      </c>
      <c r="H387" s="26" t="s">
        <v>11565</v>
      </c>
      <c r="I387" s="26" t="s">
        <v>12036</v>
      </c>
      <c r="J387" s="26" t="str">
        <f t="shared" si="16"/>
        <v>(${Variables:E2_7_4_6_kcat} * E2_7_4_6 * C00002 * C00206)/(${Variables:E2_7_4_6_km} + (E2_7_4_6 * C00002 * C00206))</v>
      </c>
      <c r="K387" s="26" t="str">
        <f t="shared" si="17"/>
        <v>r386: C00002 + C00206 -&gt; C00008 + C00131 | (${Variables:E2_7_4_6_kcat} * E2_7_4_6 * C00002 * C00206)/(${Variables:E2_7_4_6_km} + (E2_7_4_6 * C00002 * C00206))</v>
      </c>
    </row>
    <row r="388" spans="1:11" ht="31" x14ac:dyDescent="0.35">
      <c r="A388" s="28" t="s">
        <v>2234</v>
      </c>
      <c r="B388" s="28" t="s">
        <v>2235</v>
      </c>
      <c r="C388" s="26" t="s">
        <v>8296</v>
      </c>
      <c r="D388" s="26">
        <v>387</v>
      </c>
      <c r="E388" s="26" t="s">
        <v>12363</v>
      </c>
      <c r="F388" s="26" t="s">
        <v>10825</v>
      </c>
      <c r="G388" s="26" t="s">
        <v>11252</v>
      </c>
      <c r="H388" s="26" t="s">
        <v>11566</v>
      </c>
      <c r="I388" s="26" t="s">
        <v>12037</v>
      </c>
      <c r="J388" s="26" t="str">
        <f t="shared" si="16"/>
        <v>(${Variables:E2_7_4_6_kcat} * E2_7_4_6 * C00002 * C00361)/(${Variables:E2_7_4_6_km} + (E2_7_4_6 * C00002 * C00361))</v>
      </c>
      <c r="K388" s="26" t="str">
        <f t="shared" si="17"/>
        <v>r387: C00002 + C00361 -&gt; C00008 + C00286 | (${Variables:E2_7_4_6_kcat} * E2_7_4_6 * C00002 * C00361)/(${Variables:E2_7_4_6_km} + (E2_7_4_6 * C00002 * C00361))</v>
      </c>
    </row>
    <row r="389" spans="1:11" ht="31" x14ac:dyDescent="0.35">
      <c r="A389" s="28" t="s">
        <v>2234</v>
      </c>
      <c r="B389" s="28" t="s">
        <v>2235</v>
      </c>
      <c r="C389" s="26" t="s">
        <v>8296</v>
      </c>
      <c r="D389" s="26">
        <v>388</v>
      </c>
      <c r="E389" s="26" t="s">
        <v>12363</v>
      </c>
      <c r="F389" s="26" t="s">
        <v>10826</v>
      </c>
      <c r="G389" s="26" t="s">
        <v>11253</v>
      </c>
      <c r="H389" s="26" t="s">
        <v>11567</v>
      </c>
      <c r="I389" s="26" t="s">
        <v>12038</v>
      </c>
      <c r="J389" s="26" t="str">
        <f t="shared" si="16"/>
        <v>(${Variables:E2_7_4_6_kcat} * E2_7_4_6 * C00002 * C00363)/(${Variables:E2_7_4_6_km} + (E2_7_4_6 * C00002 * C00363))</v>
      </c>
      <c r="K389" s="26" t="str">
        <f t="shared" si="17"/>
        <v>r388: C00002 + C00363 -&gt; C00008 + C00459 | (${Variables:E2_7_4_6_kcat} * E2_7_4_6 * C00002 * C00363)/(${Variables:E2_7_4_6_km} + (E2_7_4_6 * C00002 * C00363))</v>
      </c>
    </row>
    <row r="390" spans="1:11" ht="31" x14ac:dyDescent="0.35">
      <c r="A390" s="28" t="s">
        <v>2234</v>
      </c>
      <c r="B390" s="28" t="s">
        <v>2235</v>
      </c>
      <c r="C390" s="26" t="s">
        <v>8296</v>
      </c>
      <c r="D390" s="26">
        <v>389</v>
      </c>
      <c r="E390" s="26" t="s">
        <v>12363</v>
      </c>
      <c r="F390" s="26" t="s">
        <v>10827</v>
      </c>
      <c r="G390" s="26" t="s">
        <v>11254</v>
      </c>
      <c r="H390" s="26" t="s">
        <v>11568</v>
      </c>
      <c r="I390" s="26" t="s">
        <v>12039</v>
      </c>
      <c r="J390" s="26" t="str">
        <f t="shared" si="16"/>
        <v>(${Variables:E2_7_4_6_kcat} * E2_7_4_6 * C00002 * C00705)/(${Variables:E2_7_4_6_km} + (E2_7_4_6 * C00002 * C00705))</v>
      </c>
      <c r="K390" s="26" t="str">
        <f t="shared" si="17"/>
        <v>r389: C00002 + C00705 -&gt; C00008 + C00458 | (${Variables:E2_7_4_6_kcat} * E2_7_4_6 * C00002 * C00705)/(${Variables:E2_7_4_6_km} + (E2_7_4_6 * C00002 * C00705))</v>
      </c>
    </row>
    <row r="391" spans="1:11" ht="31" x14ac:dyDescent="0.35">
      <c r="A391" s="28" t="s">
        <v>2234</v>
      </c>
      <c r="B391" s="28" t="s">
        <v>2235</v>
      </c>
      <c r="C391" s="26" t="s">
        <v>8296</v>
      </c>
      <c r="D391" s="26">
        <v>390</v>
      </c>
      <c r="E391" s="26" t="s">
        <v>12363</v>
      </c>
      <c r="F391" s="26" t="s">
        <v>10828</v>
      </c>
      <c r="G391" s="26" t="s">
        <v>11255</v>
      </c>
      <c r="H391" s="26" t="s">
        <v>11569</v>
      </c>
      <c r="I391" s="26" t="s">
        <v>12040</v>
      </c>
      <c r="J391" s="26" t="str">
        <f t="shared" si="16"/>
        <v>(${Variables:E2_7_4_6_kcat} * E2_7_4_6 * C00002 * C01346)/(${Variables:E2_7_4_6_km} + (E2_7_4_6 * C00002 * C01346))</v>
      </c>
      <c r="K391" s="26" t="str">
        <f t="shared" si="17"/>
        <v>r390: C00002 + C01346 -&gt; C00008 + C00460 | (${Variables:E2_7_4_6_kcat} * E2_7_4_6 * C00002 * C01346)/(${Variables:E2_7_4_6_km} + (E2_7_4_6 * C00002 * C01346))</v>
      </c>
    </row>
    <row r="392" spans="1:11" ht="31" x14ac:dyDescent="0.35">
      <c r="A392" s="28" t="s">
        <v>2234</v>
      </c>
      <c r="B392" s="28" t="s">
        <v>2235</v>
      </c>
      <c r="C392" s="26" t="s">
        <v>8296</v>
      </c>
      <c r="D392" s="26">
        <v>391</v>
      </c>
      <c r="E392" s="26" t="s">
        <v>12363</v>
      </c>
      <c r="F392" s="26" t="s">
        <v>10829</v>
      </c>
      <c r="G392" s="26" t="s">
        <v>11256</v>
      </c>
      <c r="H392" s="26" t="s">
        <v>11570</v>
      </c>
      <c r="I392" s="26" t="s">
        <v>12041</v>
      </c>
      <c r="J392" s="26" t="str">
        <f t="shared" si="16"/>
        <v>(${Variables:E2_7_4_6_kcat} * E2_7_4_6 * C00002 * C01344)/(${Variables:E2_7_4_6_km} + (E2_7_4_6 * C00002 * C01344))</v>
      </c>
      <c r="K392" s="26" t="str">
        <f t="shared" si="17"/>
        <v>r391: C00002 + C01344 -&gt; C00008 + C01345 | (${Variables:E2_7_4_6_kcat} * E2_7_4_6 * C00002 * C01344)/(${Variables:E2_7_4_6_km} + (E2_7_4_6 * C00002 * C01344))</v>
      </c>
    </row>
    <row r="393" spans="1:11" ht="31" x14ac:dyDescent="0.35">
      <c r="A393" s="28" t="s">
        <v>2234</v>
      </c>
      <c r="B393" s="28" t="s">
        <v>2235</v>
      </c>
      <c r="C393" s="26" t="s">
        <v>8296</v>
      </c>
      <c r="D393" s="26">
        <v>392</v>
      </c>
      <c r="E393" s="26" t="s">
        <v>12363</v>
      </c>
      <c r="F393" s="26" t="s">
        <v>10830</v>
      </c>
      <c r="G393" s="26" t="s">
        <v>11257</v>
      </c>
      <c r="H393" s="26" t="s">
        <v>11571</v>
      </c>
      <c r="I393" s="26" t="s">
        <v>12042</v>
      </c>
      <c r="J393" s="26" t="str">
        <f t="shared" si="16"/>
        <v>(${Variables:E2_7_4_6_kcat} * E2_7_4_6 * C22442 * C00002)/(${Variables:E2_7_4_6_km} + (E2_7_4_6 * C22442 * C00002))</v>
      </c>
      <c r="K393" s="26" t="str">
        <f t="shared" si="17"/>
        <v>r392: C22442 + C00002 -&gt; C22443 + C00008 | (${Variables:E2_7_4_6_kcat} * E2_7_4_6 * C22442 * C00002)/(${Variables:E2_7_4_6_km} + (E2_7_4_6 * C22442 * C00002))</v>
      </c>
    </row>
    <row r="394" spans="1:11" ht="31" x14ac:dyDescent="0.35">
      <c r="A394" s="28" t="s">
        <v>2234</v>
      </c>
      <c r="B394" s="28" t="s">
        <v>2235</v>
      </c>
      <c r="C394" s="26" t="s">
        <v>8296</v>
      </c>
      <c r="D394" s="26">
        <v>393</v>
      </c>
      <c r="E394" s="26" t="s">
        <v>12363</v>
      </c>
      <c r="F394" s="26" t="s">
        <v>10831</v>
      </c>
      <c r="G394" s="26" t="s">
        <v>11258</v>
      </c>
      <c r="H394" s="26" t="s">
        <v>11572</v>
      </c>
      <c r="I394" s="26" t="s">
        <v>12043</v>
      </c>
      <c r="J394" s="26" t="str">
        <f t="shared" si="16"/>
        <v>(${Variables:E2_7_4_6_kcat} * E2_7_4_6 * C00002 * C21748)/(${Variables:E2_7_4_6_km} + (E2_7_4_6 * C00002 * C21748))</v>
      </c>
      <c r="K394" s="26" t="str">
        <f t="shared" si="17"/>
        <v>r393: C00002 + C21748 -&gt; C00008 + C21749 | (${Variables:E2_7_4_6_kcat} * E2_7_4_6 * C00002 * C21748)/(${Variables:E2_7_4_6_km} + (E2_7_4_6 * C00002 * C21748))</v>
      </c>
    </row>
    <row r="395" spans="1:11" ht="31" x14ac:dyDescent="0.35">
      <c r="A395" s="28" t="s">
        <v>2234</v>
      </c>
      <c r="B395" s="28" t="s">
        <v>2235</v>
      </c>
      <c r="C395" s="26" t="s">
        <v>8296</v>
      </c>
      <c r="D395" s="26">
        <v>394</v>
      </c>
      <c r="E395" s="26" t="s">
        <v>12363</v>
      </c>
      <c r="F395" s="26" t="s">
        <v>10832</v>
      </c>
      <c r="G395" s="26" t="s">
        <v>11259</v>
      </c>
      <c r="H395" s="26" t="s">
        <v>11573</v>
      </c>
      <c r="I395" s="26" t="s">
        <v>12044</v>
      </c>
      <c r="J395" s="26" t="str">
        <f t="shared" si="16"/>
        <v>(${Variables:E2_7_4_6_kcat} * E2_7_4_6 * C00002 * C21750)/(${Variables:E2_7_4_6_km} + (E2_7_4_6 * C00002 * C21750))</v>
      </c>
      <c r="K395" s="26" t="str">
        <f t="shared" si="17"/>
        <v>r394: C00002 + C21750 -&gt; C00008 + C21751 | (${Variables:E2_7_4_6_kcat} * E2_7_4_6 * C00002 * C21750)/(${Variables:E2_7_4_6_km} + (E2_7_4_6 * C00002 * C21750))</v>
      </c>
    </row>
    <row r="396" spans="1:11" ht="31" x14ac:dyDescent="0.35">
      <c r="A396" s="28" t="s">
        <v>5804</v>
      </c>
      <c r="B396" s="28" t="s">
        <v>5805</v>
      </c>
      <c r="C396" s="26" t="s">
        <v>8421</v>
      </c>
      <c r="D396" s="26">
        <v>395</v>
      </c>
      <c r="E396" s="26" t="s">
        <v>12364</v>
      </c>
      <c r="F396" s="26" t="s">
        <v>10833</v>
      </c>
      <c r="G396" s="26" t="s">
        <v>11260</v>
      </c>
      <c r="H396" s="26" t="s">
        <v>11574</v>
      </c>
      <c r="I396" s="26" t="s">
        <v>12045</v>
      </c>
      <c r="J396" s="26" t="str">
        <f t="shared" si="16"/>
        <v>(${Variables:E2_7_4_7_kcat} * E2_7_4_7 * C00002 * C04556)/(${Variables:E2_7_4_7_km} + (E2_7_4_7 * C00002 * C04556))</v>
      </c>
      <c r="K396" s="26" t="str">
        <f t="shared" si="17"/>
        <v>r395: C00002 + C04556 -&gt; C00008 + C04752 | (${Variables:E2_7_4_7_kcat} * E2_7_4_7 * C00002 * C04556)/(${Variables:E2_7_4_7_km} + (E2_7_4_7 * C00002 * C04556))</v>
      </c>
    </row>
    <row r="397" spans="1:11" ht="31" x14ac:dyDescent="0.35">
      <c r="A397" s="28" t="s">
        <v>5434</v>
      </c>
      <c r="B397" s="28" t="s">
        <v>5435</v>
      </c>
      <c r="C397" s="26" t="s">
        <v>8401</v>
      </c>
      <c r="D397" s="26">
        <v>396</v>
      </c>
      <c r="E397" s="26" t="s">
        <v>12365</v>
      </c>
      <c r="F397" s="26" t="s">
        <v>10834</v>
      </c>
      <c r="G397" s="26" t="s">
        <v>11261</v>
      </c>
      <c r="H397" s="26" t="s">
        <v>11575</v>
      </c>
      <c r="I397" s="26" t="s">
        <v>12046</v>
      </c>
      <c r="J397" s="26" t="str">
        <f t="shared" si="16"/>
        <v>(${Variables:E2_7_4_8_kcat} * E2_7_4_8 * C00002 * C00144)/(${Variables:E2_7_4_8_km} + (E2_7_4_8 * C00002 * C00144))</v>
      </c>
      <c r="K397" s="26" t="str">
        <f t="shared" si="17"/>
        <v>r396: C00002 + C00144 -&gt; C00008 + C00035 | (${Variables:E2_7_4_8_kcat} * E2_7_4_8 * C00002 * C00144)/(${Variables:E2_7_4_8_km} + (E2_7_4_8 * C00002 * C00144))</v>
      </c>
    </row>
    <row r="398" spans="1:11" ht="31" x14ac:dyDescent="0.35">
      <c r="A398" s="28" t="s">
        <v>5434</v>
      </c>
      <c r="B398" s="28" t="s">
        <v>5435</v>
      </c>
      <c r="C398" s="26" t="s">
        <v>8401</v>
      </c>
      <c r="D398" s="26">
        <v>397</v>
      </c>
      <c r="E398" s="26" t="s">
        <v>12365</v>
      </c>
      <c r="F398" s="26" t="s">
        <v>10835</v>
      </c>
      <c r="G398" s="26" t="s">
        <v>11262</v>
      </c>
      <c r="H398" s="26" t="s">
        <v>11576</v>
      </c>
      <c r="I398" s="26" t="s">
        <v>12047</v>
      </c>
      <c r="J398" s="26" t="str">
        <f t="shared" si="16"/>
        <v>(${Variables:E2_7_4_8_kcat} * E2_7_4_8 * C00002 * C00362)/(${Variables:E2_7_4_8_km} + (E2_7_4_8 * C00002 * C00362))</v>
      </c>
      <c r="K398" s="26" t="str">
        <f t="shared" si="17"/>
        <v>r397: C00002 + C00362 -&gt; C00008 + C00361 | (${Variables:E2_7_4_8_kcat} * E2_7_4_8 * C00002 * C00362)/(${Variables:E2_7_4_8_km} + (E2_7_4_8 * C00002 * C00362))</v>
      </c>
    </row>
    <row r="399" spans="1:11" ht="31" x14ac:dyDescent="0.35">
      <c r="A399" s="28" t="s">
        <v>5434</v>
      </c>
      <c r="B399" s="28" t="s">
        <v>5435</v>
      </c>
      <c r="C399" s="26" t="s">
        <v>8401</v>
      </c>
      <c r="D399" s="26">
        <v>398</v>
      </c>
      <c r="E399" s="26" t="s">
        <v>12365</v>
      </c>
      <c r="F399" s="26" t="s">
        <v>10836</v>
      </c>
      <c r="G399" s="26" t="s">
        <v>11263</v>
      </c>
      <c r="H399" s="26" t="s">
        <v>11577</v>
      </c>
      <c r="I399" s="26" t="s">
        <v>12048</v>
      </c>
      <c r="J399" s="26" t="str">
        <f t="shared" si="16"/>
        <v>(${Variables:E2_7_4_8_kcat} * E2_7_4_8 * C22441 * C00002)/(${Variables:E2_7_4_8_km} + (E2_7_4_8 * C22441 * C00002))</v>
      </c>
      <c r="K399" s="26" t="str">
        <f t="shared" si="17"/>
        <v>r398: C22441 + C00002 -&gt; C22442 + C00008 | (${Variables:E2_7_4_8_kcat} * E2_7_4_8 * C22441 * C00002)/(${Variables:E2_7_4_8_km} + (E2_7_4_8 * C22441 * C00002))</v>
      </c>
    </row>
    <row r="400" spans="1:11" ht="31" x14ac:dyDescent="0.35">
      <c r="A400" s="28" t="s">
        <v>7719</v>
      </c>
      <c r="B400" s="28" t="s">
        <v>7720</v>
      </c>
      <c r="C400" s="26" t="s">
        <v>8502</v>
      </c>
      <c r="D400" s="26">
        <v>399</v>
      </c>
      <c r="E400" s="26" t="s">
        <v>12366</v>
      </c>
      <c r="F400" s="26" t="s">
        <v>10837</v>
      </c>
      <c r="G400" s="26" t="s">
        <v>11264</v>
      </c>
      <c r="H400" s="26" t="s">
        <v>11578</v>
      </c>
      <c r="I400" s="26" t="s">
        <v>12049</v>
      </c>
      <c r="J400" s="26" t="str">
        <f t="shared" si="16"/>
        <v>(${Variables:E2_7_4_9_kcat} * E2_7_4_9 * C00002 * C00364)/(${Variables:E2_7_4_9_km} + (E2_7_4_9 * C00002 * C00364))</v>
      </c>
      <c r="K400" s="26" t="str">
        <f t="shared" si="17"/>
        <v>r399: C00002 + C00364 -&gt; C00008 + C00363 | (${Variables:E2_7_4_9_kcat} * E2_7_4_9 * C00002 * C00364)/(${Variables:E2_7_4_9_km} + (E2_7_4_9 * C00002 * C00364))</v>
      </c>
    </row>
    <row r="401" spans="1:11" ht="31" x14ac:dyDescent="0.35">
      <c r="A401" s="28" t="s">
        <v>7719</v>
      </c>
      <c r="B401" s="28" t="s">
        <v>7720</v>
      </c>
      <c r="C401" s="26" t="s">
        <v>8502</v>
      </c>
      <c r="D401" s="26">
        <v>400</v>
      </c>
      <c r="E401" s="26" t="s">
        <v>12366</v>
      </c>
      <c r="F401" s="26" t="s">
        <v>10838</v>
      </c>
      <c r="G401" s="26" t="s">
        <v>11265</v>
      </c>
      <c r="H401" s="26" t="s">
        <v>11579</v>
      </c>
      <c r="I401" s="26" t="s">
        <v>12050</v>
      </c>
      <c r="J401" s="26" t="str">
        <f t="shared" si="16"/>
        <v>(${Variables:E2_7_4_9_kcat} * E2_7_4_9 * C00002 * C00365)/(${Variables:E2_7_4_9_km} + (E2_7_4_9 * C00002 * C00365))</v>
      </c>
      <c r="K401" s="26" t="str">
        <f t="shared" si="17"/>
        <v>r400: C00002 + C00365 -&gt; C00008 + C01346 | (${Variables:E2_7_4_9_kcat} * E2_7_4_9 * C00002 * C00365)/(${Variables:E2_7_4_9_km} + (E2_7_4_9 * C00002 * C00365))</v>
      </c>
    </row>
    <row r="402" spans="1:11" ht="31" x14ac:dyDescent="0.35">
      <c r="A402" s="28" t="s">
        <v>4750</v>
      </c>
      <c r="B402" s="28" t="s">
        <v>4751</v>
      </c>
      <c r="C402" s="26" t="s">
        <v>8382</v>
      </c>
      <c r="D402" s="26">
        <v>401</v>
      </c>
      <c r="E402" s="26" t="s">
        <v>12367</v>
      </c>
      <c r="F402" s="26" t="s">
        <v>10839</v>
      </c>
      <c r="G402" s="26" t="s">
        <v>14266</v>
      </c>
      <c r="H402" s="26" t="s">
        <v>11580</v>
      </c>
      <c r="I402" s="26" t="s">
        <v>12051</v>
      </c>
      <c r="J402" s="26" t="str">
        <f t="shared" si="16"/>
        <v>(${Variables:E2_7_6_3_kcat} * E2_7_6_3 * C00002 * C01300)/(${Variables:E2_7_6_3_km} + (E2_7_6_3 * C00002 * C01300))</v>
      </c>
      <c r="K402" s="26" t="str">
        <f t="shared" si="17"/>
        <v>r401: C00002 + C01300 -&gt; C00020 + C04807 | (${Variables:E2_7_6_3_kcat} * E2_7_6_3 * C00002 * C01300)/(${Variables:E2_7_6_3_km} + (E2_7_6_3 * C00002 * C01300))</v>
      </c>
    </row>
    <row r="403" spans="1:11" ht="46.5" x14ac:dyDescent="0.35">
      <c r="A403" s="28" t="s">
        <v>6155</v>
      </c>
      <c r="B403" s="28" t="s">
        <v>6156</v>
      </c>
      <c r="C403" s="26" t="s">
        <v>8433</v>
      </c>
      <c r="D403" s="26">
        <v>402</v>
      </c>
      <c r="E403" s="26" t="s">
        <v>12368</v>
      </c>
      <c r="F403" s="26" t="s">
        <v>10840</v>
      </c>
      <c r="G403" s="26" t="s">
        <v>11266</v>
      </c>
      <c r="H403" s="26" t="s">
        <v>11581</v>
      </c>
      <c r="I403" s="26" t="s">
        <v>12052</v>
      </c>
      <c r="J403" s="26" t="str">
        <f t="shared" si="16"/>
        <v>(${Variables:E2_7_7_13_kcat} * E2_7_7_13 * C00044 * C00636)/(${Variables:E2_7_7_13_km} + (E2_7_7_13 * C00044 * C00636))</v>
      </c>
      <c r="K403" s="26" t="str">
        <f t="shared" si="17"/>
        <v>r402: C00044 + C00636 -&gt; C00013 + C00096 | (${Variables:E2_7_7_13_kcat} * E2_7_7_13 * C00044 * C00636)/(${Variables:E2_7_7_13_km} + (E2_7_7_13 * C00044 * C00636))</v>
      </c>
    </row>
    <row r="404" spans="1:11" ht="31" x14ac:dyDescent="0.35">
      <c r="A404" s="28" t="s">
        <v>1098</v>
      </c>
      <c r="B404" s="28" t="s">
        <v>1099</v>
      </c>
      <c r="C404" s="26" t="s">
        <v>8242</v>
      </c>
      <c r="D404" s="26">
        <v>403</v>
      </c>
      <c r="E404" s="26" t="s">
        <v>12369</v>
      </c>
      <c r="F404" s="26" t="s">
        <v>10841</v>
      </c>
      <c r="G404" s="26" t="s">
        <v>11267</v>
      </c>
      <c r="H404" s="26" t="s">
        <v>11582</v>
      </c>
      <c r="I404" s="26" t="s">
        <v>12053</v>
      </c>
      <c r="J404" s="26" t="str">
        <f t="shared" si="16"/>
        <v>(${Variables:E2_7_7_2_kcat} * E2_7_7_2 * C00002 * C00061)/(${Variables:E2_7_7_2_km} + (E2_7_7_2 * C00002 * C00061))</v>
      </c>
      <c r="K404" s="26" t="str">
        <f t="shared" si="17"/>
        <v>r403: C00002 + C00061 -&gt; C00013 + C00016 | (${Variables:E2_7_7_2_kcat} * E2_7_7_2 * C00002 * C00061)/(${Variables:E2_7_7_2_km} + (E2_7_7_2 * C00002 * C00061))</v>
      </c>
    </row>
    <row r="405" spans="1:11" ht="46.5" x14ac:dyDescent="0.35">
      <c r="A405" s="28" t="s">
        <v>3277</v>
      </c>
      <c r="B405" s="28" t="s">
        <v>3278</v>
      </c>
      <c r="C405" s="26" t="s">
        <v>8318</v>
      </c>
      <c r="D405" s="26">
        <v>404</v>
      </c>
      <c r="E405" s="26" t="s">
        <v>12370</v>
      </c>
      <c r="F405" s="26" t="s">
        <v>10842</v>
      </c>
      <c r="G405" s="26" t="s">
        <v>11268</v>
      </c>
      <c r="H405" s="26" t="s">
        <v>11583</v>
      </c>
      <c r="I405" s="26" t="s">
        <v>12054</v>
      </c>
      <c r="J405" s="26" t="str">
        <f t="shared" si="16"/>
        <v>(${Variables:E2_7_7_23_kcat} * E2_7_7_23 * C00075 * C04501)/(${Variables:E2_7_7_23_km} + (E2_7_7_23 * C00075 * C04501))</v>
      </c>
      <c r="K405" s="26" t="str">
        <f t="shared" si="17"/>
        <v>r404: C00075 + C04501 -&gt; C00013 + C00043 | (${Variables:E2_7_7_23_kcat} * E2_7_7_23 * C00075 * C04501)/(${Variables:E2_7_7_23_km} + (E2_7_7_23 * C00075 * C04501))</v>
      </c>
    </row>
    <row r="406" spans="1:11" ht="46.5" x14ac:dyDescent="0.35">
      <c r="A406" s="28" t="s">
        <v>6108</v>
      </c>
      <c r="B406" s="28" t="s">
        <v>6109</v>
      </c>
      <c r="C406" s="26" t="s">
        <v>8430</v>
      </c>
      <c r="D406" s="26">
        <v>405</v>
      </c>
      <c r="E406" s="26" t="s">
        <v>12371</v>
      </c>
      <c r="F406" s="26" t="s">
        <v>10843</v>
      </c>
      <c r="G406" s="26" t="s">
        <v>11269</v>
      </c>
      <c r="H406" s="26" t="s">
        <v>11584</v>
      </c>
      <c r="I406" s="26" t="s">
        <v>12055</v>
      </c>
      <c r="J406" s="26" t="str">
        <f t="shared" si="16"/>
        <v>(${Variables:E2_7_7_24_kcat} * E2_7_7_24 * C00459 * C00103)/(${Variables:E2_7_7_24_km} + (E2_7_7_24 * C00459 * C00103))</v>
      </c>
      <c r="K406" s="26" t="str">
        <f t="shared" si="17"/>
        <v>r405: C00459 + C00103 -&gt; C00013 + C00842 | (${Variables:E2_7_7_24_kcat} * E2_7_7_24 * C00459 * C00103)/(${Variables:E2_7_7_24_km} + (E2_7_7_24 * C00459 * C00103))</v>
      </c>
    </row>
    <row r="407" spans="1:11" ht="31" x14ac:dyDescent="0.35">
      <c r="A407" s="28" t="s">
        <v>1830</v>
      </c>
      <c r="B407" s="28" t="s">
        <v>1831</v>
      </c>
      <c r="C407" s="26" t="s">
        <v>8278</v>
      </c>
      <c r="D407" s="26">
        <v>406</v>
      </c>
      <c r="E407" s="26" t="s">
        <v>12372</v>
      </c>
      <c r="F407" s="26" t="s">
        <v>10844</v>
      </c>
      <c r="G407" s="26" t="s">
        <v>11270</v>
      </c>
      <c r="H407" s="26" t="s">
        <v>11585</v>
      </c>
      <c r="I407" s="26" t="s">
        <v>12056</v>
      </c>
      <c r="J407" s="26" t="str">
        <f t="shared" si="16"/>
        <v>(${Variables:E2_7_7_3_kcat} * E2_7_7_3 * C00002 * C01143)/(${Variables:E2_7_7_3_km} + (E2_7_7_3 * C00002 * C01143))</v>
      </c>
      <c r="K407" s="26" t="str">
        <f t="shared" si="17"/>
        <v>r406: C00002 + C01143 -&gt; C00013 + C00882 | (${Variables:E2_7_7_3_kcat} * E2_7_7_3 * C00002 * C01143)/(${Variables:E2_7_7_3_km} + (E2_7_7_3 * C00002 * C01143))</v>
      </c>
    </row>
    <row r="408" spans="1:11" ht="46.5" x14ac:dyDescent="0.35">
      <c r="A408" s="28" t="s">
        <v>2164</v>
      </c>
      <c r="B408" s="28" t="s">
        <v>2165</v>
      </c>
      <c r="C408" s="26" t="s">
        <v>8291</v>
      </c>
      <c r="D408" s="26">
        <v>407</v>
      </c>
      <c r="E408" s="26" t="s">
        <v>12373</v>
      </c>
      <c r="F408" s="26" t="s">
        <v>10845</v>
      </c>
      <c r="G408" s="26" t="s">
        <v>11271</v>
      </c>
      <c r="H408" s="26" t="s">
        <v>11586</v>
      </c>
      <c r="I408" s="26" t="s">
        <v>12057</v>
      </c>
      <c r="J408" s="26" t="str">
        <f t="shared" si="16"/>
        <v>(${Variables:E2_7_7_33_kcat} * E2_7_7_33 * C00063 * C00103)/(${Variables:E2_7_7_33_km} + (E2_7_7_33 * C00063 * C00103))</v>
      </c>
      <c r="K408" s="26" t="str">
        <f t="shared" si="17"/>
        <v>r407: C00063 + C00103 -&gt; C00013 + C00501 | (${Variables:E2_7_7_33_kcat} * E2_7_7_33 * C00063 * C00103)/(${Variables:E2_7_7_33_km} + (E2_7_7_33 * C00063 * C00103))</v>
      </c>
    </row>
    <row r="409" spans="1:11" ht="31" x14ac:dyDescent="0.35">
      <c r="A409" s="28" t="s">
        <v>7180</v>
      </c>
      <c r="B409" s="28" t="s">
        <v>7181</v>
      </c>
      <c r="C409" s="26" t="s">
        <v>8475</v>
      </c>
      <c r="D409" s="26">
        <v>408</v>
      </c>
      <c r="E409" s="26" t="s">
        <v>12374</v>
      </c>
      <c r="F409" s="26" t="s">
        <v>10846</v>
      </c>
      <c r="G409" s="26" t="s">
        <v>11272</v>
      </c>
      <c r="H409" s="26" t="s">
        <v>11587</v>
      </c>
      <c r="I409" s="26" t="s">
        <v>12058</v>
      </c>
      <c r="J409" s="26" t="str">
        <f t="shared" si="16"/>
        <v>(${Variables:E2_7_7_4_kcat} * E2_7_7_4 * C00002 * C00059)/(${Variables:E2_7_7_4_km} + (E2_7_7_4 * C00002 * C00059))</v>
      </c>
      <c r="K409" s="26" t="str">
        <f t="shared" si="17"/>
        <v>r408: C00002 + C00059 -&gt; C00013 + C00224 | (${Variables:E2_7_7_4_kcat} * E2_7_7_4 * C00002 * C00059)/(${Variables:E2_7_7_4_km} + (E2_7_7_4 * C00002 * C00059))</v>
      </c>
    </row>
    <row r="410" spans="1:11" ht="31" x14ac:dyDescent="0.35">
      <c r="A410" s="28" t="s">
        <v>7180</v>
      </c>
      <c r="B410" s="28" t="s">
        <v>7181</v>
      </c>
      <c r="C410" s="26" t="s">
        <v>8475</v>
      </c>
      <c r="D410" s="26">
        <v>409</v>
      </c>
      <c r="E410" s="26" t="s">
        <v>12374</v>
      </c>
      <c r="F410" s="26" t="s">
        <v>10847</v>
      </c>
      <c r="G410" s="26" t="s">
        <v>11273</v>
      </c>
      <c r="H410" s="26" t="s">
        <v>11588</v>
      </c>
      <c r="I410" s="26" t="s">
        <v>12059</v>
      </c>
      <c r="J410" s="26" t="str">
        <f t="shared" si="16"/>
        <v>(${Variables:E2_7_7_4_kcat} * E2_7_7_4 * C00002 * C05697)/(${Variables:E2_7_7_4_km} + (E2_7_7_4 * C00002 * C05697))</v>
      </c>
      <c r="K410" s="26" t="str">
        <f t="shared" si="17"/>
        <v>r409: C00002 + C05697 -&gt; C00013 + C05686 | (${Variables:E2_7_7_4_kcat} * E2_7_7_4 * C00002 * C05697)/(${Variables:E2_7_7_4_km} + (E2_7_7_4 * C00002 * C05697))</v>
      </c>
    </row>
    <row r="411" spans="1:11" ht="46.5" x14ac:dyDescent="0.35">
      <c r="A411" s="28" t="s">
        <v>1118</v>
      </c>
      <c r="B411" s="28" t="s">
        <v>1119</v>
      </c>
      <c r="C411" s="26" t="s">
        <v>8245</v>
      </c>
      <c r="D411" s="26">
        <v>410</v>
      </c>
      <c r="E411" s="26" t="s">
        <v>12375</v>
      </c>
      <c r="F411" s="26" t="s">
        <v>10848</v>
      </c>
      <c r="G411" s="26" t="s">
        <v>11274</v>
      </c>
      <c r="H411" s="26" t="s">
        <v>11589</v>
      </c>
      <c r="I411" s="26" t="s">
        <v>12060</v>
      </c>
      <c r="J411" s="26" t="str">
        <f t="shared" si="16"/>
        <v>(${Variables:E2_7_7_41_kcat} * E2_7_7_41 * C00063 * C00416)/(${Variables:E2_7_7_41_km} + (E2_7_7_41 * C00063 * C00416))</v>
      </c>
      <c r="K411" s="26" t="str">
        <f t="shared" si="17"/>
        <v>r410: C00063 + C00416 -&gt; C00013 + C00269 | (${Variables:E2_7_7_41_kcat} * E2_7_7_41 * C00063 * C00416)/(${Variables:E2_7_7_41_km} + (E2_7_7_41 * C00063 * C00416))</v>
      </c>
    </row>
    <row r="412" spans="1:11" ht="31" x14ac:dyDescent="0.35">
      <c r="A412" s="28" t="s">
        <v>1275</v>
      </c>
      <c r="B412" s="28" t="s">
        <v>1276</v>
      </c>
      <c r="C412" s="26" t="s">
        <v>8252</v>
      </c>
      <c r="D412" s="26">
        <v>411</v>
      </c>
      <c r="E412" s="26" t="s">
        <v>12376</v>
      </c>
      <c r="F412" s="26" t="s">
        <v>10849</v>
      </c>
      <c r="G412" s="26" t="s">
        <v>11275</v>
      </c>
      <c r="H412" s="26" t="s">
        <v>11590</v>
      </c>
      <c r="I412" s="26" t="s">
        <v>12061</v>
      </c>
      <c r="J412" s="26" t="str">
        <f t="shared" si="16"/>
        <v>(${Variables:E2_7_7_6_kcat} * E2_7_7_6 * C00201 * C00046)/(${Variables:E2_7_7_6_km} + (E2_7_7_6 * C00201 * C00046))</v>
      </c>
      <c r="K412" s="26" t="str">
        <f t="shared" si="17"/>
        <v>r411: C00201 + C00046 -&gt; C00013 + C00046 | (${Variables:E2_7_7_6_kcat} * E2_7_7_6 * C00201 * C00046)/(${Variables:E2_7_7_6_km} + (E2_7_7_6 * C00201 * C00046))</v>
      </c>
    </row>
    <row r="413" spans="1:11" ht="31" x14ac:dyDescent="0.35">
      <c r="A413" s="28" t="s">
        <v>1275</v>
      </c>
      <c r="B413" s="28" t="s">
        <v>1276</v>
      </c>
      <c r="C413" s="26" t="s">
        <v>8252</v>
      </c>
      <c r="D413" s="26">
        <v>412</v>
      </c>
      <c r="E413" s="26" t="s">
        <v>12376</v>
      </c>
      <c r="F413" s="26" t="s">
        <v>10850</v>
      </c>
      <c r="G413" s="26" t="s">
        <v>11276</v>
      </c>
      <c r="H413" s="26" t="s">
        <v>11590</v>
      </c>
      <c r="I413" s="26" t="s">
        <v>12061</v>
      </c>
      <c r="J413" s="26" t="str">
        <f t="shared" si="16"/>
        <v>(${Variables:E2_7_7_6_kcat} * E2_7_7_6 * C00002 * C00046)/(${Variables:E2_7_7_6_km} + (E2_7_7_6 * C00002 * C00046))</v>
      </c>
      <c r="K413" s="26" t="str">
        <f t="shared" si="17"/>
        <v>r412: C00002 + C00046 -&gt; C00013 + C00046 | (${Variables:E2_7_7_6_kcat} * E2_7_7_6 * C00002 * C00046)/(${Variables:E2_7_7_6_km} + (E2_7_7_6 * C00002 * C00046))</v>
      </c>
    </row>
    <row r="414" spans="1:11" ht="31" x14ac:dyDescent="0.35">
      <c r="A414" s="28" t="s">
        <v>1275</v>
      </c>
      <c r="B414" s="28" t="s">
        <v>1276</v>
      </c>
      <c r="C414" s="26" t="s">
        <v>8252</v>
      </c>
      <c r="D414" s="26">
        <v>413</v>
      </c>
      <c r="E414" s="26" t="s">
        <v>12376</v>
      </c>
      <c r="F414" s="26" t="s">
        <v>10851</v>
      </c>
      <c r="G414" s="26" t="s">
        <v>11277</v>
      </c>
      <c r="H414" s="26" t="s">
        <v>11590</v>
      </c>
      <c r="I414" s="26" t="s">
        <v>12061</v>
      </c>
      <c r="J414" s="26" t="str">
        <f t="shared" si="16"/>
        <v>(${Variables:E2_7_7_6_kcat} * E2_7_7_6 * C00044 * C00046)/(${Variables:E2_7_7_6_km} + (E2_7_7_6 * C00044 * C00046))</v>
      </c>
      <c r="K414" s="26" t="str">
        <f t="shared" si="17"/>
        <v>r413: C00044 + C00046 -&gt; C00013 + C00046 | (${Variables:E2_7_7_6_kcat} * E2_7_7_6 * C00044 * C00046)/(${Variables:E2_7_7_6_km} + (E2_7_7_6 * C00044 * C00046))</v>
      </c>
    </row>
    <row r="415" spans="1:11" ht="31" x14ac:dyDescent="0.35">
      <c r="A415" s="28" t="s">
        <v>1275</v>
      </c>
      <c r="B415" s="28" t="s">
        <v>1276</v>
      </c>
      <c r="C415" s="26" t="s">
        <v>8252</v>
      </c>
      <c r="D415" s="26">
        <v>414</v>
      </c>
      <c r="E415" s="26" t="s">
        <v>12376</v>
      </c>
      <c r="F415" s="26" t="s">
        <v>10852</v>
      </c>
      <c r="G415" s="26" t="s">
        <v>11278</v>
      </c>
      <c r="H415" s="26" t="s">
        <v>11590</v>
      </c>
      <c r="I415" s="26" t="s">
        <v>12061</v>
      </c>
      <c r="J415" s="26" t="str">
        <f t="shared" si="16"/>
        <v>(${Variables:E2_7_7_6_kcat} * E2_7_7_6 * C00063 * C00046)/(${Variables:E2_7_7_6_km} + (E2_7_7_6 * C00063 * C00046))</v>
      </c>
      <c r="K415" s="26" t="str">
        <f t="shared" si="17"/>
        <v>r414: C00063 + C00046 -&gt; C00013 + C00046 | (${Variables:E2_7_7_6_kcat} * E2_7_7_6 * C00063 * C00046)/(${Variables:E2_7_7_6_km} + (E2_7_7_6 * C00063 * C00046))</v>
      </c>
    </row>
    <row r="416" spans="1:11" ht="31" x14ac:dyDescent="0.35">
      <c r="A416" s="28" t="s">
        <v>1275</v>
      </c>
      <c r="B416" s="28" t="s">
        <v>1276</v>
      </c>
      <c r="C416" s="26" t="s">
        <v>8252</v>
      </c>
      <c r="D416" s="26">
        <v>415</v>
      </c>
      <c r="E416" s="26" t="s">
        <v>12376</v>
      </c>
      <c r="F416" s="26" t="s">
        <v>10853</v>
      </c>
      <c r="G416" s="26" t="s">
        <v>11279</v>
      </c>
      <c r="H416" s="26" t="s">
        <v>11590</v>
      </c>
      <c r="I416" s="26" t="s">
        <v>12061</v>
      </c>
      <c r="J416" s="26" t="str">
        <f t="shared" si="16"/>
        <v>(${Variables:E2_7_7_6_kcat} * E2_7_7_6 * C00075 * C00046)/(${Variables:E2_7_7_6_km} + (E2_7_7_6 * C00075 * C00046))</v>
      </c>
      <c r="K416" s="26" t="str">
        <f t="shared" si="17"/>
        <v>r415: C00075 + C00046 -&gt; C00013 + C00046 | (${Variables:E2_7_7_6_kcat} * E2_7_7_6 * C00075 * C00046)/(${Variables:E2_7_7_6_km} + (E2_7_7_6 * C00075 * C00046))</v>
      </c>
    </row>
    <row r="417" spans="1:11" ht="31" x14ac:dyDescent="0.35">
      <c r="A417" s="28" t="s">
        <v>1275</v>
      </c>
      <c r="B417" s="28" t="s">
        <v>1276</v>
      </c>
      <c r="C417" s="26" t="s">
        <v>8252</v>
      </c>
      <c r="D417" s="26">
        <v>416</v>
      </c>
      <c r="E417" s="26" t="s">
        <v>12376</v>
      </c>
      <c r="F417" s="26" t="s">
        <v>12521</v>
      </c>
      <c r="G417" s="26" t="s">
        <v>12521</v>
      </c>
      <c r="H417" s="26" t="s">
        <v>14221</v>
      </c>
      <c r="I417" s="26" t="s">
        <v>14222</v>
      </c>
      <c r="J417" s="26" t="str">
        <f t="shared" si="16"/>
        <v>(${Variables:E2_7_7_6_kcat} * E2_7_7_6 * C00201)/(${Variables:E2_7_7_6_km} + (E2_7_7_6 * C00201))</v>
      </c>
      <c r="K417" s="26" t="str">
        <f t="shared" si="17"/>
        <v>r416: C00201 -&gt; C20864 + C00013 | (${Variables:E2_7_7_6_kcat} * E2_7_7_6 * C00201)/(${Variables:E2_7_7_6_km} + (E2_7_7_6 * C00201))</v>
      </c>
    </row>
    <row r="418" spans="1:11" ht="31" x14ac:dyDescent="0.35">
      <c r="A418" s="28" t="s">
        <v>2495</v>
      </c>
      <c r="B418" s="28" t="s">
        <v>2496</v>
      </c>
      <c r="C418" s="26" t="s">
        <v>8252</v>
      </c>
      <c r="D418" s="26">
        <v>417</v>
      </c>
      <c r="E418" s="26" t="s">
        <v>12376</v>
      </c>
      <c r="F418" s="26" t="s">
        <v>10849</v>
      </c>
      <c r="G418" s="26" t="s">
        <v>11275</v>
      </c>
      <c r="H418" s="26" t="s">
        <v>11590</v>
      </c>
      <c r="I418" s="26" t="s">
        <v>12061</v>
      </c>
      <c r="J418" s="26" t="str">
        <f t="shared" si="16"/>
        <v>(${Variables:E2_7_7_6_kcat} * E2_7_7_6 * C00201 * C00046)/(${Variables:E2_7_7_6_km} + (E2_7_7_6 * C00201 * C00046))</v>
      </c>
      <c r="K418" s="26" t="str">
        <f t="shared" si="17"/>
        <v>r417: C00201 + C00046 -&gt; C00013 + C00046 | (${Variables:E2_7_7_6_kcat} * E2_7_7_6 * C00201 * C00046)/(${Variables:E2_7_7_6_km} + (E2_7_7_6 * C00201 * C00046))</v>
      </c>
    </row>
    <row r="419" spans="1:11" ht="31" x14ac:dyDescent="0.35">
      <c r="A419" s="28" t="s">
        <v>2495</v>
      </c>
      <c r="B419" s="28" t="s">
        <v>2496</v>
      </c>
      <c r="C419" s="26" t="s">
        <v>8252</v>
      </c>
      <c r="D419" s="26">
        <v>418</v>
      </c>
      <c r="E419" s="26" t="s">
        <v>12376</v>
      </c>
      <c r="F419" s="26" t="s">
        <v>10850</v>
      </c>
      <c r="G419" s="26" t="s">
        <v>11276</v>
      </c>
      <c r="H419" s="26" t="s">
        <v>11590</v>
      </c>
      <c r="I419" s="26" t="s">
        <v>12061</v>
      </c>
      <c r="J419" s="26" t="str">
        <f t="shared" si="16"/>
        <v>(${Variables:E2_7_7_6_kcat} * E2_7_7_6 * C00002 * C00046)/(${Variables:E2_7_7_6_km} + (E2_7_7_6 * C00002 * C00046))</v>
      </c>
      <c r="K419" s="26" t="str">
        <f t="shared" si="17"/>
        <v>r418: C00002 + C00046 -&gt; C00013 + C00046 | (${Variables:E2_7_7_6_kcat} * E2_7_7_6 * C00002 * C00046)/(${Variables:E2_7_7_6_km} + (E2_7_7_6 * C00002 * C00046))</v>
      </c>
    </row>
    <row r="420" spans="1:11" ht="31" x14ac:dyDescent="0.35">
      <c r="A420" s="28" t="s">
        <v>2495</v>
      </c>
      <c r="B420" s="28" t="s">
        <v>2496</v>
      </c>
      <c r="C420" s="26" t="s">
        <v>8252</v>
      </c>
      <c r="D420" s="26">
        <v>419</v>
      </c>
      <c r="E420" s="26" t="s">
        <v>12376</v>
      </c>
      <c r="F420" s="26" t="s">
        <v>10851</v>
      </c>
      <c r="G420" s="26" t="s">
        <v>11277</v>
      </c>
      <c r="H420" s="26" t="s">
        <v>11590</v>
      </c>
      <c r="I420" s="26" t="s">
        <v>12061</v>
      </c>
      <c r="J420" s="26" t="str">
        <f t="shared" si="16"/>
        <v>(${Variables:E2_7_7_6_kcat} * E2_7_7_6 * C00044 * C00046)/(${Variables:E2_7_7_6_km} + (E2_7_7_6 * C00044 * C00046))</v>
      </c>
      <c r="K420" s="26" t="str">
        <f t="shared" si="17"/>
        <v>r419: C00044 + C00046 -&gt; C00013 + C00046 | (${Variables:E2_7_7_6_kcat} * E2_7_7_6 * C00044 * C00046)/(${Variables:E2_7_7_6_km} + (E2_7_7_6 * C00044 * C00046))</v>
      </c>
    </row>
    <row r="421" spans="1:11" ht="31" x14ac:dyDescent="0.35">
      <c r="A421" s="28" t="s">
        <v>2495</v>
      </c>
      <c r="B421" s="28" t="s">
        <v>2496</v>
      </c>
      <c r="C421" s="26" t="s">
        <v>8252</v>
      </c>
      <c r="D421" s="26">
        <v>420</v>
      </c>
      <c r="E421" s="26" t="s">
        <v>12376</v>
      </c>
      <c r="F421" s="26" t="s">
        <v>10852</v>
      </c>
      <c r="G421" s="26" t="s">
        <v>11278</v>
      </c>
      <c r="H421" s="26" t="s">
        <v>11590</v>
      </c>
      <c r="I421" s="26" t="s">
        <v>12061</v>
      </c>
      <c r="J421" s="26" t="str">
        <f t="shared" si="16"/>
        <v>(${Variables:E2_7_7_6_kcat} * E2_7_7_6 * C00063 * C00046)/(${Variables:E2_7_7_6_km} + (E2_7_7_6 * C00063 * C00046))</v>
      </c>
      <c r="K421" s="26" t="str">
        <f t="shared" si="17"/>
        <v>r420: C00063 + C00046 -&gt; C00013 + C00046 | (${Variables:E2_7_7_6_kcat} * E2_7_7_6 * C00063 * C00046)/(${Variables:E2_7_7_6_km} + (E2_7_7_6 * C00063 * C00046))</v>
      </c>
    </row>
    <row r="422" spans="1:11" ht="31" x14ac:dyDescent="0.35">
      <c r="A422" s="28" t="s">
        <v>2495</v>
      </c>
      <c r="B422" s="28" t="s">
        <v>2496</v>
      </c>
      <c r="C422" s="26" t="s">
        <v>8252</v>
      </c>
      <c r="D422" s="26">
        <v>421</v>
      </c>
      <c r="E422" s="26" t="s">
        <v>12376</v>
      </c>
      <c r="F422" s="26" t="s">
        <v>10853</v>
      </c>
      <c r="G422" s="26" t="s">
        <v>11279</v>
      </c>
      <c r="H422" s="26" t="s">
        <v>11590</v>
      </c>
      <c r="I422" s="26" t="s">
        <v>12061</v>
      </c>
      <c r="J422" s="26" t="str">
        <f t="shared" si="16"/>
        <v>(${Variables:E2_7_7_6_kcat} * E2_7_7_6 * C00075 * C00046)/(${Variables:E2_7_7_6_km} + (E2_7_7_6 * C00075 * C00046))</v>
      </c>
      <c r="K422" s="26" t="str">
        <f t="shared" si="17"/>
        <v>r421: C00075 + C00046 -&gt; C00013 + C00046 | (${Variables:E2_7_7_6_kcat} * E2_7_7_6 * C00075 * C00046)/(${Variables:E2_7_7_6_km} + (E2_7_7_6 * C00075 * C00046))</v>
      </c>
    </row>
    <row r="423" spans="1:11" ht="31" x14ac:dyDescent="0.35">
      <c r="A423" s="28" t="s">
        <v>2495</v>
      </c>
      <c r="B423" s="28" t="s">
        <v>2496</v>
      </c>
      <c r="C423" s="26" t="s">
        <v>8252</v>
      </c>
      <c r="D423" s="26">
        <v>422</v>
      </c>
      <c r="E423" s="26" t="s">
        <v>12376</v>
      </c>
      <c r="F423" s="26" t="s">
        <v>12521</v>
      </c>
      <c r="G423" s="26" t="s">
        <v>12521</v>
      </c>
      <c r="H423" s="26" t="s">
        <v>14221</v>
      </c>
      <c r="I423" s="26" t="s">
        <v>14222</v>
      </c>
      <c r="J423" s="26" t="str">
        <f t="shared" si="16"/>
        <v>(${Variables:E2_7_7_6_kcat} * E2_7_7_6 * C00201)/(${Variables:E2_7_7_6_km} + (E2_7_7_6 * C00201))</v>
      </c>
      <c r="K423" s="26" t="str">
        <f t="shared" si="17"/>
        <v>r422: C00201 -&gt; C20864 + C00013 | (${Variables:E2_7_7_6_kcat} * E2_7_7_6 * C00201)/(${Variables:E2_7_7_6_km} + (E2_7_7_6 * C00201))</v>
      </c>
    </row>
    <row r="424" spans="1:11" ht="31" x14ac:dyDescent="0.35">
      <c r="A424" s="28" t="s">
        <v>2827</v>
      </c>
      <c r="B424" s="28" t="s">
        <v>2828</v>
      </c>
      <c r="C424" s="26" t="s">
        <v>8252</v>
      </c>
      <c r="D424" s="26">
        <v>423</v>
      </c>
      <c r="E424" s="26" t="s">
        <v>12376</v>
      </c>
      <c r="F424" s="26" t="s">
        <v>10849</v>
      </c>
      <c r="G424" s="26" t="s">
        <v>11275</v>
      </c>
      <c r="H424" s="26" t="s">
        <v>11590</v>
      </c>
      <c r="I424" s="26" t="s">
        <v>12061</v>
      </c>
      <c r="J424" s="26" t="str">
        <f t="shared" si="16"/>
        <v>(${Variables:E2_7_7_6_kcat} * E2_7_7_6 * C00201 * C00046)/(${Variables:E2_7_7_6_km} + (E2_7_7_6 * C00201 * C00046))</v>
      </c>
      <c r="K424" s="26" t="str">
        <f t="shared" si="17"/>
        <v>r423: C00201 + C00046 -&gt; C00013 + C00046 | (${Variables:E2_7_7_6_kcat} * E2_7_7_6 * C00201 * C00046)/(${Variables:E2_7_7_6_km} + (E2_7_7_6 * C00201 * C00046))</v>
      </c>
    </row>
    <row r="425" spans="1:11" ht="31" x14ac:dyDescent="0.35">
      <c r="A425" s="28" t="s">
        <v>2827</v>
      </c>
      <c r="B425" s="28" t="s">
        <v>2828</v>
      </c>
      <c r="C425" s="26" t="s">
        <v>8252</v>
      </c>
      <c r="D425" s="26">
        <v>424</v>
      </c>
      <c r="E425" s="26" t="s">
        <v>12376</v>
      </c>
      <c r="F425" s="26" t="s">
        <v>10850</v>
      </c>
      <c r="G425" s="26" t="s">
        <v>11276</v>
      </c>
      <c r="H425" s="26" t="s">
        <v>11590</v>
      </c>
      <c r="I425" s="26" t="s">
        <v>12061</v>
      </c>
      <c r="J425" s="26" t="str">
        <f t="shared" si="16"/>
        <v>(${Variables:E2_7_7_6_kcat} * E2_7_7_6 * C00002 * C00046)/(${Variables:E2_7_7_6_km} + (E2_7_7_6 * C00002 * C00046))</v>
      </c>
      <c r="K425" s="26" t="str">
        <f t="shared" si="17"/>
        <v>r424: C00002 + C00046 -&gt; C00013 + C00046 | (${Variables:E2_7_7_6_kcat} * E2_7_7_6 * C00002 * C00046)/(${Variables:E2_7_7_6_km} + (E2_7_7_6 * C00002 * C00046))</v>
      </c>
    </row>
    <row r="426" spans="1:11" ht="31" x14ac:dyDescent="0.35">
      <c r="A426" s="28" t="s">
        <v>2827</v>
      </c>
      <c r="B426" s="28" t="s">
        <v>2828</v>
      </c>
      <c r="C426" s="26" t="s">
        <v>8252</v>
      </c>
      <c r="D426" s="26">
        <v>425</v>
      </c>
      <c r="E426" s="26" t="s">
        <v>12376</v>
      </c>
      <c r="F426" s="26" t="s">
        <v>10851</v>
      </c>
      <c r="G426" s="26" t="s">
        <v>11277</v>
      </c>
      <c r="H426" s="26" t="s">
        <v>11590</v>
      </c>
      <c r="I426" s="26" t="s">
        <v>12061</v>
      </c>
      <c r="J426" s="26" t="str">
        <f t="shared" si="16"/>
        <v>(${Variables:E2_7_7_6_kcat} * E2_7_7_6 * C00044 * C00046)/(${Variables:E2_7_7_6_km} + (E2_7_7_6 * C00044 * C00046))</v>
      </c>
      <c r="K426" s="26" t="str">
        <f t="shared" si="17"/>
        <v>r425: C00044 + C00046 -&gt; C00013 + C00046 | (${Variables:E2_7_7_6_kcat} * E2_7_7_6 * C00044 * C00046)/(${Variables:E2_7_7_6_km} + (E2_7_7_6 * C00044 * C00046))</v>
      </c>
    </row>
    <row r="427" spans="1:11" ht="31" x14ac:dyDescent="0.35">
      <c r="A427" s="28" t="s">
        <v>2827</v>
      </c>
      <c r="B427" s="28" t="s">
        <v>2828</v>
      </c>
      <c r="C427" s="26" t="s">
        <v>8252</v>
      </c>
      <c r="D427" s="26">
        <v>426</v>
      </c>
      <c r="E427" s="26" t="s">
        <v>12376</v>
      </c>
      <c r="F427" s="26" t="s">
        <v>10852</v>
      </c>
      <c r="G427" s="26" t="s">
        <v>11278</v>
      </c>
      <c r="H427" s="26" t="s">
        <v>11590</v>
      </c>
      <c r="I427" s="26" t="s">
        <v>12061</v>
      </c>
      <c r="J427" s="26" t="str">
        <f t="shared" si="16"/>
        <v>(${Variables:E2_7_7_6_kcat} * E2_7_7_6 * C00063 * C00046)/(${Variables:E2_7_7_6_km} + (E2_7_7_6 * C00063 * C00046))</v>
      </c>
      <c r="K427" s="26" t="str">
        <f t="shared" si="17"/>
        <v>r426: C00063 + C00046 -&gt; C00013 + C00046 | (${Variables:E2_7_7_6_kcat} * E2_7_7_6 * C00063 * C00046)/(${Variables:E2_7_7_6_km} + (E2_7_7_6 * C00063 * C00046))</v>
      </c>
    </row>
    <row r="428" spans="1:11" ht="31" x14ac:dyDescent="0.35">
      <c r="A428" s="28" t="s">
        <v>2827</v>
      </c>
      <c r="B428" s="28" t="s">
        <v>2828</v>
      </c>
      <c r="C428" s="26" t="s">
        <v>8252</v>
      </c>
      <c r="D428" s="26">
        <v>427</v>
      </c>
      <c r="E428" s="26" t="s">
        <v>12376</v>
      </c>
      <c r="F428" s="26" t="s">
        <v>10853</v>
      </c>
      <c r="G428" s="26" t="s">
        <v>11279</v>
      </c>
      <c r="H428" s="26" t="s">
        <v>11590</v>
      </c>
      <c r="I428" s="26" t="s">
        <v>12061</v>
      </c>
      <c r="J428" s="26" t="str">
        <f t="shared" si="16"/>
        <v>(${Variables:E2_7_7_6_kcat} * E2_7_7_6 * C00075 * C00046)/(${Variables:E2_7_7_6_km} + (E2_7_7_6 * C00075 * C00046))</v>
      </c>
      <c r="K428" s="26" t="str">
        <f t="shared" si="17"/>
        <v>r427: C00075 + C00046 -&gt; C00013 + C00046 | (${Variables:E2_7_7_6_kcat} * E2_7_7_6 * C00075 * C00046)/(${Variables:E2_7_7_6_km} + (E2_7_7_6 * C00075 * C00046))</v>
      </c>
    </row>
    <row r="429" spans="1:11" ht="31" x14ac:dyDescent="0.35">
      <c r="A429" s="28" t="s">
        <v>2827</v>
      </c>
      <c r="B429" s="28" t="s">
        <v>2828</v>
      </c>
      <c r="C429" s="26" t="s">
        <v>8252</v>
      </c>
      <c r="D429" s="26">
        <v>428</v>
      </c>
      <c r="E429" s="26" t="s">
        <v>12376</v>
      </c>
      <c r="F429" s="26" t="s">
        <v>12521</v>
      </c>
      <c r="G429" s="26" t="s">
        <v>12521</v>
      </c>
      <c r="H429" s="26" t="s">
        <v>14221</v>
      </c>
      <c r="I429" s="26" t="s">
        <v>14222</v>
      </c>
      <c r="J429" s="26" t="str">
        <f t="shared" si="16"/>
        <v>(${Variables:E2_7_7_6_kcat} * E2_7_7_6 * C00201)/(${Variables:E2_7_7_6_km} + (E2_7_7_6 * C00201))</v>
      </c>
      <c r="K429" s="26" t="str">
        <f t="shared" si="17"/>
        <v>r428: C00201 -&gt; C20864 + C00013 | (${Variables:E2_7_7_6_kcat} * E2_7_7_6 * C00201)/(${Variables:E2_7_7_6_km} + (E2_7_7_6 * C00201))</v>
      </c>
    </row>
    <row r="430" spans="1:11" ht="31" x14ac:dyDescent="0.35">
      <c r="A430" s="28" t="s">
        <v>2831</v>
      </c>
      <c r="B430" s="28" t="s">
        <v>2832</v>
      </c>
      <c r="C430" s="26" t="s">
        <v>8252</v>
      </c>
      <c r="D430" s="26">
        <v>429</v>
      </c>
      <c r="E430" s="26" t="s">
        <v>12376</v>
      </c>
      <c r="F430" s="26" t="s">
        <v>10849</v>
      </c>
      <c r="G430" s="26" t="s">
        <v>11275</v>
      </c>
      <c r="H430" s="26" t="s">
        <v>11590</v>
      </c>
      <c r="I430" s="26" t="s">
        <v>12061</v>
      </c>
      <c r="J430" s="26" t="str">
        <f t="shared" si="16"/>
        <v>(${Variables:E2_7_7_6_kcat} * E2_7_7_6 * C00201 * C00046)/(${Variables:E2_7_7_6_km} + (E2_7_7_6 * C00201 * C00046))</v>
      </c>
      <c r="K430" s="26" t="str">
        <f t="shared" si="17"/>
        <v>r429: C00201 + C00046 -&gt; C00013 + C00046 | (${Variables:E2_7_7_6_kcat} * E2_7_7_6 * C00201 * C00046)/(${Variables:E2_7_7_6_km} + (E2_7_7_6 * C00201 * C00046))</v>
      </c>
    </row>
    <row r="431" spans="1:11" ht="31" x14ac:dyDescent="0.35">
      <c r="A431" s="28" t="s">
        <v>2831</v>
      </c>
      <c r="B431" s="28" t="s">
        <v>2832</v>
      </c>
      <c r="C431" s="26" t="s">
        <v>8252</v>
      </c>
      <c r="D431" s="26">
        <v>430</v>
      </c>
      <c r="E431" s="26" t="s">
        <v>12376</v>
      </c>
      <c r="F431" s="26" t="s">
        <v>10850</v>
      </c>
      <c r="G431" s="26" t="s">
        <v>11276</v>
      </c>
      <c r="H431" s="26" t="s">
        <v>11590</v>
      </c>
      <c r="I431" s="26" t="s">
        <v>12061</v>
      </c>
      <c r="J431" s="26" t="str">
        <f t="shared" si="16"/>
        <v>(${Variables:E2_7_7_6_kcat} * E2_7_7_6 * C00002 * C00046)/(${Variables:E2_7_7_6_km} + (E2_7_7_6 * C00002 * C00046))</v>
      </c>
      <c r="K431" s="26" t="str">
        <f t="shared" si="17"/>
        <v>r430: C00002 + C00046 -&gt; C00013 + C00046 | (${Variables:E2_7_7_6_kcat} * E2_7_7_6 * C00002 * C00046)/(${Variables:E2_7_7_6_km} + (E2_7_7_6 * C00002 * C00046))</v>
      </c>
    </row>
    <row r="432" spans="1:11" ht="31" x14ac:dyDescent="0.35">
      <c r="A432" s="28" t="s">
        <v>2831</v>
      </c>
      <c r="B432" s="28" t="s">
        <v>2832</v>
      </c>
      <c r="C432" s="26" t="s">
        <v>8252</v>
      </c>
      <c r="D432" s="26">
        <v>431</v>
      </c>
      <c r="E432" s="26" t="s">
        <v>12376</v>
      </c>
      <c r="F432" s="26" t="s">
        <v>10851</v>
      </c>
      <c r="G432" s="26" t="s">
        <v>11277</v>
      </c>
      <c r="H432" s="26" t="s">
        <v>11590</v>
      </c>
      <c r="I432" s="26" t="s">
        <v>12061</v>
      </c>
      <c r="J432" s="26" t="str">
        <f t="shared" si="16"/>
        <v>(${Variables:E2_7_7_6_kcat} * E2_7_7_6 * C00044 * C00046)/(${Variables:E2_7_7_6_km} + (E2_7_7_6 * C00044 * C00046))</v>
      </c>
      <c r="K432" s="26" t="str">
        <f t="shared" si="17"/>
        <v>r431: C00044 + C00046 -&gt; C00013 + C00046 | (${Variables:E2_7_7_6_kcat} * E2_7_7_6 * C00044 * C00046)/(${Variables:E2_7_7_6_km} + (E2_7_7_6 * C00044 * C00046))</v>
      </c>
    </row>
    <row r="433" spans="1:11" ht="31" x14ac:dyDescent="0.35">
      <c r="A433" s="28" t="s">
        <v>2831</v>
      </c>
      <c r="B433" s="28" t="s">
        <v>2832</v>
      </c>
      <c r="C433" s="26" t="s">
        <v>8252</v>
      </c>
      <c r="D433" s="26">
        <v>432</v>
      </c>
      <c r="E433" s="26" t="s">
        <v>12376</v>
      </c>
      <c r="F433" s="26" t="s">
        <v>10852</v>
      </c>
      <c r="G433" s="26" t="s">
        <v>11278</v>
      </c>
      <c r="H433" s="26" t="s">
        <v>11590</v>
      </c>
      <c r="I433" s="26" t="s">
        <v>12061</v>
      </c>
      <c r="J433" s="26" t="str">
        <f t="shared" si="16"/>
        <v>(${Variables:E2_7_7_6_kcat} * E2_7_7_6 * C00063 * C00046)/(${Variables:E2_7_7_6_km} + (E2_7_7_6 * C00063 * C00046))</v>
      </c>
      <c r="K433" s="26" t="str">
        <f t="shared" si="17"/>
        <v>r432: C00063 + C00046 -&gt; C00013 + C00046 | (${Variables:E2_7_7_6_kcat} * E2_7_7_6 * C00063 * C00046)/(${Variables:E2_7_7_6_km} + (E2_7_7_6 * C00063 * C00046))</v>
      </c>
    </row>
    <row r="434" spans="1:11" ht="31" x14ac:dyDescent="0.35">
      <c r="A434" s="28" t="s">
        <v>2831</v>
      </c>
      <c r="B434" s="28" t="s">
        <v>2832</v>
      </c>
      <c r="C434" s="26" t="s">
        <v>8252</v>
      </c>
      <c r="D434" s="26">
        <v>433</v>
      </c>
      <c r="E434" s="26" t="s">
        <v>12376</v>
      </c>
      <c r="F434" s="26" t="s">
        <v>10853</v>
      </c>
      <c r="G434" s="26" t="s">
        <v>11279</v>
      </c>
      <c r="H434" s="26" t="s">
        <v>11590</v>
      </c>
      <c r="I434" s="26" t="s">
        <v>12061</v>
      </c>
      <c r="J434" s="26" t="str">
        <f t="shared" si="16"/>
        <v>(${Variables:E2_7_7_6_kcat} * E2_7_7_6 * C00075 * C00046)/(${Variables:E2_7_7_6_km} + (E2_7_7_6 * C00075 * C00046))</v>
      </c>
      <c r="K434" s="26" t="str">
        <f t="shared" si="17"/>
        <v>r433: C00075 + C00046 -&gt; C00013 + C00046 | (${Variables:E2_7_7_6_kcat} * E2_7_7_6 * C00075 * C00046)/(${Variables:E2_7_7_6_km} + (E2_7_7_6 * C00075 * C00046))</v>
      </c>
    </row>
    <row r="435" spans="1:11" ht="31" x14ac:dyDescent="0.35">
      <c r="A435" s="28" t="s">
        <v>2831</v>
      </c>
      <c r="B435" s="28" t="s">
        <v>2832</v>
      </c>
      <c r="C435" s="26" t="s">
        <v>8252</v>
      </c>
      <c r="D435" s="26">
        <v>434</v>
      </c>
      <c r="E435" s="26" t="s">
        <v>12376</v>
      </c>
      <c r="F435" s="26" t="s">
        <v>12521</v>
      </c>
      <c r="G435" s="26" t="s">
        <v>12521</v>
      </c>
      <c r="H435" s="26" t="s">
        <v>14221</v>
      </c>
      <c r="I435" s="26" t="s">
        <v>14222</v>
      </c>
      <c r="J435" s="26" t="str">
        <f t="shared" si="16"/>
        <v>(${Variables:E2_7_7_6_kcat} * E2_7_7_6 * C00201)/(${Variables:E2_7_7_6_km} + (E2_7_7_6 * C00201))</v>
      </c>
      <c r="K435" s="26" t="str">
        <f t="shared" si="17"/>
        <v>r434: C00201 -&gt; C20864 + C00013 | (${Variables:E2_7_7_6_kcat} * E2_7_7_6 * C00201)/(${Variables:E2_7_7_6_km} + (E2_7_7_6 * C00201))</v>
      </c>
    </row>
    <row r="436" spans="1:11" ht="31" x14ac:dyDescent="0.35">
      <c r="A436" s="28" t="s">
        <v>3934</v>
      </c>
      <c r="B436" s="28" t="s">
        <v>3935</v>
      </c>
      <c r="C436" s="26" t="s">
        <v>8252</v>
      </c>
      <c r="D436" s="26">
        <v>435</v>
      </c>
      <c r="E436" s="26" t="s">
        <v>12376</v>
      </c>
      <c r="F436" s="26" t="s">
        <v>10849</v>
      </c>
      <c r="G436" s="26" t="s">
        <v>11275</v>
      </c>
      <c r="H436" s="26" t="s">
        <v>11590</v>
      </c>
      <c r="I436" s="26" t="s">
        <v>12061</v>
      </c>
      <c r="J436" s="26" t="str">
        <f t="shared" si="16"/>
        <v>(${Variables:E2_7_7_6_kcat} * E2_7_7_6 * C00201 * C00046)/(${Variables:E2_7_7_6_km} + (E2_7_7_6 * C00201 * C00046))</v>
      </c>
      <c r="K436" s="26" t="str">
        <f t="shared" si="17"/>
        <v>r435: C00201 + C00046 -&gt; C00013 + C00046 | (${Variables:E2_7_7_6_kcat} * E2_7_7_6 * C00201 * C00046)/(${Variables:E2_7_7_6_km} + (E2_7_7_6 * C00201 * C00046))</v>
      </c>
    </row>
    <row r="437" spans="1:11" ht="31" x14ac:dyDescent="0.35">
      <c r="A437" s="28" t="s">
        <v>3934</v>
      </c>
      <c r="B437" s="28" t="s">
        <v>3935</v>
      </c>
      <c r="C437" s="26" t="s">
        <v>8252</v>
      </c>
      <c r="D437" s="26">
        <v>436</v>
      </c>
      <c r="E437" s="26" t="s">
        <v>12376</v>
      </c>
      <c r="F437" s="26" t="s">
        <v>10850</v>
      </c>
      <c r="G437" s="26" t="s">
        <v>11276</v>
      </c>
      <c r="H437" s="26" t="s">
        <v>11590</v>
      </c>
      <c r="I437" s="26" t="s">
        <v>12061</v>
      </c>
      <c r="J437" s="26" t="str">
        <f t="shared" si="16"/>
        <v>(${Variables:E2_7_7_6_kcat} * E2_7_7_6 * C00002 * C00046)/(${Variables:E2_7_7_6_km} + (E2_7_7_6 * C00002 * C00046))</v>
      </c>
      <c r="K437" s="26" t="str">
        <f t="shared" si="17"/>
        <v>r436: C00002 + C00046 -&gt; C00013 + C00046 | (${Variables:E2_7_7_6_kcat} * E2_7_7_6 * C00002 * C00046)/(${Variables:E2_7_7_6_km} + (E2_7_7_6 * C00002 * C00046))</v>
      </c>
    </row>
    <row r="438" spans="1:11" ht="31" x14ac:dyDescent="0.35">
      <c r="A438" s="28" t="s">
        <v>3934</v>
      </c>
      <c r="B438" s="28" t="s">
        <v>3935</v>
      </c>
      <c r="C438" s="26" t="s">
        <v>8252</v>
      </c>
      <c r="D438" s="26">
        <v>437</v>
      </c>
      <c r="E438" s="26" t="s">
        <v>12376</v>
      </c>
      <c r="F438" s="26" t="s">
        <v>10851</v>
      </c>
      <c r="G438" s="26" t="s">
        <v>11277</v>
      </c>
      <c r="H438" s="26" t="s">
        <v>11590</v>
      </c>
      <c r="I438" s="26" t="s">
        <v>12061</v>
      </c>
      <c r="J438" s="26" t="str">
        <f t="shared" si="16"/>
        <v>(${Variables:E2_7_7_6_kcat} * E2_7_7_6 * C00044 * C00046)/(${Variables:E2_7_7_6_km} + (E2_7_7_6 * C00044 * C00046))</v>
      </c>
      <c r="K438" s="26" t="str">
        <f t="shared" si="17"/>
        <v>r437: C00044 + C00046 -&gt; C00013 + C00046 | (${Variables:E2_7_7_6_kcat} * E2_7_7_6 * C00044 * C00046)/(${Variables:E2_7_7_6_km} + (E2_7_7_6 * C00044 * C00046))</v>
      </c>
    </row>
    <row r="439" spans="1:11" ht="31" x14ac:dyDescent="0.35">
      <c r="A439" s="28" t="s">
        <v>3934</v>
      </c>
      <c r="B439" s="28" t="s">
        <v>3935</v>
      </c>
      <c r="C439" s="26" t="s">
        <v>8252</v>
      </c>
      <c r="D439" s="26">
        <v>438</v>
      </c>
      <c r="E439" s="26" t="s">
        <v>12376</v>
      </c>
      <c r="F439" s="26" t="s">
        <v>10852</v>
      </c>
      <c r="G439" s="26" t="s">
        <v>11278</v>
      </c>
      <c r="H439" s="26" t="s">
        <v>11590</v>
      </c>
      <c r="I439" s="26" t="s">
        <v>12061</v>
      </c>
      <c r="J439" s="26" t="str">
        <f t="shared" si="16"/>
        <v>(${Variables:E2_7_7_6_kcat} * E2_7_7_6 * C00063 * C00046)/(${Variables:E2_7_7_6_km} + (E2_7_7_6 * C00063 * C00046))</v>
      </c>
      <c r="K439" s="26" t="str">
        <f t="shared" si="17"/>
        <v>r438: C00063 + C00046 -&gt; C00013 + C00046 | (${Variables:E2_7_7_6_kcat} * E2_7_7_6 * C00063 * C00046)/(${Variables:E2_7_7_6_km} + (E2_7_7_6 * C00063 * C00046))</v>
      </c>
    </row>
    <row r="440" spans="1:11" ht="31" x14ac:dyDescent="0.35">
      <c r="A440" s="28" t="s">
        <v>3934</v>
      </c>
      <c r="B440" s="28" t="s">
        <v>3935</v>
      </c>
      <c r="C440" s="26" t="s">
        <v>8252</v>
      </c>
      <c r="D440" s="26">
        <v>439</v>
      </c>
      <c r="E440" s="26" t="s">
        <v>12376</v>
      </c>
      <c r="F440" s="26" t="s">
        <v>10853</v>
      </c>
      <c r="G440" s="26" t="s">
        <v>11279</v>
      </c>
      <c r="H440" s="26" t="s">
        <v>11590</v>
      </c>
      <c r="I440" s="26" t="s">
        <v>12061</v>
      </c>
      <c r="J440" s="26" t="str">
        <f t="shared" si="16"/>
        <v>(${Variables:E2_7_7_6_kcat} * E2_7_7_6 * C00075 * C00046)/(${Variables:E2_7_7_6_km} + (E2_7_7_6 * C00075 * C00046))</v>
      </c>
      <c r="K440" s="26" t="str">
        <f t="shared" si="17"/>
        <v>r439: C00075 + C00046 -&gt; C00013 + C00046 | (${Variables:E2_7_7_6_kcat} * E2_7_7_6 * C00075 * C00046)/(${Variables:E2_7_7_6_km} + (E2_7_7_6 * C00075 * C00046))</v>
      </c>
    </row>
    <row r="441" spans="1:11" ht="31" x14ac:dyDescent="0.35">
      <c r="A441" s="28" t="s">
        <v>3934</v>
      </c>
      <c r="B441" s="28" t="s">
        <v>3935</v>
      </c>
      <c r="C441" s="26" t="s">
        <v>8252</v>
      </c>
      <c r="D441" s="26">
        <v>440</v>
      </c>
      <c r="E441" s="26" t="s">
        <v>12376</v>
      </c>
      <c r="F441" s="26" t="s">
        <v>12521</v>
      </c>
      <c r="G441" s="26" t="s">
        <v>12521</v>
      </c>
      <c r="H441" s="26" t="s">
        <v>14221</v>
      </c>
      <c r="I441" s="26" t="s">
        <v>14222</v>
      </c>
      <c r="J441" s="26" t="str">
        <f t="shared" si="16"/>
        <v>(${Variables:E2_7_7_6_kcat} * E2_7_7_6 * C00201)/(${Variables:E2_7_7_6_km} + (E2_7_7_6 * C00201))</v>
      </c>
      <c r="K441" s="26" t="str">
        <f t="shared" si="17"/>
        <v>r440: C00201 -&gt; C20864 + C00013 | (${Variables:E2_7_7_6_kcat} * E2_7_7_6 * C00201)/(${Variables:E2_7_7_6_km} + (E2_7_7_6 * C00201))</v>
      </c>
    </row>
    <row r="442" spans="1:11" ht="46.5" x14ac:dyDescent="0.35">
      <c r="A442" s="28" t="s">
        <v>4112</v>
      </c>
      <c r="B442" s="28" t="s">
        <v>4113</v>
      </c>
      <c r="C442" s="26" t="s">
        <v>8366</v>
      </c>
      <c r="D442" s="26">
        <v>441</v>
      </c>
      <c r="E442" s="26" t="s">
        <v>12377</v>
      </c>
      <c r="F442" s="26" t="s">
        <v>10854</v>
      </c>
      <c r="G442" s="26" t="s">
        <v>11280</v>
      </c>
      <c r="H442" s="26" t="s">
        <v>11591</v>
      </c>
      <c r="I442" s="26" t="s">
        <v>12062</v>
      </c>
      <c r="J442" s="26" t="str">
        <f t="shared" si="16"/>
        <v>(${Variables:E2_7_7_60_kcat} * E2_7_7_60 * C11434 * C00063)/(${Variables:E2_7_7_60_km} + (E2_7_7_60 * C11434 * C00063))</v>
      </c>
      <c r="K442" s="26" t="str">
        <f t="shared" si="17"/>
        <v>r441: C11434 + C00063 -&gt; C11435 + C00013 | (${Variables:E2_7_7_60_kcat} * E2_7_7_60 * C11434 * C00063)/(${Variables:E2_7_7_60_km} + (E2_7_7_60 * C11434 * C00063))</v>
      </c>
    </row>
    <row r="443" spans="1:11" ht="31" x14ac:dyDescent="0.35">
      <c r="A443" s="28" t="s">
        <v>223</v>
      </c>
      <c r="B443" s="28" t="s">
        <v>224</v>
      </c>
      <c r="C443" s="26" t="s">
        <v>8209</v>
      </c>
      <c r="D443" s="26">
        <v>442</v>
      </c>
      <c r="E443" s="27" t="s">
        <v>12378</v>
      </c>
      <c r="F443" s="26" t="s">
        <v>8620</v>
      </c>
      <c r="G443" s="26" t="s">
        <v>8620</v>
      </c>
      <c r="H443" s="26" t="s">
        <v>14223</v>
      </c>
      <c r="I443" s="26" t="s">
        <v>14224</v>
      </c>
      <c r="J443" s="26" t="str">
        <f t="shared" si="16"/>
        <v>(${Variables:E2_7_7_65_kcat} * E2_7_7_65 * C00044)/(${Variables:E2_7_7_65_km} + (E2_7_7_65 * C00044))</v>
      </c>
      <c r="K443" s="26" t="str">
        <f t="shared" si="17"/>
        <v>r442: C00044 -&gt; C16463 + C00013 | (${Variables:E2_7_7_65_kcat} * E2_7_7_65 * C00044)/(${Variables:E2_7_7_65_km} + (E2_7_7_65 * C00044))</v>
      </c>
    </row>
    <row r="444" spans="1:11" ht="31" x14ac:dyDescent="0.35">
      <c r="A444" s="28" t="s">
        <v>230</v>
      </c>
      <c r="B444" s="28" t="s">
        <v>231</v>
      </c>
      <c r="C444" s="26" t="s">
        <v>8209</v>
      </c>
      <c r="D444" s="26">
        <v>443</v>
      </c>
      <c r="E444" s="27" t="s">
        <v>12378</v>
      </c>
      <c r="F444" s="26" t="s">
        <v>8620</v>
      </c>
      <c r="G444" s="26" t="s">
        <v>8620</v>
      </c>
      <c r="H444" s="26" t="s">
        <v>14223</v>
      </c>
      <c r="I444" s="26" t="s">
        <v>14224</v>
      </c>
      <c r="J444" s="26" t="str">
        <f t="shared" si="16"/>
        <v>(${Variables:E2_7_7_65_kcat} * E2_7_7_65 * C00044)/(${Variables:E2_7_7_65_km} + (E2_7_7_65 * C00044))</v>
      </c>
      <c r="K444" s="26" t="str">
        <f t="shared" si="17"/>
        <v>r443: C00044 -&gt; C16463 + C00013 | (${Variables:E2_7_7_65_kcat} * E2_7_7_65 * C00044)/(${Variables:E2_7_7_65_km} + (E2_7_7_65 * C00044))</v>
      </c>
    </row>
    <row r="445" spans="1:11" ht="31" x14ac:dyDescent="0.35">
      <c r="A445" s="28" t="s">
        <v>291</v>
      </c>
      <c r="B445" s="28" t="s">
        <v>292</v>
      </c>
      <c r="C445" s="26" t="s">
        <v>8209</v>
      </c>
      <c r="D445" s="26">
        <v>444</v>
      </c>
      <c r="E445" s="27" t="s">
        <v>12378</v>
      </c>
      <c r="F445" s="26" t="s">
        <v>8620</v>
      </c>
      <c r="G445" s="26" t="s">
        <v>8620</v>
      </c>
      <c r="H445" s="26" t="s">
        <v>14223</v>
      </c>
      <c r="I445" s="26" t="s">
        <v>14224</v>
      </c>
      <c r="J445" s="26" t="str">
        <f t="shared" si="16"/>
        <v>(${Variables:E2_7_7_65_kcat} * E2_7_7_65 * C00044)/(${Variables:E2_7_7_65_km} + (E2_7_7_65 * C00044))</v>
      </c>
      <c r="K445" s="26" t="str">
        <f t="shared" si="17"/>
        <v>r444: C00044 -&gt; C16463 + C00013 | (${Variables:E2_7_7_65_kcat} * E2_7_7_65 * C00044)/(${Variables:E2_7_7_65_km} + (E2_7_7_65 * C00044))</v>
      </c>
    </row>
    <row r="446" spans="1:11" ht="31" x14ac:dyDescent="0.35">
      <c r="A446" s="28" t="s">
        <v>742</v>
      </c>
      <c r="B446" s="28" t="s">
        <v>743</v>
      </c>
      <c r="C446" s="26" t="s">
        <v>8209</v>
      </c>
      <c r="D446" s="26">
        <v>445</v>
      </c>
      <c r="E446" s="27" t="s">
        <v>12378</v>
      </c>
      <c r="F446" s="26" t="s">
        <v>8620</v>
      </c>
      <c r="G446" s="26" t="s">
        <v>8620</v>
      </c>
      <c r="H446" s="26" t="s">
        <v>14223</v>
      </c>
      <c r="I446" s="26" t="s">
        <v>14224</v>
      </c>
      <c r="J446" s="26" t="str">
        <f t="shared" si="16"/>
        <v>(${Variables:E2_7_7_65_kcat} * E2_7_7_65 * C00044)/(${Variables:E2_7_7_65_km} + (E2_7_7_65 * C00044))</v>
      </c>
      <c r="K446" s="26" t="str">
        <f t="shared" si="17"/>
        <v>r445: C00044 -&gt; C16463 + C00013 | (${Variables:E2_7_7_65_kcat} * E2_7_7_65 * C00044)/(${Variables:E2_7_7_65_km} + (E2_7_7_65 * C00044))</v>
      </c>
    </row>
    <row r="447" spans="1:11" ht="31" x14ac:dyDescent="0.35">
      <c r="A447" s="28" t="s">
        <v>2340</v>
      </c>
      <c r="B447" s="28" t="s">
        <v>2341</v>
      </c>
      <c r="C447" s="26" t="s">
        <v>8209</v>
      </c>
      <c r="D447" s="26">
        <v>446</v>
      </c>
      <c r="E447" s="27" t="s">
        <v>12378</v>
      </c>
      <c r="F447" s="26" t="s">
        <v>8620</v>
      </c>
      <c r="G447" s="26" t="s">
        <v>8620</v>
      </c>
      <c r="H447" s="26" t="s">
        <v>14223</v>
      </c>
      <c r="I447" s="26" t="s">
        <v>14224</v>
      </c>
      <c r="J447" s="26" t="str">
        <f t="shared" si="16"/>
        <v>(${Variables:E2_7_7_65_kcat} * E2_7_7_65 * C00044)/(${Variables:E2_7_7_65_km} + (E2_7_7_65 * C00044))</v>
      </c>
      <c r="K447" s="26" t="str">
        <f t="shared" si="17"/>
        <v>r446: C00044 -&gt; C16463 + C00013 | (${Variables:E2_7_7_65_kcat} * E2_7_7_65 * C00044)/(${Variables:E2_7_7_65_km} + (E2_7_7_65 * C00044))</v>
      </c>
    </row>
    <row r="448" spans="1:11" ht="31" x14ac:dyDescent="0.35">
      <c r="A448" s="28" t="s">
        <v>3166</v>
      </c>
      <c r="B448" s="28" t="s">
        <v>3167</v>
      </c>
      <c r="C448" s="26" t="s">
        <v>8209</v>
      </c>
      <c r="D448" s="26">
        <v>447</v>
      </c>
      <c r="E448" s="27" t="s">
        <v>12378</v>
      </c>
      <c r="F448" s="26" t="s">
        <v>8620</v>
      </c>
      <c r="G448" s="26" t="s">
        <v>8620</v>
      </c>
      <c r="H448" s="26" t="s">
        <v>14223</v>
      </c>
      <c r="I448" s="26" t="s">
        <v>14224</v>
      </c>
      <c r="J448" s="26" t="str">
        <f t="shared" si="16"/>
        <v>(${Variables:E2_7_7_65_kcat} * E2_7_7_65 * C00044)/(${Variables:E2_7_7_65_km} + (E2_7_7_65 * C00044))</v>
      </c>
      <c r="K448" s="26" t="str">
        <f t="shared" si="17"/>
        <v>r447: C00044 -&gt; C16463 + C00013 | (${Variables:E2_7_7_65_kcat} * E2_7_7_65 * C00044)/(${Variables:E2_7_7_65_km} + (E2_7_7_65 * C00044))</v>
      </c>
    </row>
    <row r="449" spans="1:11" ht="31" x14ac:dyDescent="0.35">
      <c r="A449" s="28" t="s">
        <v>3514</v>
      </c>
      <c r="B449" s="28" t="s">
        <v>3515</v>
      </c>
      <c r="C449" s="26" t="s">
        <v>8209</v>
      </c>
      <c r="D449" s="26">
        <v>448</v>
      </c>
      <c r="E449" s="27" t="s">
        <v>12378</v>
      </c>
      <c r="F449" s="26" t="s">
        <v>8620</v>
      </c>
      <c r="G449" s="26" t="s">
        <v>8620</v>
      </c>
      <c r="H449" s="26" t="s">
        <v>14223</v>
      </c>
      <c r="I449" s="26" t="s">
        <v>14224</v>
      </c>
      <c r="J449" s="26" t="str">
        <f t="shared" si="16"/>
        <v>(${Variables:E2_7_7_65_kcat} * E2_7_7_65 * C00044)/(${Variables:E2_7_7_65_km} + (E2_7_7_65 * C00044))</v>
      </c>
      <c r="K449" s="26" t="str">
        <f t="shared" si="17"/>
        <v>r448: C00044 -&gt; C16463 + C00013 | (${Variables:E2_7_7_65_kcat} * E2_7_7_65 * C00044)/(${Variables:E2_7_7_65_km} + (E2_7_7_65 * C00044))</v>
      </c>
    </row>
    <row r="450" spans="1:11" ht="31" x14ac:dyDescent="0.35">
      <c r="A450" s="28" t="s">
        <v>4000</v>
      </c>
      <c r="B450" s="28" t="s">
        <v>4001</v>
      </c>
      <c r="C450" s="26" t="s">
        <v>8209</v>
      </c>
      <c r="D450" s="26">
        <v>449</v>
      </c>
      <c r="E450" s="27" t="s">
        <v>12378</v>
      </c>
      <c r="F450" s="26" t="s">
        <v>8620</v>
      </c>
      <c r="G450" s="26" t="s">
        <v>8620</v>
      </c>
      <c r="H450" s="26" t="s">
        <v>14223</v>
      </c>
      <c r="I450" s="26" t="s">
        <v>14224</v>
      </c>
      <c r="J450" s="26" t="str">
        <f t="shared" ref="J450:J513" si="18">CONCATENATE("(${Variables:",E450,"_kcat","} * ",E450," * ",G450,")","/(${Variables:",E450,"_km","} + (",E450," * ",G450,"))")</f>
        <v>(${Variables:E2_7_7_65_kcat} * E2_7_7_65 * C00044)/(${Variables:E2_7_7_65_km} + (E2_7_7_65 * C00044))</v>
      </c>
      <c r="K450" s="26" t="str">
        <f t="shared" ref="K450:K513" si="19">CONCATENATE("r",D450,": ",F450," -&gt; ",H450," | ",J450)</f>
        <v>r449: C00044 -&gt; C16463 + C00013 | (${Variables:E2_7_7_65_kcat} * E2_7_7_65 * C00044)/(${Variables:E2_7_7_65_km} + (E2_7_7_65 * C00044))</v>
      </c>
    </row>
    <row r="451" spans="1:11" ht="31" x14ac:dyDescent="0.35">
      <c r="A451" s="28" t="s">
        <v>4318</v>
      </c>
      <c r="B451" s="28" t="s">
        <v>4319</v>
      </c>
      <c r="C451" s="26" t="s">
        <v>8209</v>
      </c>
      <c r="D451" s="26">
        <v>450</v>
      </c>
      <c r="E451" s="27" t="s">
        <v>12378</v>
      </c>
      <c r="F451" s="26" t="s">
        <v>8620</v>
      </c>
      <c r="G451" s="26" t="s">
        <v>8620</v>
      </c>
      <c r="H451" s="26" t="s">
        <v>14223</v>
      </c>
      <c r="I451" s="26" t="s">
        <v>14224</v>
      </c>
      <c r="J451" s="26" t="str">
        <f t="shared" si="18"/>
        <v>(${Variables:E2_7_7_65_kcat} * E2_7_7_65 * C00044)/(${Variables:E2_7_7_65_km} + (E2_7_7_65 * C00044))</v>
      </c>
      <c r="K451" s="26" t="str">
        <f t="shared" si="19"/>
        <v>r450: C00044 -&gt; C16463 + C00013 | (${Variables:E2_7_7_65_kcat} * E2_7_7_65 * C00044)/(${Variables:E2_7_7_65_km} + (E2_7_7_65 * C00044))</v>
      </c>
    </row>
    <row r="452" spans="1:11" ht="31" x14ac:dyDescent="0.35">
      <c r="A452" s="28" t="s">
        <v>4346</v>
      </c>
      <c r="B452" s="28" t="s">
        <v>4347</v>
      </c>
      <c r="C452" s="26" t="s">
        <v>8209</v>
      </c>
      <c r="D452" s="26">
        <v>451</v>
      </c>
      <c r="E452" s="27" t="s">
        <v>12378</v>
      </c>
      <c r="F452" s="26" t="s">
        <v>8620</v>
      </c>
      <c r="G452" s="26" t="s">
        <v>8620</v>
      </c>
      <c r="H452" s="26" t="s">
        <v>14223</v>
      </c>
      <c r="I452" s="26" t="s">
        <v>14224</v>
      </c>
      <c r="J452" s="26" t="str">
        <f t="shared" si="18"/>
        <v>(${Variables:E2_7_7_65_kcat} * E2_7_7_65 * C00044)/(${Variables:E2_7_7_65_km} + (E2_7_7_65 * C00044))</v>
      </c>
      <c r="K452" s="26" t="str">
        <f t="shared" si="19"/>
        <v>r451: C00044 -&gt; C16463 + C00013 | (${Variables:E2_7_7_65_kcat} * E2_7_7_65 * C00044)/(${Variables:E2_7_7_65_km} + (E2_7_7_65 * C00044))</v>
      </c>
    </row>
    <row r="453" spans="1:11" ht="31" x14ac:dyDescent="0.35">
      <c r="A453" s="28" t="s">
        <v>6631</v>
      </c>
      <c r="B453" s="28" t="s">
        <v>6632</v>
      </c>
      <c r="C453" s="26" t="s">
        <v>8209</v>
      </c>
      <c r="D453" s="26">
        <v>452</v>
      </c>
      <c r="E453" s="27" t="s">
        <v>12378</v>
      </c>
      <c r="F453" s="26" t="s">
        <v>8620</v>
      </c>
      <c r="G453" s="26" t="s">
        <v>8620</v>
      </c>
      <c r="H453" s="26" t="s">
        <v>14223</v>
      </c>
      <c r="I453" s="26" t="s">
        <v>14224</v>
      </c>
      <c r="J453" s="26" t="str">
        <f t="shared" si="18"/>
        <v>(${Variables:E2_7_7_65_kcat} * E2_7_7_65 * C00044)/(${Variables:E2_7_7_65_km} + (E2_7_7_65 * C00044))</v>
      </c>
      <c r="K453" s="26" t="str">
        <f t="shared" si="19"/>
        <v>r452: C00044 -&gt; C16463 + C00013 | (${Variables:E2_7_7_65_kcat} * E2_7_7_65 * C00044)/(${Variables:E2_7_7_65_km} + (E2_7_7_65 * C00044))</v>
      </c>
    </row>
    <row r="454" spans="1:11" ht="31" x14ac:dyDescent="0.35">
      <c r="A454" s="28" t="s">
        <v>6681</v>
      </c>
      <c r="B454" s="28" t="s">
        <v>6682</v>
      </c>
      <c r="C454" s="26" t="s">
        <v>8209</v>
      </c>
      <c r="D454" s="26">
        <v>453</v>
      </c>
      <c r="E454" s="27" t="s">
        <v>12378</v>
      </c>
      <c r="F454" s="26" t="s">
        <v>8620</v>
      </c>
      <c r="G454" s="26" t="s">
        <v>8620</v>
      </c>
      <c r="H454" s="26" t="s">
        <v>14223</v>
      </c>
      <c r="I454" s="26" t="s">
        <v>14224</v>
      </c>
      <c r="J454" s="26" t="str">
        <f t="shared" si="18"/>
        <v>(${Variables:E2_7_7_65_kcat} * E2_7_7_65 * C00044)/(${Variables:E2_7_7_65_km} + (E2_7_7_65 * C00044))</v>
      </c>
      <c r="K454" s="26" t="str">
        <f t="shared" si="19"/>
        <v>r453: C00044 -&gt; C16463 + C00013 | (${Variables:E2_7_7_65_kcat} * E2_7_7_65 * C00044)/(${Variables:E2_7_7_65_km} + (E2_7_7_65 * C00044))</v>
      </c>
    </row>
    <row r="455" spans="1:11" ht="31" x14ac:dyDescent="0.35">
      <c r="A455" s="28" t="s">
        <v>6853</v>
      </c>
      <c r="B455" s="28" t="s">
        <v>6854</v>
      </c>
      <c r="C455" s="26" t="s">
        <v>8209</v>
      </c>
      <c r="D455" s="26">
        <v>454</v>
      </c>
      <c r="E455" s="27" t="s">
        <v>12378</v>
      </c>
      <c r="F455" s="26" t="s">
        <v>8620</v>
      </c>
      <c r="G455" s="26" t="s">
        <v>8620</v>
      </c>
      <c r="H455" s="26" t="s">
        <v>14223</v>
      </c>
      <c r="I455" s="26" t="s">
        <v>14224</v>
      </c>
      <c r="J455" s="26" t="str">
        <f t="shared" si="18"/>
        <v>(${Variables:E2_7_7_65_kcat} * E2_7_7_65 * C00044)/(${Variables:E2_7_7_65_km} + (E2_7_7_65 * C00044))</v>
      </c>
      <c r="K455" s="26" t="str">
        <f t="shared" si="19"/>
        <v>r454: C00044 -&gt; C16463 + C00013 | (${Variables:E2_7_7_65_kcat} * E2_7_7_65 * C00044)/(${Variables:E2_7_7_65_km} + (E2_7_7_65 * C00044))</v>
      </c>
    </row>
    <row r="456" spans="1:11" ht="31" x14ac:dyDescent="0.35">
      <c r="A456" s="28" t="s">
        <v>7599</v>
      </c>
      <c r="B456" s="28" t="s">
        <v>7600</v>
      </c>
      <c r="C456" s="26" t="s">
        <v>8209</v>
      </c>
      <c r="D456" s="26">
        <v>455</v>
      </c>
      <c r="E456" s="27" t="s">
        <v>12378</v>
      </c>
      <c r="F456" s="26" t="s">
        <v>8620</v>
      </c>
      <c r="G456" s="26" t="s">
        <v>8620</v>
      </c>
      <c r="H456" s="26" t="s">
        <v>14223</v>
      </c>
      <c r="I456" s="26" t="s">
        <v>14224</v>
      </c>
      <c r="J456" s="26" t="str">
        <f t="shared" si="18"/>
        <v>(${Variables:E2_7_7_65_kcat} * E2_7_7_65 * C00044)/(${Variables:E2_7_7_65_km} + (E2_7_7_65 * C00044))</v>
      </c>
      <c r="K456" s="26" t="str">
        <f t="shared" si="19"/>
        <v>r455: C00044 -&gt; C16463 + C00013 | (${Variables:E2_7_7_65_kcat} * E2_7_7_65 * C00044)/(${Variables:E2_7_7_65_km} + (E2_7_7_65 * C00044))</v>
      </c>
    </row>
    <row r="457" spans="1:11" ht="31" x14ac:dyDescent="0.35">
      <c r="A457" s="28" t="s">
        <v>7707</v>
      </c>
      <c r="B457" s="28" t="s">
        <v>7708</v>
      </c>
      <c r="C457" s="26" t="s">
        <v>8209</v>
      </c>
      <c r="D457" s="26">
        <v>456</v>
      </c>
      <c r="E457" s="27" t="s">
        <v>12378</v>
      </c>
      <c r="F457" s="26" t="s">
        <v>8620</v>
      </c>
      <c r="G457" s="26" t="s">
        <v>8620</v>
      </c>
      <c r="H457" s="26" t="s">
        <v>14223</v>
      </c>
      <c r="I457" s="26" t="s">
        <v>14224</v>
      </c>
      <c r="J457" s="26" t="str">
        <f t="shared" si="18"/>
        <v>(${Variables:E2_7_7_65_kcat} * E2_7_7_65 * C00044)/(${Variables:E2_7_7_65_km} + (E2_7_7_65 * C00044))</v>
      </c>
      <c r="K457" s="26" t="str">
        <f t="shared" si="19"/>
        <v>r456: C00044 -&gt; C16463 + C00013 | (${Variables:E2_7_7_65_kcat} * E2_7_7_65 * C00044)/(${Variables:E2_7_7_65_km} + (E2_7_7_65 * C00044))</v>
      </c>
    </row>
    <row r="458" spans="1:11" ht="31" x14ac:dyDescent="0.35">
      <c r="A458" s="28" t="s">
        <v>497</v>
      </c>
      <c r="B458" s="28" t="s">
        <v>498</v>
      </c>
      <c r="C458" s="26" t="s">
        <v>8220</v>
      </c>
      <c r="D458" s="26">
        <v>457</v>
      </c>
      <c r="E458" s="26" t="s">
        <v>12379</v>
      </c>
      <c r="F458" s="26" t="s">
        <v>14225</v>
      </c>
      <c r="G458" s="26" t="s">
        <v>14226</v>
      </c>
      <c r="H458" s="26" t="s">
        <v>11593</v>
      </c>
      <c r="I458" s="26" t="s">
        <v>12064</v>
      </c>
      <c r="J458" s="26" t="str">
        <f t="shared" si="18"/>
        <v>(${Variables:E2_7_7_7_kcat} * E2_7_7_7 * C00677 * C00039)/(${Variables:E2_7_7_7_km} + (E2_7_7_7 * C00677 * C00039))</v>
      </c>
      <c r="K458" s="26" t="str">
        <f t="shared" si="19"/>
        <v>r457: C00677 + C00039 -&gt; C00013 + C00039 | (${Variables:E2_7_7_7_kcat} * E2_7_7_7 * C00677 * C00039)/(${Variables:E2_7_7_7_km} + (E2_7_7_7 * C00677 * C00039))</v>
      </c>
    </row>
    <row r="459" spans="1:11" ht="31" x14ac:dyDescent="0.35">
      <c r="A459" s="28" t="s">
        <v>497</v>
      </c>
      <c r="B459" s="28" t="s">
        <v>498</v>
      </c>
      <c r="C459" s="26" t="s">
        <v>8220</v>
      </c>
      <c r="D459" s="26">
        <v>458</v>
      </c>
      <c r="E459" s="26" t="s">
        <v>12379</v>
      </c>
      <c r="F459" s="26" t="s">
        <v>10855</v>
      </c>
      <c r="G459" s="26" t="s">
        <v>11281</v>
      </c>
      <c r="H459" s="26" t="s">
        <v>11592</v>
      </c>
      <c r="I459" s="26" t="s">
        <v>12063</v>
      </c>
      <c r="J459" s="26" t="str">
        <f t="shared" si="18"/>
        <v>(${Variables:E2_7_7_7_kcat} * E2_7_7_7 * C00131 * C00039)/(${Variables:E2_7_7_7_km} + (E2_7_7_7 * C00131 * C00039))</v>
      </c>
      <c r="K459" s="26" t="str">
        <f t="shared" si="19"/>
        <v>r458: C00131 + C00039 -&gt; C00013 + C00039  | (${Variables:E2_7_7_7_kcat} * E2_7_7_7 * C00131 * C00039)/(${Variables:E2_7_7_7_km} + (E2_7_7_7 * C00131 * C00039))</v>
      </c>
    </row>
    <row r="460" spans="1:11" ht="31" x14ac:dyDescent="0.35">
      <c r="A460" s="28" t="s">
        <v>497</v>
      </c>
      <c r="B460" s="28" t="s">
        <v>498</v>
      </c>
      <c r="C460" s="26" t="s">
        <v>8220</v>
      </c>
      <c r="D460" s="26">
        <v>459</v>
      </c>
      <c r="E460" s="26" t="s">
        <v>12379</v>
      </c>
      <c r="F460" s="26" t="s">
        <v>10856</v>
      </c>
      <c r="G460" s="26" t="s">
        <v>11282</v>
      </c>
      <c r="H460" s="26" t="s">
        <v>11593</v>
      </c>
      <c r="I460" s="26" t="s">
        <v>12064</v>
      </c>
      <c r="J460" s="26" t="str">
        <f t="shared" si="18"/>
        <v>(${Variables:E2_7_7_7_kcat} * E2_7_7_7 * C00286 * C00039)/(${Variables:E2_7_7_7_km} + (E2_7_7_7 * C00286 * C00039))</v>
      </c>
      <c r="K460" s="26" t="str">
        <f t="shared" si="19"/>
        <v>r459: C00286 + C00039 -&gt; C00013 + C00039 | (${Variables:E2_7_7_7_kcat} * E2_7_7_7 * C00286 * C00039)/(${Variables:E2_7_7_7_km} + (E2_7_7_7 * C00286 * C00039))</v>
      </c>
    </row>
    <row r="461" spans="1:11" ht="31" x14ac:dyDescent="0.35">
      <c r="A461" s="28" t="s">
        <v>497</v>
      </c>
      <c r="B461" s="28" t="s">
        <v>498</v>
      </c>
      <c r="C461" s="26" t="s">
        <v>8220</v>
      </c>
      <c r="D461" s="26">
        <v>460</v>
      </c>
      <c r="E461" s="26" t="s">
        <v>12379</v>
      </c>
      <c r="F461" s="26" t="s">
        <v>10857</v>
      </c>
      <c r="G461" s="26" t="s">
        <v>11283</v>
      </c>
      <c r="H461" s="26" t="s">
        <v>11593</v>
      </c>
      <c r="I461" s="26" t="s">
        <v>12064</v>
      </c>
      <c r="J461" s="26" t="str">
        <f t="shared" si="18"/>
        <v>(${Variables:E2_7_7_7_kcat} * E2_7_7_7 * C00458 * C00039)/(${Variables:E2_7_7_7_km} + (E2_7_7_7 * C00458 * C00039))</v>
      </c>
      <c r="K461" s="26" t="str">
        <f t="shared" si="19"/>
        <v>r460: C00458 + C00039 -&gt; C00013 + C00039 | (${Variables:E2_7_7_7_kcat} * E2_7_7_7 * C00458 * C00039)/(${Variables:E2_7_7_7_km} + (E2_7_7_7 * C00458 * C00039))</v>
      </c>
    </row>
    <row r="462" spans="1:11" ht="31" x14ac:dyDescent="0.35">
      <c r="A462" s="28" t="s">
        <v>497</v>
      </c>
      <c r="B462" s="28" t="s">
        <v>498</v>
      </c>
      <c r="C462" s="26" t="s">
        <v>8220</v>
      </c>
      <c r="D462" s="26">
        <v>461</v>
      </c>
      <c r="E462" s="26" t="s">
        <v>12379</v>
      </c>
      <c r="F462" s="26" t="s">
        <v>10858</v>
      </c>
      <c r="G462" s="26" t="s">
        <v>11284</v>
      </c>
      <c r="H462" s="26" t="s">
        <v>11593</v>
      </c>
      <c r="I462" s="26" t="s">
        <v>12064</v>
      </c>
      <c r="J462" s="26" t="str">
        <f t="shared" si="18"/>
        <v>(${Variables:E2_7_7_7_kcat} * E2_7_7_7 * C00459 * C00039)/(${Variables:E2_7_7_7_km} + (E2_7_7_7 * C00459 * C00039))</v>
      </c>
      <c r="K462" s="26" t="str">
        <f t="shared" si="19"/>
        <v>r461: C00459 + C00039 -&gt; C00013 + C00039 | (${Variables:E2_7_7_7_kcat} * E2_7_7_7 * C00459 * C00039)/(${Variables:E2_7_7_7_km} + (E2_7_7_7 * C00459 * C00039))</v>
      </c>
    </row>
    <row r="463" spans="1:11" ht="31" x14ac:dyDescent="0.35">
      <c r="A463" s="28" t="s">
        <v>497</v>
      </c>
      <c r="B463" s="28" t="s">
        <v>498</v>
      </c>
      <c r="C463" s="26" t="s">
        <v>8220</v>
      </c>
      <c r="D463" s="26">
        <v>462</v>
      </c>
      <c r="E463" s="26" t="s">
        <v>12379</v>
      </c>
      <c r="F463" s="26" t="s">
        <v>9632</v>
      </c>
      <c r="G463" s="26" t="s">
        <v>9632</v>
      </c>
      <c r="H463" s="26" t="s">
        <v>9633</v>
      </c>
      <c r="I463" s="26" t="s">
        <v>9633</v>
      </c>
      <c r="J463" s="26" t="str">
        <f t="shared" si="18"/>
        <v>(${Variables:E2_7_7_7_kcat} * E2_7_7_7 * C11039)/(${Variables:E2_7_7_7_km} + (E2_7_7_7 * C11039))</v>
      </c>
      <c r="K463" s="26" t="str">
        <f t="shared" si="19"/>
        <v>r462: C11039 -&gt; C21031 | (${Variables:E2_7_7_7_kcat} * E2_7_7_7 * C11039)/(${Variables:E2_7_7_7_km} + (E2_7_7_7 * C11039))</v>
      </c>
    </row>
    <row r="464" spans="1:11" ht="31" x14ac:dyDescent="0.35">
      <c r="A464" s="28" t="s">
        <v>1316</v>
      </c>
      <c r="B464" s="28" t="s">
        <v>1317</v>
      </c>
      <c r="C464" s="26" t="s">
        <v>8220</v>
      </c>
      <c r="D464" s="26">
        <v>463</v>
      </c>
      <c r="E464" s="26" t="s">
        <v>12379</v>
      </c>
      <c r="F464" s="26" t="s">
        <v>14227</v>
      </c>
      <c r="G464" s="26" t="s">
        <v>14226</v>
      </c>
      <c r="H464" s="26" t="s">
        <v>11593</v>
      </c>
      <c r="I464" s="26" t="s">
        <v>12064</v>
      </c>
      <c r="J464" s="26" t="str">
        <f t="shared" si="18"/>
        <v>(${Variables:E2_7_7_7_kcat} * E2_7_7_7 * C00677 * C00039)/(${Variables:E2_7_7_7_km} + (E2_7_7_7 * C00677 * C00039))</v>
      </c>
      <c r="K464" s="26" t="str">
        <f t="shared" si="19"/>
        <v>r463: C00677 + C00039  -&gt; C00013 + C00039 | (${Variables:E2_7_7_7_kcat} * E2_7_7_7 * C00677 * C00039)/(${Variables:E2_7_7_7_km} + (E2_7_7_7 * C00677 * C00039))</v>
      </c>
    </row>
    <row r="465" spans="1:11" ht="31" x14ac:dyDescent="0.35">
      <c r="A465" s="28" t="s">
        <v>1316</v>
      </c>
      <c r="B465" s="28" t="s">
        <v>1317</v>
      </c>
      <c r="C465" s="26" t="s">
        <v>8220</v>
      </c>
      <c r="D465" s="26">
        <v>464</v>
      </c>
      <c r="E465" s="26" t="s">
        <v>12379</v>
      </c>
      <c r="F465" s="26" t="s">
        <v>10855</v>
      </c>
      <c r="G465" s="26" t="s">
        <v>11281</v>
      </c>
      <c r="H465" s="26" t="s">
        <v>11593</v>
      </c>
      <c r="I465" s="26" t="s">
        <v>12064</v>
      </c>
      <c r="J465" s="26" t="str">
        <f t="shared" si="18"/>
        <v>(${Variables:E2_7_7_7_kcat} * E2_7_7_7 * C00131 * C00039)/(${Variables:E2_7_7_7_km} + (E2_7_7_7 * C00131 * C00039))</v>
      </c>
      <c r="K465" s="26" t="str">
        <f t="shared" si="19"/>
        <v>r464: C00131 + C00039 -&gt; C00013 + C00039 | (${Variables:E2_7_7_7_kcat} * E2_7_7_7 * C00131 * C00039)/(${Variables:E2_7_7_7_km} + (E2_7_7_7 * C00131 * C00039))</v>
      </c>
    </row>
    <row r="466" spans="1:11" ht="31" x14ac:dyDescent="0.35">
      <c r="A466" s="28" t="s">
        <v>1316</v>
      </c>
      <c r="B466" s="28" t="s">
        <v>1317</v>
      </c>
      <c r="C466" s="26" t="s">
        <v>8220</v>
      </c>
      <c r="D466" s="26">
        <v>465</v>
      </c>
      <c r="E466" s="26" t="s">
        <v>12379</v>
      </c>
      <c r="F466" s="26" t="s">
        <v>10856</v>
      </c>
      <c r="G466" s="26" t="s">
        <v>11282</v>
      </c>
      <c r="H466" s="26" t="s">
        <v>11593</v>
      </c>
      <c r="I466" s="26" t="s">
        <v>12064</v>
      </c>
      <c r="J466" s="26" t="str">
        <f t="shared" si="18"/>
        <v>(${Variables:E2_7_7_7_kcat} * E2_7_7_7 * C00286 * C00039)/(${Variables:E2_7_7_7_km} + (E2_7_7_7 * C00286 * C00039))</v>
      </c>
      <c r="K466" s="26" t="str">
        <f t="shared" si="19"/>
        <v>r465: C00286 + C00039 -&gt; C00013 + C00039 | (${Variables:E2_7_7_7_kcat} * E2_7_7_7 * C00286 * C00039)/(${Variables:E2_7_7_7_km} + (E2_7_7_7 * C00286 * C00039))</v>
      </c>
    </row>
    <row r="467" spans="1:11" ht="31" x14ac:dyDescent="0.35">
      <c r="A467" s="28" t="s">
        <v>1316</v>
      </c>
      <c r="B467" s="28" t="s">
        <v>1317</v>
      </c>
      <c r="C467" s="26" t="s">
        <v>8220</v>
      </c>
      <c r="D467" s="26">
        <v>466</v>
      </c>
      <c r="E467" s="26" t="s">
        <v>12379</v>
      </c>
      <c r="F467" s="26" t="s">
        <v>10857</v>
      </c>
      <c r="G467" s="26" t="s">
        <v>11283</v>
      </c>
      <c r="H467" s="26" t="s">
        <v>11593</v>
      </c>
      <c r="I467" s="26" t="s">
        <v>12064</v>
      </c>
      <c r="J467" s="26" t="str">
        <f t="shared" si="18"/>
        <v>(${Variables:E2_7_7_7_kcat} * E2_7_7_7 * C00458 * C00039)/(${Variables:E2_7_7_7_km} + (E2_7_7_7 * C00458 * C00039))</v>
      </c>
      <c r="K467" s="26" t="str">
        <f t="shared" si="19"/>
        <v>r466: C00458 + C00039 -&gt; C00013 + C00039 | (${Variables:E2_7_7_7_kcat} * E2_7_7_7 * C00458 * C00039)/(${Variables:E2_7_7_7_km} + (E2_7_7_7 * C00458 * C00039))</v>
      </c>
    </row>
    <row r="468" spans="1:11" ht="31" x14ac:dyDescent="0.35">
      <c r="A468" s="28" t="s">
        <v>1316</v>
      </c>
      <c r="B468" s="28" t="s">
        <v>1317</v>
      </c>
      <c r="C468" s="26" t="s">
        <v>8220</v>
      </c>
      <c r="D468" s="26">
        <v>467</v>
      </c>
      <c r="E468" s="26" t="s">
        <v>12379</v>
      </c>
      <c r="F468" s="26" t="s">
        <v>10858</v>
      </c>
      <c r="G468" s="26" t="s">
        <v>11284</v>
      </c>
      <c r="H468" s="26" t="s">
        <v>11593</v>
      </c>
      <c r="I468" s="26" t="s">
        <v>12064</v>
      </c>
      <c r="J468" s="26" t="str">
        <f t="shared" si="18"/>
        <v>(${Variables:E2_7_7_7_kcat} * E2_7_7_7 * C00459 * C00039)/(${Variables:E2_7_7_7_km} + (E2_7_7_7 * C00459 * C00039))</v>
      </c>
      <c r="K468" s="26" t="str">
        <f t="shared" si="19"/>
        <v>r467: C00459 + C00039 -&gt; C00013 + C00039 | (${Variables:E2_7_7_7_kcat} * E2_7_7_7 * C00459 * C00039)/(${Variables:E2_7_7_7_km} + (E2_7_7_7 * C00459 * C00039))</v>
      </c>
    </row>
    <row r="469" spans="1:11" ht="31" x14ac:dyDescent="0.35">
      <c r="A469" s="28" t="s">
        <v>1316</v>
      </c>
      <c r="B469" s="28" t="s">
        <v>1317</v>
      </c>
      <c r="C469" s="26" t="s">
        <v>8220</v>
      </c>
      <c r="D469" s="26">
        <v>468</v>
      </c>
      <c r="E469" s="26" t="s">
        <v>12379</v>
      </c>
      <c r="F469" s="26" t="s">
        <v>9632</v>
      </c>
      <c r="G469" s="26" t="s">
        <v>9632</v>
      </c>
      <c r="H469" s="26" t="s">
        <v>9633</v>
      </c>
      <c r="I469" s="26" t="s">
        <v>9633</v>
      </c>
      <c r="J469" s="26" t="str">
        <f t="shared" si="18"/>
        <v>(${Variables:E2_7_7_7_kcat} * E2_7_7_7 * C11039)/(${Variables:E2_7_7_7_km} + (E2_7_7_7 * C11039))</v>
      </c>
      <c r="K469" s="26" t="str">
        <f t="shared" si="19"/>
        <v>r468: C11039 -&gt; C21031 | (${Variables:E2_7_7_7_kcat} * E2_7_7_7 * C11039)/(${Variables:E2_7_7_7_km} + (E2_7_7_7 * C11039))</v>
      </c>
    </row>
    <row r="470" spans="1:11" ht="31" x14ac:dyDescent="0.35">
      <c r="A470" s="28" t="s">
        <v>2537</v>
      </c>
      <c r="B470" s="28" t="s">
        <v>2538</v>
      </c>
      <c r="C470" s="26" t="s">
        <v>8220</v>
      </c>
      <c r="D470" s="26">
        <v>469</v>
      </c>
      <c r="E470" s="26" t="s">
        <v>12379</v>
      </c>
      <c r="F470" s="26" t="s">
        <v>14225</v>
      </c>
      <c r="G470" s="26" t="s">
        <v>14226</v>
      </c>
      <c r="H470" s="26" t="s">
        <v>11593</v>
      </c>
      <c r="I470" s="26" t="s">
        <v>12064</v>
      </c>
      <c r="J470" s="26" t="str">
        <f t="shared" si="18"/>
        <v>(${Variables:E2_7_7_7_kcat} * E2_7_7_7 * C00677 * C00039)/(${Variables:E2_7_7_7_km} + (E2_7_7_7 * C00677 * C00039))</v>
      </c>
      <c r="K470" s="26" t="str">
        <f t="shared" si="19"/>
        <v>r469: C00677 + C00039 -&gt; C00013 + C00039 | (${Variables:E2_7_7_7_kcat} * E2_7_7_7 * C00677 * C00039)/(${Variables:E2_7_7_7_km} + (E2_7_7_7 * C00677 * C00039))</v>
      </c>
    </row>
    <row r="471" spans="1:11" ht="31" x14ac:dyDescent="0.35">
      <c r="A471" s="28" t="s">
        <v>2537</v>
      </c>
      <c r="B471" s="28" t="s">
        <v>2538</v>
      </c>
      <c r="C471" s="26" t="s">
        <v>8220</v>
      </c>
      <c r="D471" s="26">
        <v>470</v>
      </c>
      <c r="E471" s="26" t="s">
        <v>12379</v>
      </c>
      <c r="F471" s="26" t="s">
        <v>10855</v>
      </c>
      <c r="G471" s="26" t="s">
        <v>11281</v>
      </c>
      <c r="H471" s="26" t="s">
        <v>11593</v>
      </c>
      <c r="I471" s="26" t="s">
        <v>12064</v>
      </c>
      <c r="J471" s="26" t="str">
        <f t="shared" si="18"/>
        <v>(${Variables:E2_7_7_7_kcat} * E2_7_7_7 * C00131 * C00039)/(${Variables:E2_7_7_7_km} + (E2_7_7_7 * C00131 * C00039))</v>
      </c>
      <c r="K471" s="26" t="str">
        <f t="shared" si="19"/>
        <v>r470: C00131 + C00039 -&gt; C00013 + C00039 | (${Variables:E2_7_7_7_kcat} * E2_7_7_7 * C00131 * C00039)/(${Variables:E2_7_7_7_km} + (E2_7_7_7 * C00131 * C00039))</v>
      </c>
    </row>
    <row r="472" spans="1:11" ht="31" x14ac:dyDescent="0.35">
      <c r="A472" s="28" t="s">
        <v>2537</v>
      </c>
      <c r="B472" s="28" t="s">
        <v>2538</v>
      </c>
      <c r="C472" s="26" t="s">
        <v>8220</v>
      </c>
      <c r="D472" s="26">
        <v>471</v>
      </c>
      <c r="E472" s="26" t="s">
        <v>12379</v>
      </c>
      <c r="F472" s="26" t="s">
        <v>10856</v>
      </c>
      <c r="G472" s="26" t="s">
        <v>11282</v>
      </c>
      <c r="H472" s="26" t="s">
        <v>11593</v>
      </c>
      <c r="I472" s="26" t="s">
        <v>12064</v>
      </c>
      <c r="J472" s="26" t="str">
        <f t="shared" si="18"/>
        <v>(${Variables:E2_7_7_7_kcat} * E2_7_7_7 * C00286 * C00039)/(${Variables:E2_7_7_7_km} + (E2_7_7_7 * C00286 * C00039))</v>
      </c>
      <c r="K472" s="26" t="str">
        <f t="shared" si="19"/>
        <v>r471: C00286 + C00039 -&gt; C00013 + C00039 | (${Variables:E2_7_7_7_kcat} * E2_7_7_7 * C00286 * C00039)/(${Variables:E2_7_7_7_km} + (E2_7_7_7 * C00286 * C00039))</v>
      </c>
    </row>
    <row r="473" spans="1:11" ht="31" x14ac:dyDescent="0.35">
      <c r="A473" s="28" t="s">
        <v>2537</v>
      </c>
      <c r="B473" s="28" t="s">
        <v>2538</v>
      </c>
      <c r="C473" s="26" t="s">
        <v>8220</v>
      </c>
      <c r="D473" s="26">
        <v>472</v>
      </c>
      <c r="E473" s="26" t="s">
        <v>12379</v>
      </c>
      <c r="F473" s="26" t="s">
        <v>10857</v>
      </c>
      <c r="G473" s="26" t="s">
        <v>11283</v>
      </c>
      <c r="H473" s="26" t="s">
        <v>11593</v>
      </c>
      <c r="I473" s="26" t="s">
        <v>12064</v>
      </c>
      <c r="J473" s="26" t="str">
        <f t="shared" si="18"/>
        <v>(${Variables:E2_7_7_7_kcat} * E2_7_7_7 * C00458 * C00039)/(${Variables:E2_7_7_7_km} + (E2_7_7_7 * C00458 * C00039))</v>
      </c>
      <c r="K473" s="26" t="str">
        <f t="shared" si="19"/>
        <v>r472: C00458 + C00039 -&gt; C00013 + C00039 | (${Variables:E2_7_7_7_kcat} * E2_7_7_7 * C00458 * C00039)/(${Variables:E2_7_7_7_km} + (E2_7_7_7 * C00458 * C00039))</v>
      </c>
    </row>
    <row r="474" spans="1:11" ht="31" x14ac:dyDescent="0.35">
      <c r="A474" s="28" t="s">
        <v>2537</v>
      </c>
      <c r="B474" s="28" t="s">
        <v>2538</v>
      </c>
      <c r="C474" s="26" t="s">
        <v>8220</v>
      </c>
      <c r="D474" s="26">
        <v>473</v>
      </c>
      <c r="E474" s="26" t="s">
        <v>12379</v>
      </c>
      <c r="F474" s="26" t="s">
        <v>10858</v>
      </c>
      <c r="G474" s="26" t="s">
        <v>11284</v>
      </c>
      <c r="H474" s="26" t="s">
        <v>11593</v>
      </c>
      <c r="I474" s="26" t="s">
        <v>12064</v>
      </c>
      <c r="J474" s="26" t="str">
        <f t="shared" si="18"/>
        <v>(${Variables:E2_7_7_7_kcat} * E2_7_7_7 * C00459 * C00039)/(${Variables:E2_7_7_7_km} + (E2_7_7_7 * C00459 * C00039))</v>
      </c>
      <c r="K474" s="26" t="str">
        <f t="shared" si="19"/>
        <v>r473: C00459 + C00039 -&gt; C00013 + C00039 | (${Variables:E2_7_7_7_kcat} * E2_7_7_7 * C00459 * C00039)/(${Variables:E2_7_7_7_km} + (E2_7_7_7 * C00459 * C00039))</v>
      </c>
    </row>
    <row r="475" spans="1:11" ht="31" x14ac:dyDescent="0.35">
      <c r="A475" s="28" t="s">
        <v>2537</v>
      </c>
      <c r="B475" s="28" t="s">
        <v>2538</v>
      </c>
      <c r="C475" s="26" t="s">
        <v>8220</v>
      </c>
      <c r="D475" s="26">
        <v>474</v>
      </c>
      <c r="E475" s="26" t="s">
        <v>12379</v>
      </c>
      <c r="F475" s="26" t="s">
        <v>9632</v>
      </c>
      <c r="G475" s="26" t="s">
        <v>9632</v>
      </c>
      <c r="H475" s="26" t="s">
        <v>9633</v>
      </c>
      <c r="I475" s="26" t="s">
        <v>9633</v>
      </c>
      <c r="J475" s="26" t="str">
        <f t="shared" si="18"/>
        <v>(${Variables:E2_7_7_7_kcat} * E2_7_7_7 * C11039)/(${Variables:E2_7_7_7_km} + (E2_7_7_7 * C11039))</v>
      </c>
      <c r="K475" s="26" t="str">
        <f t="shared" si="19"/>
        <v>r474: C11039 -&gt; C21031 | (${Variables:E2_7_7_7_kcat} * E2_7_7_7 * C11039)/(${Variables:E2_7_7_7_km} + (E2_7_7_7 * C11039))</v>
      </c>
    </row>
    <row r="476" spans="1:11" ht="31" x14ac:dyDescent="0.35">
      <c r="A476" s="28" t="s">
        <v>5154</v>
      </c>
      <c r="B476" s="28" t="s">
        <v>5155</v>
      </c>
      <c r="C476" s="26" t="s">
        <v>8220</v>
      </c>
      <c r="D476" s="26">
        <v>475</v>
      </c>
      <c r="E476" s="26" t="s">
        <v>12379</v>
      </c>
      <c r="F476" s="26" t="s">
        <v>14225</v>
      </c>
      <c r="G476" s="26" t="s">
        <v>14226</v>
      </c>
      <c r="H476" s="26" t="s">
        <v>11593</v>
      </c>
      <c r="I476" s="26" t="s">
        <v>12064</v>
      </c>
      <c r="J476" s="26" t="str">
        <f t="shared" si="18"/>
        <v>(${Variables:E2_7_7_7_kcat} * E2_7_7_7 * C00677 * C00039)/(${Variables:E2_7_7_7_km} + (E2_7_7_7 * C00677 * C00039))</v>
      </c>
      <c r="K476" s="26" t="str">
        <f t="shared" si="19"/>
        <v>r475: C00677 + C00039 -&gt; C00013 + C00039 | (${Variables:E2_7_7_7_kcat} * E2_7_7_7 * C00677 * C00039)/(${Variables:E2_7_7_7_km} + (E2_7_7_7 * C00677 * C00039))</v>
      </c>
    </row>
    <row r="477" spans="1:11" ht="31" x14ac:dyDescent="0.35">
      <c r="A477" s="28" t="s">
        <v>5154</v>
      </c>
      <c r="B477" s="28" t="s">
        <v>5155</v>
      </c>
      <c r="C477" s="26" t="s">
        <v>8220</v>
      </c>
      <c r="D477" s="26">
        <v>476</v>
      </c>
      <c r="E477" s="26" t="s">
        <v>12379</v>
      </c>
      <c r="F477" s="26" t="s">
        <v>10855</v>
      </c>
      <c r="G477" s="26" t="s">
        <v>11281</v>
      </c>
      <c r="H477" s="26" t="s">
        <v>11593</v>
      </c>
      <c r="I477" s="26" t="s">
        <v>12064</v>
      </c>
      <c r="J477" s="26" t="str">
        <f t="shared" si="18"/>
        <v>(${Variables:E2_7_7_7_kcat} * E2_7_7_7 * C00131 * C00039)/(${Variables:E2_7_7_7_km} + (E2_7_7_7 * C00131 * C00039))</v>
      </c>
      <c r="K477" s="26" t="str">
        <f t="shared" si="19"/>
        <v>r476: C00131 + C00039 -&gt; C00013 + C00039 | (${Variables:E2_7_7_7_kcat} * E2_7_7_7 * C00131 * C00039)/(${Variables:E2_7_7_7_km} + (E2_7_7_7 * C00131 * C00039))</v>
      </c>
    </row>
    <row r="478" spans="1:11" ht="31" x14ac:dyDescent="0.35">
      <c r="A478" s="28" t="s">
        <v>5154</v>
      </c>
      <c r="B478" s="28" t="s">
        <v>5155</v>
      </c>
      <c r="C478" s="26" t="s">
        <v>8220</v>
      </c>
      <c r="D478" s="26">
        <v>477</v>
      </c>
      <c r="E478" s="26" t="s">
        <v>12379</v>
      </c>
      <c r="F478" s="26" t="s">
        <v>10856</v>
      </c>
      <c r="G478" s="26" t="s">
        <v>11282</v>
      </c>
      <c r="H478" s="26" t="s">
        <v>11593</v>
      </c>
      <c r="I478" s="26" t="s">
        <v>12064</v>
      </c>
      <c r="J478" s="26" t="str">
        <f t="shared" si="18"/>
        <v>(${Variables:E2_7_7_7_kcat} * E2_7_7_7 * C00286 * C00039)/(${Variables:E2_7_7_7_km} + (E2_7_7_7 * C00286 * C00039))</v>
      </c>
      <c r="K478" s="26" t="str">
        <f t="shared" si="19"/>
        <v>r477: C00286 + C00039 -&gt; C00013 + C00039 | (${Variables:E2_7_7_7_kcat} * E2_7_7_7 * C00286 * C00039)/(${Variables:E2_7_7_7_km} + (E2_7_7_7 * C00286 * C00039))</v>
      </c>
    </row>
    <row r="479" spans="1:11" ht="31" x14ac:dyDescent="0.35">
      <c r="A479" s="28" t="s">
        <v>5154</v>
      </c>
      <c r="B479" s="28" t="s">
        <v>5155</v>
      </c>
      <c r="C479" s="26" t="s">
        <v>8220</v>
      </c>
      <c r="D479" s="26">
        <v>478</v>
      </c>
      <c r="E479" s="26" t="s">
        <v>12379</v>
      </c>
      <c r="F479" s="26" t="s">
        <v>10857</v>
      </c>
      <c r="G479" s="26" t="s">
        <v>11283</v>
      </c>
      <c r="H479" s="26" t="s">
        <v>11593</v>
      </c>
      <c r="I479" s="26" t="s">
        <v>12064</v>
      </c>
      <c r="J479" s="26" t="str">
        <f t="shared" si="18"/>
        <v>(${Variables:E2_7_7_7_kcat} * E2_7_7_7 * C00458 * C00039)/(${Variables:E2_7_7_7_km} + (E2_7_7_7 * C00458 * C00039))</v>
      </c>
      <c r="K479" s="26" t="str">
        <f t="shared" si="19"/>
        <v>r478: C00458 + C00039 -&gt; C00013 + C00039 | (${Variables:E2_7_7_7_kcat} * E2_7_7_7 * C00458 * C00039)/(${Variables:E2_7_7_7_km} + (E2_7_7_7 * C00458 * C00039))</v>
      </c>
    </row>
    <row r="480" spans="1:11" ht="31" x14ac:dyDescent="0.35">
      <c r="A480" s="28" t="s">
        <v>5154</v>
      </c>
      <c r="B480" s="28" t="s">
        <v>5155</v>
      </c>
      <c r="C480" s="26" t="s">
        <v>8220</v>
      </c>
      <c r="D480" s="26">
        <v>479</v>
      </c>
      <c r="E480" s="26" t="s">
        <v>12379</v>
      </c>
      <c r="F480" s="26" t="s">
        <v>10858</v>
      </c>
      <c r="G480" s="26" t="s">
        <v>11284</v>
      </c>
      <c r="H480" s="26" t="s">
        <v>11593</v>
      </c>
      <c r="I480" s="26" t="s">
        <v>12064</v>
      </c>
      <c r="J480" s="26" t="str">
        <f t="shared" si="18"/>
        <v>(${Variables:E2_7_7_7_kcat} * E2_7_7_7 * C00459 * C00039)/(${Variables:E2_7_7_7_km} + (E2_7_7_7 * C00459 * C00039))</v>
      </c>
      <c r="K480" s="26" t="str">
        <f t="shared" si="19"/>
        <v>r479: C00459 + C00039 -&gt; C00013 + C00039 | (${Variables:E2_7_7_7_kcat} * E2_7_7_7 * C00459 * C00039)/(${Variables:E2_7_7_7_km} + (E2_7_7_7 * C00459 * C00039))</v>
      </c>
    </row>
    <row r="481" spans="1:11" ht="31" x14ac:dyDescent="0.35">
      <c r="A481" s="28" t="s">
        <v>5154</v>
      </c>
      <c r="B481" s="28" t="s">
        <v>5155</v>
      </c>
      <c r="C481" s="26" t="s">
        <v>8220</v>
      </c>
      <c r="D481" s="26">
        <v>480</v>
      </c>
      <c r="E481" s="26" t="s">
        <v>12379</v>
      </c>
      <c r="F481" s="26" t="s">
        <v>9632</v>
      </c>
      <c r="G481" s="26" t="s">
        <v>9632</v>
      </c>
      <c r="H481" s="26" t="s">
        <v>9633</v>
      </c>
      <c r="I481" s="26" t="s">
        <v>9633</v>
      </c>
      <c r="J481" s="26" t="str">
        <f t="shared" si="18"/>
        <v>(${Variables:E2_7_7_7_kcat} * E2_7_7_7 * C11039)/(${Variables:E2_7_7_7_km} + (E2_7_7_7 * C11039))</v>
      </c>
      <c r="K481" s="26" t="str">
        <f t="shared" si="19"/>
        <v>r480: C11039 -&gt; C21031 | (${Variables:E2_7_7_7_kcat} * E2_7_7_7 * C11039)/(${Variables:E2_7_7_7_km} + (E2_7_7_7 * C11039))</v>
      </c>
    </row>
    <row r="482" spans="1:11" ht="31" x14ac:dyDescent="0.35">
      <c r="A482" s="28" t="s">
        <v>6048</v>
      </c>
      <c r="B482" s="28" t="s">
        <v>6049</v>
      </c>
      <c r="C482" s="26" t="s">
        <v>8220</v>
      </c>
      <c r="D482" s="26">
        <v>481</v>
      </c>
      <c r="E482" s="26" t="s">
        <v>12379</v>
      </c>
      <c r="F482" s="26" t="s">
        <v>14225</v>
      </c>
      <c r="G482" s="26" t="s">
        <v>14226</v>
      </c>
      <c r="H482" s="26" t="s">
        <v>11593</v>
      </c>
      <c r="I482" s="26" t="s">
        <v>12064</v>
      </c>
      <c r="J482" s="26" t="str">
        <f t="shared" si="18"/>
        <v>(${Variables:E2_7_7_7_kcat} * E2_7_7_7 * C00677 * C00039)/(${Variables:E2_7_7_7_km} + (E2_7_7_7 * C00677 * C00039))</v>
      </c>
      <c r="K482" s="26" t="str">
        <f t="shared" si="19"/>
        <v>r481: C00677 + C00039 -&gt; C00013 + C00039 | (${Variables:E2_7_7_7_kcat} * E2_7_7_7 * C00677 * C00039)/(${Variables:E2_7_7_7_km} + (E2_7_7_7 * C00677 * C00039))</v>
      </c>
    </row>
    <row r="483" spans="1:11" ht="31" x14ac:dyDescent="0.35">
      <c r="A483" s="28" t="s">
        <v>6048</v>
      </c>
      <c r="B483" s="28" t="s">
        <v>6049</v>
      </c>
      <c r="C483" s="26" t="s">
        <v>8220</v>
      </c>
      <c r="D483" s="26">
        <v>482</v>
      </c>
      <c r="E483" s="26" t="s">
        <v>12379</v>
      </c>
      <c r="F483" s="26" t="s">
        <v>10855</v>
      </c>
      <c r="G483" s="26" t="s">
        <v>11281</v>
      </c>
      <c r="H483" s="26" t="s">
        <v>11593</v>
      </c>
      <c r="I483" s="26" t="s">
        <v>12064</v>
      </c>
      <c r="J483" s="26" t="str">
        <f t="shared" si="18"/>
        <v>(${Variables:E2_7_7_7_kcat} * E2_7_7_7 * C00131 * C00039)/(${Variables:E2_7_7_7_km} + (E2_7_7_7 * C00131 * C00039))</v>
      </c>
      <c r="K483" s="26" t="str">
        <f t="shared" si="19"/>
        <v>r482: C00131 + C00039 -&gt; C00013 + C00039 | (${Variables:E2_7_7_7_kcat} * E2_7_7_7 * C00131 * C00039)/(${Variables:E2_7_7_7_km} + (E2_7_7_7 * C00131 * C00039))</v>
      </c>
    </row>
    <row r="484" spans="1:11" ht="31" x14ac:dyDescent="0.35">
      <c r="A484" s="28" t="s">
        <v>6048</v>
      </c>
      <c r="B484" s="28" t="s">
        <v>6049</v>
      </c>
      <c r="C484" s="26" t="s">
        <v>8220</v>
      </c>
      <c r="D484" s="26">
        <v>483</v>
      </c>
      <c r="E484" s="26" t="s">
        <v>12379</v>
      </c>
      <c r="F484" s="26" t="s">
        <v>10856</v>
      </c>
      <c r="G484" s="26" t="s">
        <v>11282</v>
      </c>
      <c r="H484" s="26" t="s">
        <v>11593</v>
      </c>
      <c r="I484" s="26" t="s">
        <v>12064</v>
      </c>
      <c r="J484" s="26" t="str">
        <f t="shared" si="18"/>
        <v>(${Variables:E2_7_7_7_kcat} * E2_7_7_7 * C00286 * C00039)/(${Variables:E2_7_7_7_km} + (E2_7_7_7 * C00286 * C00039))</v>
      </c>
      <c r="K484" s="26" t="str">
        <f t="shared" si="19"/>
        <v>r483: C00286 + C00039 -&gt; C00013 + C00039 | (${Variables:E2_7_7_7_kcat} * E2_7_7_7 * C00286 * C00039)/(${Variables:E2_7_7_7_km} + (E2_7_7_7 * C00286 * C00039))</v>
      </c>
    </row>
    <row r="485" spans="1:11" ht="31" x14ac:dyDescent="0.35">
      <c r="A485" s="28" t="s">
        <v>6048</v>
      </c>
      <c r="B485" s="28" t="s">
        <v>6049</v>
      </c>
      <c r="C485" s="26" t="s">
        <v>8220</v>
      </c>
      <c r="D485" s="26">
        <v>484</v>
      </c>
      <c r="E485" s="26" t="s">
        <v>12379</v>
      </c>
      <c r="F485" s="26" t="s">
        <v>10857</v>
      </c>
      <c r="G485" s="26" t="s">
        <v>11283</v>
      </c>
      <c r="H485" s="26" t="s">
        <v>11593</v>
      </c>
      <c r="I485" s="26" t="s">
        <v>12064</v>
      </c>
      <c r="J485" s="26" t="str">
        <f t="shared" si="18"/>
        <v>(${Variables:E2_7_7_7_kcat} * E2_7_7_7 * C00458 * C00039)/(${Variables:E2_7_7_7_km} + (E2_7_7_7 * C00458 * C00039))</v>
      </c>
      <c r="K485" s="26" t="str">
        <f t="shared" si="19"/>
        <v>r484: C00458 + C00039 -&gt; C00013 + C00039 | (${Variables:E2_7_7_7_kcat} * E2_7_7_7 * C00458 * C00039)/(${Variables:E2_7_7_7_km} + (E2_7_7_7 * C00458 * C00039))</v>
      </c>
    </row>
    <row r="486" spans="1:11" ht="31" x14ac:dyDescent="0.35">
      <c r="A486" s="28" t="s">
        <v>6048</v>
      </c>
      <c r="B486" s="28" t="s">
        <v>6049</v>
      </c>
      <c r="C486" s="26" t="s">
        <v>8220</v>
      </c>
      <c r="D486" s="26">
        <v>485</v>
      </c>
      <c r="E486" s="26" t="s">
        <v>12379</v>
      </c>
      <c r="F486" s="26" t="s">
        <v>10858</v>
      </c>
      <c r="G486" s="26" t="s">
        <v>11284</v>
      </c>
      <c r="H486" s="26" t="s">
        <v>11593</v>
      </c>
      <c r="I486" s="26" t="s">
        <v>12064</v>
      </c>
      <c r="J486" s="26" t="str">
        <f t="shared" si="18"/>
        <v>(${Variables:E2_7_7_7_kcat} * E2_7_7_7 * C00459 * C00039)/(${Variables:E2_7_7_7_km} + (E2_7_7_7 * C00459 * C00039))</v>
      </c>
      <c r="K486" s="26" t="str">
        <f t="shared" si="19"/>
        <v>r485: C00459 + C00039 -&gt; C00013 + C00039 | (${Variables:E2_7_7_7_kcat} * E2_7_7_7 * C00459 * C00039)/(${Variables:E2_7_7_7_km} + (E2_7_7_7 * C00459 * C00039))</v>
      </c>
    </row>
    <row r="487" spans="1:11" ht="31" x14ac:dyDescent="0.35">
      <c r="A487" s="28" t="s">
        <v>6048</v>
      </c>
      <c r="B487" s="28" t="s">
        <v>6049</v>
      </c>
      <c r="C487" s="26" t="s">
        <v>8220</v>
      </c>
      <c r="D487" s="26">
        <v>486</v>
      </c>
      <c r="E487" s="26" t="s">
        <v>12379</v>
      </c>
      <c r="F487" s="26" t="s">
        <v>9632</v>
      </c>
      <c r="G487" s="26" t="s">
        <v>9632</v>
      </c>
      <c r="H487" s="26" t="s">
        <v>9633</v>
      </c>
      <c r="I487" s="26" t="s">
        <v>9633</v>
      </c>
      <c r="J487" s="26" t="str">
        <f t="shared" si="18"/>
        <v>(${Variables:E2_7_7_7_kcat} * E2_7_7_7 * C11039)/(${Variables:E2_7_7_7_km} + (E2_7_7_7 * C11039))</v>
      </c>
      <c r="K487" s="26" t="str">
        <f t="shared" si="19"/>
        <v>r486: C11039 -&gt; C21031 | (${Variables:E2_7_7_7_kcat} * E2_7_7_7 * C11039)/(${Variables:E2_7_7_7_km} + (E2_7_7_7 * C11039))</v>
      </c>
    </row>
    <row r="488" spans="1:11" ht="31" x14ac:dyDescent="0.35">
      <c r="A488" s="28" t="s">
        <v>565</v>
      </c>
      <c r="B488" s="28" t="s">
        <v>566</v>
      </c>
      <c r="C488" s="26" t="s">
        <v>8222</v>
      </c>
      <c r="D488" s="26">
        <v>487</v>
      </c>
      <c r="E488" s="26" t="s">
        <v>12380</v>
      </c>
      <c r="F488" s="26" t="s">
        <v>10859</v>
      </c>
      <c r="G488" s="26" t="s">
        <v>11285</v>
      </c>
      <c r="H488" s="26" t="s">
        <v>11594</v>
      </c>
      <c r="I488" s="26" t="s">
        <v>12065</v>
      </c>
      <c r="J488" s="26" t="str">
        <f t="shared" si="18"/>
        <v>(${Variables:E2_7_7_8_kcat} * E2_7_7_8 * C00046 * C00009)/(${Variables:E2_7_7_8_km} + (E2_7_7_8 * C00046 * C00009))</v>
      </c>
      <c r="K488" s="26" t="str">
        <f t="shared" si="19"/>
        <v>r487: C00046 + C00009 -&gt; C00046 + C00454 | (${Variables:E2_7_7_8_kcat} * E2_7_7_8 * C00046 * C00009)/(${Variables:E2_7_7_8_km} + (E2_7_7_8 * C00046 * C00009))</v>
      </c>
    </row>
    <row r="489" spans="1:11" ht="31" x14ac:dyDescent="0.35">
      <c r="A489" s="28" t="s">
        <v>565</v>
      </c>
      <c r="B489" s="28" t="s">
        <v>566</v>
      </c>
      <c r="C489" s="26" t="s">
        <v>8222</v>
      </c>
      <c r="D489" s="26">
        <v>488</v>
      </c>
      <c r="E489" s="26" t="s">
        <v>12380</v>
      </c>
      <c r="F489" s="26" t="s">
        <v>10859</v>
      </c>
      <c r="G489" s="26" t="s">
        <v>11285</v>
      </c>
      <c r="H489" s="26" t="s">
        <v>11595</v>
      </c>
      <c r="I489" s="26" t="s">
        <v>12066</v>
      </c>
      <c r="J489" s="26" t="str">
        <f t="shared" si="18"/>
        <v>(${Variables:E2_7_7_8_kcat} * E2_7_7_8 * C00046 * C00009)/(${Variables:E2_7_7_8_km} + (E2_7_7_8 * C00046 * C00009))</v>
      </c>
      <c r="K489" s="26" t="str">
        <f t="shared" si="19"/>
        <v>r488: C00046 + C00009 -&gt; C00046 + C00008 | (${Variables:E2_7_7_8_kcat} * E2_7_7_8 * C00046 * C00009)/(${Variables:E2_7_7_8_km} + (E2_7_7_8 * C00046 * C00009))</v>
      </c>
    </row>
    <row r="490" spans="1:11" ht="31" x14ac:dyDescent="0.35">
      <c r="A490" s="28" t="s">
        <v>565</v>
      </c>
      <c r="B490" s="28" t="s">
        <v>566</v>
      </c>
      <c r="C490" s="26" t="s">
        <v>8222</v>
      </c>
      <c r="D490" s="26">
        <v>489</v>
      </c>
      <c r="E490" s="26" t="s">
        <v>12380</v>
      </c>
      <c r="F490" s="26" t="s">
        <v>10859</v>
      </c>
      <c r="G490" s="26" t="s">
        <v>11285</v>
      </c>
      <c r="H490" s="26" t="s">
        <v>11596</v>
      </c>
      <c r="I490" s="26" t="s">
        <v>12067</v>
      </c>
      <c r="J490" s="26" t="str">
        <f t="shared" si="18"/>
        <v>(${Variables:E2_7_7_8_kcat} * E2_7_7_8 * C00046 * C00009)/(${Variables:E2_7_7_8_km} + (E2_7_7_8 * C00046 * C00009))</v>
      </c>
      <c r="K490" s="26" t="str">
        <f t="shared" si="19"/>
        <v>r489: C00046 + C00009 -&gt; C00046 + C00015 | (${Variables:E2_7_7_8_kcat} * E2_7_7_8 * C00046 * C00009)/(${Variables:E2_7_7_8_km} + (E2_7_7_8 * C00046 * C00009))</v>
      </c>
    </row>
    <row r="491" spans="1:11" ht="31" x14ac:dyDescent="0.35">
      <c r="A491" s="28" t="s">
        <v>565</v>
      </c>
      <c r="B491" s="28" t="s">
        <v>566</v>
      </c>
      <c r="C491" s="26" t="s">
        <v>8222</v>
      </c>
      <c r="D491" s="26">
        <v>490</v>
      </c>
      <c r="E491" s="26" t="s">
        <v>12380</v>
      </c>
      <c r="F491" s="26" t="s">
        <v>10859</v>
      </c>
      <c r="G491" s="26" t="s">
        <v>11285</v>
      </c>
      <c r="H491" s="26" t="s">
        <v>11597</v>
      </c>
      <c r="I491" s="26" t="s">
        <v>12068</v>
      </c>
      <c r="J491" s="26" t="str">
        <f t="shared" si="18"/>
        <v>(${Variables:E2_7_7_8_kcat} * E2_7_7_8 * C00046 * C00009)/(${Variables:E2_7_7_8_km} + (E2_7_7_8 * C00046 * C00009))</v>
      </c>
      <c r="K491" s="26" t="str">
        <f t="shared" si="19"/>
        <v>r490: C00046 + C00009 -&gt; C00046 + C00035 | (${Variables:E2_7_7_8_kcat} * E2_7_7_8 * C00046 * C00009)/(${Variables:E2_7_7_8_km} + (E2_7_7_8 * C00046 * C00009))</v>
      </c>
    </row>
    <row r="492" spans="1:11" ht="31" x14ac:dyDescent="0.35">
      <c r="A492" s="28" t="s">
        <v>565</v>
      </c>
      <c r="B492" s="28" t="s">
        <v>566</v>
      </c>
      <c r="C492" s="26" t="s">
        <v>8222</v>
      </c>
      <c r="D492" s="26">
        <v>491</v>
      </c>
      <c r="E492" s="26" t="s">
        <v>12380</v>
      </c>
      <c r="F492" s="26" t="s">
        <v>10859</v>
      </c>
      <c r="G492" s="26" t="s">
        <v>11285</v>
      </c>
      <c r="H492" s="26" t="s">
        <v>11598</v>
      </c>
      <c r="I492" s="26" t="s">
        <v>12069</v>
      </c>
      <c r="J492" s="26" t="str">
        <f t="shared" si="18"/>
        <v>(${Variables:E2_7_7_8_kcat} * E2_7_7_8 * C00046 * C00009)/(${Variables:E2_7_7_8_km} + (E2_7_7_8 * C00046 * C00009))</v>
      </c>
      <c r="K492" s="26" t="str">
        <f t="shared" si="19"/>
        <v>r491: C00046 + C00009 -&gt; C00046 + C00112 | (${Variables:E2_7_7_8_kcat} * E2_7_7_8 * C00046 * C00009)/(${Variables:E2_7_7_8_km} + (E2_7_7_8 * C00046 * C00009))</v>
      </c>
    </row>
    <row r="493" spans="1:11" ht="31" x14ac:dyDescent="0.35">
      <c r="A493" s="28" t="s">
        <v>5635</v>
      </c>
      <c r="B493" s="28" t="s">
        <v>5636</v>
      </c>
      <c r="C493" s="26" t="s">
        <v>8414</v>
      </c>
      <c r="D493" s="26">
        <v>492</v>
      </c>
      <c r="E493" s="26" t="s">
        <v>12381</v>
      </c>
      <c r="F493" s="26" t="s">
        <v>12536</v>
      </c>
      <c r="G493" s="26" t="s">
        <v>12536</v>
      </c>
      <c r="H493" s="26" t="s">
        <v>14228</v>
      </c>
      <c r="I493" s="26" t="s">
        <v>14229</v>
      </c>
      <c r="J493" s="26" t="str">
        <f t="shared" si="18"/>
        <v>(${Variables:E2_7_7_85_kcat} * E2_7_7_85 * C00002)/(${Variables:E2_7_7_85_km} + (E2_7_7_85 * C00002))</v>
      </c>
      <c r="K493" s="26" t="str">
        <f t="shared" si="19"/>
        <v>r492: C00002 -&gt; C00013 + C20565 | (${Variables:E2_7_7_85_kcat} * E2_7_7_85 * C00002)/(${Variables:E2_7_7_85_km} + (E2_7_7_85 * C00002))</v>
      </c>
    </row>
    <row r="494" spans="1:11" ht="31" x14ac:dyDescent="0.35">
      <c r="A494" s="28" t="s">
        <v>5646</v>
      </c>
      <c r="B494" s="28" t="s">
        <v>5647</v>
      </c>
      <c r="C494" s="26" t="s">
        <v>8416</v>
      </c>
      <c r="D494" s="26">
        <v>493</v>
      </c>
      <c r="E494" s="26" t="s">
        <v>12382</v>
      </c>
      <c r="F494" s="26" t="s">
        <v>10860</v>
      </c>
      <c r="G494" s="26" t="s">
        <v>11286</v>
      </c>
      <c r="H494" s="26" t="s">
        <v>11599</v>
      </c>
      <c r="I494" s="26" t="s">
        <v>12070</v>
      </c>
      <c r="J494" s="26" t="str">
        <f t="shared" si="18"/>
        <v>(${Variables:E2_7_7_9_kcat} * E2_7_7_9 * C00075 * C00103)/(${Variables:E2_7_7_9_km} + (E2_7_7_9 * C00075 * C00103))</v>
      </c>
      <c r="K494" s="26" t="str">
        <f t="shared" si="19"/>
        <v>r493: C00075 + C00103 -&gt; C00013 + C00029 | (${Variables:E2_7_7_9_kcat} * E2_7_7_9 * C00075 * C00103)/(${Variables:E2_7_7_9_km} + (E2_7_7_9 * C00075 * C00103))</v>
      </c>
    </row>
    <row r="495" spans="1:11" ht="46.5" x14ac:dyDescent="0.35">
      <c r="A495" s="28" t="s">
        <v>3796</v>
      </c>
      <c r="B495" s="28" t="s">
        <v>3797</v>
      </c>
      <c r="C495" s="26" t="s">
        <v>8347</v>
      </c>
      <c r="D495" s="26">
        <v>494</v>
      </c>
      <c r="E495" s="26" t="s">
        <v>12383</v>
      </c>
      <c r="F495" s="26" t="s">
        <v>10861</v>
      </c>
      <c r="G495" s="26" t="s">
        <v>11287</v>
      </c>
      <c r="H495" s="26" t="s">
        <v>11600</v>
      </c>
      <c r="I495" s="26" t="s">
        <v>12071</v>
      </c>
      <c r="J495" s="26" t="str">
        <f t="shared" si="18"/>
        <v>(${Variables:E2_7_8_13_kcat} * E2_7_8_13 * C04702 * C17556)/(${Variables:E2_7_8_13_km} + (E2_7_8_13 * C04702 * C17556))</v>
      </c>
      <c r="K495" s="26" t="str">
        <f t="shared" si="19"/>
        <v>r494: C04702 + C17556 -&gt; C00105 + C04851 | (${Variables:E2_7_8_13_kcat} * E2_7_8_13 * C04702 * C17556)/(${Variables:E2_7_8_13_km} + (E2_7_8_13 * C04702 * C17556))</v>
      </c>
    </row>
    <row r="496" spans="1:11" ht="46.5" x14ac:dyDescent="0.35">
      <c r="A496" s="28" t="s">
        <v>3796</v>
      </c>
      <c r="B496" s="28" t="s">
        <v>3797</v>
      </c>
      <c r="C496" s="26" t="s">
        <v>8347</v>
      </c>
      <c r="D496" s="26">
        <v>495</v>
      </c>
      <c r="E496" s="26" t="s">
        <v>12383</v>
      </c>
      <c r="F496" s="26" t="s">
        <v>10862</v>
      </c>
      <c r="G496" s="26" t="s">
        <v>11288</v>
      </c>
      <c r="H496" s="26" t="s">
        <v>11601</v>
      </c>
      <c r="I496" s="26" t="s">
        <v>12072</v>
      </c>
      <c r="J496" s="26" t="str">
        <f t="shared" si="18"/>
        <v>(${Variables:E2_7_8_13_kcat} * E2_7_8_13 * C04882 * C17556)/(${Variables:E2_7_8_13_km} + (E2_7_8_13 * C04882 * C17556))</v>
      </c>
      <c r="K496" s="26" t="str">
        <f t="shared" si="19"/>
        <v>r495: C04882 + C17556 -&gt; C00105 + C05897 | (${Variables:E2_7_8_13_kcat} * E2_7_8_13 * C04882 * C17556)/(${Variables:E2_7_8_13_km} + (E2_7_8_13 * C04882 * C17556))</v>
      </c>
    </row>
    <row r="497" spans="1:11" ht="31" x14ac:dyDescent="0.35">
      <c r="A497" s="28" t="s">
        <v>4733</v>
      </c>
      <c r="B497" s="28" t="s">
        <v>4734</v>
      </c>
      <c r="C497" s="26" t="s">
        <v>8380</v>
      </c>
      <c r="D497" s="26">
        <v>496</v>
      </c>
      <c r="E497" s="26" t="s">
        <v>12384</v>
      </c>
      <c r="F497" s="26" t="s">
        <v>10863</v>
      </c>
      <c r="G497" s="26" t="s">
        <v>11289</v>
      </c>
      <c r="H497" s="26" t="s">
        <v>11602</v>
      </c>
      <c r="I497" s="26" t="s">
        <v>12073</v>
      </c>
      <c r="J497" s="26" t="str">
        <f t="shared" si="18"/>
        <v>(${Variables:E2_7_8_5_kcat} * E2_7_8_5 * C00269 * C00093)/(${Variables:E2_7_8_5_km} + (E2_7_8_5 * C00269 * C00093))</v>
      </c>
      <c r="K497" s="26" t="str">
        <f t="shared" si="19"/>
        <v>r496: C00269 + C00093 -&gt; C00055 + C03892 | (${Variables:E2_7_8_5_kcat} * E2_7_8_5 * C00269 * C00093)/(${Variables:E2_7_8_5_km} + (E2_7_8_5 * C00269 * C00093))</v>
      </c>
    </row>
    <row r="498" spans="1:11" ht="31" x14ac:dyDescent="0.35">
      <c r="A498" s="28" t="s">
        <v>3670</v>
      </c>
      <c r="B498" s="28" t="s">
        <v>3671</v>
      </c>
      <c r="C498" s="26" t="s">
        <v>8334</v>
      </c>
      <c r="D498" s="26">
        <v>497</v>
      </c>
      <c r="E498" s="26" t="s">
        <v>12385</v>
      </c>
      <c r="F498" s="26" t="s">
        <v>10864</v>
      </c>
      <c r="G498" s="26" t="s">
        <v>11290</v>
      </c>
      <c r="H498" s="26" t="s">
        <v>11603</v>
      </c>
      <c r="I498" s="26" t="s">
        <v>12074</v>
      </c>
      <c r="J498" s="26" t="str">
        <f t="shared" si="18"/>
        <v>(${Variables:E2_7_8_7_kcat} * E2_7_8_7 * C00010 * C03688)/(${Variables:E2_7_8_7_km} + (E2_7_8_7 * C00010 * C03688))</v>
      </c>
      <c r="K498" s="26" t="str">
        <f t="shared" si="19"/>
        <v>r497: C00010 + C03688 -&gt; C00054 + C00229 | (${Variables:E2_7_8_7_kcat} * E2_7_8_7 * C00010 * C03688)/(${Variables:E2_7_8_7_km} + (E2_7_8_7 * C00010 * C03688))</v>
      </c>
    </row>
    <row r="499" spans="1:11" ht="31" x14ac:dyDescent="0.35">
      <c r="A499" s="28" t="s">
        <v>7089</v>
      </c>
      <c r="B499" s="28" t="s">
        <v>7090</v>
      </c>
      <c r="C499" s="26" t="s">
        <v>8469</v>
      </c>
      <c r="D499" s="26">
        <v>498</v>
      </c>
      <c r="E499" s="26" t="s">
        <v>12386</v>
      </c>
      <c r="F499" s="26" t="s">
        <v>10865</v>
      </c>
      <c r="G499" s="26" t="s">
        <v>11291</v>
      </c>
      <c r="H499" s="26" t="s">
        <v>11604</v>
      </c>
      <c r="I499" s="26" t="s">
        <v>12075</v>
      </c>
      <c r="J499" s="26" t="str">
        <f t="shared" si="18"/>
        <v>(${Variables:E2_7_8_8_kcat} * E2_7_8_8 * C00269 * C00065)/(${Variables:E2_7_8_8_km} + (E2_7_8_8 * C00269 * C00065))</v>
      </c>
      <c r="K499" s="26" t="str">
        <f t="shared" si="19"/>
        <v>r498: C00269 + C00065 -&gt; C00055 + C02737 | (${Variables:E2_7_8_8_kcat} * E2_7_8_8 * C00269 * C00065)/(${Variables:E2_7_8_8_km} + (E2_7_8_8 * C00269 * C00065))</v>
      </c>
    </row>
    <row r="500" spans="1:11" ht="46.5" x14ac:dyDescent="0.35">
      <c r="A500" s="28" t="s">
        <v>5779</v>
      </c>
      <c r="B500" s="28" t="s">
        <v>5780</v>
      </c>
      <c r="C500" s="26" t="s">
        <v>8417</v>
      </c>
      <c r="D500" s="26">
        <v>499</v>
      </c>
      <c r="E500" s="26" t="s">
        <v>12387</v>
      </c>
      <c r="F500" s="26" t="s">
        <v>14396</v>
      </c>
      <c r="G500" s="26" t="s">
        <v>14397</v>
      </c>
      <c r="H500" s="26" t="s">
        <v>11605</v>
      </c>
      <c r="I500" s="26" t="s">
        <v>12076</v>
      </c>
      <c r="J500" s="26" t="str">
        <f t="shared" si="18"/>
        <v>(${Variables:E2_7_9_3_kcat} * E2_7_9_3 * C00002 * C01528 * C00001)/(${Variables:E2_7_9_3_km} + (E2_7_9_3 * C00002 * C01528 * C00001))</v>
      </c>
      <c r="K500" s="26" t="str">
        <f t="shared" si="19"/>
        <v>r499: C00002 + C01528 + C00001 -&gt; C00020 + C05172 + C00009 | (${Variables:E2_7_9_3_kcat} * E2_7_9_3 * C00002 * C01528 * C00001)/(${Variables:E2_7_9_3_km} + (E2_7_9_3 * C00002 * C01528 * C00001))</v>
      </c>
    </row>
    <row r="501" spans="1:11" ht="62" x14ac:dyDescent="0.35">
      <c r="A501" s="28" t="s">
        <v>3859</v>
      </c>
      <c r="B501" s="28" t="s">
        <v>3860</v>
      </c>
      <c r="C501" s="26" t="s">
        <v>8352</v>
      </c>
      <c r="D501" s="26">
        <v>500</v>
      </c>
      <c r="E501" s="26" t="s">
        <v>12388</v>
      </c>
      <c r="F501" s="26" t="s">
        <v>14230</v>
      </c>
      <c r="G501" s="26" t="s">
        <v>14231</v>
      </c>
      <c r="H501" s="26" t="s">
        <v>14232</v>
      </c>
      <c r="I501" s="26" t="s">
        <v>14233</v>
      </c>
      <c r="J501" s="26" t="str">
        <f t="shared" si="18"/>
        <v>(${Variables:E2_8_1_6_kcat} * E2_8_1_6 * C01909 * C17023 * C00019 * C05359 * C00080)/(${Variables:E2_8_1_6_km} + (E2_8_1_6 * C01909 * C17023 * C00019 * C05359 * C00080))</v>
      </c>
      <c r="K501" s="26" t="str">
        <f t="shared" si="19"/>
        <v>r500: C01909 + C17023 + C00019 + C05359 + C00080 -&gt; C00120 + C00073 + C05198 | (${Variables:E2_8_1_6_kcat} * E2_8_1_6 * C01909 * C17023 * C00019 * C05359 * C00080)/(${Variables:E2_8_1_6_km} + (E2_8_1_6 * C01909 * C17023 * C00019 * C05359 * C00080))</v>
      </c>
    </row>
    <row r="502" spans="1:11" ht="31" x14ac:dyDescent="0.35">
      <c r="A502" s="28" t="s">
        <v>4905</v>
      </c>
      <c r="B502" s="28" t="s">
        <v>4906</v>
      </c>
      <c r="C502" s="26" t="s">
        <v>8387</v>
      </c>
      <c r="D502" s="26">
        <v>501</v>
      </c>
      <c r="E502" s="26" t="s">
        <v>12389</v>
      </c>
      <c r="F502" s="26" t="s">
        <v>10866</v>
      </c>
      <c r="G502" s="26" t="s">
        <v>11292</v>
      </c>
      <c r="H502" s="26" t="s">
        <v>11606</v>
      </c>
      <c r="I502" s="26" t="s">
        <v>12077</v>
      </c>
      <c r="J502" s="26" t="str">
        <f t="shared" si="18"/>
        <v>(${Variables:E2_8_1_7_kcat} * E2_8_1_7 * C15811 * C00097)/(${Variables:E2_8_1_7_km} + (E2_8_1_7 * C15811 * C00097))</v>
      </c>
      <c r="K502" s="26" t="str">
        <f t="shared" si="19"/>
        <v>r501: C15811 + C00097 -&gt; C15812 + C00041 | (${Variables:E2_8_1_7_kcat} * E2_8_1_7 * C15811 * C00097)/(${Variables:E2_8_1_7_km} + (E2_8_1_7 * C15811 * C00097))</v>
      </c>
    </row>
    <row r="503" spans="1:11" ht="31" x14ac:dyDescent="0.35">
      <c r="A503" s="28" t="s">
        <v>4905</v>
      </c>
      <c r="B503" s="28" t="s">
        <v>4906</v>
      </c>
      <c r="C503" s="26" t="s">
        <v>8387</v>
      </c>
      <c r="D503" s="26">
        <v>502</v>
      </c>
      <c r="E503" s="26" t="s">
        <v>12389</v>
      </c>
      <c r="F503" s="26" t="s">
        <v>10867</v>
      </c>
      <c r="G503" s="26" t="s">
        <v>11293</v>
      </c>
      <c r="H503" s="26" t="s">
        <v>11607</v>
      </c>
      <c r="I503" s="26" t="s">
        <v>12078</v>
      </c>
      <c r="J503" s="26" t="str">
        <f t="shared" si="18"/>
        <v>(${Variables:E2_8_1_7_kcat} * E2_8_1_7 * C00097 * C02743)/(${Variables:E2_8_1_7_km} + (E2_8_1_7 * C00097 * C02743))</v>
      </c>
      <c r="K503" s="26" t="str">
        <f t="shared" si="19"/>
        <v>r502: C00097 + C02743 -&gt; C00041 + C21440 | (${Variables:E2_8_1_7_kcat} * E2_8_1_7 * C00097 * C02743)/(${Variables:E2_8_1_7_km} + (E2_8_1_7 * C00097 * C02743))</v>
      </c>
    </row>
    <row r="504" spans="1:11" ht="31" x14ac:dyDescent="0.35">
      <c r="A504" s="28" t="s">
        <v>4905</v>
      </c>
      <c r="B504" s="28" t="s">
        <v>4906</v>
      </c>
      <c r="C504" s="26" t="s">
        <v>8387</v>
      </c>
      <c r="D504" s="26">
        <v>503</v>
      </c>
      <c r="E504" s="26" t="s">
        <v>12389</v>
      </c>
      <c r="F504" s="26" t="s">
        <v>10868</v>
      </c>
      <c r="G504" s="26" t="s">
        <v>11294</v>
      </c>
      <c r="H504" s="26" t="s">
        <v>11608</v>
      </c>
      <c r="I504" s="26" t="s">
        <v>12079</v>
      </c>
      <c r="J504" s="26" t="str">
        <f t="shared" si="18"/>
        <v>(${Variables:E2_8_1_7_kcat} * E2_8_1_7 * C15812 * C02743)/(${Variables:E2_8_1_7_km} + (E2_8_1_7 * C15812 * C02743))</v>
      </c>
      <c r="K504" s="26" t="str">
        <f t="shared" si="19"/>
        <v>r503: C15812 + C02743 -&gt; C15811 + C21440 | (${Variables:E2_8_1_7_kcat} * E2_8_1_7 * C15812 * C02743)/(${Variables:E2_8_1_7_km} + (E2_8_1_7 * C15812 * C02743))</v>
      </c>
    </row>
    <row r="505" spans="1:11" ht="62" x14ac:dyDescent="0.35">
      <c r="A505" s="28" t="s">
        <v>7274</v>
      </c>
      <c r="B505" s="28" t="s">
        <v>7275</v>
      </c>
      <c r="C505" s="26" t="s">
        <v>8481</v>
      </c>
      <c r="D505" s="26">
        <v>504</v>
      </c>
      <c r="E505" s="26" t="s">
        <v>12390</v>
      </c>
      <c r="F505" s="26" t="s">
        <v>14234</v>
      </c>
      <c r="G505" s="26" t="s">
        <v>14235</v>
      </c>
      <c r="H505" s="26" t="s">
        <v>14236</v>
      </c>
      <c r="I505" s="26" t="s">
        <v>14237</v>
      </c>
      <c r="J505" s="26" t="str">
        <f t="shared" si="18"/>
        <v>(${Variables:E2_8_1_8_kcat} * E2_8_1_8 * C16236 * C22154 * C00019 * C22150 * C00080)/(${Variables:E2_8_1_8_km} + (E2_8_1_8 * C16236 * C22154 * C00019 * C22150 * C00080))</v>
      </c>
      <c r="K505" s="26" t="str">
        <f t="shared" si="19"/>
        <v>r504: C16236 + C22154 + C00019 + C22150 + C00080 -&gt; C16832 + C22155 + C00283 + C14818 + C00073 + C05198 + C22151 | (${Variables:E2_8_1_8_kcat} * E2_8_1_8 * C16236 * C22154 * C00019 * C22150 * C00080)/(${Variables:E2_8_1_8_km} + (E2_8_1_8 * C16236 * C22154 * C00019 * C22150 * C00080))</v>
      </c>
    </row>
    <row r="506" spans="1:11" ht="62" x14ac:dyDescent="0.35">
      <c r="A506" s="28" t="s">
        <v>7274</v>
      </c>
      <c r="B506" s="28" t="s">
        <v>7275</v>
      </c>
      <c r="C506" s="26" t="s">
        <v>8481</v>
      </c>
      <c r="D506" s="26">
        <v>505</v>
      </c>
      <c r="E506" s="26" t="s">
        <v>12390</v>
      </c>
      <c r="F506" s="26" t="s">
        <v>14238</v>
      </c>
      <c r="G506" s="26" t="s">
        <v>14239</v>
      </c>
      <c r="H506" s="26" t="s">
        <v>14240</v>
      </c>
      <c r="I506" s="26" t="s">
        <v>14241</v>
      </c>
      <c r="J506" s="26" t="str">
        <f t="shared" si="18"/>
        <v>(${Variables:E2_8_1_8_kcat} * E2_8_1_8 * C22160 * C22154 * C00019 * C22150 * C00080)/(${Variables:E2_8_1_8_km} + (E2_8_1_8 * C22160 * C22154 * C00019 * C22150 * C00080))</v>
      </c>
      <c r="K506" s="26" t="str">
        <f t="shared" si="19"/>
        <v>r505: C22160 + C22154 + C00019 + C22150 + C00080 -&gt; C15973 + C22155 + C00283 + C14818 + C00073 + C05198 + C22151 | (${Variables:E2_8_1_8_kcat} * E2_8_1_8 * C22160 * C22154 * C00019 * C22150 * C00080)/(${Variables:E2_8_1_8_km} + (E2_8_1_8 * C22160 * C22154 * C00019 * C22150 * C00080))</v>
      </c>
    </row>
    <row r="507" spans="1:11" ht="62" x14ac:dyDescent="0.35">
      <c r="A507" s="28" t="s">
        <v>7274</v>
      </c>
      <c r="B507" s="28" t="s">
        <v>7275</v>
      </c>
      <c r="C507" s="26" t="s">
        <v>8481</v>
      </c>
      <c r="D507" s="26">
        <v>506</v>
      </c>
      <c r="E507" s="26" t="s">
        <v>12390</v>
      </c>
      <c r="F507" s="26" t="s">
        <v>14242</v>
      </c>
      <c r="G507" s="26" t="s">
        <v>14243</v>
      </c>
      <c r="H507" s="26" t="s">
        <v>14244</v>
      </c>
      <c r="I507" s="26" t="s">
        <v>14245</v>
      </c>
      <c r="J507" s="26" t="str">
        <f t="shared" si="18"/>
        <v>(${Variables:E2_8_1_8_kcat} * E2_8_1_8 * C22159 * C22154 * C00019 * C22150 * C00080)/(${Variables:E2_8_1_8_km} + (E2_8_1_8 * C22159 * C22154 * C00019 * C22150 * C00080))</v>
      </c>
      <c r="K507" s="26" t="str">
        <f t="shared" si="19"/>
        <v>r506: C22159 + C22154 + C00019 + C22150 + C00080 -&gt; C02972 + C22155 + C00283 + C14818 + C00073 + C05198 + C22151 | (${Variables:E2_8_1_8_kcat} * E2_8_1_8 * C22159 * C22154 * C00019 * C22150 * C00080)/(${Variables:E2_8_1_8_km} + (E2_8_1_8 * C22159 * C22154 * C00019 * C22150 * C00080))</v>
      </c>
    </row>
    <row r="508" spans="1:11" ht="46.5" x14ac:dyDescent="0.35">
      <c r="A508" s="28" t="s">
        <v>5995</v>
      </c>
      <c r="B508" s="28" t="s">
        <v>5996</v>
      </c>
      <c r="C508" s="26" t="s">
        <v>8425</v>
      </c>
      <c r="D508" s="26">
        <v>507</v>
      </c>
      <c r="E508" s="26" t="s">
        <v>12391</v>
      </c>
      <c r="F508" s="26" t="s">
        <v>10869</v>
      </c>
      <c r="G508" s="26" t="s">
        <v>11295</v>
      </c>
      <c r="H508" s="26" t="s">
        <v>11609</v>
      </c>
      <c r="I508" s="26" t="s">
        <v>12080</v>
      </c>
      <c r="J508" s="26" t="str">
        <f t="shared" si="18"/>
        <v>(${Variables:E2_8_4_3_kcat} * E2_8_4_3 * C04432 * C17023 * C00019)/(${Variables:E2_8_4_3_km} + (E2_8_4_3 * C04432 * C17023 * C00019))</v>
      </c>
      <c r="K508" s="26" t="str">
        <f t="shared" si="19"/>
        <v>r507: C04432 + C17023 + C00019 -&gt; C20753 + C00021 + C00073 + C05198 | (${Variables:E2_8_4_3_kcat} * E2_8_4_3 * C04432 * C17023 * C00019)/(${Variables:E2_8_4_3_km} + (E2_8_4_3 * C04432 * C17023 * C00019))</v>
      </c>
    </row>
    <row r="509" spans="1:11" ht="46.5" x14ac:dyDescent="0.35">
      <c r="A509" s="28" t="s">
        <v>5995</v>
      </c>
      <c r="B509" s="28" t="s">
        <v>5996</v>
      </c>
      <c r="C509" s="26" t="s">
        <v>8425</v>
      </c>
      <c r="D509" s="26">
        <v>508</v>
      </c>
      <c r="E509" s="26" t="s">
        <v>12391</v>
      </c>
      <c r="F509" s="26" t="s">
        <v>10869</v>
      </c>
      <c r="G509" s="26" t="s">
        <v>11295</v>
      </c>
      <c r="H509" s="26" t="s">
        <v>11610</v>
      </c>
      <c r="I509" s="26" t="s">
        <v>12081</v>
      </c>
      <c r="J509" s="26" t="str">
        <f t="shared" si="18"/>
        <v>(${Variables:E2_8_4_3_kcat} * E2_8_4_3 * C04432 * C17023 * C00019)/(${Variables:E2_8_4_3_km} + (E2_8_4_3 * C04432 * C17023 * C00019))</v>
      </c>
      <c r="K509" s="26" t="str">
        <f t="shared" si="19"/>
        <v>r508: C04432 + C17023 + C00019 -&gt; C20755 + C00073 + C05198 | (${Variables:E2_8_4_3_kcat} * E2_8_4_3 * C04432 * C17023 * C00019)/(${Variables:E2_8_4_3_km} + (E2_8_4_3 * C04432 * C17023 * C00019))</v>
      </c>
    </row>
    <row r="510" spans="1:11" ht="31" x14ac:dyDescent="0.35">
      <c r="A510" s="28" t="s">
        <v>5995</v>
      </c>
      <c r="B510" s="28" t="s">
        <v>5996</v>
      </c>
      <c r="C510" s="26" t="s">
        <v>8425</v>
      </c>
      <c r="D510" s="26">
        <v>509</v>
      </c>
      <c r="E510" s="26" t="s">
        <v>12391</v>
      </c>
      <c r="F510" s="26" t="s">
        <v>10870</v>
      </c>
      <c r="G510" s="26" t="s">
        <v>11296</v>
      </c>
      <c r="H510" s="26" t="s">
        <v>11611</v>
      </c>
      <c r="I510" s="26" t="s">
        <v>12082</v>
      </c>
      <c r="J510" s="26" t="str">
        <f t="shared" si="18"/>
        <v>(${Variables:E2_8_4_3_kcat} * E2_8_4_3 * C20755 * C00019)/(${Variables:E2_8_4_3_km} + (E2_8_4_3 * C20755 * C00019))</v>
      </c>
      <c r="K510" s="26" t="str">
        <f t="shared" si="19"/>
        <v>r509: C20755 + C00019 -&gt; C20753 + C00021 | (${Variables:E2_8_4_3_kcat} * E2_8_4_3 * C20755 * C00019)/(${Variables:E2_8_4_3_km} + (E2_8_4_3 * C20755 * C00019))</v>
      </c>
    </row>
    <row r="511" spans="1:11" ht="46.5" x14ac:dyDescent="0.35">
      <c r="A511" s="28" t="s">
        <v>7740</v>
      </c>
      <c r="B511" s="28" t="s">
        <v>7741</v>
      </c>
      <c r="C511" s="26" t="s">
        <v>8505</v>
      </c>
      <c r="D511" s="26">
        <v>510</v>
      </c>
      <c r="E511" s="26" t="s">
        <v>12392</v>
      </c>
      <c r="F511" s="26" t="s">
        <v>14246</v>
      </c>
      <c r="G511" s="26" t="s">
        <v>14247</v>
      </c>
      <c r="H511" s="26" t="s">
        <v>11612</v>
      </c>
      <c r="I511" s="26" t="s">
        <v>12083</v>
      </c>
      <c r="J511" s="26" t="str">
        <f t="shared" si="18"/>
        <v>(${Variables:E2_8_4_4_kcat} * E2_8_4_4 * C20756 * C17023 * C00019 * C00030)/(${Variables:E2_8_4_4_km} + (E2_8_4_4 * C20756 * C17023 * C00019 * C00030))</v>
      </c>
      <c r="K511" s="26" t="str">
        <f t="shared" si="19"/>
        <v>r510: C20756 + C17023 + C00019 + C00030 -&gt; C20758 + C00021 + C00073 + C05198 + C00028 | (${Variables:E2_8_4_4_kcat} * E2_8_4_4 * C20756 * C17023 * C00019 * C00030)/(${Variables:E2_8_4_4_km} + (E2_8_4_4 * C20756 * C17023 * C00019 * C00030))</v>
      </c>
    </row>
    <row r="512" spans="1:11" ht="31" x14ac:dyDescent="0.35">
      <c r="A512" s="28" t="s">
        <v>2609</v>
      </c>
      <c r="B512" s="28" t="s">
        <v>2610</v>
      </c>
      <c r="C512" s="26" t="s">
        <v>8307</v>
      </c>
      <c r="D512" s="26">
        <v>511</v>
      </c>
      <c r="E512" s="26" t="s">
        <v>12393</v>
      </c>
      <c r="F512" s="26" t="s">
        <v>10871</v>
      </c>
      <c r="G512" s="26" t="s">
        <v>11297</v>
      </c>
      <c r="H512" s="26" t="s">
        <v>11613</v>
      </c>
      <c r="I512" s="26" t="s">
        <v>12084</v>
      </c>
      <c r="J512" s="26" t="str">
        <f t="shared" si="18"/>
        <v>(${Variables:E2_9_1_1_kcat} * E2_9_1_1 * C06481 * C05172)/(${Variables:E2_9_1_1_km} + (E2_9_1_1 * C06481 * C05172))</v>
      </c>
      <c r="K512" s="26" t="str">
        <f t="shared" si="19"/>
        <v>r511: C06481 + C05172 -&gt; C06482 + C00009 | (${Variables:E2_9_1_1_kcat} * E2_9_1_1 * C06481 * C05172)/(${Variables:E2_9_1_1_km} + (E2_9_1_1 * C06481 * C05172))</v>
      </c>
    </row>
    <row r="513" spans="1:11" ht="46.5" x14ac:dyDescent="0.35">
      <c r="A513" s="28" t="s">
        <v>3899</v>
      </c>
      <c r="B513" s="28" t="s">
        <v>3900</v>
      </c>
      <c r="C513" s="26" t="s">
        <v>8355</v>
      </c>
      <c r="D513" s="26">
        <v>512</v>
      </c>
      <c r="E513" s="26" t="s">
        <v>12394</v>
      </c>
      <c r="F513" s="26" t="s">
        <v>10872</v>
      </c>
      <c r="G513" s="26" t="s">
        <v>11298</v>
      </c>
      <c r="H513" s="26" t="s">
        <v>11614</v>
      </c>
      <c r="I513" s="26" t="s">
        <v>12085</v>
      </c>
      <c r="J513" s="26" t="str">
        <f t="shared" si="18"/>
        <v>(${Variables:E3_1_1_29_kcat} * E3_1_1_29 * C03880 * C00001)/(${Variables:E3_1_1_29_km} + (E3_1_1_29 * C03880 * C00001))</v>
      </c>
      <c r="K513" s="26" t="str">
        <f t="shared" si="19"/>
        <v>r512: C03880 + C00001 -&gt; C03523 + C00066 | (${Variables:E3_1_1_29_kcat} * E3_1_1_29 * C03880 * C00001)/(${Variables:E3_1_1_29_km} + (E3_1_1_29 * C03880 * C00001))</v>
      </c>
    </row>
    <row r="514" spans="1:11" ht="46.5" x14ac:dyDescent="0.35">
      <c r="A514" s="28" t="s">
        <v>5414</v>
      </c>
      <c r="B514" s="28" t="s">
        <v>5415</v>
      </c>
      <c r="C514" s="26" t="s">
        <v>8400</v>
      </c>
      <c r="D514" s="26">
        <v>513</v>
      </c>
      <c r="E514" s="26" t="s">
        <v>12395</v>
      </c>
      <c r="F514" s="26" t="s">
        <v>14399</v>
      </c>
      <c r="G514" s="26" t="s">
        <v>14400</v>
      </c>
      <c r="H514" s="26" t="s">
        <v>9164</v>
      </c>
      <c r="I514" s="26" t="s">
        <v>9164</v>
      </c>
      <c r="J514" s="26" t="str">
        <f t="shared" ref="J514:J531" si="20">CONCATENATE("(${Variables:",E514,"_kcat","} * ",E514," * ",G514,")","/(${Variables:",E514,"_km","} + (",E514," * ",G514,"))")</f>
        <v>(${Variables:E3_1_1_31_kcat} * E3_1_1_31 * C01236 * C00001)/(${Variables:E3_1_1_31_km} + (E3_1_1_31 * C01236 * C00001))</v>
      </c>
      <c r="K514" s="26" t="str">
        <f t="shared" ref="K514:K531" si="21">CONCATENATE("r",D514,": ",F514," -&gt; ",H514," | ",J514)</f>
        <v>r513: C01236 + C00001 -&gt; C00345 | (${Variables:E3_1_1_31_kcat} * E3_1_1_31 * C01236 * C00001)/(${Variables:E3_1_1_31_km} + (E3_1_1_31 * C01236 * C00001))</v>
      </c>
    </row>
    <row r="515" spans="1:11" ht="46.5" x14ac:dyDescent="0.35">
      <c r="A515" s="28" t="s">
        <v>1739</v>
      </c>
      <c r="B515" s="28" t="s">
        <v>1740</v>
      </c>
      <c r="C515" s="26" t="s">
        <v>8272</v>
      </c>
      <c r="D515" s="26">
        <v>514</v>
      </c>
      <c r="E515" s="26" t="s">
        <v>12396</v>
      </c>
      <c r="F515" s="26" t="s">
        <v>10873</v>
      </c>
      <c r="G515" s="26" t="s">
        <v>14267</v>
      </c>
      <c r="H515" s="26" t="s">
        <v>11615</v>
      </c>
      <c r="I515" s="26" t="s">
        <v>12086</v>
      </c>
      <c r="J515" s="26" t="str">
        <f t="shared" si="20"/>
        <v>(${Variables:E3_1_3_11_kcat} * E3_1_3_11 * C00354 * C00001)/(${Variables:E3_1_3_11_km} + (E3_1_3_11 * C00354 * C00001))</v>
      </c>
      <c r="K515" s="26" t="str">
        <f t="shared" si="21"/>
        <v>r514: C00354 + C00001 -&gt; C00085 + C00009 | (${Variables:E3_1_3_11_kcat} * E3_1_3_11 * C00354 * C00001)/(${Variables:E3_1_3_11_km} + (E3_1_3_11 * C00354 * C00001))</v>
      </c>
    </row>
    <row r="516" spans="1:11" ht="46.5" x14ac:dyDescent="0.35">
      <c r="A516" s="28" t="s">
        <v>1739</v>
      </c>
      <c r="B516" s="28" t="s">
        <v>1740</v>
      </c>
      <c r="C516" s="26" t="s">
        <v>8272</v>
      </c>
      <c r="D516" s="26">
        <v>515</v>
      </c>
      <c r="E516" s="26" t="s">
        <v>12396</v>
      </c>
      <c r="F516" s="26" t="s">
        <v>10874</v>
      </c>
      <c r="G516" s="26" t="s">
        <v>14268</v>
      </c>
      <c r="H516" s="26" t="s">
        <v>11616</v>
      </c>
      <c r="I516" s="26" t="s">
        <v>12087</v>
      </c>
      <c r="J516" s="26" t="str">
        <f t="shared" si="20"/>
        <v>(${Variables:E3_1_3_11_kcat} * E3_1_3_11 * C05378 * C00001)/(${Variables:E3_1_3_11_km} + (E3_1_3_11 * C05378 * C00001))</v>
      </c>
      <c r="K516" s="26" t="str">
        <f t="shared" si="21"/>
        <v>r515: C05378 + C00001 -&gt; C05345 + C00009 | (${Variables:E3_1_3_11_kcat} * E3_1_3_11 * C05378 * C00001)/(${Variables:E3_1_3_11_km} + (E3_1_3_11 * C05378 * C00001))</v>
      </c>
    </row>
    <row r="517" spans="1:11" ht="46.5" x14ac:dyDescent="0.35">
      <c r="A517" s="28" t="s">
        <v>1739</v>
      </c>
      <c r="B517" s="28" t="s">
        <v>1740</v>
      </c>
      <c r="C517" s="26" t="s">
        <v>8272</v>
      </c>
      <c r="D517" s="26">
        <v>516</v>
      </c>
      <c r="E517" s="26" t="s">
        <v>12396</v>
      </c>
      <c r="F517" s="26" t="s">
        <v>10875</v>
      </c>
      <c r="G517" s="26" t="s">
        <v>14269</v>
      </c>
      <c r="H517" s="26" t="s">
        <v>11617</v>
      </c>
      <c r="I517" s="26" t="s">
        <v>12088</v>
      </c>
      <c r="J517" s="26" t="str">
        <f t="shared" si="20"/>
        <v>(${Variables:E3_1_3_11_kcat} * E3_1_3_11 * C00447 * C00001)/(${Variables:E3_1_3_11_km} + (E3_1_3_11 * C00447 * C00001))</v>
      </c>
      <c r="K517" s="26" t="str">
        <f t="shared" si="21"/>
        <v>r516: C00447 + C00001 -&gt; C05382 + C00009 | (${Variables:E3_1_3_11_kcat} * E3_1_3_11 * C00447 * C00001)/(${Variables:E3_1_3_11_km} + (E3_1_3_11 * C00447 * C00001))</v>
      </c>
    </row>
    <row r="518" spans="1:11" ht="46.5" x14ac:dyDescent="0.35">
      <c r="A518" s="28" t="s">
        <v>4720</v>
      </c>
      <c r="B518" s="28" t="s">
        <v>4721</v>
      </c>
      <c r="C518" s="26" t="s">
        <v>8272</v>
      </c>
      <c r="D518" s="26">
        <v>517</v>
      </c>
      <c r="E518" s="26" t="s">
        <v>12396</v>
      </c>
      <c r="F518" s="26" t="s">
        <v>10873</v>
      </c>
      <c r="G518" s="26" t="s">
        <v>14267</v>
      </c>
      <c r="H518" s="26" t="s">
        <v>11615</v>
      </c>
      <c r="I518" s="26" t="s">
        <v>12086</v>
      </c>
      <c r="J518" s="26" t="str">
        <f t="shared" si="20"/>
        <v>(${Variables:E3_1_3_11_kcat} * E3_1_3_11 * C00354 * C00001)/(${Variables:E3_1_3_11_km} + (E3_1_3_11 * C00354 * C00001))</v>
      </c>
      <c r="K518" s="26" t="str">
        <f t="shared" si="21"/>
        <v>r517: C00354 + C00001 -&gt; C00085 + C00009 | (${Variables:E3_1_3_11_kcat} * E3_1_3_11 * C00354 * C00001)/(${Variables:E3_1_3_11_km} + (E3_1_3_11 * C00354 * C00001))</v>
      </c>
    </row>
    <row r="519" spans="1:11" ht="46.5" x14ac:dyDescent="0.35">
      <c r="A519" s="28" t="s">
        <v>4720</v>
      </c>
      <c r="B519" s="28" t="s">
        <v>4721</v>
      </c>
      <c r="C519" s="26" t="s">
        <v>8272</v>
      </c>
      <c r="D519" s="26">
        <v>518</v>
      </c>
      <c r="E519" s="26" t="s">
        <v>12396</v>
      </c>
      <c r="F519" s="26" t="s">
        <v>10874</v>
      </c>
      <c r="G519" s="26" t="s">
        <v>14268</v>
      </c>
      <c r="H519" s="26" t="s">
        <v>11616</v>
      </c>
      <c r="I519" s="26" t="s">
        <v>12087</v>
      </c>
      <c r="J519" s="26" t="str">
        <f t="shared" si="20"/>
        <v>(${Variables:E3_1_3_11_kcat} * E3_1_3_11 * C05378 * C00001)/(${Variables:E3_1_3_11_km} + (E3_1_3_11 * C05378 * C00001))</v>
      </c>
      <c r="K519" s="26" t="str">
        <f t="shared" si="21"/>
        <v>r518: C05378 + C00001 -&gt; C05345 + C00009 | (${Variables:E3_1_3_11_kcat} * E3_1_3_11 * C05378 * C00001)/(${Variables:E3_1_3_11_km} + (E3_1_3_11 * C05378 * C00001))</v>
      </c>
    </row>
    <row r="520" spans="1:11" ht="46.5" x14ac:dyDescent="0.35">
      <c r="A520" s="28" t="s">
        <v>4720</v>
      </c>
      <c r="B520" s="28" t="s">
        <v>4721</v>
      </c>
      <c r="C520" s="26" t="s">
        <v>8272</v>
      </c>
      <c r="D520" s="26">
        <v>519</v>
      </c>
      <c r="E520" s="26" t="s">
        <v>12396</v>
      </c>
      <c r="F520" s="26" t="s">
        <v>10875</v>
      </c>
      <c r="G520" s="26" t="s">
        <v>14269</v>
      </c>
      <c r="H520" s="26" t="s">
        <v>11617</v>
      </c>
      <c r="I520" s="26" t="s">
        <v>12088</v>
      </c>
      <c r="J520" s="26" t="str">
        <f t="shared" si="20"/>
        <v>(${Variables:E3_1_3_11_kcat} * E3_1_3_11 * C00447 * C00001)/(${Variables:E3_1_3_11_km} + (E3_1_3_11 * C00447 * C00001))</v>
      </c>
      <c r="K520" s="26" t="str">
        <f t="shared" si="21"/>
        <v>r519: C00447 + C00001 -&gt; C05382 + C00009 | (${Variables:E3_1_3_11_kcat} * E3_1_3_11 * C00447 * C00001)/(${Variables:E3_1_3_11_km} + (E3_1_3_11 * C00447 * C00001))</v>
      </c>
    </row>
    <row r="521" spans="1:11" ht="31" x14ac:dyDescent="0.35">
      <c r="A521" s="28" t="s">
        <v>7726</v>
      </c>
      <c r="B521" s="28" t="s">
        <v>7727</v>
      </c>
      <c r="C521" s="26" t="s">
        <v>8503</v>
      </c>
      <c r="D521" s="26">
        <v>520</v>
      </c>
      <c r="E521" s="26" t="s">
        <v>12397</v>
      </c>
      <c r="F521" s="26" t="s">
        <v>10876</v>
      </c>
      <c r="G521" s="26" t="s">
        <v>14270</v>
      </c>
      <c r="H521" s="26" t="s">
        <v>11618</v>
      </c>
      <c r="I521" s="26" t="s">
        <v>12089</v>
      </c>
      <c r="J521" s="26" t="str">
        <f t="shared" si="20"/>
        <v>(${Variables:E3_1_3_6_kcat} * E3_1_3_6 * C02508 * C00001)/(${Variables:E3_1_3_6_km} + (E3_1_3_6 * C02508 * C00001))</v>
      </c>
      <c r="K521" s="26" t="str">
        <f t="shared" si="21"/>
        <v>r520: C02508 + C00001 -&gt; C00911 + C00009 | (${Variables:E3_1_3_6_kcat} * E3_1_3_6 * C02508 * C00001)/(${Variables:E3_1_3_6_km} + (E3_1_3_6 * C02508 * C00001))</v>
      </c>
    </row>
    <row r="522" spans="1:11" ht="31" x14ac:dyDescent="0.35">
      <c r="A522" s="28" t="s">
        <v>7726</v>
      </c>
      <c r="B522" s="28" t="s">
        <v>7727</v>
      </c>
      <c r="C522" s="26" t="s">
        <v>8503</v>
      </c>
      <c r="D522" s="26">
        <v>521</v>
      </c>
      <c r="E522" s="26" t="s">
        <v>12397</v>
      </c>
      <c r="F522" s="26" t="s">
        <v>10877</v>
      </c>
      <c r="G522" s="26" t="s">
        <v>14271</v>
      </c>
      <c r="H522" s="26" t="s">
        <v>10738</v>
      </c>
      <c r="I522" s="26" t="s">
        <v>11165</v>
      </c>
      <c r="J522" s="26" t="str">
        <f t="shared" si="20"/>
        <v>(${Variables:E3_1_3_6_kcat} * E3_1_3_6 * C01367 * C00001)/(${Variables:E3_1_3_6_km} + (E3_1_3_6 * C01367 * C00001))</v>
      </c>
      <c r="K522" s="26" t="str">
        <f t="shared" si="21"/>
        <v>r521: C01367 + C00001 -&gt; C00212 + C00009 | (${Variables:E3_1_3_6_kcat} * E3_1_3_6 * C01367 * C00001)/(${Variables:E3_1_3_6_km} + (E3_1_3_6 * C01367 * C00001))</v>
      </c>
    </row>
    <row r="523" spans="1:11" ht="31" x14ac:dyDescent="0.35">
      <c r="A523" s="28" t="s">
        <v>7726</v>
      </c>
      <c r="B523" s="28" t="s">
        <v>7727</v>
      </c>
      <c r="C523" s="26" t="s">
        <v>8503</v>
      </c>
      <c r="D523" s="26">
        <v>522</v>
      </c>
      <c r="E523" s="26" t="s">
        <v>12397</v>
      </c>
      <c r="F523" s="26" t="s">
        <v>10878</v>
      </c>
      <c r="G523" s="26" t="s">
        <v>14272</v>
      </c>
      <c r="H523" s="26" t="s">
        <v>11619</v>
      </c>
      <c r="I523" s="26" t="s">
        <v>12090</v>
      </c>
      <c r="J523" s="26" t="str">
        <f t="shared" si="20"/>
        <v>(${Variables:E3_1_3_6_kcat} * E3_1_3_6 * C01368 * C00001)/(${Variables:E3_1_3_6_km} + (E3_1_3_6 * C01368 * C00001))</v>
      </c>
      <c r="K523" s="26" t="str">
        <f t="shared" si="21"/>
        <v>r522: C01368 + C00001 -&gt; C00299 + C00009 | (${Variables:E3_1_3_6_kcat} * E3_1_3_6 * C01368 * C00001)/(${Variables:E3_1_3_6_km} + (E3_1_3_6 * C01368 * C00001))</v>
      </c>
    </row>
    <row r="524" spans="1:11" ht="31" x14ac:dyDescent="0.35">
      <c r="A524" s="28" t="s">
        <v>7726</v>
      </c>
      <c r="B524" s="28" t="s">
        <v>7727</v>
      </c>
      <c r="C524" s="26" t="s">
        <v>8503</v>
      </c>
      <c r="D524" s="26">
        <v>523</v>
      </c>
      <c r="E524" s="26" t="s">
        <v>12397</v>
      </c>
      <c r="F524" s="26" t="s">
        <v>10879</v>
      </c>
      <c r="G524" s="26" t="s">
        <v>14273</v>
      </c>
      <c r="H524" s="26" t="s">
        <v>10740</v>
      </c>
      <c r="I524" s="26" t="s">
        <v>11167</v>
      </c>
      <c r="J524" s="26" t="str">
        <f t="shared" si="20"/>
        <v>(${Variables:E3_1_3_6_kcat} * E3_1_3_6 * C06193 * C00001)/(${Variables:E3_1_3_6_km} + (E3_1_3_6 * C06193 * C00001))</v>
      </c>
      <c r="K524" s="26" t="str">
        <f t="shared" si="21"/>
        <v>r523: C06193 + C00001 -&gt; C00387 + C00009 | (${Variables:E3_1_3_6_kcat} * E3_1_3_6 * C06193 * C00001)/(${Variables:E3_1_3_6_km} + (E3_1_3_6 * C06193 * C00001))</v>
      </c>
    </row>
    <row r="525" spans="1:11" ht="31" x14ac:dyDescent="0.35">
      <c r="A525" s="28" t="s">
        <v>7726</v>
      </c>
      <c r="B525" s="28" t="s">
        <v>7727</v>
      </c>
      <c r="C525" s="26" t="s">
        <v>8503</v>
      </c>
      <c r="D525" s="26">
        <v>524</v>
      </c>
      <c r="E525" s="26" t="s">
        <v>12397</v>
      </c>
      <c r="F525" s="26" t="s">
        <v>10880</v>
      </c>
      <c r="G525" s="26" t="s">
        <v>14274</v>
      </c>
      <c r="H525" s="26" t="s">
        <v>11620</v>
      </c>
      <c r="I525" s="26" t="s">
        <v>12091</v>
      </c>
      <c r="J525" s="26" t="str">
        <f t="shared" si="20"/>
        <v>(${Variables:E3_1_3_6_kcat} * E3_1_3_6 * C05822 * C00001)/(${Variables:E3_1_3_6_km} + (E3_1_3_6 * C05822 * C00001))</v>
      </c>
      <c r="K525" s="26" t="str">
        <f t="shared" si="21"/>
        <v>r524: C05822 + C00001 -&gt; C00475 + C00009 | (${Variables:E3_1_3_6_kcat} * E3_1_3_6 * C05822 * C00001)/(${Variables:E3_1_3_6_km} + (E3_1_3_6 * C05822 * C00001))</v>
      </c>
    </row>
    <row r="526" spans="1:11" ht="46.5" x14ac:dyDescent="0.35">
      <c r="A526" s="28" t="s">
        <v>1656</v>
      </c>
      <c r="B526" s="28" t="s">
        <v>1657</v>
      </c>
      <c r="C526" s="26" t="s">
        <v>8266</v>
      </c>
      <c r="D526" s="26">
        <v>525</v>
      </c>
      <c r="E526" s="26" t="s">
        <v>12398</v>
      </c>
      <c r="F526" s="26" t="s">
        <v>10881</v>
      </c>
      <c r="G526" s="26" t="s">
        <v>14275</v>
      </c>
      <c r="H526" s="26" t="s">
        <v>11621</v>
      </c>
      <c r="I526" s="26" t="s">
        <v>12092</v>
      </c>
      <c r="J526" s="26" t="str">
        <f t="shared" si="20"/>
        <v>(${Variables:E3_1_3_82_kcat} * E3_1_3_82 * C11472 * C00001)/(${Variables:E3_1_3_82_km} + (E3_1_3_82 * C11472 * C00001))</v>
      </c>
      <c r="K526" s="26" t="str">
        <f t="shared" si="21"/>
        <v>r525: C11472 + C00001 -&gt; C07838 + C00009 | (${Variables:E3_1_3_82_kcat} * E3_1_3_82 * C11472 * C00001)/(${Variables:E3_1_3_82_km} + (E3_1_3_82 * C11472 * C00001))</v>
      </c>
    </row>
    <row r="527" spans="1:11" ht="31" x14ac:dyDescent="0.35">
      <c r="A527" s="28" t="s">
        <v>7060</v>
      </c>
      <c r="B527" s="28" t="s">
        <v>7061</v>
      </c>
      <c r="C527" s="26" t="s">
        <v>8466</v>
      </c>
      <c r="D527" s="26">
        <v>526</v>
      </c>
      <c r="E527" s="26" t="s">
        <v>12399</v>
      </c>
      <c r="F527" s="26" t="s">
        <v>10882</v>
      </c>
      <c r="G527" s="26" t="s">
        <v>14276</v>
      </c>
      <c r="H527" s="26" t="s">
        <v>11622</v>
      </c>
      <c r="I527" s="26" t="s">
        <v>12093</v>
      </c>
      <c r="J527" s="26" t="str">
        <f t="shared" si="20"/>
        <v>(${Variables:E3_2_2_26_kcat} * E3_2_2_26 * C16999 * C00001 )/(${Variables:E3_2_2_26_km} + (E3_2_2_26 * C16999 * C00001 ))</v>
      </c>
      <c r="K527" s="26" t="str">
        <f t="shared" si="21"/>
        <v>r526: C16999 + C00001  -&gt; C17010 + C00262 | (${Variables:E3_2_2_26_kcat} * E3_2_2_26 * C16999 * C00001 )/(${Variables:E3_2_2_26_km} + (E3_2_2_26 * C16999 * C00001 ))</v>
      </c>
    </row>
    <row r="528" spans="1:11" ht="46.5" x14ac:dyDescent="0.35">
      <c r="A528" s="28" t="s">
        <v>44</v>
      </c>
      <c r="B528" s="28" t="s">
        <v>45</v>
      </c>
      <c r="C528" s="26" t="s">
        <v>8198</v>
      </c>
      <c r="D528" s="26">
        <v>527</v>
      </c>
      <c r="E528" s="26" t="s">
        <v>12400</v>
      </c>
      <c r="F528" s="26" t="s">
        <v>10883</v>
      </c>
      <c r="G528" s="26" t="s">
        <v>14277</v>
      </c>
      <c r="H528" s="26" t="s">
        <v>11623</v>
      </c>
      <c r="I528" s="26" t="s">
        <v>12094</v>
      </c>
      <c r="J528" s="26" t="str">
        <f t="shared" si="20"/>
        <v>(${Variables:E3_4_11_1_kcat} * E3_4_11_1 * C01419 * C00001)/(${Variables:E3_4_11_1_km} + (E3_4_11_1 * C01419 * C00001))</v>
      </c>
      <c r="K528" s="26" t="str">
        <f t="shared" si="21"/>
        <v>r527: C01419 + C00001 -&gt; C00097 + C00037 | (${Variables:E3_4_11_1_kcat} * E3_4_11_1 * C01419 * C00001)/(${Variables:E3_4_11_1_km} + (E3_4_11_1 * C01419 * C00001))</v>
      </c>
    </row>
    <row r="529" spans="1:11" ht="46.5" x14ac:dyDescent="0.35">
      <c r="A529" s="28" t="s">
        <v>44</v>
      </c>
      <c r="B529" s="28" t="s">
        <v>45</v>
      </c>
      <c r="C529" s="26" t="s">
        <v>8198</v>
      </c>
      <c r="D529" s="26">
        <v>528</v>
      </c>
      <c r="E529" s="26" t="s">
        <v>12400</v>
      </c>
      <c r="F529" s="26" t="s">
        <v>10884</v>
      </c>
      <c r="G529" s="26" t="s">
        <v>14278</v>
      </c>
      <c r="H529" s="26" t="s">
        <v>11624</v>
      </c>
      <c r="I529" s="26" t="s">
        <v>12095</v>
      </c>
      <c r="J529" s="26" t="str">
        <f t="shared" si="20"/>
        <v>(${Variables:E3_4_11_1_kcat} * E3_4_11_1 * C05729 * C00001)/(${Variables:E3_4_11_1_km} + (E3_4_11_1 * C05729 * C00001))</v>
      </c>
      <c r="K529" s="26" t="str">
        <f t="shared" si="21"/>
        <v>r528: C05729 + C00001 -&gt; C05726 + C00037 | (${Variables:E3_4_11_1_kcat} * E3_4_11_1 * C05729 * C00001)/(${Variables:E3_4_11_1_km} + (E3_4_11_1 * C05729 * C00001))</v>
      </c>
    </row>
    <row r="530" spans="1:11" ht="31" x14ac:dyDescent="0.35">
      <c r="A530" s="28" t="s">
        <v>6242</v>
      </c>
      <c r="B530" s="28" t="s">
        <v>6243</v>
      </c>
      <c r="C530" s="26" t="s">
        <v>8436</v>
      </c>
      <c r="D530" s="26">
        <v>529</v>
      </c>
      <c r="E530" s="26" t="s">
        <v>12401</v>
      </c>
      <c r="F530" s="26" t="s">
        <v>10641</v>
      </c>
      <c r="G530" s="26" t="s">
        <v>11069</v>
      </c>
      <c r="H530" s="26" t="s">
        <v>11380</v>
      </c>
      <c r="I530" s="26" t="s">
        <v>11851</v>
      </c>
      <c r="J530" s="26" t="str">
        <f t="shared" si="20"/>
        <v>(${Variables:E3_5_1_2_kcat} * E3_5_1_2 * C00064 * C00001)/(${Variables:E3_5_1_2_km} + (E3_5_1_2 * C00064 * C00001))</v>
      </c>
      <c r="K530" s="26" t="str">
        <f t="shared" si="21"/>
        <v>r529: C00064 + C00001 -&gt; C00025 + C00014 | (${Variables:E3_5_1_2_kcat} * E3_5_1_2 * C00064 * C00001)/(${Variables:E3_5_1_2_km} + (E3_5_1_2 * C00064 * C00001))</v>
      </c>
    </row>
    <row r="531" spans="1:11" ht="31" x14ac:dyDescent="0.35">
      <c r="A531" s="28" t="s">
        <v>6242</v>
      </c>
      <c r="B531" s="28" t="s">
        <v>6243</v>
      </c>
      <c r="C531" s="26" t="s">
        <v>8436</v>
      </c>
      <c r="D531" s="26">
        <v>530</v>
      </c>
      <c r="E531" s="26" t="s">
        <v>12401</v>
      </c>
      <c r="F531" s="26" t="s">
        <v>10885</v>
      </c>
      <c r="G531" s="26" t="s">
        <v>14279</v>
      </c>
      <c r="H531" s="26" t="s">
        <v>11625</v>
      </c>
      <c r="I531" s="26" t="s">
        <v>12096</v>
      </c>
      <c r="J531" s="26" t="str">
        <f t="shared" si="20"/>
        <v>(${Variables:E3_5_1_2_kcat} * E3_5_1_2 * C00819 * C00001)/(${Variables:E3_5_1_2_km} + (E3_5_1_2 * C00819 * C00001))</v>
      </c>
      <c r="K531" s="26" t="str">
        <f t="shared" si="21"/>
        <v>r530: C00819 + C00001 -&gt; C00217 + C00014 | (${Variables:E3_5_1_2_kcat} * E3_5_1_2 * C00819 * C00001)/(${Variables:E3_5_1_2_km} + (E3_5_1_2 * C00819 * C00001))</v>
      </c>
    </row>
    <row r="532" spans="1:11" ht="31" x14ac:dyDescent="0.35">
      <c r="A532" s="28" t="s">
        <v>6242</v>
      </c>
      <c r="B532" s="28" t="s">
        <v>6243</v>
      </c>
      <c r="C532" s="26" t="s">
        <v>8436</v>
      </c>
      <c r="D532" s="26">
        <v>531</v>
      </c>
      <c r="E532" s="26" t="s">
        <v>12401</v>
      </c>
      <c r="F532" s="26" t="s">
        <v>10886</v>
      </c>
      <c r="G532" s="26" t="s">
        <v>14280</v>
      </c>
      <c r="H532" s="26" t="s">
        <v>11626</v>
      </c>
      <c r="I532" s="26" t="s">
        <v>12097</v>
      </c>
      <c r="J532" s="26" t="str">
        <f t="shared" ref="J532:J595" si="22">CONCATENATE("(${Variables:",E532,"_kcat","} * ",E532," * ",G532,")","/(${Variables:",E532,"_km","} + (",E532," * ",G532,"))")</f>
        <v>(${Variables:E3_5_1_2_kcat} * E3_5_1_2 * C00241 * C00001)/(${Variables:E3_5_1_2_km} + (E3_5_1_2 * C00241 * C00001))</v>
      </c>
      <c r="K532" s="26" t="str">
        <f t="shared" ref="K532:K595" si="23">CONCATENATE("r",D532,": ",F532," -&gt; ",H532," | ",J532)</f>
        <v>r531: C00241 + C00001 -&gt; C00060 + C00014 | (${Variables:E3_5_1_2_kcat} * E3_5_1_2 * C00241 * C00001)/(${Variables:E3_5_1_2_km} + (E3_5_1_2 * C00241 * C00001))</v>
      </c>
    </row>
    <row r="533" spans="1:11" ht="46.5" x14ac:dyDescent="0.35">
      <c r="A533" s="28" t="s">
        <v>2016</v>
      </c>
      <c r="B533" s="28" t="s">
        <v>2017</v>
      </c>
      <c r="C533" s="26" t="s">
        <v>8284</v>
      </c>
      <c r="D533" s="26">
        <v>532</v>
      </c>
      <c r="E533" s="26" t="s">
        <v>12402</v>
      </c>
      <c r="F533" s="26" t="s">
        <v>10887</v>
      </c>
      <c r="G533" s="26" t="s">
        <v>14281</v>
      </c>
      <c r="H533" s="26" t="s">
        <v>11627</v>
      </c>
      <c r="I533" s="26" t="s">
        <v>12098</v>
      </c>
      <c r="J533" s="26" t="str">
        <f t="shared" si="22"/>
        <v>(${Variables:E3_5_1_28_kcat} * E3_5_1_28 * C02999 * C00001)/(${Variables:E3_5_1_28_km} + (E3_5_1_28 * C02999 * C00001))</v>
      </c>
      <c r="K533" s="26" t="str">
        <f t="shared" si="23"/>
        <v>r532: C02999 + C00001 -&gt; C02713 + C00041 | (${Variables:E3_5_1_28_kcat} * E3_5_1_28 * C02999 * C00001)/(${Variables:E3_5_1_28_km} + (E3_5_1_28 * C02999 * C00001))</v>
      </c>
    </row>
    <row r="534" spans="1:11" ht="31" x14ac:dyDescent="0.35">
      <c r="A534" s="28" t="s">
        <v>526</v>
      </c>
      <c r="B534" s="28" t="s">
        <v>527</v>
      </c>
      <c r="C534" s="26" t="s">
        <v>8221</v>
      </c>
      <c r="D534" s="26">
        <v>533</v>
      </c>
      <c r="E534" s="26" t="s">
        <v>12403</v>
      </c>
      <c r="F534" s="26" t="s">
        <v>10888</v>
      </c>
      <c r="G534" s="26" t="s">
        <v>14282</v>
      </c>
      <c r="H534" s="26" t="s">
        <v>11628</v>
      </c>
      <c r="I534" s="26" t="s">
        <v>12099</v>
      </c>
      <c r="J534" s="26" t="str">
        <f t="shared" si="22"/>
        <v>(${Variables:E3_5_1_5_kcat} * E3_5_1_5 * C00014 * C00288)/(${Variables:E3_5_1_5_km} + (E3_5_1_5 * C00014 * C00288))</v>
      </c>
      <c r="K534" s="26" t="str">
        <f t="shared" si="23"/>
        <v>r533: C00014 + C00288 -&gt; C01563 + C00001 | (${Variables:E3_5_1_5_kcat} * E3_5_1_5 * C00014 * C00288)/(${Variables:E3_5_1_5_km} + (E3_5_1_5 * C00014 * C00288))</v>
      </c>
    </row>
    <row r="535" spans="1:11" ht="31" x14ac:dyDescent="0.35">
      <c r="A535" s="28" t="s">
        <v>526</v>
      </c>
      <c r="B535" s="28" t="s">
        <v>527</v>
      </c>
      <c r="C535" s="26" t="s">
        <v>8221</v>
      </c>
      <c r="D535" s="26">
        <v>534</v>
      </c>
      <c r="E535" s="26" t="s">
        <v>12403</v>
      </c>
      <c r="F535" s="26" t="s">
        <v>10889</v>
      </c>
      <c r="G535" s="26" t="s">
        <v>14283</v>
      </c>
      <c r="H535" s="26" t="s">
        <v>14248</v>
      </c>
      <c r="I535" s="26" t="s">
        <v>14249</v>
      </c>
      <c r="J535" s="26" t="str">
        <f t="shared" si="22"/>
        <v>(${Variables:E3_5_1_5_kcat} * E3_5_1_5 * C00086 * C00001)/(${Variables:E3_5_1_5_km} + (E3_5_1_5 * C00086 * C00001))</v>
      </c>
      <c r="K535" s="26" t="str">
        <f t="shared" si="23"/>
        <v>r534: C00086 + C00001 -&gt; C00288 + C00014 | (${Variables:E3_5_1_5_kcat} * E3_5_1_5 * C00086 * C00001)/(${Variables:E3_5_1_5_km} + (E3_5_1_5 * C00086 * C00001))</v>
      </c>
    </row>
    <row r="536" spans="1:11" ht="31" x14ac:dyDescent="0.35">
      <c r="A536" s="28" t="s">
        <v>526</v>
      </c>
      <c r="B536" s="28" t="s">
        <v>527</v>
      </c>
      <c r="C536" s="26" t="s">
        <v>8221</v>
      </c>
      <c r="D536" s="26">
        <v>535</v>
      </c>
      <c r="E536" s="26" t="s">
        <v>12403</v>
      </c>
      <c r="F536" s="26" t="s">
        <v>10889</v>
      </c>
      <c r="G536" s="26" t="s">
        <v>14283</v>
      </c>
      <c r="H536" s="26" t="s">
        <v>11629</v>
      </c>
      <c r="I536" s="26" t="s">
        <v>12100</v>
      </c>
      <c r="J536" s="26" t="str">
        <f t="shared" si="22"/>
        <v>(${Variables:E3_5_1_5_kcat} * E3_5_1_5 * C00086 * C00001)/(${Variables:E3_5_1_5_km} + (E3_5_1_5 * C00086 * C00001))</v>
      </c>
      <c r="K536" s="26" t="str">
        <f t="shared" si="23"/>
        <v>r535: C00086 + C00001 -&gt; C01563 + C00014 | (${Variables:E3_5_1_5_kcat} * E3_5_1_5 * C00086 * C00001)/(${Variables:E3_5_1_5_km} + (E3_5_1_5 * C00086 * C00001))</v>
      </c>
    </row>
    <row r="537" spans="1:11" ht="31" x14ac:dyDescent="0.35">
      <c r="A537" s="28" t="s">
        <v>526</v>
      </c>
      <c r="B537" s="28" t="s">
        <v>527</v>
      </c>
      <c r="C537" s="26" t="s">
        <v>8221</v>
      </c>
      <c r="D537" s="26">
        <v>536</v>
      </c>
      <c r="E537" s="26" t="s">
        <v>12403</v>
      </c>
      <c r="F537" s="26" t="s">
        <v>10889</v>
      </c>
      <c r="G537" s="26" t="s">
        <v>14283</v>
      </c>
      <c r="H537" s="26" t="s">
        <v>14250</v>
      </c>
      <c r="I537" s="26" t="s">
        <v>14251</v>
      </c>
      <c r="J537" s="26" t="str">
        <f t="shared" si="22"/>
        <v>(${Variables:E3_5_1_5_kcat} * E3_5_1_5 * C00086 * C00001)/(${Variables:E3_5_1_5_km} + (E3_5_1_5 * C00086 * C00001))</v>
      </c>
      <c r="K537" s="26" t="str">
        <f t="shared" si="23"/>
        <v>r536: C00086 + C00001 -&gt; C00011 + C00014 | (${Variables:E3_5_1_5_kcat} * E3_5_1_5 * C00086 * C00001)/(${Variables:E3_5_1_5_km} + (E3_5_1_5 * C00086 * C00001))</v>
      </c>
    </row>
    <row r="538" spans="1:11" ht="31" x14ac:dyDescent="0.35">
      <c r="A538" s="28" t="s">
        <v>526</v>
      </c>
      <c r="B538" s="28" t="s">
        <v>527</v>
      </c>
      <c r="C538" s="26" t="s">
        <v>8221</v>
      </c>
      <c r="D538" s="26">
        <v>537</v>
      </c>
      <c r="E538" s="26" t="s">
        <v>12403</v>
      </c>
      <c r="F538" s="26" t="s">
        <v>10886</v>
      </c>
      <c r="G538" s="26" t="s">
        <v>14280</v>
      </c>
      <c r="H538" s="26" t="s">
        <v>11626</v>
      </c>
      <c r="I538" s="26" t="s">
        <v>12097</v>
      </c>
      <c r="J538" s="26" t="str">
        <f t="shared" si="22"/>
        <v>(${Variables:E3_5_1_5_kcat} * E3_5_1_5 * C00241 * C00001)/(${Variables:E3_5_1_5_km} + (E3_5_1_5 * C00241 * C00001))</v>
      </c>
      <c r="K538" s="26" t="str">
        <f t="shared" si="23"/>
        <v>r537: C00241 + C00001 -&gt; C00060 + C00014 | (${Variables:E3_5_1_5_kcat} * E3_5_1_5 * C00241 * C00001)/(${Variables:E3_5_1_5_km} + (E3_5_1_5 * C00241 * C00001))</v>
      </c>
    </row>
    <row r="539" spans="1:11" ht="31" x14ac:dyDescent="0.35">
      <c r="A539" s="28" t="s">
        <v>529</v>
      </c>
      <c r="B539" s="28" t="s">
        <v>530</v>
      </c>
      <c r="C539" s="26" t="s">
        <v>8221</v>
      </c>
      <c r="D539" s="26">
        <v>538</v>
      </c>
      <c r="E539" s="26" t="s">
        <v>12403</v>
      </c>
      <c r="F539" s="26" t="s">
        <v>10888</v>
      </c>
      <c r="G539" s="26" t="s">
        <v>14282</v>
      </c>
      <c r="H539" s="26" t="s">
        <v>11628</v>
      </c>
      <c r="I539" s="26" t="s">
        <v>12099</v>
      </c>
      <c r="J539" s="26" t="str">
        <f t="shared" si="22"/>
        <v>(${Variables:E3_5_1_5_kcat} * E3_5_1_5 * C00014 * C00288)/(${Variables:E3_5_1_5_km} + (E3_5_1_5 * C00014 * C00288))</v>
      </c>
      <c r="K539" s="26" t="str">
        <f t="shared" si="23"/>
        <v>r538: C00014 + C00288 -&gt; C01563 + C00001 | (${Variables:E3_5_1_5_kcat} * E3_5_1_5 * C00014 * C00288)/(${Variables:E3_5_1_5_km} + (E3_5_1_5 * C00014 * C00288))</v>
      </c>
    </row>
    <row r="540" spans="1:11" ht="31" x14ac:dyDescent="0.35">
      <c r="A540" s="28" t="s">
        <v>529</v>
      </c>
      <c r="B540" s="28" t="s">
        <v>530</v>
      </c>
      <c r="C540" s="26" t="s">
        <v>8221</v>
      </c>
      <c r="D540" s="26">
        <v>539</v>
      </c>
      <c r="E540" s="26" t="s">
        <v>12403</v>
      </c>
      <c r="F540" s="26" t="s">
        <v>10889</v>
      </c>
      <c r="G540" s="26" t="s">
        <v>14283</v>
      </c>
      <c r="H540" s="26" t="s">
        <v>14248</v>
      </c>
      <c r="I540" s="26" t="s">
        <v>14249</v>
      </c>
      <c r="J540" s="26" t="str">
        <f t="shared" si="22"/>
        <v>(${Variables:E3_5_1_5_kcat} * E3_5_1_5 * C00086 * C00001)/(${Variables:E3_5_1_5_km} + (E3_5_1_5 * C00086 * C00001))</v>
      </c>
      <c r="K540" s="26" t="str">
        <f t="shared" si="23"/>
        <v>r539: C00086 + C00001 -&gt; C00288 + C00014 | (${Variables:E3_5_1_5_kcat} * E3_5_1_5 * C00086 * C00001)/(${Variables:E3_5_1_5_km} + (E3_5_1_5 * C00086 * C00001))</v>
      </c>
    </row>
    <row r="541" spans="1:11" ht="31" x14ac:dyDescent="0.35">
      <c r="A541" s="28" t="s">
        <v>529</v>
      </c>
      <c r="B541" s="28" t="s">
        <v>530</v>
      </c>
      <c r="C541" s="26" t="s">
        <v>8221</v>
      </c>
      <c r="D541" s="26">
        <v>540</v>
      </c>
      <c r="E541" s="26" t="s">
        <v>12403</v>
      </c>
      <c r="F541" s="26" t="s">
        <v>10889</v>
      </c>
      <c r="G541" s="26" t="s">
        <v>14283</v>
      </c>
      <c r="H541" s="26" t="s">
        <v>11629</v>
      </c>
      <c r="I541" s="26" t="s">
        <v>12100</v>
      </c>
      <c r="J541" s="26" t="str">
        <f t="shared" si="22"/>
        <v>(${Variables:E3_5_1_5_kcat} * E3_5_1_5 * C00086 * C00001)/(${Variables:E3_5_1_5_km} + (E3_5_1_5 * C00086 * C00001))</v>
      </c>
      <c r="K541" s="26" t="str">
        <f t="shared" si="23"/>
        <v>r540: C00086 + C00001 -&gt; C01563 + C00014 | (${Variables:E3_5_1_5_kcat} * E3_5_1_5 * C00086 * C00001)/(${Variables:E3_5_1_5_km} + (E3_5_1_5 * C00086 * C00001))</v>
      </c>
    </row>
    <row r="542" spans="1:11" ht="31" x14ac:dyDescent="0.35">
      <c r="A542" s="28" t="s">
        <v>529</v>
      </c>
      <c r="B542" s="28" t="s">
        <v>530</v>
      </c>
      <c r="C542" s="26" t="s">
        <v>8221</v>
      </c>
      <c r="D542" s="26">
        <v>541</v>
      </c>
      <c r="E542" s="26" t="s">
        <v>12403</v>
      </c>
      <c r="F542" s="26" t="s">
        <v>10889</v>
      </c>
      <c r="G542" s="26" t="s">
        <v>14283</v>
      </c>
      <c r="H542" s="26" t="s">
        <v>14250</v>
      </c>
      <c r="I542" s="26" t="s">
        <v>14251</v>
      </c>
      <c r="J542" s="26" t="str">
        <f t="shared" si="22"/>
        <v>(${Variables:E3_5_1_5_kcat} * E3_5_1_5 * C00086 * C00001)/(${Variables:E3_5_1_5_km} + (E3_5_1_5 * C00086 * C00001))</v>
      </c>
      <c r="K542" s="26" t="str">
        <f t="shared" si="23"/>
        <v>r541: C00086 + C00001 -&gt; C00011 + C00014 | (${Variables:E3_5_1_5_kcat} * E3_5_1_5 * C00086 * C00001)/(${Variables:E3_5_1_5_km} + (E3_5_1_5 * C00086 * C00001))</v>
      </c>
    </row>
    <row r="543" spans="1:11" ht="31" x14ac:dyDescent="0.35">
      <c r="A543" s="28" t="s">
        <v>529</v>
      </c>
      <c r="B543" s="28" t="s">
        <v>530</v>
      </c>
      <c r="C543" s="26" t="s">
        <v>8221</v>
      </c>
      <c r="D543" s="26">
        <v>542</v>
      </c>
      <c r="E543" s="26" t="s">
        <v>12403</v>
      </c>
      <c r="F543" s="26" t="s">
        <v>10886</v>
      </c>
      <c r="G543" s="26" t="s">
        <v>14280</v>
      </c>
      <c r="H543" s="26" t="s">
        <v>11626</v>
      </c>
      <c r="I543" s="26" t="s">
        <v>12097</v>
      </c>
      <c r="J543" s="26" t="str">
        <f t="shared" si="22"/>
        <v>(${Variables:E3_5_1_5_kcat} * E3_5_1_5 * C00241 * C00001)/(${Variables:E3_5_1_5_km} + (E3_5_1_5 * C00241 * C00001))</v>
      </c>
      <c r="K543" s="26" t="str">
        <f t="shared" si="23"/>
        <v>r542: C00241 + C00001 -&gt; C00060 + C00014 | (${Variables:E3_5_1_5_kcat} * E3_5_1_5 * C00241 * C00001)/(${Variables:E3_5_1_5_km} + (E3_5_1_5 * C00241 * C00001))</v>
      </c>
    </row>
    <row r="544" spans="1:11" ht="31" x14ac:dyDescent="0.35">
      <c r="A544" s="28" t="s">
        <v>533</v>
      </c>
      <c r="B544" s="28" t="s">
        <v>534</v>
      </c>
      <c r="C544" s="26" t="s">
        <v>8221</v>
      </c>
      <c r="D544" s="26">
        <v>543</v>
      </c>
      <c r="E544" s="26" t="s">
        <v>12403</v>
      </c>
      <c r="F544" s="26" t="s">
        <v>10888</v>
      </c>
      <c r="G544" s="26" t="s">
        <v>14282</v>
      </c>
      <c r="H544" s="26" t="s">
        <v>11628</v>
      </c>
      <c r="I544" s="26" t="s">
        <v>12099</v>
      </c>
      <c r="J544" s="26" t="str">
        <f t="shared" si="22"/>
        <v>(${Variables:E3_5_1_5_kcat} * E3_5_1_5 * C00014 * C00288)/(${Variables:E3_5_1_5_km} + (E3_5_1_5 * C00014 * C00288))</v>
      </c>
      <c r="K544" s="26" t="str">
        <f t="shared" si="23"/>
        <v>r543: C00014 + C00288 -&gt; C01563 + C00001 | (${Variables:E3_5_1_5_kcat} * E3_5_1_5 * C00014 * C00288)/(${Variables:E3_5_1_5_km} + (E3_5_1_5 * C00014 * C00288))</v>
      </c>
    </row>
    <row r="545" spans="1:11" ht="31" x14ac:dyDescent="0.35">
      <c r="A545" s="28" t="s">
        <v>533</v>
      </c>
      <c r="B545" s="28" t="s">
        <v>534</v>
      </c>
      <c r="C545" s="26" t="s">
        <v>8221</v>
      </c>
      <c r="D545" s="26">
        <v>544</v>
      </c>
      <c r="E545" s="26" t="s">
        <v>12403</v>
      </c>
      <c r="F545" s="26" t="s">
        <v>10889</v>
      </c>
      <c r="G545" s="26" t="s">
        <v>14283</v>
      </c>
      <c r="H545" s="26" t="s">
        <v>14248</v>
      </c>
      <c r="I545" s="26" t="s">
        <v>14249</v>
      </c>
      <c r="J545" s="26" t="str">
        <f t="shared" si="22"/>
        <v>(${Variables:E3_5_1_5_kcat} * E3_5_1_5 * C00086 * C00001)/(${Variables:E3_5_1_5_km} + (E3_5_1_5 * C00086 * C00001))</v>
      </c>
      <c r="K545" s="26" t="str">
        <f t="shared" si="23"/>
        <v>r544: C00086 + C00001 -&gt; C00288 + C00014 | (${Variables:E3_5_1_5_kcat} * E3_5_1_5 * C00086 * C00001)/(${Variables:E3_5_1_5_km} + (E3_5_1_5 * C00086 * C00001))</v>
      </c>
    </row>
    <row r="546" spans="1:11" ht="31" x14ac:dyDescent="0.35">
      <c r="A546" s="28" t="s">
        <v>533</v>
      </c>
      <c r="B546" s="28" t="s">
        <v>534</v>
      </c>
      <c r="C546" s="26" t="s">
        <v>8221</v>
      </c>
      <c r="D546" s="26">
        <v>545</v>
      </c>
      <c r="E546" s="26" t="s">
        <v>12403</v>
      </c>
      <c r="F546" s="26" t="s">
        <v>10889</v>
      </c>
      <c r="G546" s="26" t="s">
        <v>14283</v>
      </c>
      <c r="H546" s="26" t="s">
        <v>11629</v>
      </c>
      <c r="I546" s="26" t="s">
        <v>12100</v>
      </c>
      <c r="J546" s="26" t="str">
        <f t="shared" si="22"/>
        <v>(${Variables:E3_5_1_5_kcat} * E3_5_1_5 * C00086 * C00001)/(${Variables:E3_5_1_5_km} + (E3_5_1_5 * C00086 * C00001))</v>
      </c>
      <c r="K546" s="26" t="str">
        <f t="shared" si="23"/>
        <v>r545: C00086 + C00001 -&gt; C01563 + C00014 | (${Variables:E3_5_1_5_kcat} * E3_5_1_5 * C00086 * C00001)/(${Variables:E3_5_1_5_km} + (E3_5_1_5 * C00086 * C00001))</v>
      </c>
    </row>
    <row r="547" spans="1:11" ht="31" x14ac:dyDescent="0.35">
      <c r="A547" s="28" t="s">
        <v>533</v>
      </c>
      <c r="B547" s="28" t="s">
        <v>534</v>
      </c>
      <c r="C547" s="26" t="s">
        <v>8221</v>
      </c>
      <c r="D547" s="26">
        <v>546</v>
      </c>
      <c r="E547" s="26" t="s">
        <v>12403</v>
      </c>
      <c r="F547" s="26" t="s">
        <v>10889</v>
      </c>
      <c r="G547" s="26" t="s">
        <v>14283</v>
      </c>
      <c r="H547" s="26" t="s">
        <v>14250</v>
      </c>
      <c r="I547" s="26" t="s">
        <v>14251</v>
      </c>
      <c r="J547" s="26" t="str">
        <f t="shared" si="22"/>
        <v>(${Variables:E3_5_1_5_kcat} * E3_5_1_5 * C00086 * C00001)/(${Variables:E3_5_1_5_km} + (E3_5_1_5 * C00086 * C00001))</v>
      </c>
      <c r="K547" s="26" t="str">
        <f t="shared" si="23"/>
        <v>r546: C00086 + C00001 -&gt; C00011 + C00014 | (${Variables:E3_5_1_5_kcat} * E3_5_1_5 * C00086 * C00001)/(${Variables:E3_5_1_5_km} + (E3_5_1_5 * C00086 * C00001))</v>
      </c>
    </row>
    <row r="548" spans="1:11" ht="31" x14ac:dyDescent="0.35">
      <c r="A548" s="28" t="s">
        <v>533</v>
      </c>
      <c r="B548" s="28" t="s">
        <v>534</v>
      </c>
      <c r="C548" s="26" t="s">
        <v>8221</v>
      </c>
      <c r="D548" s="26">
        <v>547</v>
      </c>
      <c r="E548" s="26" t="s">
        <v>12403</v>
      </c>
      <c r="F548" s="26" t="s">
        <v>10886</v>
      </c>
      <c r="G548" s="26" t="s">
        <v>14280</v>
      </c>
      <c r="H548" s="26" t="s">
        <v>11626</v>
      </c>
      <c r="I548" s="26" t="s">
        <v>12097</v>
      </c>
      <c r="J548" s="26" t="str">
        <f t="shared" si="22"/>
        <v>(${Variables:E3_5_1_5_kcat} * E3_5_1_5 * C00241 * C00001)/(${Variables:E3_5_1_5_km} + (E3_5_1_5 * C00241 * C00001))</v>
      </c>
      <c r="K548" s="26" t="str">
        <f t="shared" si="23"/>
        <v>r547: C00241 + C00001 -&gt; C00060 + C00014 | (${Variables:E3_5_1_5_kcat} * E3_5_1_5 * C00241 * C00001)/(${Variables:E3_5_1_5_km} + (E3_5_1_5 * C00241 * C00001))</v>
      </c>
    </row>
    <row r="549" spans="1:11" ht="46.5" x14ac:dyDescent="0.35">
      <c r="A549" s="28" t="s">
        <v>8033</v>
      </c>
      <c r="B549" s="28" t="s">
        <v>8034</v>
      </c>
      <c r="C549" s="26" t="s">
        <v>8515</v>
      </c>
      <c r="D549" s="26">
        <v>548</v>
      </c>
      <c r="E549" s="26" t="s">
        <v>12404</v>
      </c>
      <c r="F549" s="26" t="s">
        <v>10890</v>
      </c>
      <c r="G549" s="26" t="s">
        <v>14316</v>
      </c>
      <c r="H549" s="26" t="s">
        <v>11630</v>
      </c>
      <c r="I549" s="26" t="s">
        <v>12101</v>
      </c>
      <c r="J549" s="26" t="str">
        <f t="shared" si="22"/>
        <v>(${Variables:E3_5_1_88_kcat} * E3_5_1_88 * C11439 * C00001)/(${Variables:E3_5_1_88_km} + (E3_5_1_88 * C11439 * C00001))</v>
      </c>
      <c r="K549" s="26" t="str">
        <f t="shared" si="23"/>
        <v>r548: C11439 + C00001 -&gt; C11440 + C00058 | (${Variables:E3_5_1_88_kcat} * E3_5_1_88 * C11439 * C00001)/(${Variables:E3_5_1_88_km} + (E3_5_1_88 * C11439 * C00001))</v>
      </c>
    </row>
    <row r="550" spans="1:11" ht="46.5" x14ac:dyDescent="0.35">
      <c r="A550" s="28" t="s">
        <v>8033</v>
      </c>
      <c r="B550" s="28" t="s">
        <v>8034</v>
      </c>
      <c r="C550" s="26" t="s">
        <v>8515</v>
      </c>
      <c r="D550" s="26">
        <v>549</v>
      </c>
      <c r="E550" s="26" t="s">
        <v>12404</v>
      </c>
      <c r="F550" s="26" t="s">
        <v>10891</v>
      </c>
      <c r="G550" s="26" t="s">
        <v>14317</v>
      </c>
      <c r="H550" s="26" t="s">
        <v>11631</v>
      </c>
      <c r="I550" s="26" t="s">
        <v>12102</v>
      </c>
      <c r="J550" s="26" t="str">
        <f t="shared" si="22"/>
        <v>(${Variables:E3_5_1_88_kcat} * E3_5_1_88 * C04258 * C00001)/(${Variables:E3_5_1_88_km} + (E3_5_1_88 * C04258 * C00001))</v>
      </c>
      <c r="K550" s="26" t="str">
        <f t="shared" si="23"/>
        <v>r549: C04258 + C00001 -&gt; C00058 + C03617 | (${Variables:E3_5_1_88_kcat} * E3_5_1_88 * C04258 * C00001)/(${Variables:E3_5_1_88_km} + (E3_5_1_88 * C04258 * C00001))</v>
      </c>
    </row>
    <row r="551" spans="1:11" ht="46.5" x14ac:dyDescent="0.35">
      <c r="A551" s="28" t="s">
        <v>6862</v>
      </c>
      <c r="B551" s="28" t="s">
        <v>6863</v>
      </c>
      <c r="C551" s="26" t="s">
        <v>8460</v>
      </c>
      <c r="D551" s="26">
        <v>550</v>
      </c>
      <c r="E551" s="26" t="s">
        <v>12405</v>
      </c>
      <c r="F551" s="26" t="s">
        <v>10892</v>
      </c>
      <c r="G551" s="26" t="s">
        <v>14318</v>
      </c>
      <c r="H551" s="26" t="s">
        <v>11632</v>
      </c>
      <c r="I551" s="26" t="s">
        <v>12103</v>
      </c>
      <c r="J551" s="26" t="str">
        <f t="shared" si="22"/>
        <v>(${Variables:E3_5_3_11_kcat} * E3_5_3_11 * C00179 * C00001)/(${Variables:E3_5_3_11_km} + (E3_5_3_11 * C00179 * C00001))</v>
      </c>
      <c r="K551" s="26" t="str">
        <f t="shared" si="23"/>
        <v>r550: C00179 + C00001 -&gt; C00134 + C00086 | (${Variables:E3_5_3_11_kcat} * E3_5_3_11 * C00179 * C00001)/(${Variables:E3_5_3_11_km} + (E3_5_3_11 * C00179 * C00001))</v>
      </c>
    </row>
    <row r="552" spans="1:11" ht="46.5" x14ac:dyDescent="0.35">
      <c r="A552" s="28" t="s">
        <v>6873</v>
      </c>
      <c r="B552" s="28" t="s">
        <v>6874</v>
      </c>
      <c r="C552" s="26" t="s">
        <v>8460</v>
      </c>
      <c r="D552" s="26">
        <v>551</v>
      </c>
      <c r="E552" s="26" t="s">
        <v>12405</v>
      </c>
      <c r="F552" s="26" t="s">
        <v>10892</v>
      </c>
      <c r="G552" s="26" t="s">
        <v>14318</v>
      </c>
      <c r="H552" s="26" t="s">
        <v>11632</v>
      </c>
      <c r="I552" s="26" t="s">
        <v>12103</v>
      </c>
      <c r="J552" s="26" t="str">
        <f t="shared" si="22"/>
        <v>(${Variables:E3_5_3_11_kcat} * E3_5_3_11 * C00179 * C00001)/(${Variables:E3_5_3_11_km} + (E3_5_3_11 * C00179 * C00001))</v>
      </c>
      <c r="K552" s="26" t="str">
        <f t="shared" si="23"/>
        <v>r551: C00179 + C00001 -&gt; C00134 + C00086 | (${Variables:E3_5_3_11_kcat} * E3_5_3_11 * C00179 * C00001)/(${Variables:E3_5_3_11_km} + (E3_5_3_11 * C00179 * C00001))</v>
      </c>
    </row>
    <row r="553" spans="1:11" ht="46.5" x14ac:dyDescent="0.35">
      <c r="A553" s="28" t="s">
        <v>7644</v>
      </c>
      <c r="B553" s="28" t="s">
        <v>7645</v>
      </c>
      <c r="C553" s="26" t="s">
        <v>8460</v>
      </c>
      <c r="D553" s="26">
        <v>552</v>
      </c>
      <c r="E553" s="26" t="s">
        <v>12405</v>
      </c>
      <c r="F553" s="26" t="s">
        <v>10892</v>
      </c>
      <c r="G553" s="26" t="s">
        <v>14318</v>
      </c>
      <c r="H553" s="26" t="s">
        <v>11632</v>
      </c>
      <c r="I553" s="26" t="s">
        <v>12103</v>
      </c>
      <c r="J553" s="26" t="str">
        <f t="shared" si="22"/>
        <v>(${Variables:E3_5_3_11_kcat} * E3_5_3_11 * C00179 * C00001)/(${Variables:E3_5_3_11_km} + (E3_5_3_11 * C00179 * C00001))</v>
      </c>
      <c r="K553" s="26" t="str">
        <f t="shared" si="23"/>
        <v>r552: C00179 + C00001 -&gt; C00134 + C00086 | (${Variables:E3_5_3_11_kcat} * E3_5_3_11 * C00179 * C00001)/(${Variables:E3_5_3_11_km} + (E3_5_3_11 * C00179 * C00001))</v>
      </c>
    </row>
    <row r="554" spans="1:11" ht="46.5" x14ac:dyDescent="0.35">
      <c r="A554" s="28" t="s">
        <v>3251</v>
      </c>
      <c r="B554" s="28" t="s">
        <v>3252</v>
      </c>
      <c r="C554" s="26" t="s">
        <v>8316</v>
      </c>
      <c r="D554" s="26">
        <v>553</v>
      </c>
      <c r="E554" s="26" t="s">
        <v>12406</v>
      </c>
      <c r="F554" s="26" t="s">
        <v>10893</v>
      </c>
      <c r="G554" s="26" t="s">
        <v>14319</v>
      </c>
      <c r="H554" s="26" t="s">
        <v>11633</v>
      </c>
      <c r="I554" s="26" t="s">
        <v>12104</v>
      </c>
      <c r="J554" s="26" t="str">
        <f t="shared" si="22"/>
        <v>(${Variables:E3_5_4_16_kcat} * E3_5_4_16 * C00044 * C00001)/(${Variables:E3_5_4_16_km} + (E3_5_4_16 * C00044 * C00001))</v>
      </c>
      <c r="K554" s="26" t="str">
        <f t="shared" si="23"/>
        <v>r553: C00044 + C00001 -&gt; C04895 + C00058 | (${Variables:E3_5_4_16_kcat} * E3_5_4_16 * C00044 * C00001)/(${Variables:E3_5_4_16_km} + (E3_5_4_16 * C00044 * C00001))</v>
      </c>
    </row>
    <row r="555" spans="1:11" ht="46.5" x14ac:dyDescent="0.35">
      <c r="A555" s="28" t="s">
        <v>3251</v>
      </c>
      <c r="B555" s="28" t="s">
        <v>3252</v>
      </c>
      <c r="C555" s="26" t="s">
        <v>8316</v>
      </c>
      <c r="D555" s="26">
        <v>554</v>
      </c>
      <c r="E555" s="26" t="s">
        <v>12406</v>
      </c>
      <c r="F555" s="26" t="s">
        <v>10893</v>
      </c>
      <c r="G555" s="26" t="s">
        <v>14319</v>
      </c>
      <c r="H555" s="26" t="s">
        <v>9923</v>
      </c>
      <c r="I555" s="26" t="s">
        <v>9923</v>
      </c>
      <c r="J555" s="26" t="str">
        <f t="shared" si="22"/>
        <v>(${Variables:E3_5_4_16_kcat} * E3_5_4_16 * C00044 * C00001)/(${Variables:E3_5_4_16_km} + (E3_5_4_16 * C00044 * C00001))</v>
      </c>
      <c r="K555" s="26" t="str">
        <f t="shared" si="23"/>
        <v>r554: C00044 + C00001 -&gt; C05922 | (${Variables:E3_5_4_16_kcat} * E3_5_4_16 * C00044 * C00001)/(${Variables:E3_5_4_16_km} + (E3_5_4_16 * C00044 * C00001))</v>
      </c>
    </row>
    <row r="556" spans="1:11" ht="46.5" x14ac:dyDescent="0.35">
      <c r="A556" s="28" t="s">
        <v>3251</v>
      </c>
      <c r="B556" s="28" t="s">
        <v>3252</v>
      </c>
      <c r="C556" s="26" t="s">
        <v>8316</v>
      </c>
      <c r="D556" s="26">
        <v>555</v>
      </c>
      <c r="E556" s="26" t="s">
        <v>12406</v>
      </c>
      <c r="F556" s="26" t="s">
        <v>10894</v>
      </c>
      <c r="G556" s="26" t="s">
        <v>14320</v>
      </c>
      <c r="H556" s="26" t="s">
        <v>9924</v>
      </c>
      <c r="I556" s="26" t="s">
        <v>9924</v>
      </c>
      <c r="J556" s="26" t="str">
        <f t="shared" si="22"/>
        <v>(${Variables:E3_5_4_16_kcat} * E3_5_4_16 * C04895 * C00001)/(${Variables:E3_5_4_16_km} + (E3_5_4_16 * C04895 * C00001))</v>
      </c>
      <c r="K556" s="26" t="str">
        <f t="shared" si="23"/>
        <v>r555: C04895 + C00001 -&gt; C06148 | (${Variables:E3_5_4_16_kcat} * E3_5_4_16 * C04895 * C00001)/(${Variables:E3_5_4_16_km} + (E3_5_4_16 * C04895 * C00001))</v>
      </c>
    </row>
    <row r="557" spans="1:11" ht="46.5" x14ac:dyDescent="0.35">
      <c r="A557" s="28" t="s">
        <v>3251</v>
      </c>
      <c r="B557" s="28" t="s">
        <v>3252</v>
      </c>
      <c r="C557" s="26" t="s">
        <v>8316</v>
      </c>
      <c r="D557" s="26">
        <v>556</v>
      </c>
      <c r="E557" s="26" t="s">
        <v>12406</v>
      </c>
      <c r="F557" s="26" t="s">
        <v>10895</v>
      </c>
      <c r="G557" s="26" t="s">
        <v>14321</v>
      </c>
      <c r="H557" s="26" t="s">
        <v>11634</v>
      </c>
      <c r="I557" s="26" t="s">
        <v>12105</v>
      </c>
      <c r="J557" s="26" t="str">
        <f t="shared" si="22"/>
        <v>(${Variables:E3_5_4_16_kcat} * E3_5_4_16 * C05922 * C00001)/(${Variables:E3_5_4_16_km} + (E3_5_4_16 * C05922 * C00001))</v>
      </c>
      <c r="K557" s="26" t="str">
        <f t="shared" si="23"/>
        <v>r556: C05922 + C00001 -&gt; C05923 + C00058 | (${Variables:E3_5_4_16_kcat} * E3_5_4_16 * C05922 * C00001)/(${Variables:E3_5_4_16_km} + (E3_5_4_16 * C05922 * C00001))</v>
      </c>
    </row>
    <row r="558" spans="1:11" ht="31" x14ac:dyDescent="0.35">
      <c r="A558" s="28" t="s">
        <v>3251</v>
      </c>
      <c r="B558" s="28" t="s">
        <v>3252</v>
      </c>
      <c r="C558" s="26" t="s">
        <v>8316</v>
      </c>
      <c r="D558" s="26">
        <v>557</v>
      </c>
      <c r="E558" s="26" t="s">
        <v>12406</v>
      </c>
      <c r="F558" s="26" t="s">
        <v>9927</v>
      </c>
      <c r="G558" s="26" t="s">
        <v>9927</v>
      </c>
      <c r="H558" s="26" t="s">
        <v>9924</v>
      </c>
      <c r="I558" s="26" t="s">
        <v>9924</v>
      </c>
      <c r="J558" s="26" t="str">
        <f t="shared" si="22"/>
        <v>(${Variables:E3_5_4_16_kcat} * E3_5_4_16 * C05923)/(${Variables:E3_5_4_16_km} + (E3_5_4_16 * C05923))</v>
      </c>
      <c r="K558" s="26" t="str">
        <f t="shared" si="23"/>
        <v>r557: C05923 -&gt; C06148 | (${Variables:E3_5_4_16_kcat} * E3_5_4_16 * C05923)/(${Variables:E3_5_4_16_km} + (E3_5_4_16 * C05923))</v>
      </c>
    </row>
    <row r="559" spans="1:11" ht="46.5" x14ac:dyDescent="0.35">
      <c r="A559" s="28" t="s">
        <v>1091</v>
      </c>
      <c r="B559" s="28" t="s">
        <v>1092</v>
      </c>
      <c r="C559" s="26" t="s">
        <v>8240</v>
      </c>
      <c r="D559" s="26">
        <v>558</v>
      </c>
      <c r="E559" s="26" t="s">
        <v>12407</v>
      </c>
      <c r="F559" s="26" t="s">
        <v>10896</v>
      </c>
      <c r="G559" s="26" t="s">
        <v>14386</v>
      </c>
      <c r="H559" s="26" t="s">
        <v>8706</v>
      </c>
      <c r="I559" s="26" t="s">
        <v>8706</v>
      </c>
      <c r="J559" s="26" t="str">
        <f t="shared" si="22"/>
        <v>(${Variables:E3_5_4_19_kcat} * E3_5_4_19 * C02741 * C00001)/(${Variables:E3_5_4_19_km} + (E3_5_4_19 * C02741 * C00001))</v>
      </c>
      <c r="K559" s="26" t="str">
        <f t="shared" si="23"/>
        <v>r558: C02741 + C00001 -&gt; C04896 | (${Variables:E3_5_4_19_kcat} * E3_5_4_19 * C02741 * C00001)/(${Variables:E3_5_4_19_km} + (E3_5_4_19 * C02741 * C00001))</v>
      </c>
    </row>
    <row r="560" spans="1:11" ht="31" x14ac:dyDescent="0.35">
      <c r="A560" s="28" t="s">
        <v>1192</v>
      </c>
      <c r="B560" s="28" t="s">
        <v>1193</v>
      </c>
      <c r="C560" s="26" t="s">
        <v>8249</v>
      </c>
      <c r="D560" s="26">
        <v>559</v>
      </c>
      <c r="E560" s="27" t="s">
        <v>12408</v>
      </c>
      <c r="F560" s="26" t="s">
        <v>10897</v>
      </c>
      <c r="G560" s="26" t="s">
        <v>14385</v>
      </c>
      <c r="H560" s="26" t="s">
        <v>11635</v>
      </c>
      <c r="I560" s="26" t="s">
        <v>12106</v>
      </c>
      <c r="J560" s="26" t="str">
        <f t="shared" si="22"/>
        <v>(${Variables:E3_5_4_2_kcat} * E3_5_4_2 * C00147 * C00001)/(${Variables:E3_5_4_2_km} + (E3_5_4_2 * C00147 * C00001))</v>
      </c>
      <c r="K560" s="26" t="str">
        <f t="shared" si="23"/>
        <v>r559: C00147 + C00001 -&gt; C00262 + C00014 | (${Variables:E3_5_4_2_kcat} * E3_5_4_2 * C00147 * C00001)/(${Variables:E3_5_4_2_km} + (E3_5_4_2 * C00147 * C00001))</v>
      </c>
    </row>
    <row r="561" spans="1:11" ht="46.5" x14ac:dyDescent="0.35">
      <c r="A561" s="28" t="s">
        <v>1342</v>
      </c>
      <c r="B561" s="28" t="s">
        <v>1343</v>
      </c>
      <c r="C561" s="26" t="s">
        <v>8254</v>
      </c>
      <c r="D561" s="26">
        <v>560</v>
      </c>
      <c r="E561" s="27" t="s">
        <v>12409</v>
      </c>
      <c r="F561" s="26" t="s">
        <v>10893</v>
      </c>
      <c r="G561" s="26" t="s">
        <v>14319</v>
      </c>
      <c r="H561" s="26" t="s">
        <v>14252</v>
      </c>
      <c r="I561" s="26" t="s">
        <v>14253</v>
      </c>
      <c r="J561" s="26" t="str">
        <f t="shared" si="22"/>
        <v>(${Variables:E3_5_4_25_kcat} * E3_5_4_25 * C00044 * C00001)/(${Variables:E3_5_4_25_km} + (E3_5_4_25 * C00044 * C00001))</v>
      </c>
      <c r="K561" s="26" t="str">
        <f t="shared" si="23"/>
        <v>r560: C00044 + C00001 -&gt; C00058 + C01304 + C00009 | (${Variables:E3_5_4_25_kcat} * E3_5_4_25 * C00044 * C00001)/(${Variables:E3_5_4_25_km} + (E3_5_4_25 * C00044 * C00001))</v>
      </c>
    </row>
    <row r="562" spans="1:11" ht="46.5" x14ac:dyDescent="0.35">
      <c r="A562" s="28" t="s">
        <v>5494</v>
      </c>
      <c r="B562" s="28" t="s">
        <v>5495</v>
      </c>
      <c r="C562" s="26" t="s">
        <v>8405</v>
      </c>
      <c r="D562" s="26">
        <v>561</v>
      </c>
      <c r="E562" s="27" t="s">
        <v>12410</v>
      </c>
      <c r="F562" s="26" t="s">
        <v>10898</v>
      </c>
      <c r="G562" s="26" t="s">
        <v>14384</v>
      </c>
      <c r="H562" s="26" t="s">
        <v>11636</v>
      </c>
      <c r="I562" s="26" t="s">
        <v>12107</v>
      </c>
      <c r="J562" s="26" t="str">
        <f t="shared" si="22"/>
        <v>(${Variables:E3_5_4_26_kcat} * E3_5_4_26 * C01304 * C00001)/(${Variables:E3_5_4_26_km} + (E3_5_4_26 * C01304 * C00001))</v>
      </c>
      <c r="K562" s="26" t="str">
        <f t="shared" si="23"/>
        <v>r561: C01304 + C00001 -&gt; C01268 + C00014 | (${Variables:E3_5_4_26_kcat} * E3_5_4_26 * C01304 * C00001)/(${Variables:E3_5_4_26_km} + (E3_5_4_26 * C01304 * C00001))</v>
      </c>
    </row>
    <row r="563" spans="1:11" ht="46.5" x14ac:dyDescent="0.35">
      <c r="A563" s="28" t="s">
        <v>1844</v>
      </c>
      <c r="B563" s="28" t="s">
        <v>1845</v>
      </c>
      <c r="C563" s="26" t="s">
        <v>8280</v>
      </c>
      <c r="D563" s="26">
        <v>562</v>
      </c>
      <c r="E563" s="27" t="s">
        <v>12411</v>
      </c>
      <c r="F563" s="26" t="s">
        <v>10899</v>
      </c>
      <c r="G563" s="26" t="s">
        <v>14383</v>
      </c>
      <c r="H563" s="26" t="s">
        <v>11637</v>
      </c>
      <c r="I563" s="26" t="s">
        <v>12108</v>
      </c>
      <c r="J563" s="26" t="str">
        <f t="shared" si="22"/>
        <v>(${Variables:E3_5_4_33_kcat} * E3_5_4_33 * C17324 * C00001)/(${Variables:E3_5_4_33_km} + (E3_5_4_33 * C17324 * C00001))</v>
      </c>
      <c r="K563" s="26" t="str">
        <f t="shared" si="23"/>
        <v>r562: C17324 + C00001 -&gt; C20451 + C00014 | (${Variables:E3_5_4_33_kcat} * E3_5_4_33 * C17324 * C00001)/(${Variables:E3_5_4_33_km} + (E3_5_4_33 * C17324 * C00001))</v>
      </c>
    </row>
    <row r="564" spans="1:11" ht="31" x14ac:dyDescent="0.35">
      <c r="A564" s="28" t="s">
        <v>5118</v>
      </c>
      <c r="B564" s="28" t="s">
        <v>5119</v>
      </c>
      <c r="C564" s="26" t="s">
        <v>8392</v>
      </c>
      <c r="D564" s="26">
        <v>563</v>
      </c>
      <c r="E564" s="26" t="s">
        <v>12412</v>
      </c>
      <c r="F564" s="26" t="s">
        <v>10900</v>
      </c>
      <c r="G564" s="26" t="s">
        <v>14382</v>
      </c>
      <c r="H564" s="26" t="s">
        <v>12520</v>
      </c>
      <c r="I564" s="26" t="s">
        <v>12520</v>
      </c>
      <c r="J564" s="26" t="str">
        <f t="shared" si="22"/>
        <v>(${Variables:E3_6_1_1_kcat} * E3_6_1_1 * C00013 * C00001)/(${Variables:E3_6_1_1_km} + (E3_6_1_1 * C00013 * C00001))</v>
      </c>
      <c r="K564" s="26" t="str">
        <f t="shared" si="23"/>
        <v>r563: C00013 + C00001 -&gt; C00009 | (${Variables:E3_6_1_1_kcat} * E3_6_1_1 * C00013 * C00001)/(${Variables:E3_6_1_1_km} + (E3_6_1_1 * C00013 * C00001))</v>
      </c>
    </row>
    <row r="565" spans="1:11" ht="46.5" x14ac:dyDescent="0.35">
      <c r="A565" s="28" t="s">
        <v>1462</v>
      </c>
      <c r="B565" s="28" t="s">
        <v>1463</v>
      </c>
      <c r="C565" s="26" t="s">
        <v>8259</v>
      </c>
      <c r="D565" s="26">
        <v>564</v>
      </c>
      <c r="E565" s="26" t="s">
        <v>12413</v>
      </c>
      <c r="F565" s="26" t="s">
        <v>10901</v>
      </c>
      <c r="G565" s="26" t="s">
        <v>14381</v>
      </c>
      <c r="H565" s="26" t="s">
        <v>11638</v>
      </c>
      <c r="I565" s="26" t="s">
        <v>12109</v>
      </c>
      <c r="J565" s="26" t="str">
        <f t="shared" si="22"/>
        <v>(${Variables:E3_6_1_23_kcat} * E3_6_1_23 * C00460 * C00001)/(${Variables:E3_6_1_23_km} + (E3_6_1_23 * C00460 * C00001))</v>
      </c>
      <c r="K565" s="26" t="str">
        <f t="shared" si="23"/>
        <v>r564: C00460 + C00001 -&gt; C00365 + C00013 | (${Variables:E3_6_1_23_kcat} * E3_6_1_23 * C00460 * C00001)/(${Variables:E3_6_1_23_km} + (E3_6_1_23 * C00460 * C00001))</v>
      </c>
    </row>
    <row r="566" spans="1:11" ht="46.5" x14ac:dyDescent="0.35">
      <c r="A566" s="28" t="s">
        <v>1462</v>
      </c>
      <c r="B566" s="28" t="s">
        <v>1463</v>
      </c>
      <c r="C566" s="26" t="s">
        <v>8259</v>
      </c>
      <c r="D566" s="26">
        <v>565</v>
      </c>
      <c r="E566" s="26" t="s">
        <v>12413</v>
      </c>
      <c r="F566" s="26" t="s">
        <v>10902</v>
      </c>
      <c r="G566" s="26" t="s">
        <v>14380</v>
      </c>
      <c r="H566" s="26" t="s">
        <v>11639</v>
      </c>
      <c r="I566" s="26" t="s">
        <v>12110</v>
      </c>
      <c r="J566" s="26" t="str">
        <f t="shared" si="22"/>
        <v>(${Variables:E3_6_1_23_kcat} * E3_6_1_23 * C21751 * C00001)/(${Variables:E3_6_1_23_km} + (E3_6_1_23 * C21751 * C00001))</v>
      </c>
      <c r="K566" s="26" t="str">
        <f t="shared" si="23"/>
        <v>r565: C21751 + C00001 -&gt; C04242 + C00013 | (${Variables:E3_6_1_23_kcat} * E3_6_1_23 * C21751 * C00001)/(${Variables:E3_6_1_23_km} + (E3_6_1_23 * C21751 * C00001))</v>
      </c>
    </row>
    <row r="567" spans="1:11" ht="46.5" x14ac:dyDescent="0.35">
      <c r="A567" s="28" t="s">
        <v>4463</v>
      </c>
      <c r="B567" s="28" t="s">
        <v>4464</v>
      </c>
      <c r="C567" s="26" t="s">
        <v>8376</v>
      </c>
      <c r="D567" s="26">
        <v>566</v>
      </c>
      <c r="E567" s="26" t="s">
        <v>12414</v>
      </c>
      <c r="F567" s="26" t="s">
        <v>10903</v>
      </c>
      <c r="G567" s="26" t="s">
        <v>14379</v>
      </c>
      <c r="H567" s="26" t="s">
        <v>11640</v>
      </c>
      <c r="I567" s="26" t="s">
        <v>12111</v>
      </c>
      <c r="J567" s="26" t="str">
        <f t="shared" si="22"/>
        <v>(${Variables:E3_6_1_27_kcat} * E3_6_1_27 * C04574 * C00001)/(${Variables:E3_6_1_27_km} + (E3_6_1_27 * C04574 * C00001))</v>
      </c>
      <c r="K567" s="26" t="str">
        <f t="shared" si="23"/>
        <v>r566: C04574 + C00001 -&gt; C17556 + C00009 | (${Variables:E3_6_1_27_kcat} * E3_6_1_27 * C04574 * C00001)/(${Variables:E3_6_1_27_km} + (E3_6_1_27 * C04574 * C00001))</v>
      </c>
    </row>
    <row r="568" spans="1:11" ht="31" x14ac:dyDescent="0.35">
      <c r="A568" s="28" t="s">
        <v>1750</v>
      </c>
      <c r="B568" s="28" t="s">
        <v>1751</v>
      </c>
      <c r="C568" s="26" t="s">
        <v>8273</v>
      </c>
      <c r="D568" s="26">
        <v>567</v>
      </c>
      <c r="E568" s="26" t="s">
        <v>12415</v>
      </c>
      <c r="F568" s="26" t="s">
        <v>10904</v>
      </c>
      <c r="G568" s="26" t="s">
        <v>14378</v>
      </c>
      <c r="H568" s="26" t="s">
        <v>11641</v>
      </c>
      <c r="I568" s="26" t="s">
        <v>12112</v>
      </c>
      <c r="J568" s="26" t="str">
        <f t="shared" si="22"/>
        <v>(${Variables:E3_6_1_9_kcat} * E3_6_1_9 * C00201 * C00001)/(${Variables:E3_6_1_9_km} + (E3_6_1_9 * C00201 * C00001))</v>
      </c>
      <c r="K568" s="26" t="str">
        <f t="shared" si="23"/>
        <v>r567: C00201 + C00001 -&gt; C00215 + C00013 | (${Variables:E3_6_1_9_kcat} * E3_6_1_9 * C00201 * C00001)/(${Variables:E3_6_1_9_km} + (E3_6_1_9 * C00201 * C00001))</v>
      </c>
    </row>
    <row r="569" spans="1:11" ht="31" x14ac:dyDescent="0.35">
      <c r="A569" s="28" t="s">
        <v>1750</v>
      </c>
      <c r="B569" s="28" t="s">
        <v>1751</v>
      </c>
      <c r="C569" s="26" t="s">
        <v>8273</v>
      </c>
      <c r="D569" s="26">
        <v>568</v>
      </c>
      <c r="E569" s="26" t="s">
        <v>12415</v>
      </c>
      <c r="F569" s="26" t="s">
        <v>10905</v>
      </c>
      <c r="G569" s="26" t="s">
        <v>14377</v>
      </c>
      <c r="H569" s="26" t="s">
        <v>11642</v>
      </c>
      <c r="I569" s="26" t="s">
        <v>12113</v>
      </c>
      <c r="J569" s="26" t="str">
        <f t="shared" si="22"/>
        <v>(${Variables:E3_6_1_9_kcat} * E3_6_1_9 * C00002 * C00001)/(${Variables:E3_6_1_9_km} + (E3_6_1_9 * C00002 * C00001))</v>
      </c>
      <c r="K569" s="26" t="str">
        <f t="shared" si="23"/>
        <v>r568: C00002 + C00001 -&gt; C00020 + C00013 | (${Variables:E3_6_1_9_kcat} * E3_6_1_9 * C00002 * C00001)/(${Variables:E3_6_1_9_km} + (E3_6_1_9 * C00002 * C00001))</v>
      </c>
    </row>
    <row r="570" spans="1:11" ht="31" x14ac:dyDescent="0.35">
      <c r="A570" s="28" t="s">
        <v>1750</v>
      </c>
      <c r="B570" s="28" t="s">
        <v>1751</v>
      </c>
      <c r="C570" s="26" t="s">
        <v>8273</v>
      </c>
      <c r="D570" s="26">
        <v>569</v>
      </c>
      <c r="E570" s="26" t="s">
        <v>12415</v>
      </c>
      <c r="F570" s="26" t="s">
        <v>10893</v>
      </c>
      <c r="G570" s="26" t="s">
        <v>14319</v>
      </c>
      <c r="H570" s="26" t="s">
        <v>10757</v>
      </c>
      <c r="I570" s="26" t="s">
        <v>11183</v>
      </c>
      <c r="J570" s="26" t="str">
        <f t="shared" si="22"/>
        <v>(${Variables:E3_6_1_9_kcat} * E3_6_1_9 * C00044 * C00001)/(${Variables:E3_6_1_9_km} + (E3_6_1_9 * C00044 * C00001))</v>
      </c>
      <c r="K570" s="26" t="str">
        <f t="shared" si="23"/>
        <v>r569: C00044 + C00001 -&gt; C00144 + C00013 | (${Variables:E3_6_1_9_kcat} * E3_6_1_9 * C00044 * C00001)/(${Variables:E3_6_1_9_km} + (E3_6_1_9 * C00044 * C00001))</v>
      </c>
    </row>
    <row r="571" spans="1:11" ht="31" x14ac:dyDescent="0.35">
      <c r="A571" s="28" t="s">
        <v>1750</v>
      </c>
      <c r="B571" s="28" t="s">
        <v>1751</v>
      </c>
      <c r="C571" s="26" t="s">
        <v>8273</v>
      </c>
      <c r="D571" s="26">
        <v>570</v>
      </c>
      <c r="E571" s="26" t="s">
        <v>12415</v>
      </c>
      <c r="F571" s="26" t="s">
        <v>10906</v>
      </c>
      <c r="G571" s="26" t="s">
        <v>14376</v>
      </c>
      <c r="H571" s="26" t="s">
        <v>11643</v>
      </c>
      <c r="I571" s="26" t="s">
        <v>12114</v>
      </c>
      <c r="J571" s="26" t="str">
        <f t="shared" si="22"/>
        <v>(${Variables:E3_6_1_9_kcat} * E3_6_1_9 * C00063 * C00001)/(${Variables:E3_6_1_9_km} + (E3_6_1_9 * C00063 * C00001))</v>
      </c>
      <c r="K571" s="26" t="str">
        <f t="shared" si="23"/>
        <v>r570: C00063 + C00001 -&gt; C00055 + C00013 | (${Variables:E3_6_1_9_kcat} * E3_6_1_9 * C00063 * C00001)/(${Variables:E3_6_1_9_km} + (E3_6_1_9 * C00063 * C00001))</v>
      </c>
    </row>
    <row r="572" spans="1:11" ht="31" x14ac:dyDescent="0.35">
      <c r="A572" s="28" t="s">
        <v>1750</v>
      </c>
      <c r="B572" s="28" t="s">
        <v>1751</v>
      </c>
      <c r="C572" s="26" t="s">
        <v>8273</v>
      </c>
      <c r="D572" s="26">
        <v>571</v>
      </c>
      <c r="E572" s="26" t="s">
        <v>12415</v>
      </c>
      <c r="F572" s="26" t="s">
        <v>10907</v>
      </c>
      <c r="G572" s="26" t="s">
        <v>14375</v>
      </c>
      <c r="H572" s="26" t="s">
        <v>10762</v>
      </c>
      <c r="I572" s="26" t="s">
        <v>11188</v>
      </c>
      <c r="J572" s="26" t="str">
        <f t="shared" si="22"/>
        <v>(${Variables:E3_6_1_9_kcat} * E3_6_1_9 * C00075 * C00001)/(${Variables:E3_6_1_9_km} + (E3_6_1_9 * C00075 * C00001))</v>
      </c>
      <c r="K572" s="26" t="str">
        <f t="shared" si="23"/>
        <v>r571: C00075 + C00001 -&gt; C00105 + C00013 | (${Variables:E3_6_1_9_kcat} * E3_6_1_9 * C00075 * C00001)/(${Variables:E3_6_1_9_km} + (E3_6_1_9 * C00075 * C00001))</v>
      </c>
    </row>
    <row r="573" spans="1:11" ht="31" x14ac:dyDescent="0.35">
      <c r="A573" s="28" t="s">
        <v>1750</v>
      </c>
      <c r="B573" s="28" t="s">
        <v>1751</v>
      </c>
      <c r="C573" s="26" t="s">
        <v>8273</v>
      </c>
      <c r="D573" s="26">
        <v>572</v>
      </c>
      <c r="E573" s="26" t="s">
        <v>12415</v>
      </c>
      <c r="F573" s="26" t="s">
        <v>10908</v>
      </c>
      <c r="G573" s="26" t="s">
        <v>14374</v>
      </c>
      <c r="H573" s="26" t="s">
        <v>11644</v>
      </c>
      <c r="I573" s="26" t="s">
        <v>12115</v>
      </c>
      <c r="J573" s="26" t="str">
        <f t="shared" si="22"/>
        <v>(${Variables:E3_6_1_9_kcat} * E3_6_1_9 * C00459 * C00001)/(${Variables:E3_6_1_9_km} + (E3_6_1_9 * C00459 * C00001))</v>
      </c>
      <c r="K573" s="26" t="str">
        <f t="shared" si="23"/>
        <v>r572: C00459 + C00001 -&gt; C00364 + C00013 | (${Variables:E3_6_1_9_kcat} * E3_6_1_9 * C00459 * C00001)/(${Variables:E3_6_1_9_km} + (E3_6_1_9 * C00459 * C00001))</v>
      </c>
    </row>
    <row r="574" spans="1:11" ht="31" x14ac:dyDescent="0.35">
      <c r="A574" s="28" t="s">
        <v>1750</v>
      </c>
      <c r="B574" s="28" t="s">
        <v>1751</v>
      </c>
      <c r="C574" s="26" t="s">
        <v>8273</v>
      </c>
      <c r="D574" s="26">
        <v>573</v>
      </c>
      <c r="E574" s="26" t="s">
        <v>12415</v>
      </c>
      <c r="F574" s="26" t="s">
        <v>10909</v>
      </c>
      <c r="G574" s="26" t="s">
        <v>14373</v>
      </c>
      <c r="H574" s="26" t="s">
        <v>11645</v>
      </c>
      <c r="I574" s="26" t="s">
        <v>12116</v>
      </c>
      <c r="J574" s="26" t="str">
        <f t="shared" si="22"/>
        <v>(${Variables:E3_6_1_9_kcat} * E3_6_1_9 * C00003 * C00001)/(${Variables:E3_6_1_9_km} + (E3_6_1_9 * C00003 * C00001))</v>
      </c>
      <c r="K574" s="26" t="str">
        <f t="shared" si="23"/>
        <v>r573: C00003 + C00001 -&gt; C00020 + C00455 | (${Variables:E3_6_1_9_kcat} * E3_6_1_9 * C00003 * C00001)/(${Variables:E3_6_1_9_km} + (E3_6_1_9 * C00003 * C00001))</v>
      </c>
    </row>
    <row r="575" spans="1:11" ht="31" x14ac:dyDescent="0.35">
      <c r="A575" s="28" t="s">
        <v>1750</v>
      </c>
      <c r="B575" s="28" t="s">
        <v>1751</v>
      </c>
      <c r="C575" s="26" t="s">
        <v>8273</v>
      </c>
      <c r="D575" s="26">
        <v>574</v>
      </c>
      <c r="E575" s="26" t="s">
        <v>12415</v>
      </c>
      <c r="F575" s="26" t="s">
        <v>10910</v>
      </c>
      <c r="G575" s="26" t="s">
        <v>14372</v>
      </c>
      <c r="H575" s="26" t="s">
        <v>11646</v>
      </c>
      <c r="I575" s="26" t="s">
        <v>12117</v>
      </c>
      <c r="J575" s="26" t="str">
        <f t="shared" si="22"/>
        <v>(${Variables:E3_6_1_9_kcat} * E3_6_1_9 * C00016 * C00001)/(${Variables:E3_6_1_9_km} + (E3_6_1_9 * C00016 * C00001))</v>
      </c>
      <c r="K575" s="26" t="str">
        <f t="shared" si="23"/>
        <v>r574: C00016 + C00001 -&gt; C00020 + C00061 | (${Variables:E3_6_1_9_kcat} * E3_6_1_9 * C00016 * C00001)/(${Variables:E3_6_1_9_km} + (E3_6_1_9 * C00016 * C00001))</v>
      </c>
    </row>
    <row r="576" spans="1:11" ht="31" x14ac:dyDescent="0.35">
      <c r="A576" s="28" t="s">
        <v>1750</v>
      </c>
      <c r="B576" s="28" t="s">
        <v>1751</v>
      </c>
      <c r="C576" s="26" t="s">
        <v>8273</v>
      </c>
      <c r="D576" s="26">
        <v>575</v>
      </c>
      <c r="E576" s="26" t="s">
        <v>12415</v>
      </c>
      <c r="F576" s="26" t="s">
        <v>10911</v>
      </c>
      <c r="G576" s="26" t="s">
        <v>14371</v>
      </c>
      <c r="H576" s="26" t="s">
        <v>11647</v>
      </c>
      <c r="I576" s="26" t="s">
        <v>12118</v>
      </c>
      <c r="J576" s="26" t="str">
        <f t="shared" si="22"/>
        <v>(${Variables:E3_6_1_9_kcat} * E3_6_1_9 * C00029 * C00001)/(${Variables:E3_6_1_9_km} + (E3_6_1_9 * C00029 * C00001))</v>
      </c>
      <c r="K576" s="26" t="str">
        <f t="shared" si="23"/>
        <v>r575: C00029 + C00001 -&gt; C00105 + C00103 | (${Variables:E3_6_1_9_kcat} * E3_6_1_9 * C00029 * C00001)/(${Variables:E3_6_1_9_km} + (E3_6_1_9 * C00029 * C00001))</v>
      </c>
    </row>
    <row r="577" spans="1:11" ht="31" x14ac:dyDescent="0.35">
      <c r="A577" s="28" t="s">
        <v>1750</v>
      </c>
      <c r="B577" s="28" t="s">
        <v>1751</v>
      </c>
      <c r="C577" s="26" t="s">
        <v>8273</v>
      </c>
      <c r="D577" s="26">
        <v>576</v>
      </c>
      <c r="E577" s="26" t="s">
        <v>12415</v>
      </c>
      <c r="F577" s="26" t="s">
        <v>10912</v>
      </c>
      <c r="G577" s="26" t="s">
        <v>14370</v>
      </c>
      <c r="H577" s="26" t="s">
        <v>11648</v>
      </c>
      <c r="I577" s="26" t="s">
        <v>12119</v>
      </c>
      <c r="J577" s="26" t="str">
        <f t="shared" si="22"/>
        <v>(${Variables:E3_6_1_9_kcat} * E3_6_1_9 * C00857 * C00001)/(${Variables:E3_6_1_9_km} + (E3_6_1_9 * C00857 * C00001))</v>
      </c>
      <c r="K577" s="26" t="str">
        <f t="shared" si="23"/>
        <v>r576: C00857 + C00001 -&gt; C00020 + C01185 | (${Variables:E3_6_1_9_kcat} * E3_6_1_9 * C00857 * C00001)/(${Variables:E3_6_1_9_km} + (E3_6_1_9 * C00857 * C00001))</v>
      </c>
    </row>
    <row r="578" spans="1:11" ht="31" x14ac:dyDescent="0.35">
      <c r="A578" s="28" t="s">
        <v>1750</v>
      </c>
      <c r="B578" s="28" t="s">
        <v>1751</v>
      </c>
      <c r="C578" s="26" t="s">
        <v>8273</v>
      </c>
      <c r="D578" s="26">
        <v>577</v>
      </c>
      <c r="E578" s="26" t="s">
        <v>12415</v>
      </c>
      <c r="F578" s="26" t="s">
        <v>10913</v>
      </c>
      <c r="G578" s="26" t="s">
        <v>14369</v>
      </c>
      <c r="H578" s="26" t="s">
        <v>11649</v>
      </c>
      <c r="I578" s="26" t="s">
        <v>12120</v>
      </c>
      <c r="J578" s="26" t="str">
        <f t="shared" si="22"/>
        <v>(${Variables:E3_6_1_9_kcat} * E3_6_1_9 * C00882 * C00001)/(${Variables:E3_6_1_9_km} + (E3_6_1_9 * C00882 * C00001))</v>
      </c>
      <c r="K578" s="26" t="str">
        <f t="shared" si="23"/>
        <v>r577: C00882 + C00001 -&gt; C01134 + C00020 | (${Variables:E3_6_1_9_kcat} * E3_6_1_9 * C00882 * C00001)/(${Variables:E3_6_1_9_km} + (E3_6_1_9 * C00882 * C00001))</v>
      </c>
    </row>
    <row r="579" spans="1:11" ht="31" x14ac:dyDescent="0.35">
      <c r="A579" s="28" t="s">
        <v>3559</v>
      </c>
      <c r="B579" s="28" t="s">
        <v>3560</v>
      </c>
      <c r="C579" s="26" t="s">
        <v>8330</v>
      </c>
      <c r="D579" s="26">
        <v>578</v>
      </c>
      <c r="E579" s="26" t="s">
        <v>12416</v>
      </c>
      <c r="F579" s="26" t="s">
        <v>8950</v>
      </c>
      <c r="G579" s="26" t="s">
        <v>8950</v>
      </c>
      <c r="H579" s="26" t="s">
        <v>11650</v>
      </c>
      <c r="I579" s="26" t="s">
        <v>12121</v>
      </c>
      <c r="J579" s="26" t="str">
        <f t="shared" si="22"/>
        <v>(${Variables:E4_1_1_11_kcat} * E4_1_1_11 * C00049)/(${Variables:E4_1_1_11_km} + (E4_1_1_11 * C00049))</v>
      </c>
      <c r="K579" s="26" t="str">
        <f t="shared" si="23"/>
        <v>r578: C00049 -&gt; C00099 + C00011 | (${Variables:E4_1_1_11_kcat} * E4_1_1_11 * C00049)/(${Variables:E4_1_1_11_km} + (E4_1_1_11 * C00049))</v>
      </c>
    </row>
    <row r="580" spans="1:11" ht="31" x14ac:dyDescent="0.35">
      <c r="A580" s="28" t="s">
        <v>2198</v>
      </c>
      <c r="B580" s="28" t="s">
        <v>2199</v>
      </c>
      <c r="C580" s="26" t="s">
        <v>8294</v>
      </c>
      <c r="D580" s="26">
        <v>579</v>
      </c>
      <c r="E580" s="26" t="s">
        <v>12417</v>
      </c>
      <c r="F580" s="26" t="s">
        <v>8858</v>
      </c>
      <c r="G580" s="26" t="s">
        <v>8858</v>
      </c>
      <c r="H580" s="26" t="s">
        <v>11651</v>
      </c>
      <c r="I580" s="26" t="s">
        <v>12122</v>
      </c>
      <c r="J580" s="26" t="str">
        <f t="shared" si="22"/>
        <v>(${Variables:E4_1_1_19_kcat} * E4_1_1_19 * C00062)/(${Variables:E4_1_1_19_km} + (E4_1_1_19 * C00062))</v>
      </c>
      <c r="K580" s="26" t="str">
        <f t="shared" si="23"/>
        <v>r579: C00062 -&gt; C00179 + C00011 | (${Variables:E4_1_1_19_kcat} * E4_1_1_19 * C00062)/(${Variables:E4_1_1_19_km} + (E4_1_1_19 * C00062))</v>
      </c>
    </row>
    <row r="581" spans="1:11" ht="31" x14ac:dyDescent="0.35">
      <c r="A581" s="28" t="s">
        <v>3419</v>
      </c>
      <c r="B581" s="28" t="s">
        <v>3420</v>
      </c>
      <c r="C581" s="26" t="s">
        <v>8323</v>
      </c>
      <c r="D581" s="26">
        <v>580</v>
      </c>
      <c r="E581" s="26" t="s">
        <v>12418</v>
      </c>
      <c r="F581" s="26" t="s">
        <v>8930</v>
      </c>
      <c r="G581" s="26" t="s">
        <v>8930</v>
      </c>
      <c r="H581" s="26" t="s">
        <v>11652</v>
      </c>
      <c r="I581" s="26" t="s">
        <v>12123</v>
      </c>
      <c r="J581" s="26" t="str">
        <f t="shared" si="22"/>
        <v>(${Variables:E4_1_1_20_kcat} * E4_1_1_20 * C00680)/(${Variables:E4_1_1_20_km} + (E4_1_1_20 * C00680))</v>
      </c>
      <c r="K581" s="26" t="str">
        <f t="shared" si="23"/>
        <v>r580: C00680 -&gt; C00047 + C00011 | (${Variables:E4_1_1_20_kcat} * E4_1_1_20 * C00680)/(${Variables:E4_1_1_20_km} + (E4_1_1_20 * C00680))</v>
      </c>
    </row>
    <row r="582" spans="1:11" ht="31" x14ac:dyDescent="0.35">
      <c r="A582" s="28" t="s">
        <v>7704</v>
      </c>
      <c r="B582" s="28" t="s">
        <v>7705</v>
      </c>
      <c r="C582" s="26" t="s">
        <v>8500</v>
      </c>
      <c r="D582" s="26">
        <v>581</v>
      </c>
      <c r="E582" s="27" t="s">
        <v>12419</v>
      </c>
      <c r="F582" s="26" t="s">
        <v>10553</v>
      </c>
      <c r="G582" s="26" t="s">
        <v>10553</v>
      </c>
      <c r="H582" s="26" t="s">
        <v>11653</v>
      </c>
      <c r="I582" s="26" t="s">
        <v>12124</v>
      </c>
      <c r="J582" s="26" t="str">
        <f t="shared" si="22"/>
        <v>(${Variables:E4_1_1_21_kcat} * E4_1_1_21 * C04751)/(${Variables:E4_1_1_21_km} + (E4_1_1_21 * C04751))</v>
      </c>
      <c r="K582" s="26" t="str">
        <f t="shared" si="23"/>
        <v>r581: C04751 -&gt; C03373 + C00011 | (${Variables:E4_1_1_21_kcat} * E4_1_1_21 * C04751)/(${Variables:E4_1_1_21_km} + (E4_1_1_21 * C04751))</v>
      </c>
    </row>
    <row r="583" spans="1:11" ht="31" x14ac:dyDescent="0.35">
      <c r="A583" s="28" t="s">
        <v>5438</v>
      </c>
      <c r="B583" s="28" t="s">
        <v>5439</v>
      </c>
      <c r="C583" s="26" t="s">
        <v>8402</v>
      </c>
      <c r="D583" s="26">
        <v>582</v>
      </c>
      <c r="E583" s="27" t="s">
        <v>12420</v>
      </c>
      <c r="F583" s="26" t="s">
        <v>9170</v>
      </c>
      <c r="G583" s="26" t="s">
        <v>9170</v>
      </c>
      <c r="H583" s="26" t="s">
        <v>11654</v>
      </c>
      <c r="I583" s="26" t="s">
        <v>12125</v>
      </c>
      <c r="J583" s="26" t="str">
        <f t="shared" si="22"/>
        <v>(${Variables:E4_1_1_23_kcat} * E4_1_1_23 * C01103)/(${Variables:E4_1_1_23_km} + (E4_1_1_23 * C01103))</v>
      </c>
      <c r="K583" s="26" t="str">
        <f t="shared" si="23"/>
        <v>r582: C01103 -&gt; C00105 + C00011 | (${Variables:E4_1_1_23_kcat} * E4_1_1_23 * C01103)/(${Variables:E4_1_1_23_km} + (E4_1_1_23 * C01103))</v>
      </c>
    </row>
    <row r="584" spans="1:11" ht="31" x14ac:dyDescent="0.35">
      <c r="A584" s="28" t="s">
        <v>629</v>
      </c>
      <c r="B584" s="28" t="s">
        <v>630</v>
      </c>
      <c r="C584" s="26" t="s">
        <v>8225</v>
      </c>
      <c r="D584" s="26">
        <v>583</v>
      </c>
      <c r="E584" s="27" t="s">
        <v>12421</v>
      </c>
      <c r="F584" s="26" t="s">
        <v>10563</v>
      </c>
      <c r="G584" s="26" t="s">
        <v>10563</v>
      </c>
      <c r="H584" s="26" t="s">
        <v>11655</v>
      </c>
      <c r="I584" s="26" t="s">
        <v>12126</v>
      </c>
      <c r="J584" s="26" t="str">
        <f t="shared" si="22"/>
        <v>(${Variables:E4_1_1_36_kcat} * E4_1_1_36 * C04352)/(${Variables:E4_1_1_36_km} + (E4_1_1_36 * C04352))</v>
      </c>
      <c r="K584" s="26" t="str">
        <f t="shared" si="23"/>
        <v>r583: C04352 -&gt; C01134 + C00011 | (${Variables:E4_1_1_36_kcat} * E4_1_1_36 * C04352)/(${Variables:E4_1_1_36_km} + (E4_1_1_36 * C04352))</v>
      </c>
    </row>
    <row r="585" spans="1:11" ht="31" x14ac:dyDescent="0.35">
      <c r="A585" s="28" t="s">
        <v>7092</v>
      </c>
      <c r="B585" s="28" t="s">
        <v>7093</v>
      </c>
      <c r="C585" s="26" t="s">
        <v>8470</v>
      </c>
      <c r="D585" s="26">
        <v>584</v>
      </c>
      <c r="E585" s="27" t="s">
        <v>12422</v>
      </c>
      <c r="F585" s="26" t="s">
        <v>9361</v>
      </c>
      <c r="G585" s="26" t="s">
        <v>9361</v>
      </c>
      <c r="H585" s="26" t="s">
        <v>11656</v>
      </c>
      <c r="I585" s="26" t="s">
        <v>12127</v>
      </c>
      <c r="J585" s="26" t="str">
        <f t="shared" si="22"/>
        <v>(${Variables:E4_1_1_65_kcat} * E4_1_1_65 * C02737)/(${Variables:E4_1_1_65_km} + (E4_1_1_65 * C02737))</v>
      </c>
      <c r="K585" s="26" t="str">
        <f t="shared" si="23"/>
        <v>r584: C02737 -&gt; C00350 + C00011 | (${Variables:E4_1_1_65_kcat} * E4_1_1_65 * C02737)/(${Variables:E4_1_1_65_km} + (E4_1_1_65 * C02737))</v>
      </c>
    </row>
    <row r="586" spans="1:11" ht="31" x14ac:dyDescent="0.35">
      <c r="A586" s="28" t="s">
        <v>288</v>
      </c>
      <c r="B586" s="28" t="s">
        <v>289</v>
      </c>
      <c r="C586" s="26" t="s">
        <v>8213</v>
      </c>
      <c r="D586" s="26">
        <v>585</v>
      </c>
      <c r="E586" s="27" t="s">
        <v>12423</v>
      </c>
      <c r="F586" s="26" t="s">
        <v>8631</v>
      </c>
      <c r="G586" s="26" t="s">
        <v>8631</v>
      </c>
      <c r="H586" s="26" t="s">
        <v>11657</v>
      </c>
      <c r="I586" s="26" t="s">
        <v>12128</v>
      </c>
      <c r="J586" s="26" t="str">
        <f t="shared" si="22"/>
        <v>(${Variables:E4_1_1_96_kcat} * E4_1_1_96 * C18172)/(${Variables:E4_1_1_96_km} + (E4_1_1_96 * C18172))</v>
      </c>
      <c r="K586" s="26" t="str">
        <f t="shared" si="23"/>
        <v>r585: C18172 -&gt; C00315 + C00011 | (${Variables:E4_1_1_96_kcat} * E4_1_1_96 * C18172)/(${Variables:E4_1_1_96_km} + (E4_1_1_96 * C18172))</v>
      </c>
    </row>
    <row r="587" spans="1:11" ht="31" x14ac:dyDescent="0.35">
      <c r="A587" s="28" t="s">
        <v>288</v>
      </c>
      <c r="B587" s="28" t="s">
        <v>289</v>
      </c>
      <c r="C587" s="26" t="s">
        <v>8213</v>
      </c>
      <c r="D587" s="26">
        <v>586</v>
      </c>
      <c r="E587" s="27" t="s">
        <v>12423</v>
      </c>
      <c r="F587" s="26" t="s">
        <v>9591</v>
      </c>
      <c r="G587" s="26" t="s">
        <v>9591</v>
      </c>
      <c r="H587" s="26" t="s">
        <v>11658</v>
      </c>
      <c r="I587" s="26" t="s">
        <v>12129</v>
      </c>
      <c r="J587" s="26" t="str">
        <f t="shared" si="22"/>
        <v>(${Variables:E4_1_1_96_kcat} * E4_1_1_96 * C18174)/(${Variables:E4_1_1_96_km} + (E4_1_1_96 * C18174))</v>
      </c>
      <c r="K587" s="26" t="str">
        <f t="shared" si="23"/>
        <v>r586: C18174 -&gt; C03375 + C00011 | (${Variables:E4_1_1_96_kcat} * E4_1_1_96 * C18174)/(${Variables:E4_1_1_96_km} + (E4_1_1_96 * C18174))</v>
      </c>
    </row>
    <row r="588" spans="1:11" ht="31" x14ac:dyDescent="0.35">
      <c r="A588" s="28" t="s">
        <v>7730</v>
      </c>
      <c r="B588" s="28" t="s">
        <v>7731</v>
      </c>
      <c r="C588" s="26" t="s">
        <v>8504</v>
      </c>
      <c r="D588" s="26">
        <v>587</v>
      </c>
      <c r="E588" s="26" t="s">
        <v>12424</v>
      </c>
      <c r="F588" s="26" t="s">
        <v>9452</v>
      </c>
      <c r="G588" s="26" t="s">
        <v>9452</v>
      </c>
      <c r="H588" s="26" t="s">
        <v>11659</v>
      </c>
      <c r="I588" s="26" t="s">
        <v>12130</v>
      </c>
      <c r="J588" s="26" t="str">
        <f t="shared" si="22"/>
        <v>(${Variables:E4_1_2_13_kcat} * E4_1_2_13 * C00354)/(${Variables:E4_1_2_13_km} + (E4_1_2_13 * C00354))</v>
      </c>
      <c r="K588" s="26" t="str">
        <f t="shared" si="23"/>
        <v>r587: C00354 -&gt; C00111 + C00118 | (${Variables:E4_1_2_13_kcat} * E4_1_2_13 * C00354)/(${Variables:E4_1_2_13_km} + (E4_1_2_13 * C00354))</v>
      </c>
    </row>
    <row r="589" spans="1:11" ht="31" x14ac:dyDescent="0.35">
      <c r="A589" s="28" t="s">
        <v>7730</v>
      </c>
      <c r="B589" s="28" t="s">
        <v>7731</v>
      </c>
      <c r="C589" s="26" t="s">
        <v>8504</v>
      </c>
      <c r="D589" s="26">
        <v>588</v>
      </c>
      <c r="E589" s="26" t="s">
        <v>12424</v>
      </c>
      <c r="F589" s="26" t="s">
        <v>10399</v>
      </c>
      <c r="G589" s="26" t="s">
        <v>10399</v>
      </c>
      <c r="H589" s="26" t="s">
        <v>11659</v>
      </c>
      <c r="I589" s="26" t="s">
        <v>12130</v>
      </c>
      <c r="J589" s="26" t="str">
        <f t="shared" si="22"/>
        <v>(${Variables:E4_1_2_13_kcat} * E4_1_2_13 * C05378)/(${Variables:E4_1_2_13_km} + (E4_1_2_13 * C05378))</v>
      </c>
      <c r="K589" s="26" t="str">
        <f t="shared" si="23"/>
        <v>r588: C05378 -&gt; C00111 + C00118 | (${Variables:E4_1_2_13_kcat} * E4_1_2_13 * C05378)/(${Variables:E4_1_2_13_km} + (E4_1_2_13 * C05378))</v>
      </c>
    </row>
    <row r="590" spans="1:11" ht="31" x14ac:dyDescent="0.35">
      <c r="A590" s="28" t="s">
        <v>7730</v>
      </c>
      <c r="B590" s="28" t="s">
        <v>7731</v>
      </c>
      <c r="C590" s="26" t="s">
        <v>8504</v>
      </c>
      <c r="D590" s="26">
        <v>589</v>
      </c>
      <c r="E590" s="26" t="s">
        <v>12424</v>
      </c>
      <c r="F590" s="26" t="s">
        <v>10400</v>
      </c>
      <c r="G590" s="26" t="s">
        <v>10400</v>
      </c>
      <c r="H590" s="26" t="s">
        <v>11660</v>
      </c>
      <c r="I590" s="26" t="s">
        <v>12131</v>
      </c>
      <c r="J590" s="26" t="str">
        <f t="shared" si="22"/>
        <v>(${Variables:E4_1_2_13_kcat} * E4_1_2_13 * C00447)/(${Variables:E4_1_2_13_km} + (E4_1_2_13 * C00447))</v>
      </c>
      <c r="K590" s="26" t="str">
        <f t="shared" si="23"/>
        <v>r589: C00447 -&gt; C00111 + C00279 | (${Variables:E4_1_2_13_kcat} * E4_1_2_13 * C00447)/(${Variables:E4_1_2_13_km} + (E4_1_2_13 * C00447))</v>
      </c>
    </row>
    <row r="591" spans="1:11" ht="31" x14ac:dyDescent="0.35">
      <c r="A591" s="28" t="s">
        <v>7730</v>
      </c>
      <c r="B591" s="28" t="s">
        <v>7731</v>
      </c>
      <c r="C591" s="26" t="s">
        <v>8504</v>
      </c>
      <c r="D591" s="26">
        <v>590</v>
      </c>
      <c r="E591" s="26" t="s">
        <v>12424</v>
      </c>
      <c r="F591" s="26" t="s">
        <v>10402</v>
      </c>
      <c r="G591" s="26" t="s">
        <v>10402</v>
      </c>
      <c r="H591" s="26" t="s">
        <v>11661</v>
      </c>
      <c r="I591" s="26" t="s">
        <v>12132</v>
      </c>
      <c r="J591" s="26" t="str">
        <f t="shared" si="22"/>
        <v>(${Variables:E4_1_2_13_kcat} * E4_1_2_13 * C01094)/(${Variables:E4_1_2_13_km} + (E4_1_2_13 * C01094))</v>
      </c>
      <c r="K591" s="26" t="str">
        <f t="shared" si="23"/>
        <v>r590: C01094 -&gt; C00111 + C00577 | (${Variables:E4_1_2_13_kcat} * E4_1_2_13 * C01094)/(${Variables:E4_1_2_13_km} + (E4_1_2_13 * C01094))</v>
      </c>
    </row>
    <row r="592" spans="1:11" ht="46.5" x14ac:dyDescent="0.35">
      <c r="A592" s="28" t="s">
        <v>5111</v>
      </c>
      <c r="B592" s="28" t="s">
        <v>5112</v>
      </c>
      <c r="C592" s="26" t="s">
        <v>8391</v>
      </c>
      <c r="D592" s="26">
        <v>591</v>
      </c>
      <c r="E592" s="26" t="s">
        <v>12425</v>
      </c>
      <c r="F592" s="26" t="s">
        <v>10894</v>
      </c>
      <c r="G592" s="26" t="s">
        <v>14320</v>
      </c>
      <c r="H592" s="26" t="s">
        <v>11662</v>
      </c>
      <c r="I592" s="26" t="s">
        <v>12133</v>
      </c>
      <c r="J592" s="26" t="str">
        <f t="shared" si="22"/>
        <v>(${Variables:E4_1_2_50_kcat} * E4_1_2_50 * C04895 * C00001)/(${Variables:E4_1_2_50_km} + (E4_1_2_50 * C04895 * C00001))</v>
      </c>
      <c r="K592" s="26" t="str">
        <f t="shared" si="23"/>
        <v>r591: C04895 + C00001 -&gt; C20239 + C00084 + C00536 | (${Variables:E4_1_2_50_kcat} * E4_1_2_50 * C04895 * C00001)/(${Variables:E4_1_2_50_km} + (E4_1_2_50 * C04895 * C00001))</v>
      </c>
    </row>
    <row r="593" spans="1:11" ht="46.5" x14ac:dyDescent="0.35">
      <c r="A593" s="28" t="s">
        <v>6060</v>
      </c>
      <c r="B593" s="28" t="s">
        <v>6061</v>
      </c>
      <c r="C593" s="26" t="s">
        <v>8391</v>
      </c>
      <c r="D593" s="26">
        <v>592</v>
      </c>
      <c r="E593" s="26" t="s">
        <v>12425</v>
      </c>
      <c r="F593" s="26" t="s">
        <v>10894</v>
      </c>
      <c r="G593" s="26" t="s">
        <v>14320</v>
      </c>
      <c r="H593" s="26" t="s">
        <v>11662</v>
      </c>
      <c r="I593" s="26" t="s">
        <v>12133</v>
      </c>
      <c r="J593" s="26" t="str">
        <f t="shared" si="22"/>
        <v>(${Variables:E4_1_2_50_kcat} * E4_1_2_50 * C04895 * C00001)/(${Variables:E4_1_2_50_km} + (E4_1_2_50 * C04895 * C00001))</v>
      </c>
      <c r="K593" s="26" t="str">
        <f t="shared" si="23"/>
        <v>r592: C04895 + C00001 -&gt; C20239 + C00084 + C00536 | (${Variables:E4_1_2_50_kcat} * E4_1_2_50 * C04895 * C00001)/(${Variables:E4_1_2_50_km} + (E4_1_2_50 * C04895 * C00001))</v>
      </c>
    </row>
    <row r="594" spans="1:11" ht="31" x14ac:dyDescent="0.35">
      <c r="A594" s="28" t="s">
        <v>1342</v>
      </c>
      <c r="B594" s="28" t="s">
        <v>1343</v>
      </c>
      <c r="C594" s="26" t="s">
        <v>8255</v>
      </c>
      <c r="D594" s="26">
        <v>593</v>
      </c>
      <c r="E594" s="26" t="s">
        <v>12426</v>
      </c>
      <c r="F594" s="26" t="s">
        <v>8760</v>
      </c>
      <c r="G594" s="26" t="s">
        <v>8760</v>
      </c>
      <c r="H594" s="26" t="s">
        <v>11663</v>
      </c>
      <c r="I594" s="26" t="s">
        <v>12134</v>
      </c>
      <c r="J594" s="26" t="str">
        <f t="shared" si="22"/>
        <v>(${Variables:E4_1_99_12_kcat} * E4_1_99_12 * C00199)/(${Variables:E4_1_99_12_km} + (E4_1_99_12 * C00199))</v>
      </c>
      <c r="K594" s="26" t="str">
        <f t="shared" si="23"/>
        <v>r593: C00199 -&gt; C15556 + C00058 | (${Variables:E4_1_99_12_kcat} * E4_1_99_12 * C00199)/(${Variables:E4_1_99_12_km} + (E4_1_99_12 * C00199))</v>
      </c>
    </row>
    <row r="595" spans="1:11" ht="31" x14ac:dyDescent="0.35">
      <c r="A595" s="28" t="s">
        <v>7773</v>
      </c>
      <c r="B595" s="28" t="s">
        <v>7774</v>
      </c>
      <c r="C595" s="26" t="s">
        <v>8255</v>
      </c>
      <c r="D595" s="26">
        <v>594</v>
      </c>
      <c r="E595" s="26" t="s">
        <v>12426</v>
      </c>
      <c r="F595" s="26" t="s">
        <v>8760</v>
      </c>
      <c r="G595" s="26" t="s">
        <v>8760</v>
      </c>
      <c r="H595" s="26" t="s">
        <v>11663</v>
      </c>
      <c r="I595" s="26" t="s">
        <v>12134</v>
      </c>
      <c r="J595" s="26" t="str">
        <f t="shared" si="22"/>
        <v>(${Variables:E4_1_99_12_kcat} * E4_1_99_12 * C00199)/(${Variables:E4_1_99_12_km} + (E4_1_99_12 * C00199))</v>
      </c>
      <c r="K595" s="26" t="str">
        <f t="shared" si="23"/>
        <v>r594: C00199 -&gt; C15556 + C00058 | (${Variables:E4_1_99_12_kcat} * E4_1_99_12 * C00199)/(${Variables:E4_1_99_12_km} + (E4_1_99_12 * C00199))</v>
      </c>
    </row>
    <row r="596" spans="1:11" ht="46.5" x14ac:dyDescent="0.35">
      <c r="A596" s="28" t="s">
        <v>6569</v>
      </c>
      <c r="B596" s="28" t="s">
        <v>6570</v>
      </c>
      <c r="C596" s="26" t="s">
        <v>8451</v>
      </c>
      <c r="D596" s="26">
        <v>595</v>
      </c>
      <c r="E596" s="26" t="s">
        <v>12427</v>
      </c>
      <c r="F596" s="26" t="s">
        <v>10914</v>
      </c>
      <c r="G596" s="26" t="s">
        <v>14368</v>
      </c>
      <c r="H596" s="26" t="s">
        <v>11664</v>
      </c>
      <c r="I596" s="26" t="s">
        <v>12135</v>
      </c>
      <c r="J596" s="26" t="str">
        <f t="shared" ref="J596:J659" si="24">CONCATENATE("(${Variables:",E596,"_kcat","} * ",E596," * ",G596,")","/(${Variables:",E596,"_km","} + (",E596," * ",G596,"))")</f>
        <v>(${Variables:E4_1_99_17_kcat} * E4_1_99_17 * C03373 * C00019)/(${Variables:E4_1_99_17_km} + (E4_1_99_17 * C03373 * C00019))</v>
      </c>
      <c r="K596" s="26" t="str">
        <f t="shared" ref="K596:K659" si="25">CONCATENATE("r",D596,": ",F596," -&gt; ",H596," | ",J596)</f>
        <v>r595: C03373 + C00019 -&gt; C04556 + C05198 + C00073 + C00058 + C00237 | (${Variables:E4_1_99_17_kcat} * E4_1_99_17 * C03373 * C00019)/(${Variables:E4_1_99_17_km} + (E4_1_99_17 * C03373 * C00019))</v>
      </c>
    </row>
    <row r="597" spans="1:11" ht="46.5" x14ac:dyDescent="0.35">
      <c r="A597" s="28" t="s">
        <v>604</v>
      </c>
      <c r="B597" s="28" t="s">
        <v>605</v>
      </c>
      <c r="C597" s="26" t="s">
        <v>8224</v>
      </c>
      <c r="D597" s="26">
        <v>596</v>
      </c>
      <c r="E597" s="27" t="s">
        <v>12428</v>
      </c>
      <c r="F597" s="26" t="s">
        <v>10915</v>
      </c>
      <c r="G597" s="26" t="s">
        <v>14367</v>
      </c>
      <c r="H597" s="26" t="s">
        <v>11665</v>
      </c>
      <c r="I597" s="26" t="s">
        <v>12136</v>
      </c>
      <c r="J597" s="26" t="str">
        <f t="shared" si="24"/>
        <v>(${Variables:E4_1_99_19_kcat} * E4_1_99_19 * C00082 * C00019 * C00030)/(${Variables:E4_1_99_19_km} + (E4_1_99_19 * C00082 * C00019 * C00030))</v>
      </c>
      <c r="K597" s="26" t="str">
        <f t="shared" si="25"/>
        <v>r596: C00082 + C00019 + C00030 -&gt; C15809 + C01468 + C05198 + C00073 + C00028 | (${Variables:E4_1_99_19_kcat} * E4_1_99_19 * C00082 * C00019 * C00030)/(${Variables:E4_1_99_19_km} + (E4_1_99_19 * C00082 * C00019 * C00030))</v>
      </c>
    </row>
    <row r="598" spans="1:11" ht="46.5" x14ac:dyDescent="0.35">
      <c r="A598" s="28" t="s">
        <v>5984</v>
      </c>
      <c r="B598" s="28" t="s">
        <v>5985</v>
      </c>
      <c r="C598" s="26" t="s">
        <v>8424</v>
      </c>
      <c r="D598" s="26">
        <v>597</v>
      </c>
      <c r="E598" s="27" t="s">
        <v>12429</v>
      </c>
      <c r="F598" s="26" t="s">
        <v>10916</v>
      </c>
      <c r="G598" s="26" t="s">
        <v>14366</v>
      </c>
      <c r="H598" s="26" t="s">
        <v>11666</v>
      </c>
      <c r="I598" s="26" t="s">
        <v>12137</v>
      </c>
      <c r="J598" s="26" t="str">
        <f t="shared" si="24"/>
        <v>(${Variables:E4_1_99_22_kcat} * E4_1_99_22 * C00044 * C00019 * C00030)/(${Variables:E4_1_99_22_km} + (E4_1_99_22 * C00044 * C00019 * C00030))</v>
      </c>
      <c r="K598" s="26" t="str">
        <f t="shared" si="25"/>
        <v>r597: C00044 + C00019 + C00030 -&gt; C21310 + C05198 + C00073 + C00028 | (${Variables:E4_1_99_22_kcat} * E4_1_99_22 * C00044 * C00019 * C00030)/(${Variables:E4_1_99_22_km} + (E4_1_99_22 * C00044 * C00019 * C00030))</v>
      </c>
    </row>
    <row r="599" spans="1:11" ht="31" x14ac:dyDescent="0.35">
      <c r="A599" s="28" t="s">
        <v>7512</v>
      </c>
      <c r="B599" s="28" t="s">
        <v>7513</v>
      </c>
      <c r="C599" s="26" t="s">
        <v>8489</v>
      </c>
      <c r="D599" s="26">
        <v>598</v>
      </c>
      <c r="E599" s="26" t="s">
        <v>12430</v>
      </c>
      <c r="F599" s="26" t="s">
        <v>9410</v>
      </c>
      <c r="G599" s="26" t="s">
        <v>9410</v>
      </c>
      <c r="H599" s="26" t="s">
        <v>11667</v>
      </c>
      <c r="I599" s="26" t="s">
        <v>12138</v>
      </c>
      <c r="J599" s="26" t="str">
        <f t="shared" si="24"/>
        <v>(${Variables:E4_2_1_10_kcat} * E4_2_1_10 * C00944)/(${Variables:E4_2_1_10_km} + (E4_2_1_10 * C00944))</v>
      </c>
      <c r="K599" s="26" t="str">
        <f t="shared" si="25"/>
        <v>r598: C00944 -&gt; C02637 + C00001 | (${Variables:E4_2_1_10_kcat} * E4_2_1_10 * C00944)/(${Variables:E4_2_1_10_km} + (E4_2_1_10 * C00944))</v>
      </c>
    </row>
    <row r="600" spans="1:11" ht="31" x14ac:dyDescent="0.35">
      <c r="A600" s="28" t="s">
        <v>8101</v>
      </c>
      <c r="B600" s="28" t="s">
        <v>8102</v>
      </c>
      <c r="C600" s="26" t="s">
        <v>8521</v>
      </c>
      <c r="D600" s="26">
        <v>599</v>
      </c>
      <c r="E600" s="26" t="s">
        <v>12431</v>
      </c>
      <c r="F600" s="26" t="s">
        <v>9312</v>
      </c>
      <c r="G600" s="26" t="s">
        <v>9312</v>
      </c>
      <c r="H600" s="26" t="s">
        <v>11668</v>
      </c>
      <c r="I600" s="26" t="s">
        <v>12139</v>
      </c>
      <c r="J600" s="26" t="str">
        <f t="shared" si="24"/>
        <v>(${Variables:E4_2_1_11_kcat} * E4_2_1_11 * C00631)/(${Variables:E4_2_1_11_km} + (E4_2_1_11 * C00631))</v>
      </c>
      <c r="K600" s="26" t="str">
        <f t="shared" si="25"/>
        <v>r599: C00631 -&gt; C00074 + C00001 | (${Variables:E4_2_1_11_kcat} * E4_2_1_11 * C00631)/(${Variables:E4_2_1_11_km} + (E4_2_1_11 * C00631))</v>
      </c>
    </row>
    <row r="601" spans="1:11" ht="31" x14ac:dyDescent="0.35">
      <c r="A601" s="28" t="s">
        <v>8101</v>
      </c>
      <c r="B601" s="28" t="s">
        <v>8102</v>
      </c>
      <c r="C601" s="26" t="s">
        <v>8521</v>
      </c>
      <c r="D601" s="26">
        <v>600</v>
      </c>
      <c r="E601" s="26" t="s">
        <v>12431</v>
      </c>
      <c r="F601" s="26" t="s">
        <v>10421</v>
      </c>
      <c r="G601" s="26" t="s">
        <v>10421</v>
      </c>
      <c r="H601" s="26" t="s">
        <v>11669</v>
      </c>
      <c r="I601" s="26" t="s">
        <v>12140</v>
      </c>
      <c r="J601" s="26" t="str">
        <f t="shared" si="24"/>
        <v>(${Variables:E4_2_1_11_kcat} * E4_2_1_11 * C03356)/(${Variables:E4_2_1_11_km} + (E4_2_1_11 * C03356))</v>
      </c>
      <c r="K601" s="26" t="str">
        <f t="shared" si="25"/>
        <v>r600: C03356 -&gt; C04309 + C00001 | (${Variables:E4_2_1_11_kcat} * E4_2_1_11 * C03356)/(${Variables:E4_2_1_11_km} + (E4_2_1_11 * C03356))</v>
      </c>
    </row>
    <row r="602" spans="1:11" ht="31" x14ac:dyDescent="0.35">
      <c r="A602" s="28" t="s">
        <v>652</v>
      </c>
      <c r="B602" s="28" t="s">
        <v>653</v>
      </c>
      <c r="C602" s="26" t="s">
        <v>8228</v>
      </c>
      <c r="D602" s="26">
        <v>601</v>
      </c>
      <c r="E602" s="26" t="s">
        <v>12432</v>
      </c>
      <c r="F602" s="26" t="s">
        <v>8671</v>
      </c>
      <c r="G602" s="26" t="s">
        <v>8671</v>
      </c>
      <c r="H602" s="26" t="s">
        <v>11670</v>
      </c>
      <c r="I602" s="26" t="s">
        <v>12141</v>
      </c>
      <c r="J602" s="26" t="str">
        <f t="shared" si="24"/>
        <v>(${Variables:E4_2_1_2_kcat} * E4_2_1_2 * C00149)/(${Variables:E4_2_1_2_km} + (E4_2_1_2 * C00149))</v>
      </c>
      <c r="K602" s="26" t="str">
        <f t="shared" si="25"/>
        <v>r601: C00149 -&gt; C00122 + C00001 | (${Variables:E4_2_1_2_kcat} * E4_2_1_2 * C00149)/(${Variables:E4_2_1_2_km} + (E4_2_1_2 * C00149))</v>
      </c>
    </row>
    <row r="603" spans="1:11" ht="31" x14ac:dyDescent="0.35">
      <c r="A603" s="28" t="s">
        <v>6070</v>
      </c>
      <c r="B603" s="28" t="s">
        <v>6071</v>
      </c>
      <c r="C603" s="26" t="s">
        <v>8228</v>
      </c>
      <c r="D603" s="26">
        <v>602</v>
      </c>
      <c r="E603" s="26" t="s">
        <v>12432</v>
      </c>
      <c r="F603" s="26" t="s">
        <v>8671</v>
      </c>
      <c r="G603" s="26" t="s">
        <v>8671</v>
      </c>
      <c r="H603" s="26" t="s">
        <v>11670</v>
      </c>
      <c r="I603" s="26" t="s">
        <v>12141</v>
      </c>
      <c r="J603" s="26" t="str">
        <f t="shared" si="24"/>
        <v>(${Variables:E4_2_1_2_kcat} * E4_2_1_2 * C00149)/(${Variables:E4_2_1_2_km} + (E4_2_1_2 * C00149))</v>
      </c>
      <c r="K603" s="26" t="str">
        <f t="shared" si="25"/>
        <v>r602: C00149 -&gt; C00122 + C00001 | (${Variables:E4_2_1_2_kcat} * E4_2_1_2 * C00149)/(${Variables:E4_2_1_2_km} + (E4_2_1_2 * C00149))</v>
      </c>
    </row>
    <row r="604" spans="1:11" ht="46.5" x14ac:dyDescent="0.35">
      <c r="A604" s="28" t="s">
        <v>3442</v>
      </c>
      <c r="B604" s="28" t="s">
        <v>3443</v>
      </c>
      <c r="C604" s="26" t="s">
        <v>8325</v>
      </c>
      <c r="D604" s="26">
        <v>603</v>
      </c>
      <c r="E604" s="26" t="s">
        <v>12433</v>
      </c>
      <c r="F604" s="26" t="s">
        <v>10917</v>
      </c>
      <c r="G604" s="26" t="s">
        <v>14365</v>
      </c>
      <c r="H604" s="26" t="s">
        <v>11671</v>
      </c>
      <c r="I604" s="26" t="s">
        <v>12142</v>
      </c>
      <c r="J604" s="26" t="str">
        <f t="shared" si="24"/>
        <v>(${Variables:E4_2_1_20_kcat} * E4_2_1_20 * C00065 * C00463)/(${Variables:E4_2_1_20_km} + (E4_2_1_20 * C00065 * C00463))</v>
      </c>
      <c r="K604" s="26" t="str">
        <f t="shared" si="25"/>
        <v>r603: C00065 + C00463 -&gt; C00078 + C00001 | (${Variables:E4_2_1_20_kcat} * E4_2_1_20 * C00065 * C00463)/(${Variables:E4_2_1_20_km} + (E4_2_1_20 * C00065 * C00463))</v>
      </c>
    </row>
    <row r="605" spans="1:11" ht="46.5" x14ac:dyDescent="0.35">
      <c r="A605" s="28" t="s">
        <v>6283</v>
      </c>
      <c r="B605" s="28" t="s">
        <v>6284</v>
      </c>
      <c r="C605" s="26" t="s">
        <v>8325</v>
      </c>
      <c r="D605" s="26">
        <v>604</v>
      </c>
      <c r="E605" s="26" t="s">
        <v>12433</v>
      </c>
      <c r="F605" s="26" t="s">
        <v>10917</v>
      </c>
      <c r="G605" s="26" t="s">
        <v>14365</v>
      </c>
      <c r="H605" s="26" t="s">
        <v>11671</v>
      </c>
      <c r="I605" s="26" t="s">
        <v>12142</v>
      </c>
      <c r="J605" s="26" t="str">
        <f t="shared" si="24"/>
        <v>(${Variables:E4_2_1_20_kcat} * E4_2_1_20 * C00065 * C00463)/(${Variables:E4_2_1_20_km} + (E4_2_1_20 * C00065 * C00463))</v>
      </c>
      <c r="K605" s="26" t="str">
        <f t="shared" si="25"/>
        <v>r604: C00065 + C00463 -&gt; C00078 + C00001 | (${Variables:E4_2_1_20_kcat} * E4_2_1_20 * C00065 * C00463)/(${Variables:E4_2_1_20_km} + (E4_2_1_20 * C00065 * C00463))</v>
      </c>
    </row>
    <row r="606" spans="1:11" ht="31" x14ac:dyDescent="0.35">
      <c r="A606" s="28" t="s">
        <v>6283</v>
      </c>
      <c r="B606" s="28" t="s">
        <v>6284</v>
      </c>
      <c r="C606" s="26" t="s">
        <v>8325</v>
      </c>
      <c r="D606" s="26">
        <v>605</v>
      </c>
      <c r="E606" s="26" t="s">
        <v>12433</v>
      </c>
      <c r="F606" s="26" t="s">
        <v>10256</v>
      </c>
      <c r="G606" s="26" t="s">
        <v>10256</v>
      </c>
      <c r="H606" s="26" t="s">
        <v>11672</v>
      </c>
      <c r="I606" s="26" t="s">
        <v>12143</v>
      </c>
      <c r="J606" s="26" t="str">
        <f t="shared" si="24"/>
        <v>(${Variables:E4_2_1_20_kcat} * E4_2_1_20 * C03506)/(${Variables:E4_2_1_20_km} + (E4_2_1_20 * C03506))</v>
      </c>
      <c r="K606" s="26" t="str">
        <f t="shared" si="25"/>
        <v>r605: C03506 -&gt; C00463 + C00118 | (${Variables:E4_2_1_20_kcat} * E4_2_1_20 * C03506)/(${Variables:E4_2_1_20_km} + (E4_2_1_20 * C03506))</v>
      </c>
    </row>
    <row r="607" spans="1:11" ht="46.5" x14ac:dyDescent="0.35">
      <c r="A607" s="28" t="s">
        <v>6283</v>
      </c>
      <c r="B607" s="28" t="s">
        <v>6284</v>
      </c>
      <c r="C607" s="26" t="s">
        <v>8325</v>
      </c>
      <c r="D607" s="26">
        <v>606</v>
      </c>
      <c r="E607" s="26" t="s">
        <v>12433</v>
      </c>
      <c r="F607" s="26" t="s">
        <v>10918</v>
      </c>
      <c r="G607" s="26" t="s">
        <v>14364</v>
      </c>
      <c r="H607" s="26" t="s">
        <v>11673</v>
      </c>
      <c r="I607" s="26" t="s">
        <v>12144</v>
      </c>
      <c r="J607" s="26" t="str">
        <f t="shared" si="24"/>
        <v>(${Variables:E4_2_1_20_kcat} * E4_2_1_20 * C00065 * C03506)/(${Variables:E4_2_1_20_km} + (E4_2_1_20 * C00065 * C03506))</v>
      </c>
      <c r="K607" s="26" t="str">
        <f t="shared" si="25"/>
        <v>r606: C00065 + C03506 -&gt; C00078 + C00118 + C00001 | (${Variables:E4_2_1_20_kcat} * E4_2_1_20 * C00065 * C03506)/(${Variables:E4_2_1_20_km} + (E4_2_1_20 * C00065 * C03506))</v>
      </c>
    </row>
    <row r="608" spans="1:11" ht="31" x14ac:dyDescent="0.35">
      <c r="A608" s="28" t="s">
        <v>7343</v>
      </c>
      <c r="B608" s="28" t="s">
        <v>7344</v>
      </c>
      <c r="C608" s="26" t="s">
        <v>8485</v>
      </c>
      <c r="D608" s="26">
        <v>607</v>
      </c>
      <c r="E608" s="26" t="s">
        <v>12434</v>
      </c>
      <c r="F608" s="26" t="s">
        <v>9339</v>
      </c>
      <c r="G608" s="26" t="s">
        <v>9339</v>
      </c>
      <c r="H608" s="26" t="s">
        <v>14213</v>
      </c>
      <c r="I608" s="26" t="s">
        <v>14214</v>
      </c>
      <c r="J608" s="26" t="str">
        <f t="shared" si="24"/>
        <v>(${Variables:E4_2_1_24_kcat} * E4_2_1_24 * C00430)/(${Variables:E4_2_1_24_km} + (E4_2_1_24 * C00430))</v>
      </c>
      <c r="K608" s="26" t="str">
        <f t="shared" si="25"/>
        <v>r607: C00430 -&gt; C00931 + C00001 | (${Variables:E4_2_1_24_kcat} * E4_2_1_24 * C00430)/(${Variables:E4_2_1_24_km} + (E4_2_1_24 * C00430))</v>
      </c>
    </row>
    <row r="609" spans="1:11" ht="31" x14ac:dyDescent="0.35">
      <c r="A609" s="28" t="s">
        <v>2160</v>
      </c>
      <c r="B609" s="28" t="s">
        <v>2161</v>
      </c>
      <c r="C609" s="26" t="s">
        <v>8290</v>
      </c>
      <c r="D609" s="26">
        <v>608</v>
      </c>
      <c r="E609" s="27" t="s">
        <v>12435</v>
      </c>
      <c r="F609" s="26" t="s">
        <v>8845</v>
      </c>
      <c r="G609" s="26" t="s">
        <v>8845</v>
      </c>
      <c r="H609" s="26" t="s">
        <v>11674</v>
      </c>
      <c r="I609" s="26" t="s">
        <v>12145</v>
      </c>
      <c r="J609" s="26" t="str">
        <f t="shared" si="24"/>
        <v>(${Variables:E4_2_1_45_kcat} * E4_2_1_45 * C00501)/(${Variables:E4_2_1_45_km} + (E4_2_1_45 * C00501))</v>
      </c>
      <c r="K609" s="26" t="str">
        <f t="shared" si="25"/>
        <v>r608: C00501 -&gt; C01219 + C00001 | (${Variables:E4_2_1_45_kcat} * E4_2_1_45 * C00501)/(${Variables:E4_2_1_45_km} + (E4_2_1_45 * C00501))</v>
      </c>
    </row>
    <row r="610" spans="1:11" ht="31" x14ac:dyDescent="0.35">
      <c r="A610" s="28" t="s">
        <v>6112</v>
      </c>
      <c r="B610" s="28" t="s">
        <v>6113</v>
      </c>
      <c r="C610" s="26" t="s">
        <v>8431</v>
      </c>
      <c r="D610" s="26">
        <v>609</v>
      </c>
      <c r="E610" s="27" t="s">
        <v>12436</v>
      </c>
      <c r="F610" s="26" t="s">
        <v>9248</v>
      </c>
      <c r="G610" s="26" t="s">
        <v>9248</v>
      </c>
      <c r="H610" s="26" t="s">
        <v>11675</v>
      </c>
      <c r="I610" s="26" t="s">
        <v>12146</v>
      </c>
      <c r="J610" s="26" t="str">
        <f t="shared" si="24"/>
        <v>(${Variables:E4_2_1_46_kcat} * E4_2_1_46 * C00842)/(${Variables:E4_2_1_46_km} + (E4_2_1_46 * C00842))</v>
      </c>
      <c r="K610" s="26" t="str">
        <f t="shared" si="25"/>
        <v>r609: C00842 -&gt; C11907 + C00001 | (${Variables:E4_2_1_46_kcat} * E4_2_1_46 * C00842)/(${Variables:E4_2_1_46_km} + (E4_2_1_46 * C00842))</v>
      </c>
    </row>
    <row r="611" spans="1:11" ht="31" x14ac:dyDescent="0.35">
      <c r="A611" s="28" t="s">
        <v>6152</v>
      </c>
      <c r="B611" s="28" t="s">
        <v>6153</v>
      </c>
      <c r="C611" s="26" t="s">
        <v>8432</v>
      </c>
      <c r="D611" s="26">
        <v>610</v>
      </c>
      <c r="E611" s="27" t="s">
        <v>12437</v>
      </c>
      <c r="F611" s="26" t="s">
        <v>9252</v>
      </c>
      <c r="G611" s="26" t="s">
        <v>9252</v>
      </c>
      <c r="H611" s="26" t="s">
        <v>11676</v>
      </c>
      <c r="I611" s="26" t="s">
        <v>12147</v>
      </c>
      <c r="J611" s="26" t="str">
        <f t="shared" si="24"/>
        <v>(${Variables:E4_2_1_47_kcat} * E4_2_1_47 * C00096)/(${Variables:E4_2_1_47_km} + (E4_2_1_47 * C00096))</v>
      </c>
      <c r="K611" s="26" t="str">
        <f t="shared" si="25"/>
        <v>r610: C00096 -&gt; C01222 + C00001 | (${Variables:E4_2_1_47_kcat} * E4_2_1_47 * C00096)/(${Variables:E4_2_1_47_km} + (E4_2_1_47 * C00096))</v>
      </c>
    </row>
    <row r="612" spans="1:11" ht="31" x14ac:dyDescent="0.35">
      <c r="A612" s="28" t="s">
        <v>1026</v>
      </c>
      <c r="B612" s="28" t="s">
        <v>1027</v>
      </c>
      <c r="C612" s="26" t="s">
        <v>8236</v>
      </c>
      <c r="D612" s="26">
        <v>611</v>
      </c>
      <c r="E612" s="27" t="s">
        <v>12438</v>
      </c>
      <c r="F612" s="26" t="s">
        <v>8689</v>
      </c>
      <c r="G612" s="26" t="s">
        <v>8689</v>
      </c>
      <c r="H612" s="26" t="s">
        <v>11677</v>
      </c>
      <c r="I612" s="26" t="s">
        <v>12148</v>
      </c>
      <c r="J612" s="26" t="str">
        <f t="shared" si="24"/>
        <v>(${Variables:E4_2_1_51_kcat} * E4_2_1_51 * C00254)/(${Variables:E4_2_1_51_km} + (E4_2_1_51 * C00254))</v>
      </c>
      <c r="K612" s="26" t="str">
        <f t="shared" si="25"/>
        <v>r611: C00254 -&gt; C00166 + C00001 + C00011 | (${Variables:E4_2_1_51_kcat} * E4_2_1_51 * C00254)/(${Variables:E4_2_1_51_km} + (E4_2_1_51 * C00254))</v>
      </c>
    </row>
    <row r="613" spans="1:11" ht="31" x14ac:dyDescent="0.35">
      <c r="A613" s="28" t="s">
        <v>1026</v>
      </c>
      <c r="B613" s="28" t="s">
        <v>1027</v>
      </c>
      <c r="C613" s="26" t="s">
        <v>8236</v>
      </c>
      <c r="D613" s="26">
        <v>612</v>
      </c>
      <c r="E613" s="27" t="s">
        <v>12438</v>
      </c>
      <c r="F613" s="26" t="s">
        <v>9686</v>
      </c>
      <c r="G613" s="26" t="s">
        <v>9686</v>
      </c>
      <c r="H613" s="26" t="s">
        <v>11678</v>
      </c>
      <c r="I613" s="26" t="s">
        <v>12149</v>
      </c>
      <c r="J613" s="26" t="str">
        <f t="shared" si="24"/>
        <v>(${Variables:E4_2_1_51_kcat} * E4_2_1_51 * C00826)/(${Variables:E4_2_1_51_km} + (E4_2_1_51 * C00826))</v>
      </c>
      <c r="K613" s="26" t="str">
        <f t="shared" si="25"/>
        <v>r612: C00826 -&gt; C00079 + C00001 + C00011 | (${Variables:E4_2_1_51_kcat} * E4_2_1_51 * C00826)/(${Variables:E4_2_1_51_km} + (E4_2_1_51 * C00826))</v>
      </c>
    </row>
    <row r="614" spans="1:11" ht="31" x14ac:dyDescent="0.35">
      <c r="A614" s="28" t="s">
        <v>2010</v>
      </c>
      <c r="B614" s="28" t="s">
        <v>2011</v>
      </c>
      <c r="C614" s="26" t="s">
        <v>8283</v>
      </c>
      <c r="D614" s="26">
        <v>613</v>
      </c>
      <c r="E614" s="27" t="s">
        <v>12439</v>
      </c>
      <c r="F614" s="26" t="s">
        <v>8823</v>
      </c>
      <c r="G614" s="26" t="s">
        <v>8823</v>
      </c>
      <c r="H614" s="26" t="s">
        <v>11679</v>
      </c>
      <c r="I614" s="26" t="s">
        <v>12150</v>
      </c>
      <c r="J614" s="26" t="str">
        <f t="shared" si="24"/>
        <v>(${Variables:E4_2_1_59_kcat} * E4_2_1_59 * C01271)/(${Variables:E4_2_1_59_km} + (E4_2_1_59 * C01271))</v>
      </c>
      <c r="K614" s="26" t="str">
        <f t="shared" si="25"/>
        <v>r613: C01271 -&gt; C00693 + C00001 | (${Variables:E4_2_1_59_kcat} * E4_2_1_59 * C01271)/(${Variables:E4_2_1_59_km} + (E4_2_1_59 * C01271))</v>
      </c>
    </row>
    <row r="615" spans="1:11" ht="31" x14ac:dyDescent="0.35">
      <c r="A615" s="28" t="s">
        <v>2010</v>
      </c>
      <c r="B615" s="28" t="s">
        <v>2011</v>
      </c>
      <c r="C615" s="26" t="s">
        <v>8283</v>
      </c>
      <c r="D615" s="26">
        <v>614</v>
      </c>
      <c r="E615" s="27" t="s">
        <v>12439</v>
      </c>
      <c r="F615" s="26" t="s">
        <v>9810</v>
      </c>
      <c r="G615" s="26" t="s">
        <v>9810</v>
      </c>
      <c r="H615" s="26" t="s">
        <v>11680</v>
      </c>
      <c r="I615" s="26" t="s">
        <v>12151</v>
      </c>
      <c r="J615" s="26" t="str">
        <f t="shared" si="24"/>
        <v>(${Variables:E4_2_1_59_kcat} * E4_2_1_59 * C04618)/(${Variables:E4_2_1_59_km} + (E4_2_1_59 * C04618))</v>
      </c>
      <c r="K615" s="26" t="str">
        <f t="shared" si="25"/>
        <v>r614: C04618 -&gt; C04246 + C00001 | (${Variables:E4_2_1_59_kcat} * E4_2_1_59 * C04618)/(${Variables:E4_2_1_59_km} + (E4_2_1_59 * C04618))</v>
      </c>
    </row>
    <row r="616" spans="1:11" ht="31" x14ac:dyDescent="0.35">
      <c r="A616" s="28" t="s">
        <v>2010</v>
      </c>
      <c r="B616" s="28" t="s">
        <v>2011</v>
      </c>
      <c r="C616" s="26" t="s">
        <v>8283</v>
      </c>
      <c r="D616" s="26">
        <v>615</v>
      </c>
      <c r="E616" s="27" t="s">
        <v>12439</v>
      </c>
      <c r="F616" s="26" t="s">
        <v>9812</v>
      </c>
      <c r="G616" s="26" t="s">
        <v>9812</v>
      </c>
      <c r="H616" s="26" t="s">
        <v>11681</v>
      </c>
      <c r="I616" s="26" t="s">
        <v>12152</v>
      </c>
      <c r="J616" s="26" t="str">
        <f t="shared" si="24"/>
        <v>(${Variables:E4_2_1_59_kcat} * E4_2_1_59 * C04619)/(${Variables:E4_2_1_59_km} + (E4_2_1_59 * C04619))</v>
      </c>
      <c r="K616" s="26" t="str">
        <f t="shared" si="25"/>
        <v>r615: C04619 -&gt; C05754 + C00001 | (${Variables:E4_2_1_59_kcat} * E4_2_1_59 * C04619)/(${Variables:E4_2_1_59_km} + (E4_2_1_59 * C04619))</v>
      </c>
    </row>
    <row r="617" spans="1:11" ht="31" x14ac:dyDescent="0.35">
      <c r="A617" s="28" t="s">
        <v>2010</v>
      </c>
      <c r="B617" s="28" t="s">
        <v>2011</v>
      </c>
      <c r="C617" s="26" t="s">
        <v>8283</v>
      </c>
      <c r="D617" s="26">
        <v>616</v>
      </c>
      <c r="E617" s="27" t="s">
        <v>12439</v>
      </c>
      <c r="F617" s="26" t="s">
        <v>9814</v>
      </c>
      <c r="G617" s="26" t="s">
        <v>9814</v>
      </c>
      <c r="H617" s="26" t="s">
        <v>11682</v>
      </c>
      <c r="I617" s="26" t="s">
        <v>12153</v>
      </c>
      <c r="J617" s="26" t="str">
        <f t="shared" si="24"/>
        <v>(${Variables:E4_2_1_59_kcat} * E4_2_1_59 * C04620)/(${Variables:E4_2_1_59_km} + (E4_2_1_59 * C04620))</v>
      </c>
      <c r="K617" s="26" t="str">
        <f t="shared" si="25"/>
        <v>r616: C04620 -&gt; C05751 + C00001 | (${Variables:E4_2_1_59_kcat} * E4_2_1_59 * C04620)/(${Variables:E4_2_1_59_km} + (E4_2_1_59 * C04620))</v>
      </c>
    </row>
    <row r="618" spans="1:11" ht="31" x14ac:dyDescent="0.35">
      <c r="A618" s="28" t="s">
        <v>2010</v>
      </c>
      <c r="B618" s="28" t="s">
        <v>2011</v>
      </c>
      <c r="C618" s="26" t="s">
        <v>8283</v>
      </c>
      <c r="D618" s="26">
        <v>617</v>
      </c>
      <c r="E618" s="27" t="s">
        <v>12439</v>
      </c>
      <c r="F618" s="26" t="s">
        <v>9816</v>
      </c>
      <c r="G618" s="26" t="s">
        <v>9816</v>
      </c>
      <c r="H618" s="26" t="s">
        <v>11683</v>
      </c>
      <c r="I618" s="26" t="s">
        <v>12154</v>
      </c>
      <c r="J618" s="26" t="str">
        <f t="shared" si="24"/>
        <v>(${Variables:E4_2_1_59_kcat} * E4_2_1_59 * C04633)/(${Variables:E4_2_1_59_km} + (E4_2_1_59 * C04633))</v>
      </c>
      <c r="K618" s="26" t="str">
        <f t="shared" si="25"/>
        <v>r617: C04633 -&gt; C05763 + C00001 | (${Variables:E4_2_1_59_kcat} * E4_2_1_59 * C04633)/(${Variables:E4_2_1_59_km} + (E4_2_1_59 * C04633))</v>
      </c>
    </row>
    <row r="619" spans="1:11" ht="31" x14ac:dyDescent="0.35">
      <c r="A619" s="28" t="s">
        <v>2010</v>
      </c>
      <c r="B619" s="28" t="s">
        <v>2011</v>
      </c>
      <c r="C619" s="26" t="s">
        <v>8283</v>
      </c>
      <c r="D619" s="26">
        <v>618</v>
      </c>
      <c r="E619" s="27" t="s">
        <v>12439</v>
      </c>
      <c r="F619" s="26" t="s">
        <v>9818</v>
      </c>
      <c r="G619" s="26" t="s">
        <v>9818</v>
      </c>
      <c r="H619" s="26" t="s">
        <v>11684</v>
      </c>
      <c r="I619" s="26" t="s">
        <v>12155</v>
      </c>
      <c r="J619" s="26" t="str">
        <f t="shared" si="24"/>
        <v>(${Variables:E4_2_1_59_kcat} * E4_2_1_59 * C04688)/(${Variables:E4_2_1_59_km} + (E4_2_1_59 * C04688))</v>
      </c>
      <c r="K619" s="26" t="str">
        <f t="shared" si="25"/>
        <v>r618: C04688 -&gt; C05760 + C00001 | (${Variables:E4_2_1_59_kcat} * E4_2_1_59 * C04688)/(${Variables:E4_2_1_59_km} + (E4_2_1_59 * C04688))</v>
      </c>
    </row>
    <row r="620" spans="1:11" ht="31" x14ac:dyDescent="0.35">
      <c r="A620" s="28" t="s">
        <v>2010</v>
      </c>
      <c r="B620" s="28" t="s">
        <v>2011</v>
      </c>
      <c r="C620" s="26" t="s">
        <v>8283</v>
      </c>
      <c r="D620" s="26">
        <v>619</v>
      </c>
      <c r="E620" s="27" t="s">
        <v>12439</v>
      </c>
      <c r="F620" s="26" t="s">
        <v>9820</v>
      </c>
      <c r="G620" s="26" t="s">
        <v>9820</v>
      </c>
      <c r="H620" s="26" t="s">
        <v>11685</v>
      </c>
      <c r="I620" s="26" t="s">
        <v>12156</v>
      </c>
      <c r="J620" s="26" t="str">
        <f t="shared" si="24"/>
        <v>(${Variables:E4_2_1_59_kcat} * E4_2_1_59 * C05747)/(${Variables:E4_2_1_59_km} + (E4_2_1_59 * C05747))</v>
      </c>
      <c r="K620" s="26" t="str">
        <f t="shared" si="25"/>
        <v>r619: C05747 -&gt; C05748 + C00001 | (${Variables:E4_2_1_59_kcat} * E4_2_1_59 * C05747)/(${Variables:E4_2_1_59_km} + (E4_2_1_59 * C05747))</v>
      </c>
    </row>
    <row r="621" spans="1:11" ht="31" x14ac:dyDescent="0.35">
      <c r="A621" s="28" t="s">
        <v>2010</v>
      </c>
      <c r="B621" s="28" t="s">
        <v>2011</v>
      </c>
      <c r="C621" s="26" t="s">
        <v>8283</v>
      </c>
      <c r="D621" s="26">
        <v>620</v>
      </c>
      <c r="E621" s="27" t="s">
        <v>12439</v>
      </c>
      <c r="F621" s="26" t="s">
        <v>9822</v>
      </c>
      <c r="G621" s="26" t="s">
        <v>9822</v>
      </c>
      <c r="H621" s="26" t="s">
        <v>11686</v>
      </c>
      <c r="I621" s="26" t="s">
        <v>12157</v>
      </c>
      <c r="J621" s="26" t="str">
        <f t="shared" si="24"/>
        <v>(${Variables:E4_2_1_59_kcat} * E4_2_1_59 * C05757)/(${Variables:E4_2_1_59_km} + (E4_2_1_59 * C05757))</v>
      </c>
      <c r="K621" s="26" t="str">
        <f t="shared" si="25"/>
        <v>r620: C05757 -&gt; C05758 + C00001 | (${Variables:E4_2_1_59_kcat} * E4_2_1_59 * C05757)/(${Variables:E4_2_1_59_km} + (E4_2_1_59 * C05757))</v>
      </c>
    </row>
    <row r="622" spans="1:11" ht="31" x14ac:dyDescent="0.35">
      <c r="A622" s="28" t="s">
        <v>2010</v>
      </c>
      <c r="B622" s="28" t="s">
        <v>2011</v>
      </c>
      <c r="C622" s="26" t="s">
        <v>8283</v>
      </c>
      <c r="D622" s="26">
        <v>621</v>
      </c>
      <c r="E622" s="27" t="s">
        <v>12439</v>
      </c>
      <c r="F622" s="26" t="s">
        <v>9824</v>
      </c>
      <c r="G622" s="26" t="s">
        <v>9824</v>
      </c>
      <c r="H622" s="26" t="s">
        <v>11687</v>
      </c>
      <c r="I622" s="26" t="s">
        <v>12158</v>
      </c>
      <c r="J622" s="26" t="str">
        <f t="shared" si="24"/>
        <v>(${Variables:E4_2_1_59_kcat} * E4_2_1_59 * C20373)/(${Variables:E4_2_1_59_km} + (E4_2_1_59 * C20373))</v>
      </c>
      <c r="K622" s="26" t="str">
        <f t="shared" si="25"/>
        <v>r621: C20373 -&gt; C20374 + C00001 | (${Variables:E4_2_1_59_kcat} * E4_2_1_59 * C20373)/(${Variables:E4_2_1_59_km} + (E4_2_1_59 * C20373))</v>
      </c>
    </row>
    <row r="623" spans="1:11" ht="31" x14ac:dyDescent="0.35">
      <c r="A623" s="28" t="s">
        <v>2010</v>
      </c>
      <c r="B623" s="28" t="s">
        <v>2011</v>
      </c>
      <c r="C623" s="26" t="s">
        <v>8283</v>
      </c>
      <c r="D623" s="26">
        <v>622</v>
      </c>
      <c r="E623" s="27" t="s">
        <v>12439</v>
      </c>
      <c r="F623" s="26" t="s">
        <v>9826</v>
      </c>
      <c r="G623" s="26" t="s">
        <v>9826</v>
      </c>
      <c r="H623" s="26" t="s">
        <v>11688</v>
      </c>
      <c r="I623" s="26" t="s">
        <v>12159</v>
      </c>
      <c r="J623" s="26" t="str">
        <f t="shared" si="24"/>
        <v>(${Variables:E4_2_1_59_kcat} * E4_2_1_59 * C20377)/(${Variables:E4_2_1_59_km} + (E4_2_1_59 * C20377))</v>
      </c>
      <c r="K623" s="26" t="str">
        <f t="shared" si="25"/>
        <v>r622: C20377 -&gt; C20378 + C00001 | (${Variables:E4_2_1_59_kcat} * E4_2_1_59 * C20377)/(${Variables:E4_2_1_59_km} + (E4_2_1_59 * C20377))</v>
      </c>
    </row>
    <row r="624" spans="1:11" ht="31" x14ac:dyDescent="0.35">
      <c r="A624" s="28" t="s">
        <v>1963</v>
      </c>
      <c r="B624" s="28" t="s">
        <v>1964</v>
      </c>
      <c r="C624" s="26" t="s">
        <v>8282</v>
      </c>
      <c r="D624" s="26">
        <v>623</v>
      </c>
      <c r="E624" s="27" t="s">
        <v>12440</v>
      </c>
      <c r="F624" s="26" t="s">
        <v>8820</v>
      </c>
      <c r="G624" s="26" t="s">
        <v>8820</v>
      </c>
      <c r="H624" s="26" t="s">
        <v>11689</v>
      </c>
      <c r="I624" s="26" t="s">
        <v>12160</v>
      </c>
      <c r="J624" s="26" t="str">
        <f t="shared" si="24"/>
        <v>(${Variables:E4_2_1_82_kcat} * E4_2_1_82 * C00502)/(${Variables:E4_2_1_82_km} + (E4_2_1_82 * C00502))</v>
      </c>
      <c r="K624" s="26" t="str">
        <f t="shared" si="25"/>
        <v>r623: C00502 -&gt; C03826 + C00001 | (${Variables:E4_2_1_82_kcat} * E4_2_1_82 * C00502)/(${Variables:E4_2_1_82_km} + (E4_2_1_82 * C00502))</v>
      </c>
    </row>
    <row r="625" spans="1:11" ht="31" x14ac:dyDescent="0.35">
      <c r="A625" s="28" t="s">
        <v>7535</v>
      </c>
      <c r="B625" s="28" t="s">
        <v>7536</v>
      </c>
      <c r="C625" s="26" t="s">
        <v>8490</v>
      </c>
      <c r="D625" s="26">
        <v>624</v>
      </c>
      <c r="E625" s="27" t="s">
        <v>12441</v>
      </c>
      <c r="F625" s="26" t="s">
        <v>9413</v>
      </c>
      <c r="G625" s="26" t="s">
        <v>9413</v>
      </c>
      <c r="H625" s="26" t="s">
        <v>11690</v>
      </c>
      <c r="I625" s="26" t="s">
        <v>12161</v>
      </c>
      <c r="J625" s="26" t="str">
        <f t="shared" si="24"/>
        <v>(${Variables:E4_2_1_9_kcat} * E4_2_1_9 * C04039 )/(${Variables:E4_2_1_9_km} + (E4_2_1_9 * C04039 ))</v>
      </c>
      <c r="K625" s="26" t="str">
        <f t="shared" si="25"/>
        <v>r624: C04039  -&gt; C00141 + C00001 | (${Variables:E4_2_1_9_kcat} * E4_2_1_9 * C04039 )/(${Variables:E4_2_1_9_km} + (E4_2_1_9 * C04039 ))</v>
      </c>
    </row>
    <row r="626" spans="1:11" ht="31" x14ac:dyDescent="0.35">
      <c r="A626" s="28" t="s">
        <v>7535</v>
      </c>
      <c r="B626" s="28" t="s">
        <v>7536</v>
      </c>
      <c r="C626" s="26" t="s">
        <v>8490</v>
      </c>
      <c r="D626" s="26">
        <v>625</v>
      </c>
      <c r="E626" s="27" t="s">
        <v>12441</v>
      </c>
      <c r="F626" s="26" t="s">
        <v>10369</v>
      </c>
      <c r="G626" s="26" t="s">
        <v>10369</v>
      </c>
      <c r="H626" s="26" t="s">
        <v>11690</v>
      </c>
      <c r="I626" s="26" t="s">
        <v>12161</v>
      </c>
      <c r="J626" s="26" t="str">
        <f t="shared" si="24"/>
        <v>(${Variables:E4_2_1_9_kcat} * E4_2_1_9 * C04272)/(${Variables:E4_2_1_9_km} + (E4_2_1_9 * C04272))</v>
      </c>
      <c r="K626" s="26" t="str">
        <f t="shared" si="25"/>
        <v>r625: C04272 -&gt; C00141 + C00001 | (${Variables:E4_2_1_9_kcat} * E4_2_1_9 * C04272)/(${Variables:E4_2_1_9_km} + (E4_2_1_9 * C04272))</v>
      </c>
    </row>
    <row r="627" spans="1:11" ht="31" x14ac:dyDescent="0.35">
      <c r="A627" s="28" t="s">
        <v>7535</v>
      </c>
      <c r="B627" s="28" t="s">
        <v>7536</v>
      </c>
      <c r="C627" s="26" t="s">
        <v>8490</v>
      </c>
      <c r="D627" s="26">
        <v>626</v>
      </c>
      <c r="E627" s="27" t="s">
        <v>12441</v>
      </c>
      <c r="F627" s="26" t="s">
        <v>10370</v>
      </c>
      <c r="G627" s="26" t="s">
        <v>10370</v>
      </c>
      <c r="H627" s="26" t="s">
        <v>11691</v>
      </c>
      <c r="I627" s="26" t="s">
        <v>12162</v>
      </c>
      <c r="J627" s="26" t="str">
        <f t="shared" si="24"/>
        <v>(${Variables:E4_2_1_9_kcat} * E4_2_1_9 * C06007)/(${Variables:E4_2_1_9_km} + (E4_2_1_9 * C06007))</v>
      </c>
      <c r="K627" s="26" t="str">
        <f t="shared" si="25"/>
        <v>r626: C06007 -&gt; C00671 + C00001 | (${Variables:E4_2_1_9_kcat} * E4_2_1_9 * C06007)/(${Variables:E4_2_1_9_km} + (E4_2_1_9 * C06007))</v>
      </c>
    </row>
    <row r="628" spans="1:11" ht="31" x14ac:dyDescent="0.35">
      <c r="A628" s="28" t="s">
        <v>458</v>
      </c>
      <c r="B628" s="28" t="s">
        <v>459</v>
      </c>
      <c r="C628" s="26" t="s">
        <v>8218</v>
      </c>
      <c r="D628" s="26">
        <v>627</v>
      </c>
      <c r="E628" s="26" t="s">
        <v>12442</v>
      </c>
      <c r="F628" s="26" t="s">
        <v>10919</v>
      </c>
      <c r="G628" s="26" t="s">
        <v>14363</v>
      </c>
      <c r="H628" s="26" t="s">
        <v>11692</v>
      </c>
      <c r="I628" s="26" t="s">
        <v>12163</v>
      </c>
      <c r="J628" s="26" t="str">
        <f t="shared" si="24"/>
        <v>(${Variables:E4_2_3_1_kcat} * E4_2_3_1 * C01102 * C00001)/(${Variables:E4_2_3_1_km} + (E4_2_3_1 * C01102 * C00001))</v>
      </c>
      <c r="K628" s="26" t="str">
        <f t="shared" si="25"/>
        <v>r627: C01102 + C00001 -&gt; C00188 + C00009 | (${Variables:E4_2_3_1_kcat} * E4_2_3_1 * C01102 * C00001)/(${Variables:E4_2_3_1_km} + (E4_2_3_1 * C01102 * C00001))</v>
      </c>
    </row>
    <row r="629" spans="1:11" ht="31" x14ac:dyDescent="0.35">
      <c r="A629" s="28" t="s">
        <v>458</v>
      </c>
      <c r="B629" s="28" t="s">
        <v>459</v>
      </c>
      <c r="C629" s="26" t="s">
        <v>8218</v>
      </c>
      <c r="D629" s="26">
        <v>628</v>
      </c>
      <c r="E629" s="26" t="s">
        <v>12442</v>
      </c>
      <c r="F629" s="26" t="s">
        <v>10920</v>
      </c>
      <c r="G629" s="26" t="s">
        <v>14362</v>
      </c>
      <c r="H629" s="26" t="s">
        <v>11693</v>
      </c>
      <c r="I629" s="26" t="s">
        <v>12164</v>
      </c>
      <c r="J629" s="26" t="str">
        <f t="shared" si="24"/>
        <v>(${Variables:E4_2_3_1_kcat} * E4_2_3_1 * C06055 * C00001)/(${Variables:E4_2_3_1_km} + (E4_2_3_1 * C06055 * C00001))</v>
      </c>
      <c r="K629" s="26" t="str">
        <f t="shared" si="25"/>
        <v>r628: C06055 + C00001 -&gt; C06056 + C00009 | (${Variables:E4_2_3_1_kcat} * E4_2_3_1 * C06055 * C00001)/(${Variables:E4_2_3_1_km} + (E4_2_3_1 * C06055 * C00001))</v>
      </c>
    </row>
    <row r="630" spans="1:11" ht="31" x14ac:dyDescent="0.35">
      <c r="A630" s="28" t="s">
        <v>7756</v>
      </c>
      <c r="B630" s="28" t="s">
        <v>7757</v>
      </c>
      <c r="C630" s="26" t="s">
        <v>8508</v>
      </c>
      <c r="D630" s="26">
        <v>629</v>
      </c>
      <c r="E630" s="26" t="s">
        <v>12443</v>
      </c>
      <c r="F630" s="26" t="s">
        <v>9467</v>
      </c>
      <c r="G630" s="26" t="s">
        <v>9467</v>
      </c>
      <c r="H630" s="26" t="s">
        <v>11694</v>
      </c>
      <c r="I630" s="26" t="s">
        <v>12165</v>
      </c>
      <c r="J630" s="26" t="str">
        <f t="shared" si="24"/>
        <v>(${Variables:E4_2_3_5_kcat} * E4_2_3_5 * C01269)/(${Variables:E4_2_3_5_km} + (E4_2_3_5 * C01269))</v>
      </c>
      <c r="K630" s="26" t="str">
        <f t="shared" si="25"/>
        <v>r629: C01269 -&gt; C00251 + C00009 | (${Variables:E4_2_3_5_kcat} * E4_2_3_5 * C01269)/(${Variables:E4_2_3_5_km} + (E4_2_3_5 * C01269))</v>
      </c>
    </row>
    <row r="631" spans="1:11" ht="46.5" x14ac:dyDescent="0.35">
      <c r="A631" s="28" t="s">
        <v>2851</v>
      </c>
      <c r="B631" s="28" t="s">
        <v>2852</v>
      </c>
      <c r="C631" s="26" t="s">
        <v>8310</v>
      </c>
      <c r="D631" s="26">
        <v>630</v>
      </c>
      <c r="E631" s="26" t="s">
        <v>12444</v>
      </c>
      <c r="F631" s="26" t="s">
        <v>10921</v>
      </c>
      <c r="G631" s="26" t="s">
        <v>14361</v>
      </c>
      <c r="H631" s="26" t="s">
        <v>11695</v>
      </c>
      <c r="I631" s="26" t="s">
        <v>12166</v>
      </c>
      <c r="J631" s="26" t="str">
        <f t="shared" si="24"/>
        <v>(${Variables:E4_3_1_15_kcat} * E4_3_1_15 * C06393 * C00001)/(${Variables:E4_3_1_15_km} + (E4_3_1_15 * C06393 * C00001))</v>
      </c>
      <c r="K631" s="26" t="str">
        <f t="shared" si="25"/>
        <v>r630: C06393 + C00001 -&gt; C00022 + C00014 | (${Variables:E4_3_1_15_kcat} * E4_3_1_15 * C06393 * C00001)/(${Variables:E4_3_1_15_km} + (E4_3_1_15 * C06393 * C00001))</v>
      </c>
    </row>
    <row r="632" spans="1:11" ht="31" x14ac:dyDescent="0.35">
      <c r="A632" s="28" t="s">
        <v>2851</v>
      </c>
      <c r="B632" s="28" t="s">
        <v>2852</v>
      </c>
      <c r="C632" s="26" t="s">
        <v>8310</v>
      </c>
      <c r="D632" s="26">
        <v>631</v>
      </c>
      <c r="E632" s="26" t="s">
        <v>12444</v>
      </c>
      <c r="F632" s="26" t="s">
        <v>9917</v>
      </c>
      <c r="G632" s="26" t="s">
        <v>9917</v>
      </c>
      <c r="H632" s="26" t="s">
        <v>11695</v>
      </c>
      <c r="I632" s="26" t="s">
        <v>12166</v>
      </c>
      <c r="J632" s="26" t="str">
        <f t="shared" si="24"/>
        <v>(${Variables:E4_3_1_15_kcat} * E4_3_1_15 * C00716)/(${Variables:E4_3_1_15_km} + (E4_3_1_15 * C00716))</v>
      </c>
      <c r="K632" s="26" t="str">
        <f t="shared" si="25"/>
        <v>r631: C00716 -&gt; C00022 + C00014 | (${Variables:E4_3_1_15_kcat} * E4_3_1_15 * C00716)/(${Variables:E4_3_1_15_km} + (E4_3_1_15 * C00716))</v>
      </c>
    </row>
    <row r="633" spans="1:11" ht="31" x14ac:dyDescent="0.35">
      <c r="A633" s="28" t="s">
        <v>83</v>
      </c>
      <c r="B633" s="28" t="s">
        <v>84</v>
      </c>
      <c r="C633" s="26" t="s">
        <v>8200</v>
      </c>
      <c r="D633" s="26">
        <v>632</v>
      </c>
      <c r="E633" s="26" t="s">
        <v>12445</v>
      </c>
      <c r="F633" s="26" t="s">
        <v>9544</v>
      </c>
      <c r="G633" s="26" t="s">
        <v>9544</v>
      </c>
      <c r="H633" s="26" t="s">
        <v>11695</v>
      </c>
      <c r="I633" s="26" t="s">
        <v>12166</v>
      </c>
      <c r="J633" s="26" t="str">
        <f t="shared" si="24"/>
        <v>(${Variables:E4_3_1_17_kcat} * E4_3_1_17 * C00065 )/(${Variables:E4_3_1_17_km} + (E4_3_1_17 * C00065 ))</v>
      </c>
      <c r="K633" s="26" t="str">
        <f t="shared" si="25"/>
        <v>r632: C00065  -&gt; C00022 + C00014 | (${Variables:E4_3_1_17_kcat} * E4_3_1_17 * C00065 )/(${Variables:E4_3_1_17_km} + (E4_3_1_17 * C00065 ))</v>
      </c>
    </row>
    <row r="634" spans="1:11" ht="31" x14ac:dyDescent="0.35">
      <c r="A634" s="28" t="s">
        <v>83</v>
      </c>
      <c r="B634" s="28" t="s">
        <v>84</v>
      </c>
      <c r="C634" s="26" t="s">
        <v>8200</v>
      </c>
      <c r="D634" s="26">
        <v>633</v>
      </c>
      <c r="E634" s="26" t="s">
        <v>12445</v>
      </c>
      <c r="F634" s="26" t="s">
        <v>8598</v>
      </c>
      <c r="G634" s="26" t="s">
        <v>8598</v>
      </c>
      <c r="H634" s="26" t="s">
        <v>11696</v>
      </c>
      <c r="I634" s="26" t="s">
        <v>12167</v>
      </c>
      <c r="J634" s="26" t="str">
        <f t="shared" si="24"/>
        <v>(${Variables:E4_3_1_17_kcat} * E4_3_1_17 * C00065)/(${Variables:E4_3_1_17_km} + (E4_3_1_17 * C00065))</v>
      </c>
      <c r="K634" s="26" t="str">
        <f t="shared" si="25"/>
        <v>r633: C00065 -&gt; C02218 + C00001 | (${Variables:E4_3_1_17_kcat} * E4_3_1_17 * C00065)/(${Variables:E4_3_1_17_km} + (E4_3_1_17 * C00065))</v>
      </c>
    </row>
    <row r="635" spans="1:11" ht="46.5" x14ac:dyDescent="0.35">
      <c r="A635" s="28" t="s">
        <v>83</v>
      </c>
      <c r="B635" s="28" t="s">
        <v>84</v>
      </c>
      <c r="C635" s="26" t="s">
        <v>8200</v>
      </c>
      <c r="D635" s="26">
        <v>634</v>
      </c>
      <c r="E635" s="26" t="s">
        <v>12445</v>
      </c>
      <c r="F635" s="26" t="s">
        <v>10922</v>
      </c>
      <c r="G635" s="26" t="s">
        <v>14360</v>
      </c>
      <c r="H635" s="26" t="s">
        <v>11695</v>
      </c>
      <c r="I635" s="26" t="s">
        <v>12166</v>
      </c>
      <c r="J635" s="26" t="str">
        <f t="shared" si="24"/>
        <v>(${Variables:E4_3_1_17_kcat} * E4_3_1_17 * C20904 * C00001)/(${Variables:E4_3_1_17_km} + (E4_3_1_17 * C20904 * C00001))</v>
      </c>
      <c r="K635" s="26" t="str">
        <f t="shared" si="25"/>
        <v>r634: C20904 + C00001 -&gt; C00022 + C00014 | (${Variables:E4_3_1_17_kcat} * E4_3_1_17 * C20904 * C00001)/(${Variables:E4_3_1_17_km} + (E4_3_1_17 * C20904 * C00001))</v>
      </c>
    </row>
    <row r="636" spans="1:11" ht="31" x14ac:dyDescent="0.35">
      <c r="A636" s="28" t="s">
        <v>83</v>
      </c>
      <c r="B636" s="28" t="s">
        <v>84</v>
      </c>
      <c r="C636" s="26" t="s">
        <v>8200</v>
      </c>
      <c r="D636" s="26">
        <v>635</v>
      </c>
      <c r="E636" s="26" t="s">
        <v>12445</v>
      </c>
      <c r="F636" s="26" t="s">
        <v>9547</v>
      </c>
      <c r="G636" s="26" t="s">
        <v>9547</v>
      </c>
      <c r="H636" s="26" t="s">
        <v>9548</v>
      </c>
      <c r="I636" s="26" t="s">
        <v>9548</v>
      </c>
      <c r="J636" s="26" t="str">
        <f t="shared" si="24"/>
        <v>(${Variables:E4_3_1_17_kcat} * E4_3_1_17 * C02218)/(${Variables:E4_3_1_17_km} + (E4_3_1_17 * C02218))</v>
      </c>
      <c r="K636" s="26" t="str">
        <f t="shared" si="25"/>
        <v>r635: C02218 -&gt; C20904 | (${Variables:E4_3_1_17_kcat} * E4_3_1_17 * C02218)/(${Variables:E4_3_1_17_km} + (E4_3_1_17 * C02218))</v>
      </c>
    </row>
    <row r="637" spans="1:11" ht="31" x14ac:dyDescent="0.35">
      <c r="A637" s="28" t="s">
        <v>83</v>
      </c>
      <c r="B637" s="28" t="s">
        <v>84</v>
      </c>
      <c r="C637" s="26" t="s">
        <v>8200</v>
      </c>
      <c r="D637" s="26">
        <v>636</v>
      </c>
      <c r="E637" s="26" t="s">
        <v>12445</v>
      </c>
      <c r="F637" s="26" t="s">
        <v>9549</v>
      </c>
      <c r="G637" s="26" t="s">
        <v>9549</v>
      </c>
      <c r="H637" s="26" t="s">
        <v>11697</v>
      </c>
      <c r="I637" s="26" t="s">
        <v>12168</v>
      </c>
      <c r="J637" s="26" t="str">
        <f t="shared" si="24"/>
        <v>(${Variables:E4_3_1_17_kcat} * E4_3_1_17 * C05167)/(${Variables:E4_3_1_17_km} + (E4_3_1_17 * C05167))</v>
      </c>
      <c r="K637" s="26" t="str">
        <f t="shared" si="25"/>
        <v>r636: C05167 -&gt; C00161 + C00014 | (${Variables:E4_3_1_17_kcat} * E4_3_1_17 * C05167)/(${Variables:E4_3_1_17_km} + (E4_3_1_17 * C05167))</v>
      </c>
    </row>
    <row r="638" spans="1:11" ht="31" x14ac:dyDescent="0.35">
      <c r="A638" s="28" t="s">
        <v>8134</v>
      </c>
      <c r="B638" s="28" t="s">
        <v>8135</v>
      </c>
      <c r="C638" s="26" t="s">
        <v>8200</v>
      </c>
      <c r="D638" s="26">
        <v>637</v>
      </c>
      <c r="E638" s="26" t="s">
        <v>12445</v>
      </c>
      <c r="F638" s="26" t="s">
        <v>8598</v>
      </c>
      <c r="G638" s="26" t="s">
        <v>8598</v>
      </c>
      <c r="H638" s="26" t="s">
        <v>11695</v>
      </c>
      <c r="I638" s="26" t="s">
        <v>12166</v>
      </c>
      <c r="J638" s="26" t="str">
        <f t="shared" si="24"/>
        <v>(${Variables:E4_3_1_17_kcat} * E4_3_1_17 * C00065)/(${Variables:E4_3_1_17_km} + (E4_3_1_17 * C00065))</v>
      </c>
      <c r="K638" s="26" t="str">
        <f t="shared" si="25"/>
        <v>r637: C00065 -&gt; C00022 + C00014 | (${Variables:E4_3_1_17_kcat} * E4_3_1_17 * C00065)/(${Variables:E4_3_1_17_km} + (E4_3_1_17 * C00065))</v>
      </c>
    </row>
    <row r="639" spans="1:11" ht="31" x14ac:dyDescent="0.35">
      <c r="A639" s="28" t="s">
        <v>8134</v>
      </c>
      <c r="B639" s="28" t="s">
        <v>8135</v>
      </c>
      <c r="C639" s="26" t="s">
        <v>8200</v>
      </c>
      <c r="D639" s="26">
        <v>638</v>
      </c>
      <c r="E639" s="26" t="s">
        <v>12445</v>
      </c>
      <c r="F639" s="26" t="s">
        <v>8598</v>
      </c>
      <c r="G639" s="26" t="s">
        <v>8598</v>
      </c>
      <c r="H639" s="26" t="s">
        <v>11696</v>
      </c>
      <c r="I639" s="26" t="s">
        <v>12167</v>
      </c>
      <c r="J639" s="26" t="str">
        <f t="shared" si="24"/>
        <v>(${Variables:E4_3_1_17_kcat} * E4_3_1_17 * C00065)/(${Variables:E4_3_1_17_km} + (E4_3_1_17 * C00065))</v>
      </c>
      <c r="K639" s="26" t="str">
        <f t="shared" si="25"/>
        <v>r638: C00065 -&gt; C02218 + C00001 | (${Variables:E4_3_1_17_kcat} * E4_3_1_17 * C00065)/(${Variables:E4_3_1_17_km} + (E4_3_1_17 * C00065))</v>
      </c>
    </row>
    <row r="640" spans="1:11" ht="46.5" x14ac:dyDescent="0.35">
      <c r="A640" s="28" t="s">
        <v>8134</v>
      </c>
      <c r="B640" s="28" t="s">
        <v>8135</v>
      </c>
      <c r="C640" s="26" t="s">
        <v>8200</v>
      </c>
      <c r="D640" s="26">
        <v>639</v>
      </c>
      <c r="E640" s="26" t="s">
        <v>12445</v>
      </c>
      <c r="F640" s="26" t="s">
        <v>10922</v>
      </c>
      <c r="G640" s="26" t="s">
        <v>14360</v>
      </c>
      <c r="H640" s="26" t="s">
        <v>11695</v>
      </c>
      <c r="I640" s="26" t="s">
        <v>12166</v>
      </c>
      <c r="J640" s="26" t="str">
        <f t="shared" si="24"/>
        <v>(${Variables:E4_3_1_17_kcat} * E4_3_1_17 * C20904 * C00001)/(${Variables:E4_3_1_17_km} + (E4_3_1_17 * C20904 * C00001))</v>
      </c>
      <c r="K640" s="26" t="str">
        <f t="shared" si="25"/>
        <v>r639: C20904 + C00001 -&gt; C00022 + C00014 | (${Variables:E4_3_1_17_kcat} * E4_3_1_17 * C20904 * C00001)/(${Variables:E4_3_1_17_km} + (E4_3_1_17 * C20904 * C00001))</v>
      </c>
    </row>
    <row r="641" spans="1:11" ht="31" x14ac:dyDescent="0.35">
      <c r="A641" s="28" t="s">
        <v>8134</v>
      </c>
      <c r="B641" s="28" t="s">
        <v>8135</v>
      </c>
      <c r="C641" s="26" t="s">
        <v>8200</v>
      </c>
      <c r="D641" s="26">
        <v>640</v>
      </c>
      <c r="E641" s="26" t="s">
        <v>12445</v>
      </c>
      <c r="F641" s="26" t="s">
        <v>9547</v>
      </c>
      <c r="G641" s="26" t="s">
        <v>9547</v>
      </c>
      <c r="H641" s="26" t="s">
        <v>9548</v>
      </c>
      <c r="I641" s="26" t="s">
        <v>9548</v>
      </c>
      <c r="J641" s="26" t="str">
        <f t="shared" si="24"/>
        <v>(${Variables:E4_3_1_17_kcat} * E4_3_1_17 * C02218)/(${Variables:E4_3_1_17_km} + (E4_3_1_17 * C02218))</v>
      </c>
      <c r="K641" s="26" t="str">
        <f t="shared" si="25"/>
        <v>r640: C02218 -&gt; C20904 | (${Variables:E4_3_1_17_kcat} * E4_3_1_17 * C02218)/(${Variables:E4_3_1_17_km} + (E4_3_1_17 * C02218))</v>
      </c>
    </row>
    <row r="642" spans="1:11" ht="31" x14ac:dyDescent="0.35">
      <c r="A642" s="28" t="s">
        <v>8134</v>
      </c>
      <c r="B642" s="28" t="s">
        <v>8135</v>
      </c>
      <c r="C642" s="26" t="s">
        <v>8200</v>
      </c>
      <c r="D642" s="26">
        <v>641</v>
      </c>
      <c r="E642" s="26" t="s">
        <v>12445</v>
      </c>
      <c r="F642" s="26" t="s">
        <v>9549</v>
      </c>
      <c r="G642" s="26" t="s">
        <v>9549</v>
      </c>
      <c r="H642" s="26" t="s">
        <v>11697</v>
      </c>
      <c r="I642" s="26" t="s">
        <v>12168</v>
      </c>
      <c r="J642" s="26" t="str">
        <f t="shared" si="24"/>
        <v>(${Variables:E4_3_1_17_kcat} * E4_3_1_17 * C05167)/(${Variables:E4_3_1_17_km} + (E4_3_1_17 * C05167))</v>
      </c>
      <c r="K642" s="26" t="str">
        <f t="shared" si="25"/>
        <v>r641: C05167 -&gt; C00161 + C00014 | (${Variables:E4_3_1_17_kcat} * E4_3_1_17 * C05167)/(${Variables:E4_3_1_17_km} + (E4_3_1_17 * C05167))</v>
      </c>
    </row>
    <row r="643" spans="1:11" ht="31" x14ac:dyDescent="0.35">
      <c r="A643" s="28" t="s">
        <v>3261</v>
      </c>
      <c r="B643" s="28" t="s">
        <v>3262</v>
      </c>
      <c r="C643" s="26" t="s">
        <v>8317</v>
      </c>
      <c r="D643" s="26">
        <v>642</v>
      </c>
      <c r="E643" s="26" t="s">
        <v>12446</v>
      </c>
      <c r="F643" s="26" t="s">
        <v>8913</v>
      </c>
      <c r="G643" s="26" t="s">
        <v>8913</v>
      </c>
      <c r="H643" s="26" t="s">
        <v>11698</v>
      </c>
      <c r="I643" s="26" t="s">
        <v>12169</v>
      </c>
      <c r="J643" s="26" t="str">
        <f t="shared" si="24"/>
        <v>(${Variables:E4_3_1_19_kcat} * E4_3_1_19 * C00188)/(${Variables:E4_3_1_19_km} + (E4_3_1_19 * C00188))</v>
      </c>
      <c r="K643" s="26" t="str">
        <f t="shared" si="25"/>
        <v>r642: C00188 -&gt; C00109 + C00014 | (${Variables:E4_3_1_19_kcat} * E4_3_1_19 * C00188)/(${Variables:E4_3_1_19_km} + (E4_3_1_19 * C00188))</v>
      </c>
    </row>
    <row r="644" spans="1:11" ht="46.5" x14ac:dyDescent="0.35">
      <c r="A644" s="28" t="s">
        <v>3261</v>
      </c>
      <c r="B644" s="28" t="s">
        <v>3262</v>
      </c>
      <c r="C644" s="26" t="s">
        <v>8317</v>
      </c>
      <c r="D644" s="26">
        <v>643</v>
      </c>
      <c r="E644" s="26" t="s">
        <v>12446</v>
      </c>
      <c r="F644" s="26" t="s">
        <v>10923</v>
      </c>
      <c r="G644" s="26" t="s">
        <v>14359</v>
      </c>
      <c r="H644" s="26" t="s">
        <v>11698</v>
      </c>
      <c r="I644" s="26" t="s">
        <v>12169</v>
      </c>
      <c r="J644" s="26" t="str">
        <f t="shared" si="24"/>
        <v>(${Variables:E4_3_1_19_kcat} * E4_3_1_19 * C20905 * C00001)/(${Variables:E4_3_1_19_km} + (E4_3_1_19 * C20905 * C00001))</v>
      </c>
      <c r="K644" s="26" t="str">
        <f t="shared" si="25"/>
        <v>r643: C20905 + C00001 -&gt; C00109 + C00014 | (${Variables:E4_3_1_19_kcat} * E4_3_1_19 * C20905 * C00001)/(${Variables:E4_3_1_19_km} + (E4_3_1_19 * C20905 * C00001))</v>
      </c>
    </row>
    <row r="645" spans="1:11" ht="31" x14ac:dyDescent="0.35">
      <c r="A645" s="28" t="s">
        <v>3261</v>
      </c>
      <c r="B645" s="28" t="s">
        <v>3262</v>
      </c>
      <c r="C645" s="26" t="s">
        <v>8317</v>
      </c>
      <c r="D645" s="26">
        <v>644</v>
      </c>
      <c r="E645" s="26" t="s">
        <v>12446</v>
      </c>
      <c r="F645" s="26" t="s">
        <v>9932</v>
      </c>
      <c r="G645" s="26" t="s">
        <v>9932</v>
      </c>
      <c r="H645" s="26" t="s">
        <v>9933</v>
      </c>
      <c r="I645" s="26" t="s">
        <v>9933</v>
      </c>
      <c r="J645" s="26" t="str">
        <f t="shared" si="24"/>
        <v>(${Variables:E4_3_1_19_kcat} * E4_3_1_19 * C17234)/(${Variables:E4_3_1_19_km} + (E4_3_1_19 * C17234))</v>
      </c>
      <c r="K645" s="26" t="str">
        <f t="shared" si="25"/>
        <v>r644: C17234 -&gt; C20905 | (${Variables:E4_3_1_19_kcat} * E4_3_1_19 * C17234)/(${Variables:E4_3_1_19_km} + (E4_3_1_19 * C17234))</v>
      </c>
    </row>
    <row r="646" spans="1:11" ht="31" x14ac:dyDescent="0.35">
      <c r="A646" s="28" t="s">
        <v>3261</v>
      </c>
      <c r="B646" s="28" t="s">
        <v>3262</v>
      </c>
      <c r="C646" s="26" t="s">
        <v>8317</v>
      </c>
      <c r="D646" s="26">
        <v>645</v>
      </c>
      <c r="E646" s="26" t="s">
        <v>12446</v>
      </c>
      <c r="F646" s="26" t="s">
        <v>8598</v>
      </c>
      <c r="G646" s="26" t="s">
        <v>8598</v>
      </c>
      <c r="H646" s="26" t="s">
        <v>11695</v>
      </c>
      <c r="I646" s="26" t="s">
        <v>12166</v>
      </c>
      <c r="J646" s="26" t="str">
        <f t="shared" si="24"/>
        <v>(${Variables:E4_3_1_19_kcat} * E4_3_1_19 * C00065)/(${Variables:E4_3_1_19_km} + (E4_3_1_19 * C00065))</v>
      </c>
      <c r="K646" s="26" t="str">
        <f t="shared" si="25"/>
        <v>r645: C00065 -&gt; C00022 + C00014 | (${Variables:E4_3_1_19_kcat} * E4_3_1_19 * C00065)/(${Variables:E4_3_1_19_km} + (E4_3_1_19 * C00065))</v>
      </c>
    </row>
    <row r="647" spans="1:11" ht="31" x14ac:dyDescent="0.35">
      <c r="A647" s="28" t="s">
        <v>3261</v>
      </c>
      <c r="B647" s="28" t="s">
        <v>3262</v>
      </c>
      <c r="C647" s="26" t="s">
        <v>8317</v>
      </c>
      <c r="D647" s="26">
        <v>646</v>
      </c>
      <c r="E647" s="26" t="s">
        <v>12446</v>
      </c>
      <c r="F647" s="26" t="s">
        <v>9549</v>
      </c>
      <c r="G647" s="26" t="s">
        <v>9549</v>
      </c>
      <c r="H647" s="26" t="s">
        <v>11697</v>
      </c>
      <c r="I647" s="26" t="s">
        <v>12168</v>
      </c>
      <c r="J647" s="26" t="str">
        <f t="shared" si="24"/>
        <v>(${Variables:E4_3_1_19_kcat} * E4_3_1_19 * C05167)/(${Variables:E4_3_1_19_km} + (E4_3_1_19 * C05167))</v>
      </c>
      <c r="K647" s="26" t="str">
        <f t="shared" si="25"/>
        <v>r646: C05167 -&gt; C00161 + C00014 | (${Variables:E4_3_1_19_kcat} * E4_3_1_19 * C05167)/(${Variables:E4_3_1_19_km} + (E4_3_1_19 * C05167))</v>
      </c>
    </row>
    <row r="648" spans="1:11" ht="31" x14ac:dyDescent="0.35">
      <c r="A648" s="28" t="s">
        <v>2672</v>
      </c>
      <c r="B648" s="28" t="s">
        <v>2673</v>
      </c>
      <c r="C648" s="26" t="s">
        <v>8308</v>
      </c>
      <c r="D648" s="26">
        <v>647</v>
      </c>
      <c r="E648" s="26" t="s">
        <v>12447</v>
      </c>
      <c r="F648" s="26" t="s">
        <v>8893</v>
      </c>
      <c r="G648" s="26" t="s">
        <v>8893</v>
      </c>
      <c r="H648" s="26" t="s">
        <v>11699</v>
      </c>
      <c r="I648" s="26" t="s">
        <v>12170</v>
      </c>
      <c r="J648" s="26" t="str">
        <f t="shared" si="24"/>
        <v>(${Variables:E4_3_1_7_kcat} * E4_3_1_7 * C00189)/(${Variables:E4_3_1_7_km} + (E4_3_1_7 * C00189))</v>
      </c>
      <c r="K648" s="26" t="str">
        <f t="shared" si="25"/>
        <v>r647: C00189 -&gt; C00084 + C00014 | (${Variables:E4_3_1_7_kcat} * E4_3_1_7 * C00189)/(${Variables:E4_3_1_7_km} + (E4_3_1_7 * C00189))</v>
      </c>
    </row>
    <row r="649" spans="1:11" ht="31" x14ac:dyDescent="0.35">
      <c r="A649" s="28" t="s">
        <v>2672</v>
      </c>
      <c r="B649" s="28" t="s">
        <v>2673</v>
      </c>
      <c r="C649" s="26" t="s">
        <v>8308</v>
      </c>
      <c r="D649" s="26">
        <v>648</v>
      </c>
      <c r="E649" s="26" t="s">
        <v>12447</v>
      </c>
      <c r="F649" s="26" t="s">
        <v>9549</v>
      </c>
      <c r="G649" s="26" t="s">
        <v>9549</v>
      </c>
      <c r="H649" s="26" t="s">
        <v>11700</v>
      </c>
      <c r="I649" s="26" t="s">
        <v>12171</v>
      </c>
      <c r="J649" s="26" t="str">
        <f t="shared" si="24"/>
        <v>(${Variables:E4_3_1_7_kcat} * E4_3_1_7 * C05167)/(${Variables:E4_3_1_7_km} + (E4_3_1_7 * C05167))</v>
      </c>
      <c r="K649" s="26" t="str">
        <f t="shared" si="25"/>
        <v>r648: C05167 -&gt; C11823 + C00014 | (${Variables:E4_3_1_7_kcat} * E4_3_1_7 * C05167)/(${Variables:E4_3_1_7_km} + (E4_3_1_7 * C05167))</v>
      </c>
    </row>
    <row r="650" spans="1:11" ht="31" x14ac:dyDescent="0.35">
      <c r="A650" s="28" t="s">
        <v>3750</v>
      </c>
      <c r="B650" s="28" t="s">
        <v>3751</v>
      </c>
      <c r="C650" s="26" t="s">
        <v>8341</v>
      </c>
      <c r="D650" s="26">
        <v>649</v>
      </c>
      <c r="E650" s="26" t="s">
        <v>12448</v>
      </c>
      <c r="F650" s="26" t="s">
        <v>8987</v>
      </c>
      <c r="G650" s="26" t="s">
        <v>8987</v>
      </c>
      <c r="H650" s="26" t="s">
        <v>11701</v>
      </c>
      <c r="I650" s="26" t="s">
        <v>12172</v>
      </c>
      <c r="J650" s="26" t="str">
        <f t="shared" si="24"/>
        <v>(${Variables:E4_3_2_1_kcat} * E4_3_2_1 * C03406)/(${Variables:E4_3_2_1_km} + (E4_3_2_1 * C03406))</v>
      </c>
      <c r="K650" s="26" t="str">
        <f t="shared" si="25"/>
        <v>r649: C03406 -&gt; C00122 + C00062 | (${Variables:E4_3_2_1_kcat} * E4_3_2_1 * C03406)/(${Variables:E4_3_2_1_km} + (E4_3_2_1 * C03406))</v>
      </c>
    </row>
    <row r="651" spans="1:11" ht="31" x14ac:dyDescent="0.35">
      <c r="A651" s="28" t="s">
        <v>122</v>
      </c>
      <c r="B651" s="28" t="s">
        <v>123</v>
      </c>
      <c r="C651" s="26" t="s">
        <v>8204</v>
      </c>
      <c r="D651" s="26">
        <v>650</v>
      </c>
      <c r="E651" s="26" t="s">
        <v>12449</v>
      </c>
      <c r="F651" s="26" t="s">
        <v>8605</v>
      </c>
      <c r="G651" s="26" t="s">
        <v>8605</v>
      </c>
      <c r="H651" s="26" t="s">
        <v>11702</v>
      </c>
      <c r="I651" s="26" t="s">
        <v>12173</v>
      </c>
      <c r="J651" s="26" t="str">
        <f t="shared" si="24"/>
        <v>(${Variables:E4_3_2_2_kcat} * E4_3_2_2 * C03794)/(${Variables:E4_3_2_2_km} + (E4_3_2_2 * C03794))</v>
      </c>
      <c r="K651" s="26" t="str">
        <f t="shared" si="25"/>
        <v>r650: C03794 -&gt; C00122 + C00020 | (${Variables:E4_3_2_2_kcat} * E4_3_2_2 * C03794)/(${Variables:E4_3_2_2_km} + (E4_3_2_2 * C03794))</v>
      </c>
    </row>
    <row r="652" spans="1:11" ht="31" x14ac:dyDescent="0.35">
      <c r="A652" s="28" t="s">
        <v>122</v>
      </c>
      <c r="B652" s="28" t="s">
        <v>123</v>
      </c>
      <c r="C652" s="26" t="s">
        <v>8204</v>
      </c>
      <c r="D652" s="26">
        <v>651</v>
      </c>
      <c r="E652" s="26" t="s">
        <v>12449</v>
      </c>
      <c r="F652" s="26" t="s">
        <v>9554</v>
      </c>
      <c r="G652" s="26" t="s">
        <v>9554</v>
      </c>
      <c r="H652" s="26" t="s">
        <v>11703</v>
      </c>
      <c r="I652" s="26" t="s">
        <v>12174</v>
      </c>
      <c r="J652" s="26" t="str">
        <f t="shared" si="24"/>
        <v>(${Variables:E4_3_2_2_kcat} * E4_3_2_2 * C04823)/(${Variables:E4_3_2_2_km} + (E4_3_2_2 * C04823))</v>
      </c>
      <c r="K652" s="26" t="str">
        <f t="shared" si="25"/>
        <v>r651: C04823 -&gt; C00122 + C04677 | (${Variables:E4_3_2_2_kcat} * E4_3_2_2 * C04823)/(${Variables:E4_3_2_2_km} + (E4_3_2_2 * C04823))</v>
      </c>
    </row>
    <row r="653" spans="1:11" ht="31" x14ac:dyDescent="0.35">
      <c r="A653" s="28" t="s">
        <v>122</v>
      </c>
      <c r="B653" s="28" t="s">
        <v>123</v>
      </c>
      <c r="C653" s="26" t="s">
        <v>8204</v>
      </c>
      <c r="D653" s="26">
        <v>652</v>
      </c>
      <c r="E653" s="26" t="s">
        <v>12449</v>
      </c>
      <c r="F653" s="26" t="s">
        <v>9556</v>
      </c>
      <c r="G653" s="26" t="s">
        <v>9556</v>
      </c>
      <c r="H653" s="26" t="s">
        <v>11704</v>
      </c>
      <c r="I653" s="26" t="s">
        <v>12175</v>
      </c>
      <c r="J653" s="26" t="str">
        <f t="shared" si="24"/>
        <v>(${Variables:E4_3_2_2_kcat} * E4_3_2_2 * C22395)/(${Variables:E4_3_2_2_km} + (E4_3_2_2 * C22395))</v>
      </c>
      <c r="K653" s="26" t="str">
        <f t="shared" si="25"/>
        <v>r652: C22395 -&gt; C22441 + C00122 | (${Variables:E4_3_2_2_kcat} * E4_3_2_2 * C22395)/(${Variables:E4_3_2_2_km} + (E4_3_2_2 * C22395))</v>
      </c>
    </row>
    <row r="654" spans="1:11" ht="31" x14ac:dyDescent="0.35">
      <c r="A654" s="28" t="s">
        <v>6242</v>
      </c>
      <c r="B654" s="28" t="s">
        <v>6243</v>
      </c>
      <c r="C654" s="26" t="s">
        <v>8437</v>
      </c>
      <c r="D654" s="26">
        <v>653</v>
      </c>
      <c r="E654" s="26" t="s">
        <v>12450</v>
      </c>
      <c r="F654" s="26" t="s">
        <v>10641</v>
      </c>
      <c r="G654" s="26" t="s">
        <v>11069</v>
      </c>
      <c r="H654" s="26" t="s">
        <v>11380</v>
      </c>
      <c r="I654" s="26" t="s">
        <v>11851</v>
      </c>
      <c r="J654" s="26" t="str">
        <f t="shared" si="24"/>
        <v>(${Variables:E4_3_3_6_kcat} * E4_3_3_6 * C00064 * C00001)/(${Variables:E4_3_3_6_km} + (E4_3_3_6 * C00064 * C00001))</v>
      </c>
      <c r="K654" s="26" t="str">
        <f t="shared" si="25"/>
        <v>r653: C00064 + C00001 -&gt; C00025 + C00014 | (${Variables:E4_3_3_6_kcat} * E4_3_3_6 * C00064 * C00001)/(${Variables:E4_3_3_6_km} + (E4_3_3_6 * C00064 * C00001))</v>
      </c>
    </row>
    <row r="655" spans="1:11" ht="46.5" x14ac:dyDescent="0.35">
      <c r="A655" s="28" t="s">
        <v>6242</v>
      </c>
      <c r="B655" s="28" t="s">
        <v>6243</v>
      </c>
      <c r="C655" s="26" t="s">
        <v>8437</v>
      </c>
      <c r="D655" s="26">
        <v>654</v>
      </c>
      <c r="E655" s="26" t="s">
        <v>12450</v>
      </c>
      <c r="F655" s="26" t="s">
        <v>10924</v>
      </c>
      <c r="G655" s="26" t="s">
        <v>14358</v>
      </c>
      <c r="H655" s="26" t="s">
        <v>14254</v>
      </c>
      <c r="I655" s="26" t="s">
        <v>14255</v>
      </c>
      <c r="J655" s="26" t="str">
        <f t="shared" si="24"/>
        <v>(${Variables:E4_3_3_6_kcat} * E4_3_3_6 * C00117 * C00118 * C00014)/(${Variables:E4_3_3_6_km} + (E4_3_3_6 * C00117 * C00118 * C00014))</v>
      </c>
      <c r="K655" s="26" t="str">
        <f t="shared" si="25"/>
        <v>r654: C00117 + C00118 + C00014 -&gt; C00018 + C00001 + C00009 | (${Variables:E4_3_3_6_kcat} * E4_3_3_6 * C00117 * C00118 * C00014)/(${Variables:E4_3_3_6_km} + (E4_3_3_6 * C00117 * C00118 * C00014))</v>
      </c>
    </row>
    <row r="656" spans="1:11" ht="46.5" x14ac:dyDescent="0.35">
      <c r="A656" s="28" t="s">
        <v>6242</v>
      </c>
      <c r="B656" s="28" t="s">
        <v>6243</v>
      </c>
      <c r="C656" s="26" t="s">
        <v>8437</v>
      </c>
      <c r="D656" s="26">
        <v>655</v>
      </c>
      <c r="E656" s="26" t="s">
        <v>12450</v>
      </c>
      <c r="F656" s="26" t="s">
        <v>10925</v>
      </c>
      <c r="G656" s="26" t="s">
        <v>14357</v>
      </c>
      <c r="H656" s="26" t="s">
        <v>14256</v>
      </c>
      <c r="I656" s="26" t="s">
        <v>14257</v>
      </c>
      <c r="J656" s="26" t="str">
        <f t="shared" si="24"/>
        <v>(${Variables:E4_3_3_6_kcat} * E4_3_3_6 * C00117 * C00118 * C00064)/(${Variables:E4_3_3_6_km} + (E4_3_3_6 * C00117 * C00118 * C00064))</v>
      </c>
      <c r="K656" s="26" t="str">
        <f t="shared" si="25"/>
        <v>r655: C00117 + C00118 + C00064 -&gt; C00018 + C00025 + C00001 + C00009 | (${Variables:E4_3_3_6_kcat} * E4_3_3_6 * C00117 * C00118 * C00064)/(${Variables:E4_3_3_6_km} + (E4_3_3_6 * C00117 * C00118 * C00064))</v>
      </c>
    </row>
    <row r="657" spans="1:11" ht="46.5" x14ac:dyDescent="0.35">
      <c r="A657" s="28" t="s">
        <v>6242</v>
      </c>
      <c r="B657" s="28" t="s">
        <v>6243</v>
      </c>
      <c r="C657" s="26" t="s">
        <v>8437</v>
      </c>
      <c r="D657" s="26">
        <v>656</v>
      </c>
      <c r="E657" s="26" t="s">
        <v>12450</v>
      </c>
      <c r="F657" s="26" t="s">
        <v>10926</v>
      </c>
      <c r="G657" s="26" t="s">
        <v>14356</v>
      </c>
      <c r="H657" s="26" t="s">
        <v>14258</v>
      </c>
      <c r="I657" s="26" t="s">
        <v>14259</v>
      </c>
      <c r="J657" s="26" t="str">
        <f t="shared" si="24"/>
        <v>(${Variables:E4_3_3_6_kcat} * E4_3_3_6 * C00118 * C00119 * C00064)/(${Variables:E4_3_3_6_km} + (E4_3_3_6 * C00118 * C00119 * C00064))</v>
      </c>
      <c r="K657" s="26" t="str">
        <f t="shared" si="25"/>
        <v>r656: C00118 + C00119 + C00064 -&gt; C00018 + C00025 + C00009 + C00001 | (${Variables:E4_3_3_6_kcat} * E4_3_3_6 * C00118 * C00119 * C00064)/(${Variables:E4_3_3_6_km} + (E4_3_3_6 * C00118 * C00119 * C00064))</v>
      </c>
    </row>
    <row r="658" spans="1:11" ht="31" x14ac:dyDescent="0.35">
      <c r="A658" s="28" t="s">
        <v>6689</v>
      </c>
      <c r="B658" s="28" t="s">
        <v>6690</v>
      </c>
      <c r="C658" s="26" t="s">
        <v>8456</v>
      </c>
      <c r="D658" s="26">
        <v>657</v>
      </c>
      <c r="E658" s="26" t="s">
        <v>12451</v>
      </c>
      <c r="F658" s="26" t="s">
        <v>10927</v>
      </c>
      <c r="G658" s="26" t="s">
        <v>14355</v>
      </c>
      <c r="H658" s="26" t="s">
        <v>11705</v>
      </c>
      <c r="I658" s="26" t="s">
        <v>12176</v>
      </c>
      <c r="J658" s="26" t="str">
        <f t="shared" si="24"/>
        <v>(${Variables:E4_3_3_7_kcat} * E4_3_3_7 * C00441 * C00022)/(${Variables:E4_3_3_7_km} + (E4_3_3_7 * C00441 * C00022))</v>
      </c>
      <c r="K658" s="26" t="str">
        <f t="shared" si="25"/>
        <v>r657: C00441 + C00022 -&gt; C20258 + C00001 | (${Variables:E4_3_3_7_kcat} * E4_3_3_7 * C00441 * C00022)/(${Variables:E4_3_3_7_km} + (E4_3_3_7 * C00441 * C00022))</v>
      </c>
    </row>
    <row r="659" spans="1:11" ht="31" x14ac:dyDescent="0.35">
      <c r="A659" s="28" t="s">
        <v>5107</v>
      </c>
      <c r="B659" s="28" t="s">
        <v>5108</v>
      </c>
      <c r="C659" s="26" t="s">
        <v>8390</v>
      </c>
      <c r="D659" s="26">
        <v>658</v>
      </c>
      <c r="E659" s="26" t="s">
        <v>12452</v>
      </c>
      <c r="F659" s="26" t="s">
        <v>9131</v>
      </c>
      <c r="G659" s="26" t="s">
        <v>9131</v>
      </c>
      <c r="H659" s="26" t="s">
        <v>9132</v>
      </c>
      <c r="I659" s="26" t="s">
        <v>9132</v>
      </c>
      <c r="J659" s="26" t="str">
        <f t="shared" si="24"/>
        <v>(${Variables:E4_3_99_3_kcat} * E4_3_99_3 * C20239)/(${Variables:E4_3_99_3_km} + (E4_3_99_3 * C20239))</v>
      </c>
      <c r="K659" s="26" t="str">
        <f t="shared" si="25"/>
        <v>r658: C20239 -&gt; C00014 | (${Variables:E4_3_99_3_kcat} * E4_3_99_3 * C20239)/(${Variables:E4_3_99_3_km} + (E4_3_99_3 * C20239))</v>
      </c>
    </row>
    <row r="660" spans="1:11" ht="31" x14ac:dyDescent="0.35">
      <c r="A660" s="28" t="s">
        <v>5266</v>
      </c>
      <c r="B660" s="28" t="s">
        <v>5267</v>
      </c>
      <c r="C660" s="26" t="s">
        <v>8397</v>
      </c>
      <c r="D660" s="26">
        <v>659</v>
      </c>
      <c r="E660" s="26" t="s">
        <v>12453</v>
      </c>
      <c r="F660" s="26" t="s">
        <v>9156</v>
      </c>
      <c r="G660" s="26" t="s">
        <v>9156</v>
      </c>
      <c r="H660" s="26" t="s">
        <v>11706</v>
      </c>
      <c r="I660" s="26" t="s">
        <v>12177</v>
      </c>
      <c r="J660" s="26" t="str">
        <f t="shared" ref="J660:J723" si="26">CONCATENATE("(${Variables:",E660,"_kcat","} * ",E660," * ",G660,")","/(${Variables:",E660,"_km","} + (",E660," * ",G660,"))")</f>
        <v>(${Variables:E4_3_99_4_kcat} * E4_3_99_4 * C00114)/(${Variables:E4_3_99_4_km} + (E4_3_99_4 * C00114))</v>
      </c>
      <c r="K660" s="26" t="str">
        <f t="shared" ref="K660:K723" si="27">CONCATENATE("r",D660,": ",F660," -&gt; ",H660," | ",J660)</f>
        <v>r659: C00114 -&gt; C00565 + C00084 + C00080 | (${Variables:E4_3_99_4_kcat} * E4_3_99_4 * C00114)/(${Variables:E4_3_99_4_km} + (E4_3_99_4 * C00114))</v>
      </c>
    </row>
    <row r="661" spans="1:11" ht="31" x14ac:dyDescent="0.35">
      <c r="A661" s="28" t="s">
        <v>7100</v>
      </c>
      <c r="B661" s="28" t="s">
        <v>7101</v>
      </c>
      <c r="C661" s="26" t="s">
        <v>8471</v>
      </c>
      <c r="D661" s="26">
        <v>660</v>
      </c>
      <c r="E661" s="26" t="s">
        <v>12454</v>
      </c>
      <c r="F661" s="26" t="s">
        <v>10928</v>
      </c>
      <c r="G661" s="26" t="s">
        <v>14354</v>
      </c>
      <c r="H661" s="26" t="s">
        <v>11707</v>
      </c>
      <c r="I661" s="26" t="s">
        <v>12178</v>
      </c>
      <c r="J661" s="26" t="str">
        <f t="shared" si="26"/>
        <v>(${Variables:E4_6_1_17_kcat} * E4_6_1_17 * C21310 * C00001 )/(${Variables:E4_6_1_17_km} + (E4_6_1_17 * C21310 * C00001 ))</v>
      </c>
      <c r="K661" s="26" t="str">
        <f t="shared" si="27"/>
        <v>r660: C21310 + C00001  -&gt; C18239 + C00013 | (${Variables:E4_6_1_17_kcat} * E4_6_1_17 * C21310 * C00001 )/(${Variables:E4_6_1_17_km} + (E4_6_1_17 * C21310 * C00001 ))</v>
      </c>
    </row>
    <row r="662" spans="1:11" ht="31" x14ac:dyDescent="0.35">
      <c r="A662" s="28" t="s">
        <v>3210</v>
      </c>
      <c r="B662" s="30" t="s">
        <v>3211</v>
      </c>
      <c r="C662" s="26" t="s">
        <v>8314</v>
      </c>
      <c r="D662" s="26">
        <v>661</v>
      </c>
      <c r="E662" s="26" t="s">
        <v>12455</v>
      </c>
      <c r="F662" s="26" t="s">
        <v>8907</v>
      </c>
      <c r="G662" s="26" t="s">
        <v>8907</v>
      </c>
      <c r="H662" s="26" t="s">
        <v>8908</v>
      </c>
      <c r="I662" s="26" t="s">
        <v>8908</v>
      </c>
      <c r="J662" s="26" t="str">
        <f t="shared" si="26"/>
        <v>(${Variables:E5_1_1_1_kcat} * E5_1_1_1 * C00041)/(${Variables:E5_1_1_1_km} + (E5_1_1_1 * C00041))</v>
      </c>
      <c r="K662" s="26" t="str">
        <f t="shared" si="27"/>
        <v>r661: C00041 -&gt; C00133 | (${Variables:E5_1_1_1_kcat} * E5_1_1_1 * C00041)/(${Variables:E5_1_1_1_km} + (E5_1_1_1 * C00041))</v>
      </c>
    </row>
    <row r="663" spans="1:11" ht="31" x14ac:dyDescent="0.35">
      <c r="A663" s="28" t="s">
        <v>6999</v>
      </c>
      <c r="B663" s="28" t="s">
        <v>7000</v>
      </c>
      <c r="C663" s="26" t="s">
        <v>8314</v>
      </c>
      <c r="D663" s="26">
        <v>662</v>
      </c>
      <c r="E663" s="26" t="s">
        <v>12455</v>
      </c>
      <c r="F663" s="26" t="s">
        <v>8907</v>
      </c>
      <c r="G663" s="26" t="s">
        <v>8907</v>
      </c>
      <c r="H663" s="26" t="s">
        <v>8908</v>
      </c>
      <c r="I663" s="26" t="s">
        <v>8908</v>
      </c>
      <c r="J663" s="26" t="str">
        <f t="shared" si="26"/>
        <v>(${Variables:E5_1_1_1_kcat} * E5_1_1_1 * C00041)/(${Variables:E5_1_1_1_km} + (E5_1_1_1 * C00041))</v>
      </c>
      <c r="K663" s="26" t="str">
        <f t="shared" si="27"/>
        <v>r662: C00041 -&gt; C00133 | (${Variables:E5_1_1_1_kcat} * E5_1_1_1 * C00041)/(${Variables:E5_1_1_1_km} + (E5_1_1_1 * C00041))</v>
      </c>
    </row>
    <row r="664" spans="1:11" ht="31" x14ac:dyDescent="0.35">
      <c r="A664" s="28" t="s">
        <v>101</v>
      </c>
      <c r="B664" s="28" t="s">
        <v>102</v>
      </c>
      <c r="C664" s="26" t="s">
        <v>8201</v>
      </c>
      <c r="D664" s="26">
        <v>663</v>
      </c>
      <c r="E664" s="26" t="s">
        <v>12456</v>
      </c>
      <c r="F664" s="26" t="s">
        <v>8602</v>
      </c>
      <c r="G664" s="26" t="s">
        <v>8602</v>
      </c>
      <c r="H664" s="26" t="s">
        <v>8603</v>
      </c>
      <c r="I664" s="26" t="s">
        <v>8603</v>
      </c>
      <c r="J664" s="26" t="str">
        <f t="shared" si="26"/>
        <v>(${Variables:E5_1_1_3_kcat} * E5_1_1_3 * C00025)/(${Variables:E5_1_1_3_km} + (E5_1_1_3 * C00025))</v>
      </c>
      <c r="K664" s="26" t="str">
        <f t="shared" si="27"/>
        <v>r663: C00025 -&gt; C00217 | (${Variables:E5_1_1_3_kcat} * E5_1_1_3 * C00025)/(${Variables:E5_1_1_3_km} + (E5_1_1_3 * C00025))</v>
      </c>
    </row>
    <row r="665" spans="1:11" ht="31" x14ac:dyDescent="0.35">
      <c r="A665" s="28" t="s">
        <v>4848</v>
      </c>
      <c r="B665" s="28" t="s">
        <v>4849</v>
      </c>
      <c r="C665" s="26" t="s">
        <v>8383</v>
      </c>
      <c r="D665" s="26">
        <v>664</v>
      </c>
      <c r="E665" s="26" t="s">
        <v>12457</v>
      </c>
      <c r="F665" s="26" t="s">
        <v>9113</v>
      </c>
      <c r="G665" s="26" t="s">
        <v>9113</v>
      </c>
      <c r="H665" s="26" t="s">
        <v>8930</v>
      </c>
      <c r="I665" s="26" t="s">
        <v>8930</v>
      </c>
      <c r="J665" s="26" t="str">
        <f t="shared" si="26"/>
        <v>(${Variables:E5_1_1_7_kcat} * E5_1_1_7 * C00666)/(${Variables:E5_1_1_7_km} + (E5_1_1_7 * C00666))</v>
      </c>
      <c r="K665" s="26" t="str">
        <f t="shared" si="27"/>
        <v>r664: C00666 -&gt; C00680 | (${Variables:E5_1_1_7_kcat} * E5_1_1_7 * C00666)/(${Variables:E5_1_1_7_km} + (E5_1_1_7 * C00666))</v>
      </c>
    </row>
    <row r="666" spans="1:11" ht="31" x14ac:dyDescent="0.35">
      <c r="A666" s="28" t="s">
        <v>1502</v>
      </c>
      <c r="B666" s="28" t="s">
        <v>1503</v>
      </c>
      <c r="C666" s="26" t="s">
        <v>8262</v>
      </c>
      <c r="D666" s="26">
        <v>665</v>
      </c>
      <c r="E666" s="26" t="s">
        <v>12458</v>
      </c>
      <c r="F666" s="26" t="s">
        <v>8760</v>
      </c>
      <c r="G666" s="26" t="s">
        <v>8760</v>
      </c>
      <c r="H666" s="26" t="s">
        <v>8761</v>
      </c>
      <c r="I666" s="26" t="s">
        <v>8761</v>
      </c>
      <c r="J666" s="26" t="str">
        <f t="shared" si="26"/>
        <v>(${Variables:E5_1_3_1_kcat} * E5_1_3_1 * C00199)/(${Variables:E5_1_3_1_km} + (E5_1_3_1 * C00199))</v>
      </c>
      <c r="K666" s="26" t="str">
        <f t="shared" si="27"/>
        <v>r665: C00199 -&gt; C00231 | (${Variables:E5_1_3_1_kcat} * E5_1_3_1 * C00199)/(${Variables:E5_1_3_1_km} + (E5_1_3_1 * C00199))</v>
      </c>
    </row>
    <row r="667" spans="1:11" ht="31" x14ac:dyDescent="0.35">
      <c r="A667" s="28" t="s">
        <v>6104</v>
      </c>
      <c r="B667" s="28" t="s">
        <v>6105</v>
      </c>
      <c r="C667" s="26" t="s">
        <v>8429</v>
      </c>
      <c r="D667" s="26">
        <v>666</v>
      </c>
      <c r="E667" s="26" t="s">
        <v>12459</v>
      </c>
      <c r="F667" s="26" t="s">
        <v>9240</v>
      </c>
      <c r="G667" s="26" t="s">
        <v>9240</v>
      </c>
      <c r="H667" s="26" t="s">
        <v>9241</v>
      </c>
      <c r="I667" s="26" t="s">
        <v>9241</v>
      </c>
      <c r="J667" s="26" t="str">
        <f t="shared" si="26"/>
        <v>(${Variables:E5_1_3_13_kcat} * E5_1_3_13 * C11907)/(${Variables:E5_1_3_13_km} + (E5_1_3_13 * C11907))</v>
      </c>
      <c r="K667" s="26" t="str">
        <f t="shared" si="27"/>
        <v>r666: C11907 -&gt; C00688 | (${Variables:E5_1_3_13_kcat} * E5_1_3_13 * C11907)/(${Variables:E5_1_3_13_km} + (E5_1_3_13 * C11907))</v>
      </c>
    </row>
    <row r="668" spans="1:11" ht="31" x14ac:dyDescent="0.35">
      <c r="A668" s="28" t="s">
        <v>6614</v>
      </c>
      <c r="B668" s="28" t="s">
        <v>6615</v>
      </c>
      <c r="C668" s="26" t="s">
        <v>8455</v>
      </c>
      <c r="D668" s="26">
        <v>667</v>
      </c>
      <c r="E668" s="26" t="s">
        <v>12460</v>
      </c>
      <c r="F668" s="26" t="s">
        <v>9302</v>
      </c>
      <c r="G668" s="26" t="s">
        <v>9302</v>
      </c>
      <c r="H668" s="26" t="s">
        <v>9303</v>
      </c>
      <c r="I668" s="26" t="s">
        <v>9303</v>
      </c>
      <c r="J668" s="26" t="str">
        <f t="shared" si="26"/>
        <v>(${Variables:E5_1_3_2_kcat} * E5_1_3_2 * C00029)/(${Variables:E5_1_3_2_km} + (E5_1_3_2 * C00029))</v>
      </c>
      <c r="K668" s="26" t="str">
        <f t="shared" si="27"/>
        <v>r667: C00029 -&gt; C00052 | (${Variables:E5_1_3_2_kcat} * E5_1_3_2 * C00029)/(${Variables:E5_1_3_2_km} + (E5_1_3_2 * C00029))</v>
      </c>
    </row>
    <row r="669" spans="1:11" ht="31" x14ac:dyDescent="0.35">
      <c r="A669" s="28" t="s">
        <v>6614</v>
      </c>
      <c r="B669" s="28" t="s">
        <v>6615</v>
      </c>
      <c r="C669" s="26" t="s">
        <v>8455</v>
      </c>
      <c r="D669" s="26">
        <v>668</v>
      </c>
      <c r="E669" s="26" t="s">
        <v>12460</v>
      </c>
      <c r="F669" s="26" t="s">
        <v>10291</v>
      </c>
      <c r="G669" s="26" t="s">
        <v>10291</v>
      </c>
      <c r="H669" s="26" t="s">
        <v>10292</v>
      </c>
      <c r="I669" s="26" t="s">
        <v>10292</v>
      </c>
      <c r="J669" s="26" t="str">
        <f t="shared" si="26"/>
        <v>(${Variables:E5_1_3_2_kcat} * E5_1_3_2 * C00043)/(${Variables:E5_1_3_2_km} + (E5_1_3_2 * C00043))</v>
      </c>
      <c r="K669" s="26" t="str">
        <f t="shared" si="27"/>
        <v>r668: C00043 -&gt; C00203 | (${Variables:E5_1_3_2_kcat} * E5_1_3_2 * C00043)/(${Variables:E5_1_3_2_km} + (E5_1_3_2 * C00043))</v>
      </c>
    </row>
    <row r="670" spans="1:11" ht="31" x14ac:dyDescent="0.35">
      <c r="A670" s="28" t="s">
        <v>6614</v>
      </c>
      <c r="B670" s="28" t="s">
        <v>6615</v>
      </c>
      <c r="C670" s="26" t="s">
        <v>8455</v>
      </c>
      <c r="D670" s="26">
        <v>669</v>
      </c>
      <c r="E670" s="26" t="s">
        <v>12460</v>
      </c>
      <c r="F670" s="26" t="s">
        <v>9248</v>
      </c>
      <c r="G670" s="26" t="s">
        <v>9248</v>
      </c>
      <c r="H670" s="26" t="s">
        <v>10293</v>
      </c>
      <c r="I670" s="26" t="s">
        <v>10293</v>
      </c>
      <c r="J670" s="26" t="str">
        <f t="shared" si="26"/>
        <v>(${Variables:E5_1_3_2_kcat} * E5_1_3_2 * C00842)/(${Variables:E5_1_3_2_km} + (E5_1_3_2 * C00842))</v>
      </c>
      <c r="K670" s="26" t="str">
        <f t="shared" si="27"/>
        <v>r669: C00842 -&gt; C02097 | (${Variables:E5_1_3_2_kcat} * E5_1_3_2 * C00842)/(${Variables:E5_1_3_2_km} + (E5_1_3_2 * C00842))</v>
      </c>
    </row>
    <row r="671" spans="1:11" ht="31" x14ac:dyDescent="0.35">
      <c r="A671" s="28" t="s">
        <v>6100</v>
      </c>
      <c r="B671" s="28" t="s">
        <v>6101</v>
      </c>
      <c r="C671" s="26" t="s">
        <v>8428</v>
      </c>
      <c r="D671" s="26">
        <v>670</v>
      </c>
      <c r="E671" s="26" t="s">
        <v>12461</v>
      </c>
      <c r="F671" s="26" t="s">
        <v>9236</v>
      </c>
      <c r="G671" s="26" t="s">
        <v>9236</v>
      </c>
      <c r="H671" s="26" t="s">
        <v>9237</v>
      </c>
      <c r="I671" s="26" t="s">
        <v>9237</v>
      </c>
      <c r="J671" s="26" t="str">
        <f t="shared" si="26"/>
        <v>(${Variables:E5_1_3_20_kcat} * E5_1_3_20 * C06397)/(${Variables:E5_1_3_20_km} + (E5_1_3_20 * C06397))</v>
      </c>
      <c r="K671" s="26" t="str">
        <f t="shared" si="27"/>
        <v>r670: C06397 -&gt; C06398 | (${Variables:E5_1_3_20_kcat} * E5_1_3_20 * C06397)/(${Variables:E5_1_3_20_km} + (E5_1_3_20 * C06397))</v>
      </c>
    </row>
    <row r="672" spans="1:11" ht="31" x14ac:dyDescent="0.35">
      <c r="A672" s="28" t="s">
        <v>5783</v>
      </c>
      <c r="B672" s="28" t="s">
        <v>5784</v>
      </c>
      <c r="C672" s="26" t="s">
        <v>8418</v>
      </c>
      <c r="D672" s="26">
        <v>671</v>
      </c>
      <c r="E672" s="26" t="s">
        <v>12462</v>
      </c>
      <c r="F672" s="26" t="s">
        <v>9212</v>
      </c>
      <c r="G672" s="26" t="s">
        <v>9212</v>
      </c>
      <c r="H672" s="26" t="s">
        <v>9213</v>
      </c>
      <c r="I672" s="26" t="s">
        <v>9213</v>
      </c>
      <c r="J672" s="26" t="str">
        <f t="shared" si="26"/>
        <v>(${Variables:E5_2_1_8_kcat} * E5_2_1_8 * C03798)/(${Variables:E5_2_1_8_km} + (E5_2_1_8 * C03798))</v>
      </c>
      <c r="K672" s="26" t="str">
        <f t="shared" si="27"/>
        <v>r671: C03798 -&gt; C03633 | (${Variables:E5_2_1_8_kcat} * E5_2_1_8 * C03798)/(${Variables:E5_2_1_8_km} + (E5_2_1_8 * C03798))</v>
      </c>
    </row>
    <row r="673" spans="1:11" ht="31" x14ac:dyDescent="0.35">
      <c r="A673" s="28" t="s">
        <v>4030</v>
      </c>
      <c r="B673" s="28" t="s">
        <v>4031</v>
      </c>
      <c r="C673" s="26" t="s">
        <v>8364</v>
      </c>
      <c r="D673" s="26">
        <v>672</v>
      </c>
      <c r="E673" s="26" t="s">
        <v>12463</v>
      </c>
      <c r="F673" s="26" t="s">
        <v>9050</v>
      </c>
      <c r="G673" s="26" t="s">
        <v>9050</v>
      </c>
      <c r="H673" s="26" t="s">
        <v>9051</v>
      </c>
      <c r="I673" s="26" t="s">
        <v>9051</v>
      </c>
      <c r="J673" s="26" t="str">
        <f t="shared" si="26"/>
        <v>(${Variables:E5_3_1_1_kcat} * E5_3_1_1 * C00118)/(${Variables:E5_3_1_1_km} + (E5_3_1_1 * C00118))</v>
      </c>
      <c r="K673" s="26" t="str">
        <f t="shared" si="27"/>
        <v>r672: C00118 -&gt; C00111 | (${Variables:E5_3_1_1_kcat} * E5_3_1_1 * C00118)/(${Variables:E5_3_1_1_km} + (E5_3_1_1 * C00118))</v>
      </c>
    </row>
    <row r="674" spans="1:11" ht="31" x14ac:dyDescent="0.35">
      <c r="A674" s="28" t="s">
        <v>6473</v>
      </c>
      <c r="B674" s="28" t="s">
        <v>6474</v>
      </c>
      <c r="C674" s="26" t="s">
        <v>8449</v>
      </c>
      <c r="D674" s="26">
        <v>673</v>
      </c>
      <c r="E674" s="26" t="s">
        <v>12464</v>
      </c>
      <c r="F674" s="26" t="s">
        <v>8706</v>
      </c>
      <c r="G674" s="26" t="s">
        <v>8706</v>
      </c>
      <c r="H674" s="26" t="s">
        <v>9290</v>
      </c>
      <c r="I674" s="26" t="s">
        <v>9290</v>
      </c>
      <c r="J674" s="26" t="str">
        <f t="shared" si="26"/>
        <v>(${Variables:E5_3_1_16_kcat} * E5_3_1_16 * C04896)/(${Variables:E5_3_1_16_km} + (E5_3_1_16 * C04896))</v>
      </c>
      <c r="K674" s="26" t="str">
        <f t="shared" si="27"/>
        <v>r673: C04896 -&gt; C04916 | (${Variables:E5_3_1_16_kcat} * E5_3_1_16 * C04896)/(${Variables:E5_3_1_16_km} + (E5_3_1_16 * C04896))</v>
      </c>
    </row>
    <row r="675" spans="1:11" ht="31" x14ac:dyDescent="0.35">
      <c r="A675" s="28" t="s">
        <v>479</v>
      </c>
      <c r="B675" s="28" t="s">
        <v>480</v>
      </c>
      <c r="C675" s="26" t="s">
        <v>8219</v>
      </c>
      <c r="D675" s="26">
        <v>674</v>
      </c>
      <c r="E675" s="26" t="s">
        <v>12465</v>
      </c>
      <c r="F675" s="26" t="s">
        <v>8649</v>
      </c>
      <c r="G675" s="26" t="s">
        <v>8649</v>
      </c>
      <c r="H675" s="26" t="s">
        <v>8650</v>
      </c>
      <c r="I675" s="26" t="s">
        <v>8650</v>
      </c>
      <c r="J675" s="26" t="str">
        <f t="shared" si="26"/>
        <v>(${Variables:E5_3_1_23_kcat} * E5_3_1_23 * C04188)/(${Variables:E5_3_1_23_km} + (E5_3_1_23 * C04188))</v>
      </c>
      <c r="K675" s="26" t="str">
        <f t="shared" si="27"/>
        <v>r674: C04188 -&gt; C04582 | (${Variables:E5_3_1_23_kcat} * E5_3_1_23 * C04188)/(${Variables:E5_3_1_23_km} + (E5_3_1_23 * C04188))</v>
      </c>
    </row>
    <row r="676" spans="1:11" ht="31" x14ac:dyDescent="0.35">
      <c r="A676" s="28" t="s">
        <v>257</v>
      </c>
      <c r="B676" s="28" t="s">
        <v>258</v>
      </c>
      <c r="C676" s="26" t="s">
        <v>8211</v>
      </c>
      <c r="D676" s="26">
        <v>675</v>
      </c>
      <c r="E676" s="26" t="s">
        <v>12466</v>
      </c>
      <c r="F676" s="26" t="s">
        <v>8625</v>
      </c>
      <c r="G676" s="26" t="s">
        <v>8625</v>
      </c>
      <c r="H676" s="26" t="s">
        <v>8626</v>
      </c>
      <c r="I676" s="26" t="s">
        <v>8626</v>
      </c>
      <c r="J676" s="26" t="str">
        <f t="shared" si="26"/>
        <v>(${Variables:E5_3_1_28_kcat} * E5_3_1_28 * C05382)/(${Variables:E5_3_1_28_km} + (E5_3_1_28 * C05382))</v>
      </c>
      <c r="K676" s="26" t="str">
        <f t="shared" si="27"/>
        <v>r675: C05382 -&gt; C19882 | (${Variables:E5_3_1_28_kcat} * E5_3_1_28 * C05382)/(${Variables:E5_3_1_28_km} + (E5_3_1_28 * C05382))</v>
      </c>
    </row>
    <row r="677" spans="1:11" ht="31" x14ac:dyDescent="0.35">
      <c r="A677" s="28" t="s">
        <v>257</v>
      </c>
      <c r="B677" s="28" t="s">
        <v>258</v>
      </c>
      <c r="C677" s="26" t="s">
        <v>8211</v>
      </c>
      <c r="D677" s="26">
        <v>676</v>
      </c>
      <c r="E677" s="26" t="s">
        <v>12466</v>
      </c>
      <c r="F677" s="26" t="s">
        <v>8625</v>
      </c>
      <c r="G677" s="26" t="s">
        <v>8625</v>
      </c>
      <c r="H677" s="26" t="s">
        <v>9583</v>
      </c>
      <c r="I677" s="26" t="s">
        <v>9583</v>
      </c>
      <c r="J677" s="26" t="str">
        <f t="shared" si="26"/>
        <v>(${Variables:E5_3_1_28_kcat} * E5_3_1_28 * C05382)/(${Variables:E5_3_1_28_km} + (E5_3_1_28 * C05382))</v>
      </c>
      <c r="K677" s="26" t="str">
        <f t="shared" si="27"/>
        <v>r676: C05382 -&gt; C07836 | (${Variables:E5_3_1_28_kcat} * E5_3_1_28 * C05382)/(${Variables:E5_3_1_28_km} + (E5_3_1_28 * C05382))</v>
      </c>
    </row>
    <row r="678" spans="1:11" ht="31" x14ac:dyDescent="0.35">
      <c r="A678" s="28" t="s">
        <v>257</v>
      </c>
      <c r="B678" s="28" t="s">
        <v>258</v>
      </c>
      <c r="C678" s="26" t="s">
        <v>8211</v>
      </c>
      <c r="D678" s="26">
        <v>677</v>
      </c>
      <c r="E678" s="26" t="s">
        <v>12466</v>
      </c>
      <c r="F678" s="26" t="s">
        <v>8625</v>
      </c>
      <c r="G678" s="26" t="s">
        <v>8625</v>
      </c>
      <c r="H678" s="26" t="s">
        <v>9584</v>
      </c>
      <c r="I678" s="26" t="s">
        <v>9584</v>
      </c>
      <c r="J678" s="26" t="str">
        <f t="shared" si="26"/>
        <v>(${Variables:E5_3_1_28_kcat} * E5_3_1_28 * C05382)/(${Variables:E5_3_1_28_km} + (E5_3_1_28 * C05382))</v>
      </c>
      <c r="K678" s="26" t="str">
        <f t="shared" si="27"/>
        <v>r677: C05382 -&gt; C19878 | (${Variables:E5_3_1_28_kcat} * E5_3_1_28 * C05382)/(${Variables:E5_3_1_28_km} + (E5_3_1_28 * C05382))</v>
      </c>
    </row>
    <row r="679" spans="1:11" ht="31" x14ac:dyDescent="0.35">
      <c r="A679" s="28" t="s">
        <v>3926</v>
      </c>
      <c r="B679" s="28" t="s">
        <v>3927</v>
      </c>
      <c r="C679" s="26" t="s">
        <v>8360</v>
      </c>
      <c r="D679" s="26">
        <v>678</v>
      </c>
      <c r="E679" s="26" t="s">
        <v>12467</v>
      </c>
      <c r="F679" s="26" t="s">
        <v>10044</v>
      </c>
      <c r="G679" s="26" t="s">
        <v>10044</v>
      </c>
      <c r="H679" s="26" t="s">
        <v>8760</v>
      </c>
      <c r="I679" s="26" t="s">
        <v>8760</v>
      </c>
      <c r="J679" s="26" t="str">
        <f t="shared" si="26"/>
        <v>(${Variables:E5_3_1_6_kcat} * E5_3_1_6 * C00117 )/(${Variables:E5_3_1_6_km} + (E5_3_1_6 * C00117 ))</v>
      </c>
      <c r="K679" s="26" t="str">
        <f t="shared" si="27"/>
        <v>r678: C00117  -&gt; C00199 | (${Variables:E5_3_1_6_kcat} * E5_3_1_6 * C00117 )/(${Variables:E5_3_1_6_km} + (E5_3_1_6 * C00117 ))</v>
      </c>
    </row>
    <row r="680" spans="1:11" ht="31" x14ac:dyDescent="0.35">
      <c r="A680" s="28" t="s">
        <v>3926</v>
      </c>
      <c r="B680" s="28" t="s">
        <v>3927</v>
      </c>
      <c r="C680" s="26" t="s">
        <v>8360</v>
      </c>
      <c r="D680" s="26">
        <v>679</v>
      </c>
      <c r="E680" s="26" t="s">
        <v>12467</v>
      </c>
      <c r="F680" s="26" t="s">
        <v>10045</v>
      </c>
      <c r="G680" s="26" t="s">
        <v>10045</v>
      </c>
      <c r="H680" s="26" t="s">
        <v>10046</v>
      </c>
      <c r="I680" s="26" t="s">
        <v>10046</v>
      </c>
      <c r="J680" s="26" t="str">
        <f t="shared" si="26"/>
        <v>(${Variables:E5_3_1_6_kcat} * E5_3_1_6 * C02962)/(${Variables:E5_3_1_6_km} + (E5_3_1_6 * C02962))</v>
      </c>
      <c r="K680" s="26" t="str">
        <f t="shared" si="27"/>
        <v>r679: C02962 -&gt; C18096 | (${Variables:E5_3_1_6_kcat} * E5_3_1_6 * C02962)/(${Variables:E5_3_1_6_km} + (E5_3_1_6 * C02962))</v>
      </c>
    </row>
    <row r="681" spans="1:11" ht="31" x14ac:dyDescent="0.35">
      <c r="A681" s="28" t="s">
        <v>6155</v>
      </c>
      <c r="B681" s="28" t="s">
        <v>6156</v>
      </c>
      <c r="C681" s="26" t="s">
        <v>8434</v>
      </c>
      <c r="D681" s="26">
        <v>680</v>
      </c>
      <c r="E681" s="26" t="s">
        <v>12468</v>
      </c>
      <c r="F681" s="26" t="s">
        <v>10523</v>
      </c>
      <c r="G681" s="26" t="s">
        <v>10523</v>
      </c>
      <c r="H681" s="26" t="s">
        <v>10524</v>
      </c>
      <c r="I681" s="26" t="s">
        <v>10524</v>
      </c>
      <c r="J681" s="26" t="str">
        <f t="shared" si="26"/>
        <v>(${Variables:E5_3_1_8_kcat} * E5_3_1_8 * C00275)/(${Variables:E5_3_1_8_km} + (E5_3_1_8 * C00275))</v>
      </c>
      <c r="K681" s="26" t="str">
        <f t="shared" si="27"/>
        <v>r680: C00275 -&gt; C00085 | (${Variables:E5_3_1_8_kcat} * E5_3_1_8 * C00275)/(${Variables:E5_3_1_8_km} + (E5_3_1_8 * C00275))</v>
      </c>
    </row>
    <row r="682" spans="1:11" ht="31" x14ac:dyDescent="0.35">
      <c r="A682" s="28" t="s">
        <v>6155</v>
      </c>
      <c r="B682" s="28" t="s">
        <v>6156</v>
      </c>
      <c r="C682" s="26" t="s">
        <v>8434</v>
      </c>
      <c r="D682" s="26">
        <v>681</v>
      </c>
      <c r="E682" s="26" t="s">
        <v>12468</v>
      </c>
      <c r="F682" s="26" t="s">
        <v>10523</v>
      </c>
      <c r="G682" s="26" t="s">
        <v>10523</v>
      </c>
      <c r="H682" s="26" t="s">
        <v>10525</v>
      </c>
      <c r="I682" s="26" t="s">
        <v>10525</v>
      </c>
      <c r="J682" s="26" t="str">
        <f t="shared" si="26"/>
        <v>(${Variables:E5_3_1_8_kcat} * E5_3_1_8 * C00275)/(${Variables:E5_3_1_8_km} + (E5_3_1_8 * C00275))</v>
      </c>
      <c r="K682" s="26" t="str">
        <f t="shared" si="27"/>
        <v>r681: C00275 -&gt; C05345 | (${Variables:E5_3_1_8_kcat} * E5_3_1_8 * C00275)/(${Variables:E5_3_1_8_km} + (E5_3_1_8 * C00275))</v>
      </c>
    </row>
    <row r="683" spans="1:11" ht="31" x14ac:dyDescent="0.35">
      <c r="A683" s="28" t="s">
        <v>5642</v>
      </c>
      <c r="B683" s="28" t="s">
        <v>5643</v>
      </c>
      <c r="C683" s="26" t="s">
        <v>8415</v>
      </c>
      <c r="D683" s="26">
        <v>682</v>
      </c>
      <c r="E683" s="26" t="s">
        <v>12469</v>
      </c>
      <c r="F683" s="26" t="s">
        <v>9201</v>
      </c>
      <c r="G683" s="26" t="s">
        <v>9201</v>
      </c>
      <c r="H683" s="26" t="s">
        <v>9202</v>
      </c>
      <c r="I683" s="26" t="s">
        <v>9202</v>
      </c>
      <c r="J683" s="26" t="str">
        <f t="shared" si="26"/>
        <v>(${Variables:E5_4_2_10_kcat} * E5_4_2_10 * C06156)/(${Variables:E5_4_2_10_km} + (E5_4_2_10 * C06156))</v>
      </c>
      <c r="K683" s="26" t="str">
        <f t="shared" si="27"/>
        <v>r682: C06156 -&gt; C00352 | (${Variables:E5_4_2_10_kcat} * E5_4_2_10 * C06156)/(${Variables:E5_4_2_10_km} + (E5_4_2_10 * C06156))</v>
      </c>
    </row>
    <row r="684" spans="1:11" ht="31" x14ac:dyDescent="0.35">
      <c r="A684" s="28" t="s">
        <v>6720</v>
      </c>
      <c r="B684" s="28" t="s">
        <v>6721</v>
      </c>
      <c r="C684" s="26" t="s">
        <v>8457</v>
      </c>
      <c r="D684" s="26">
        <v>683</v>
      </c>
      <c r="E684" s="26" t="s">
        <v>12470</v>
      </c>
      <c r="F684" s="26" t="s">
        <v>9312</v>
      </c>
      <c r="G684" s="26" t="s">
        <v>9312</v>
      </c>
      <c r="H684" s="26" t="s">
        <v>9313</v>
      </c>
      <c r="I684" s="26" t="s">
        <v>9313</v>
      </c>
      <c r="J684" s="26" t="str">
        <f t="shared" si="26"/>
        <v>(${Variables:E5_4_2_12_kcat} * E5_4_2_12 * C00631)/(${Variables:E5_4_2_12_km} + (E5_4_2_12 * C00631))</v>
      </c>
      <c r="K684" s="26" t="str">
        <f t="shared" si="27"/>
        <v>r683: C00631 -&gt; C00197 | (${Variables:E5_4_2_12_kcat} * E5_4_2_12 * C00631)/(${Variables:E5_4_2_12_km} + (E5_4_2_12 * C00631))</v>
      </c>
    </row>
    <row r="685" spans="1:11" ht="31" x14ac:dyDescent="0.35">
      <c r="A685" s="28" t="s">
        <v>4482</v>
      </c>
      <c r="B685" s="28" t="s">
        <v>4483</v>
      </c>
      <c r="C685" s="26" t="s">
        <v>8377</v>
      </c>
      <c r="D685" s="26">
        <v>684</v>
      </c>
      <c r="E685" s="26" t="s">
        <v>12471</v>
      </c>
      <c r="F685" s="26" t="s">
        <v>9091</v>
      </c>
      <c r="G685" s="26" t="s">
        <v>9091</v>
      </c>
      <c r="H685" s="26" t="s">
        <v>9092</v>
      </c>
      <c r="I685" s="26" t="s">
        <v>9092</v>
      </c>
      <c r="J685" s="26" t="str">
        <f t="shared" si="26"/>
        <v>(${Variables:E5_4_2_2_kcat} * E5_4_2_2 * C00103)/(${Variables:E5_4_2_2_km} + (E5_4_2_2 * C00103))</v>
      </c>
      <c r="K685" s="26" t="str">
        <f t="shared" si="27"/>
        <v>r684: C00103 -&gt; C00092 | (${Variables:E5_4_2_2_kcat} * E5_4_2_2 * C00103)/(${Variables:E5_4_2_2_km} + (E5_4_2_2 * C00103))</v>
      </c>
    </row>
    <row r="686" spans="1:11" ht="31" x14ac:dyDescent="0.35">
      <c r="A686" s="28" t="s">
        <v>4482</v>
      </c>
      <c r="B686" s="28" t="s">
        <v>4483</v>
      </c>
      <c r="C686" s="26" t="s">
        <v>8377</v>
      </c>
      <c r="D686" s="26">
        <v>685</v>
      </c>
      <c r="E686" s="26" t="s">
        <v>12471</v>
      </c>
      <c r="F686" s="26" t="s">
        <v>9091</v>
      </c>
      <c r="G686" s="26" t="s">
        <v>9091</v>
      </c>
      <c r="H686" s="26" t="s">
        <v>10099</v>
      </c>
      <c r="I686" s="26" t="s">
        <v>10099</v>
      </c>
      <c r="J686" s="26" t="str">
        <f t="shared" si="26"/>
        <v>(${Variables:E5_4_2_2_kcat} * E5_4_2_2 * C00103)/(${Variables:E5_4_2_2_km} + (E5_4_2_2 * C00103))</v>
      </c>
      <c r="K686" s="26" t="str">
        <f t="shared" si="27"/>
        <v>r685: C00103 -&gt; C00668 | (${Variables:E5_4_2_2_kcat} * E5_4_2_2 * C00103)/(${Variables:E5_4_2_2_km} + (E5_4_2_2 * C00103))</v>
      </c>
    </row>
    <row r="687" spans="1:11" ht="31" x14ac:dyDescent="0.35">
      <c r="A687" s="28" t="s">
        <v>4482</v>
      </c>
      <c r="B687" s="28" t="s">
        <v>4483</v>
      </c>
      <c r="C687" s="26" t="s">
        <v>8377</v>
      </c>
      <c r="D687" s="26">
        <v>686</v>
      </c>
      <c r="E687" s="26" t="s">
        <v>12471</v>
      </c>
      <c r="F687" s="26" t="s">
        <v>10100</v>
      </c>
      <c r="G687" s="26" t="s">
        <v>10100</v>
      </c>
      <c r="H687" s="26" t="s">
        <v>10101</v>
      </c>
      <c r="I687" s="26" t="s">
        <v>10101</v>
      </c>
      <c r="J687" s="26" t="str">
        <f t="shared" si="26"/>
        <v>(${Variables:E5_4_2_2_kcat} * E5_4_2_2 * C00620)/(${Variables:E5_4_2_2_km} + (E5_4_2_2 * C00620))</v>
      </c>
      <c r="K687" s="26" t="str">
        <f t="shared" si="27"/>
        <v>r686: C00620 -&gt; C00117 | (${Variables:E5_4_2_2_kcat} * E5_4_2_2 * C00620)/(${Variables:E5_4_2_2_km} + (E5_4_2_2 * C00620))</v>
      </c>
    </row>
    <row r="688" spans="1:11" ht="31" x14ac:dyDescent="0.35">
      <c r="A688" s="28" t="s">
        <v>4482</v>
      </c>
      <c r="B688" s="28" t="s">
        <v>4483</v>
      </c>
      <c r="C688" s="26" t="s">
        <v>8377</v>
      </c>
      <c r="D688" s="26">
        <v>687</v>
      </c>
      <c r="E688" s="26" t="s">
        <v>12471</v>
      </c>
      <c r="F688" s="26" t="s">
        <v>10102</v>
      </c>
      <c r="G688" s="26" t="s">
        <v>10102</v>
      </c>
      <c r="H688" s="26" t="s">
        <v>10103</v>
      </c>
      <c r="I688" s="26" t="s">
        <v>10103</v>
      </c>
      <c r="J688" s="26" t="str">
        <f t="shared" si="26"/>
        <v>(${Variables:E5_4_2_2_kcat} * E5_4_2_2 * C01171)/(${Variables:E5_4_2_2_km} + (E5_4_2_2 * C01171))</v>
      </c>
      <c r="K688" s="26" t="str">
        <f t="shared" si="27"/>
        <v>r687: C01171 -&gt; C03735 | (${Variables:E5_4_2_2_kcat} * E5_4_2_2 * C01171)/(${Variables:E5_4_2_2_km} + (E5_4_2_2 * C01171))</v>
      </c>
    </row>
    <row r="689" spans="1:11" ht="31" x14ac:dyDescent="0.35">
      <c r="A689" s="28" t="s">
        <v>7037</v>
      </c>
      <c r="B689" s="28" t="s">
        <v>7038</v>
      </c>
      <c r="C689" s="26" t="s">
        <v>8464</v>
      </c>
      <c r="D689" s="26">
        <v>688</v>
      </c>
      <c r="E689" s="26" t="s">
        <v>12472</v>
      </c>
      <c r="F689" s="26" t="s">
        <v>9339</v>
      </c>
      <c r="G689" s="26" t="s">
        <v>9339</v>
      </c>
      <c r="H689" s="26" t="s">
        <v>9340</v>
      </c>
      <c r="I689" s="26" t="s">
        <v>9340</v>
      </c>
      <c r="J689" s="26" t="str">
        <f t="shared" si="26"/>
        <v>(${Variables:E5_4_3_8_kcat} * E5_4_3_8 * C00430)/(${Variables:E5_4_3_8_km} + (E5_4_3_8 * C00430))</v>
      </c>
      <c r="K689" s="26" t="str">
        <f t="shared" si="27"/>
        <v>r688: C00430 -&gt; C03741 | (${Variables:E5_4_3_8_kcat} * E5_4_3_8 * C00430)/(${Variables:E5_4_3_8_km} + (E5_4_3_8 * C00430))</v>
      </c>
    </row>
    <row r="690" spans="1:11" ht="31" x14ac:dyDescent="0.35">
      <c r="A690" s="28" t="s">
        <v>5815</v>
      </c>
      <c r="B690" s="28" t="s">
        <v>5816</v>
      </c>
      <c r="C690" s="26" t="s">
        <v>8422</v>
      </c>
      <c r="D690" s="26">
        <v>689</v>
      </c>
      <c r="E690" s="26" t="s">
        <v>12473</v>
      </c>
      <c r="F690" s="26" t="s">
        <v>9217</v>
      </c>
      <c r="G690" s="26" t="s">
        <v>9217</v>
      </c>
      <c r="H690" s="26" t="s">
        <v>9218</v>
      </c>
      <c r="I690" s="26" t="s">
        <v>9218</v>
      </c>
      <c r="J690" s="26" t="str">
        <f t="shared" si="26"/>
        <v>(${Variables:E5_4_99_12_kcat} * E5_4_99_12 * C00868)/(${Variables:E5_4_99_12_km} + (E5_4_99_12 * C00868))</v>
      </c>
      <c r="K690" s="26" t="str">
        <f t="shared" si="27"/>
        <v>r689: C00868 -&gt; C02764 | (${Variables:E5_4_99_12_kcat} * E5_4_99_12 * C00868)/(${Variables:E5_4_99_12_km} + (E5_4_99_12 * C00868))</v>
      </c>
    </row>
    <row r="691" spans="1:11" ht="31" x14ac:dyDescent="0.35">
      <c r="A691" s="28" t="s">
        <v>7704</v>
      </c>
      <c r="B691" s="28" t="s">
        <v>7705</v>
      </c>
      <c r="C691" s="26" t="s">
        <v>8501</v>
      </c>
      <c r="D691" s="26">
        <v>690</v>
      </c>
      <c r="E691" s="26" t="s">
        <v>12474</v>
      </c>
      <c r="F691" s="26" t="s">
        <v>10552</v>
      </c>
      <c r="G691" s="26" t="s">
        <v>10552</v>
      </c>
      <c r="H691" s="26" t="s">
        <v>10553</v>
      </c>
      <c r="I691" s="26" t="s">
        <v>10553</v>
      </c>
      <c r="J691" s="26" t="str">
        <f t="shared" si="26"/>
        <v>(${Variables:E5_4_99_18_kcat} * E5_4_99_18 * C15667)/(${Variables:E5_4_99_18_km} + (E5_4_99_18 * C15667))</v>
      </c>
      <c r="K691" s="26" t="str">
        <f t="shared" si="27"/>
        <v>r690: C15667 -&gt; C04751 | (${Variables:E5_4_99_18_kcat} * E5_4_99_18 * C15667)/(${Variables:E5_4_99_18_km} + (E5_4_99_18 * C15667))</v>
      </c>
    </row>
    <row r="692" spans="1:11" ht="46.5" x14ac:dyDescent="0.35">
      <c r="A692" s="28" t="s">
        <v>1072</v>
      </c>
      <c r="B692" s="28" t="s">
        <v>1073</v>
      </c>
      <c r="C692" s="26" t="s">
        <v>8238</v>
      </c>
      <c r="D692" s="26">
        <v>691</v>
      </c>
      <c r="E692" s="26" t="s">
        <v>12475</v>
      </c>
      <c r="F692" s="26" t="s">
        <v>10929</v>
      </c>
      <c r="G692" s="26" t="s">
        <v>14353</v>
      </c>
      <c r="H692" s="26" t="s">
        <v>11708</v>
      </c>
      <c r="I692" s="26" t="s">
        <v>12179</v>
      </c>
      <c r="J692" s="26" t="str">
        <f t="shared" si="26"/>
        <v>(${Variables:E6_1_1_1_kcat} * E6_1_1_1 * C00002 * C00082 * C00787)/(${Variables:E6_1_1_1_km} + (E6_1_1_1 * C00002 * C00082 * C00787))</v>
      </c>
      <c r="K692" s="26" t="str">
        <f t="shared" si="27"/>
        <v>r691: C00002 + C00082 + C00787 -&gt; C00020 + C00013 + C02839 | (${Variables:E6_1_1_1_kcat} * E6_1_1_1 * C00002 * C00082 * C00787)/(${Variables:E6_1_1_1_km} + (E6_1_1_1 * C00002 * C00082 * C00787))</v>
      </c>
    </row>
    <row r="693" spans="1:11" ht="46.5" x14ac:dyDescent="0.35">
      <c r="A693" s="28" t="s">
        <v>4458</v>
      </c>
      <c r="B693" s="28" t="s">
        <v>4459</v>
      </c>
      <c r="C693" s="26" t="s">
        <v>8375</v>
      </c>
      <c r="D693" s="26">
        <v>692</v>
      </c>
      <c r="E693" s="26" t="s">
        <v>12476</v>
      </c>
      <c r="F693" s="26" t="s">
        <v>10930</v>
      </c>
      <c r="G693" s="26" t="s">
        <v>14352</v>
      </c>
      <c r="H693" s="26" t="s">
        <v>11709</v>
      </c>
      <c r="I693" s="26" t="s">
        <v>12180</v>
      </c>
      <c r="J693" s="26" t="str">
        <f t="shared" si="26"/>
        <v>(${Variables:E6_1_1_10_kcat} * E6_1_1_10 * C00002 * C00073 * C01647)/(${Variables:E6_1_1_10_km} + (E6_1_1_10 * C00002 * C00073 * C01647))</v>
      </c>
      <c r="K693" s="26" t="str">
        <f t="shared" si="27"/>
        <v>r692: C00002 + C00073 + C01647 -&gt; C00020 + C00013 + C02430 | (${Variables:E6_1_1_10_kcat} * E6_1_1_10 * C00002 * C00073 * C01647)/(${Variables:E6_1_1_10_km} + (E6_1_1_10 * C00002 * C00073 * C01647))</v>
      </c>
    </row>
    <row r="694" spans="1:11" ht="46.5" x14ac:dyDescent="0.35">
      <c r="A694" s="28" t="s">
        <v>4458</v>
      </c>
      <c r="B694" s="28" t="s">
        <v>4459</v>
      </c>
      <c r="C694" s="26" t="s">
        <v>8375</v>
      </c>
      <c r="D694" s="26">
        <v>693</v>
      </c>
      <c r="E694" s="26" t="s">
        <v>12476</v>
      </c>
      <c r="F694" s="26" t="s">
        <v>10931</v>
      </c>
      <c r="G694" s="26" t="s">
        <v>14351</v>
      </c>
      <c r="H694" s="26" t="s">
        <v>11710</v>
      </c>
      <c r="I694" s="26" t="s">
        <v>12181</v>
      </c>
      <c r="J694" s="26" t="str">
        <f t="shared" si="26"/>
        <v>(${Variables:E6_1_1_10_kcat} * E6_1_1_10 * C00002 * C05335 * C01647)/(${Variables:E6_1_1_10_km} + (E6_1_1_10 * C00002 * C05335 * C01647))</v>
      </c>
      <c r="K694" s="26" t="str">
        <f t="shared" si="27"/>
        <v>r693: C00002 + C05335 + C01647 -&gt; C00020 + C00013 + C05336 | (${Variables:E6_1_1_10_kcat} * E6_1_1_10 * C00002 * C05335 * C01647)/(${Variables:E6_1_1_10_km} + (E6_1_1_10 * C00002 * C05335 * C01647))</v>
      </c>
    </row>
    <row r="695" spans="1:11" ht="46.5" x14ac:dyDescent="0.35">
      <c r="A695" s="28" t="s">
        <v>7668</v>
      </c>
      <c r="B695" s="28" t="s">
        <v>7669</v>
      </c>
      <c r="C695" s="26" t="s">
        <v>8497</v>
      </c>
      <c r="D695" s="26">
        <v>694</v>
      </c>
      <c r="E695" s="26" t="s">
        <v>12477</v>
      </c>
      <c r="F695" s="26" t="s">
        <v>10932</v>
      </c>
      <c r="G695" s="26" t="s">
        <v>14350</v>
      </c>
      <c r="H695" s="26" t="s">
        <v>11711</v>
      </c>
      <c r="I695" s="26" t="s">
        <v>12182</v>
      </c>
      <c r="J695" s="26" t="str">
        <f t="shared" si="26"/>
        <v>(${Variables:E6_1_1_11_kcat} * E6_1_1_11 * C00002 * C00065 * C01650)/(${Variables:E6_1_1_11_km} + (E6_1_1_11 * C00002 * C00065 * C01650))</v>
      </c>
      <c r="K695" s="26" t="str">
        <f t="shared" si="27"/>
        <v>r694: C00002 + C00065 + C01650 -&gt; C00020 + C00013 + C02553 | (${Variables:E6_1_1_11_kcat} * E6_1_1_11 * C00002 * C00065 * C01650)/(${Variables:E6_1_1_11_km} + (E6_1_1_11 * C00002 * C00065 * C01650))</v>
      </c>
    </row>
    <row r="696" spans="1:11" ht="46.5" x14ac:dyDescent="0.35">
      <c r="A696" s="28" t="s">
        <v>7668</v>
      </c>
      <c r="B696" s="28" t="s">
        <v>7669</v>
      </c>
      <c r="C696" s="26" t="s">
        <v>8497</v>
      </c>
      <c r="D696" s="26">
        <v>695</v>
      </c>
      <c r="E696" s="26" t="s">
        <v>12477</v>
      </c>
      <c r="F696" s="26" t="s">
        <v>10933</v>
      </c>
      <c r="G696" s="26" t="s">
        <v>14349</v>
      </c>
      <c r="H696" s="26" t="s">
        <v>11712</v>
      </c>
      <c r="I696" s="26" t="s">
        <v>12183</v>
      </c>
      <c r="J696" s="26" t="str">
        <f t="shared" si="26"/>
        <v>(${Variables:E6_1_1_11_kcat} * E6_1_1_11 * C00002 * C00065 * C16636)/(${Variables:E6_1_1_11_km} + (E6_1_1_11 * C00002 * C00065 * C16636))</v>
      </c>
      <c r="K696" s="26" t="str">
        <f t="shared" si="27"/>
        <v>r695: C00002 + C00065 + C16636 -&gt; C00020 + C00013 + C06481 | (${Variables:E6_1_1_11_kcat} * E6_1_1_11 * C00002 * C00065 * C16636)/(${Variables:E6_1_1_11_km} + (E6_1_1_11 * C00002 * C00065 * C16636))</v>
      </c>
    </row>
    <row r="697" spans="1:11" ht="46.5" x14ac:dyDescent="0.35">
      <c r="A697" s="28" t="s">
        <v>8037</v>
      </c>
      <c r="B697" s="28" t="s">
        <v>8038</v>
      </c>
      <c r="C697" s="26" t="s">
        <v>8516</v>
      </c>
      <c r="D697" s="26">
        <v>696</v>
      </c>
      <c r="E697" s="27" t="s">
        <v>12478</v>
      </c>
      <c r="F697" s="26" t="s">
        <v>10934</v>
      </c>
      <c r="G697" s="26" t="s">
        <v>14348</v>
      </c>
      <c r="H697" s="26" t="s">
        <v>11713</v>
      </c>
      <c r="I697" s="26" t="s">
        <v>12184</v>
      </c>
      <c r="J697" s="26" t="str">
        <f t="shared" si="26"/>
        <v>(${Variables:E6_1_1_12_kcat} * E6_1_1_12 * C01638 * C00049 * C00002)/(${Variables:E6_1_1_12_km} + (E6_1_1_12 * C01638 * C00049 * C00002))</v>
      </c>
      <c r="K697" s="26" t="str">
        <f t="shared" si="27"/>
        <v>r696: C01638 + C00049 + C00002 -&gt; C02984 + C00013 + C00020 | (${Variables:E6_1_1_12_kcat} * E6_1_1_12 * C01638 * C00049 * C00002)/(${Variables:E6_1_1_12_km} + (E6_1_1_12 * C01638 * C00049 * C00002))</v>
      </c>
    </row>
    <row r="698" spans="1:11" ht="46.5" x14ac:dyDescent="0.35">
      <c r="A698" s="28" t="s">
        <v>3033</v>
      </c>
      <c r="B698" s="28" t="s">
        <v>3034</v>
      </c>
      <c r="C698" s="26" t="s">
        <v>8312</v>
      </c>
      <c r="D698" s="26">
        <v>697</v>
      </c>
      <c r="E698" s="27" t="s">
        <v>12479</v>
      </c>
      <c r="F698" s="26" t="s">
        <v>10935</v>
      </c>
      <c r="G698" s="26" t="s">
        <v>14347</v>
      </c>
      <c r="H698" s="26" t="s">
        <v>11714</v>
      </c>
      <c r="I698" s="26" t="s">
        <v>12185</v>
      </c>
      <c r="J698" s="26" t="str">
        <f t="shared" si="26"/>
        <v>(${Variables:E6_1_1_14_kcat} * E6_1_1_14 * C00002 * C00037 * C01642)/(${Variables:E6_1_1_14_km} + (E6_1_1_14 * C00002 * C00037 * C01642))</v>
      </c>
      <c r="K698" s="26" t="str">
        <f t="shared" si="27"/>
        <v>r697: C00002 + C00037 + C01642 -&gt; C00020 + C00013 + C02412 | (${Variables:E6_1_1_14_kcat} * E6_1_1_14 * C00002 * C00037 * C01642)/(${Variables:E6_1_1_14_km} + (E6_1_1_14 * C00002 * C00037 * C01642))</v>
      </c>
    </row>
    <row r="699" spans="1:11" ht="46.5" x14ac:dyDescent="0.35">
      <c r="A699" s="28" t="s">
        <v>3037</v>
      </c>
      <c r="B699" s="28" t="s">
        <v>3038</v>
      </c>
      <c r="C699" s="26" t="s">
        <v>8312</v>
      </c>
      <c r="D699" s="26">
        <v>698</v>
      </c>
      <c r="E699" s="27" t="s">
        <v>12479</v>
      </c>
      <c r="F699" s="26" t="s">
        <v>10935</v>
      </c>
      <c r="G699" s="26" t="s">
        <v>14347</v>
      </c>
      <c r="H699" s="26" t="s">
        <v>11714</v>
      </c>
      <c r="I699" s="26" t="s">
        <v>12185</v>
      </c>
      <c r="J699" s="26" t="str">
        <f t="shared" si="26"/>
        <v>(${Variables:E6_1_1_14_kcat} * E6_1_1_14 * C00002 * C00037 * C01642)/(${Variables:E6_1_1_14_km} + (E6_1_1_14 * C00002 * C00037 * C01642))</v>
      </c>
      <c r="K699" s="26" t="str">
        <f t="shared" si="27"/>
        <v>r698: C00002 + C00037 + C01642 -&gt; C00020 + C00013 + C02412 | (${Variables:E6_1_1_14_kcat} * E6_1_1_14 * C00002 * C00037 * C01642)/(${Variables:E6_1_1_14_km} + (E6_1_1_14 * C00002 * C00037 * C01642))</v>
      </c>
    </row>
    <row r="700" spans="1:11" ht="46.5" x14ac:dyDescent="0.35">
      <c r="A700" s="28" t="s">
        <v>3691</v>
      </c>
      <c r="B700" s="28" t="s">
        <v>3692</v>
      </c>
      <c r="C700" s="26" t="s">
        <v>8336</v>
      </c>
      <c r="D700" s="26">
        <v>699</v>
      </c>
      <c r="E700" s="27" t="s">
        <v>12480</v>
      </c>
      <c r="F700" s="26" t="s">
        <v>10936</v>
      </c>
      <c r="G700" s="26" t="s">
        <v>14346</v>
      </c>
      <c r="H700" s="26" t="s">
        <v>11715</v>
      </c>
      <c r="I700" s="26" t="s">
        <v>12186</v>
      </c>
      <c r="J700" s="26" t="str">
        <f t="shared" si="26"/>
        <v>(${Variables:E6_1_1_15_kcat} * E6_1_1_15 * C00002 * C00148 * C01649)/(${Variables:E6_1_1_15_km} + (E6_1_1_15 * C00002 * C00148 * C01649))</v>
      </c>
      <c r="K700" s="26" t="str">
        <f t="shared" si="27"/>
        <v>r699: C00002 + C00148 + C01649 -&gt; C00020 + C00013 + C02702 | (${Variables:E6_1_1_15_kcat} * E6_1_1_15 * C00002 * C00148 * C01649)/(${Variables:E6_1_1_15_km} + (E6_1_1_15 * C00002 * C00148 * C01649))</v>
      </c>
    </row>
    <row r="701" spans="1:11" ht="46.5" x14ac:dyDescent="0.35">
      <c r="A701" s="28" t="s">
        <v>3922</v>
      </c>
      <c r="B701" s="28" t="s">
        <v>3923</v>
      </c>
      <c r="C701" s="26" t="s">
        <v>8359</v>
      </c>
      <c r="D701" s="26">
        <v>700</v>
      </c>
      <c r="E701" s="27" t="s">
        <v>12481</v>
      </c>
      <c r="F701" s="26" t="s">
        <v>10937</v>
      </c>
      <c r="G701" s="26" t="s">
        <v>14345</v>
      </c>
      <c r="H701" s="26" t="s">
        <v>11716</v>
      </c>
      <c r="I701" s="26" t="s">
        <v>12187</v>
      </c>
      <c r="J701" s="26" t="str">
        <f t="shared" si="26"/>
        <v>(${Variables:E6_1_1_16_kcat} * E6_1_1_16 * C00002 * C00097 * C01639)/(${Variables:E6_1_1_16_km} + (E6_1_1_16 * C00002 * C00097 * C01639))</v>
      </c>
      <c r="K701" s="26" t="str">
        <f t="shared" si="27"/>
        <v>r700: C00002 + C00097 + C01639 -&gt; C00020 + C00013 + C03125 | (${Variables:E6_1_1_16_kcat} * E6_1_1_16 * C00002 * C00097 * C01639)/(${Variables:E6_1_1_16_km} + (E6_1_1_16 * C00002 * C00097 * C01639))</v>
      </c>
    </row>
    <row r="702" spans="1:11" ht="46.5" x14ac:dyDescent="0.35">
      <c r="A702" s="28" t="s">
        <v>894</v>
      </c>
      <c r="B702" s="28" t="s">
        <v>895</v>
      </c>
      <c r="C702" s="26" t="s">
        <v>8233</v>
      </c>
      <c r="D702" s="26">
        <v>701</v>
      </c>
      <c r="E702" s="27" t="s">
        <v>12482</v>
      </c>
      <c r="F702" s="26" t="s">
        <v>10938</v>
      </c>
      <c r="G702" s="26" t="s">
        <v>14344</v>
      </c>
      <c r="H702" s="26" t="s">
        <v>11717</v>
      </c>
      <c r="I702" s="26" t="s">
        <v>12188</v>
      </c>
      <c r="J702" s="26" t="str">
        <f t="shared" si="26"/>
        <v>(${Variables:E6_1_1_17_kcat} * E6_1_1_17 * C01641 * C00025 * C00002)/(${Variables:E6_1_1_17_km} + (E6_1_1_17 * C01641 * C00025 * C00002))</v>
      </c>
      <c r="K702" s="26" t="str">
        <f t="shared" si="27"/>
        <v>r701: C01641 + C00025 + C00002 -&gt; C02987 + C00013 + C00020 | (${Variables:E6_1_1_17_kcat} * E6_1_1_17 * C01641 * C00025 * C00002)/(${Variables:E6_1_1_17_km} + (E6_1_1_17 * C01641 * C00025 * C00002))</v>
      </c>
    </row>
    <row r="703" spans="1:11" ht="46.5" x14ac:dyDescent="0.35">
      <c r="A703" s="28" t="s">
        <v>1706</v>
      </c>
      <c r="B703" s="28" t="s">
        <v>1707</v>
      </c>
      <c r="C703" s="26" t="s">
        <v>8269</v>
      </c>
      <c r="D703" s="26">
        <v>702</v>
      </c>
      <c r="E703" s="26" t="s">
        <v>12483</v>
      </c>
      <c r="F703" s="26" t="s">
        <v>10939</v>
      </c>
      <c r="G703" s="26" t="s">
        <v>14343</v>
      </c>
      <c r="H703" s="26" t="s">
        <v>11718</v>
      </c>
      <c r="I703" s="26" t="s">
        <v>12189</v>
      </c>
      <c r="J703" s="26" t="str">
        <f t="shared" si="26"/>
        <v>(${Variables:E6_1_1_19_kcat} * E6_1_1_19 * C00002 * C00062 * C01636)/(${Variables:E6_1_1_19_km} + (E6_1_1_19 * C00002 * C00062 * C01636))</v>
      </c>
      <c r="K703" s="26" t="str">
        <f t="shared" si="27"/>
        <v>r702: C00002 + C00062 + C01636 -&gt; C00020 + C00013 + C02163 | (${Variables:E6_1_1_19_kcat} * E6_1_1_19 * C00002 * C00062 * C01636)/(${Variables:E6_1_1_19_km} + (E6_1_1_19 * C00002 * C00062 * C01636))</v>
      </c>
    </row>
    <row r="704" spans="1:11" ht="46.5" x14ac:dyDescent="0.35">
      <c r="A704" s="28" t="s">
        <v>3320</v>
      </c>
      <c r="B704" s="28" t="s">
        <v>3321</v>
      </c>
      <c r="C704" s="26" t="s">
        <v>8320</v>
      </c>
      <c r="D704" s="26">
        <v>703</v>
      </c>
      <c r="E704" s="27" t="s">
        <v>12484</v>
      </c>
      <c r="F704" s="26" t="s">
        <v>10940</v>
      </c>
      <c r="G704" s="26" t="s">
        <v>14342</v>
      </c>
      <c r="H704" s="26" t="s">
        <v>11719</v>
      </c>
      <c r="I704" s="26" t="s">
        <v>12190</v>
      </c>
      <c r="J704" s="26" t="str">
        <f t="shared" si="26"/>
        <v>(${Variables:E6_1_1_2_kcat} * E6_1_1_2 * C00002 * C00078 * C01652)/(${Variables:E6_1_1_2_km} + (E6_1_1_2 * C00002 * C00078 * C01652))</v>
      </c>
      <c r="K704" s="26" t="str">
        <f t="shared" si="27"/>
        <v>r703: C00002 + C00078 + C01652 -&gt; C00020 + C00013 + C03512 | (${Variables:E6_1_1_2_kcat} * E6_1_1_2 * C00002 * C00078 * C01652)/(${Variables:E6_1_1_2_km} + (E6_1_1_2 * C00002 * C00078 * C01652))</v>
      </c>
    </row>
    <row r="705" spans="1:11" ht="46.5" x14ac:dyDescent="0.35">
      <c r="A705" s="28" t="s">
        <v>1489</v>
      </c>
      <c r="B705" s="28" t="s">
        <v>1490</v>
      </c>
      <c r="C705" s="26" t="s">
        <v>8261</v>
      </c>
      <c r="D705" s="26">
        <v>704</v>
      </c>
      <c r="E705" s="27" t="s">
        <v>12485</v>
      </c>
      <c r="F705" s="26" t="s">
        <v>10941</v>
      </c>
      <c r="G705" s="26" t="s">
        <v>14341</v>
      </c>
      <c r="H705" s="26" t="s">
        <v>11720</v>
      </c>
      <c r="I705" s="26" t="s">
        <v>12191</v>
      </c>
      <c r="J705" s="26" t="str">
        <f t="shared" si="26"/>
        <v>(${Variables:E6_1_1_20_kcat} * E6_1_1_20 * C00002 * C00079 * C01648)/(${Variables:E6_1_1_20_km} + (E6_1_1_20 * C00002 * C00079 * C01648))</v>
      </c>
      <c r="K705" s="26" t="str">
        <f t="shared" si="27"/>
        <v>r704: C00002 + C00079 + C01648 -&gt; C00020 + C00013 + C03511 | (${Variables:E6_1_1_20_kcat} * E6_1_1_20 * C00002 * C00079 * C01648)/(${Variables:E6_1_1_20_km} + (E6_1_1_20 * C00002 * C00079 * C01648))</v>
      </c>
    </row>
    <row r="706" spans="1:11" ht="46.5" x14ac:dyDescent="0.35">
      <c r="A706" s="28" t="s">
        <v>1495</v>
      </c>
      <c r="B706" s="28" t="s">
        <v>1496</v>
      </c>
      <c r="C706" s="26" t="s">
        <v>8261</v>
      </c>
      <c r="D706" s="26">
        <v>705</v>
      </c>
      <c r="E706" s="27" t="s">
        <v>12485</v>
      </c>
      <c r="F706" s="26" t="s">
        <v>10941</v>
      </c>
      <c r="G706" s="26" t="s">
        <v>14341</v>
      </c>
      <c r="H706" s="26" t="s">
        <v>11720</v>
      </c>
      <c r="I706" s="26" t="s">
        <v>12191</v>
      </c>
      <c r="J706" s="26" t="str">
        <f t="shared" si="26"/>
        <v>(${Variables:E6_1_1_20_kcat} * E6_1_1_20 * C00002 * C00079 * C01648)/(${Variables:E6_1_1_20_km} + (E6_1_1_20 * C00002 * C00079 * C01648))</v>
      </c>
      <c r="K706" s="26" t="str">
        <f t="shared" si="27"/>
        <v>r705: C00002 + C00079 + C01648 -&gt; C00020 + C00013 + C03511 | (${Variables:E6_1_1_20_kcat} * E6_1_1_20 * C00002 * C00079 * C01648)/(${Variables:E6_1_1_20_km} + (E6_1_1_20 * C00002 * C00079 * C01648))</v>
      </c>
    </row>
    <row r="707" spans="1:11" ht="46.5" x14ac:dyDescent="0.35">
      <c r="A707" s="28" t="s">
        <v>8041</v>
      </c>
      <c r="B707" s="28" t="s">
        <v>8042</v>
      </c>
      <c r="C707" s="26" t="s">
        <v>8517</v>
      </c>
      <c r="D707" s="26">
        <v>706</v>
      </c>
      <c r="E707" s="27" t="s">
        <v>12486</v>
      </c>
      <c r="F707" s="26" t="s">
        <v>10942</v>
      </c>
      <c r="G707" s="26" t="s">
        <v>14340</v>
      </c>
      <c r="H707" s="26" t="s">
        <v>11721</v>
      </c>
      <c r="I707" s="26" t="s">
        <v>12192</v>
      </c>
      <c r="J707" s="26" t="str">
        <f t="shared" si="26"/>
        <v>(${Variables:E6_1_1_21_kcat} * E6_1_1_21 * C00002 * C00135 * C01643)/(${Variables:E6_1_1_21_km} + (E6_1_1_21 * C00002 * C00135 * C01643))</v>
      </c>
      <c r="K707" s="26" t="str">
        <f t="shared" si="27"/>
        <v>r706: C00002 + C00135 + C01643 -&gt; C00020 + C00013 + C02988 | (${Variables:E6_1_1_21_kcat} * E6_1_1_21 * C00002 * C00135 * C01643)/(${Variables:E6_1_1_21_km} + (E6_1_1_21 * C00002 * C00135 * C01643))</v>
      </c>
    </row>
    <row r="708" spans="1:11" ht="46.5" x14ac:dyDescent="0.35">
      <c r="A708" s="28" t="s">
        <v>7607</v>
      </c>
      <c r="B708" s="28" t="s">
        <v>7608</v>
      </c>
      <c r="C708" s="26" t="s">
        <v>8493</v>
      </c>
      <c r="D708" s="26">
        <v>707</v>
      </c>
      <c r="E708" s="27" t="s">
        <v>12487</v>
      </c>
      <c r="F708" s="26" t="s">
        <v>10943</v>
      </c>
      <c r="G708" s="26" t="s">
        <v>14339</v>
      </c>
      <c r="H708" s="26" t="s">
        <v>11722</v>
      </c>
      <c r="I708" s="26" t="s">
        <v>12193</v>
      </c>
      <c r="J708" s="26" t="str">
        <f t="shared" si="26"/>
        <v>(${Variables:E6_1_1_22_kcat} * E6_1_1_22 * C00002 * C00152 * C01637)/(${Variables:E6_1_1_22_km} + (E6_1_1_22 * C00002 * C00152 * C01637))</v>
      </c>
      <c r="K708" s="26" t="str">
        <f t="shared" si="27"/>
        <v>r707: C00002 + C00152 + C01637 -&gt; C00020 + C00013 + C03402 | (${Variables:E6_1_1_22_kcat} * E6_1_1_22 * C00002 * C00152 * C01637)/(${Variables:E6_1_1_22_km} + (E6_1_1_22 * C00002 * C00152 * C01637))</v>
      </c>
    </row>
    <row r="709" spans="1:11" ht="46.5" x14ac:dyDescent="0.35">
      <c r="A709" s="28" t="s">
        <v>1473</v>
      </c>
      <c r="B709" s="28" t="s">
        <v>1474</v>
      </c>
      <c r="C709" s="26" t="s">
        <v>8260</v>
      </c>
      <c r="D709" s="26">
        <v>708</v>
      </c>
      <c r="E709" s="27" t="s">
        <v>12488</v>
      </c>
      <c r="F709" s="26" t="s">
        <v>10944</v>
      </c>
      <c r="G709" s="26" t="s">
        <v>14338</v>
      </c>
      <c r="H709" s="26" t="s">
        <v>11723</v>
      </c>
      <c r="I709" s="26" t="s">
        <v>12194</v>
      </c>
      <c r="J709" s="26" t="str">
        <f t="shared" si="26"/>
        <v>(${Variables:E6_1_1_3_kcat} * E6_1_1_3 * C00002 * C00188 * C01651)/(${Variables:E6_1_1_3_km} + (E6_1_1_3 * C00002 * C00188 * C01651))</v>
      </c>
      <c r="K709" s="26" t="str">
        <f t="shared" si="27"/>
        <v>r708: C00002 + C00188 + C01651 -&gt; C00020 + C00013 + C02992 | (${Variables:E6_1_1_3_kcat} * E6_1_1_3 * C00002 * C00188 * C01651)/(${Variables:E6_1_1_3_km} + (E6_1_1_3 * C00002 * C00188 * C01651))</v>
      </c>
    </row>
    <row r="710" spans="1:11" ht="46.5" x14ac:dyDescent="0.35">
      <c r="A710" s="28" t="s">
        <v>5509</v>
      </c>
      <c r="B710" s="28" t="s">
        <v>5510</v>
      </c>
      <c r="C710" s="26" t="s">
        <v>8408</v>
      </c>
      <c r="D710" s="26">
        <v>709</v>
      </c>
      <c r="E710" s="27" t="s">
        <v>12489</v>
      </c>
      <c r="F710" s="26" t="s">
        <v>10945</v>
      </c>
      <c r="G710" s="26" t="s">
        <v>14337</v>
      </c>
      <c r="H710" s="26" t="s">
        <v>11724</v>
      </c>
      <c r="I710" s="26" t="s">
        <v>12195</v>
      </c>
      <c r="J710" s="26" t="str">
        <f t="shared" si="26"/>
        <v>(${Variables:E6_1_1_4_kcat} * E6_1_1_4 * C00002 * C00123 * C01645)/(${Variables:E6_1_1_4_km} + (E6_1_1_4 * C00002 * C00123 * C01645))</v>
      </c>
      <c r="K710" s="26" t="str">
        <f t="shared" si="27"/>
        <v>r709: C00002 + C00123 + C01645 -&gt; C00020 + C00013 + C02047 | (${Variables:E6_1_1_4_kcat} * E6_1_1_4 * C00002 * C00123 * C01645)/(${Variables:E6_1_1_4_km} + (E6_1_1_4 * C00002 * C00123 * C01645))</v>
      </c>
    </row>
    <row r="711" spans="1:11" ht="46.5" x14ac:dyDescent="0.35">
      <c r="A711" s="28" t="s">
        <v>1798</v>
      </c>
      <c r="B711" s="28" t="s">
        <v>1799</v>
      </c>
      <c r="C711" s="26" t="s">
        <v>8276</v>
      </c>
      <c r="D711" s="26">
        <v>710</v>
      </c>
      <c r="E711" s="26" t="s">
        <v>12490</v>
      </c>
      <c r="F711" s="26" t="s">
        <v>10946</v>
      </c>
      <c r="G711" s="26" t="s">
        <v>14336</v>
      </c>
      <c r="H711" s="26" t="s">
        <v>11725</v>
      </c>
      <c r="I711" s="26" t="s">
        <v>12196</v>
      </c>
      <c r="J711" s="26" t="str">
        <f t="shared" si="26"/>
        <v>(${Variables:E6_1_1_5_kcat} * E6_1_1_5 * C00002 * C00407 * C01644)/(${Variables:E6_1_1_5_km} + (E6_1_1_5 * C00002 * C00407 * C01644))</v>
      </c>
      <c r="K711" s="26" t="str">
        <f t="shared" si="27"/>
        <v>r710: C00002 + C00407 + C01644 -&gt; C00020 + C00013 + C03127 | (${Variables:E6_1_1_5_kcat} * E6_1_1_5 * C00002 * C00407 * C01644)/(${Variables:E6_1_1_5_km} + (E6_1_1_5 * C00002 * C00407 * C01644))</v>
      </c>
    </row>
    <row r="712" spans="1:11" ht="46.5" x14ac:dyDescent="0.35">
      <c r="A712" s="28" t="s">
        <v>2031</v>
      </c>
      <c r="B712" s="28" t="s">
        <v>2032</v>
      </c>
      <c r="C712" s="26" t="s">
        <v>8285</v>
      </c>
      <c r="D712" s="26">
        <v>711</v>
      </c>
      <c r="E712" s="27" t="s">
        <v>12491</v>
      </c>
      <c r="F712" s="26" t="s">
        <v>10947</v>
      </c>
      <c r="G712" s="26" t="s">
        <v>14335</v>
      </c>
      <c r="H712" s="26" t="s">
        <v>11726</v>
      </c>
      <c r="I712" s="26" t="s">
        <v>12197</v>
      </c>
      <c r="J712" s="26" t="str">
        <f t="shared" si="26"/>
        <v>(${Variables:E6_1_1_6_kcat} * E6_1_1_6 * C00002 * C00047 * C01646)/(${Variables:E6_1_1_6_km} + (E6_1_1_6 * C00002 * C00047 * C01646))</v>
      </c>
      <c r="K712" s="26" t="str">
        <f t="shared" si="27"/>
        <v>r711: C00002 + C00047 + C01646 -&gt; C00020 + C00013 + C01931 | (${Variables:E6_1_1_6_kcat} * E6_1_1_6 * C00002 * C00047 * C01646)/(${Variables:E6_1_1_6_km} + (E6_1_1_6 * C00002 * C00047 * C01646))</v>
      </c>
    </row>
    <row r="713" spans="1:11" ht="46.5" x14ac:dyDescent="0.35">
      <c r="A713" s="28" t="s">
        <v>7335</v>
      </c>
      <c r="B713" s="28" t="s">
        <v>7336</v>
      </c>
      <c r="C713" s="26" t="s">
        <v>8484</v>
      </c>
      <c r="D713" s="26">
        <v>712</v>
      </c>
      <c r="E713" s="27" t="s">
        <v>12492</v>
      </c>
      <c r="F713" s="26" t="s">
        <v>10948</v>
      </c>
      <c r="G713" s="26" t="s">
        <v>14334</v>
      </c>
      <c r="H713" s="26" t="s">
        <v>11727</v>
      </c>
      <c r="I713" s="26" t="s">
        <v>12198</v>
      </c>
      <c r="J713" s="26" t="str">
        <f t="shared" si="26"/>
        <v>(${Variables:E6_1_1_7_kcat} * E6_1_1_7 * C00002 * C00041 * C01635)/(${Variables:E6_1_1_7_km} + (E6_1_1_7 * C00002 * C00041 * C01635))</v>
      </c>
      <c r="K713" s="26" t="str">
        <f t="shared" si="27"/>
        <v>r712: C00002 + C00041 + C01635 -&gt; C00020 + C00013 + C00886 | (${Variables:E6_1_1_7_kcat} * E6_1_1_7 * C00002 * C00041 * C01635)/(${Variables:E6_1_1_7_km} + (E6_1_1_7 * C00002 * C00041 * C01635))</v>
      </c>
    </row>
    <row r="714" spans="1:11" ht="46.5" x14ac:dyDescent="0.35">
      <c r="A714" s="28" t="s">
        <v>7265</v>
      </c>
      <c r="B714" s="28" t="s">
        <v>7266</v>
      </c>
      <c r="C714" s="26" t="s">
        <v>8479</v>
      </c>
      <c r="D714" s="26">
        <v>713</v>
      </c>
      <c r="E714" s="27" t="s">
        <v>12493</v>
      </c>
      <c r="F714" s="26" t="s">
        <v>10949</v>
      </c>
      <c r="G714" s="26" t="s">
        <v>14333</v>
      </c>
      <c r="H714" s="26" t="s">
        <v>11728</v>
      </c>
      <c r="I714" s="26" t="s">
        <v>12199</v>
      </c>
      <c r="J714" s="26" t="str">
        <f t="shared" si="26"/>
        <v>(${Variables:E6_1_1_9_kcat} * E6_1_1_9 * C00002 * C00183 * C01653 )/(${Variables:E6_1_1_9_km} + (E6_1_1_9 * C00002 * C00183 * C01653 ))</v>
      </c>
      <c r="K714" s="26" t="str">
        <f t="shared" si="27"/>
        <v>r713: C00002 + C00183 + C01653  -&gt; C00020 + C00013 + C02554 | (${Variables:E6_1_1_9_kcat} * E6_1_1_9 * C00002 * C00183 * C01653 )/(${Variables:E6_1_1_9_km} + (E6_1_1_9 * C00002 * C00183 * C01653 ))</v>
      </c>
    </row>
    <row r="715" spans="1:11" ht="46.5" x14ac:dyDescent="0.35">
      <c r="A715" s="28" t="s">
        <v>2360</v>
      </c>
      <c r="B715" s="28" t="s">
        <v>2361</v>
      </c>
      <c r="C715" s="26" t="s">
        <v>8299</v>
      </c>
      <c r="D715" s="26">
        <v>714</v>
      </c>
      <c r="E715" s="26" t="s">
        <v>12494</v>
      </c>
      <c r="F715" s="26" t="s">
        <v>10950</v>
      </c>
      <c r="G715" s="26" t="s">
        <v>14332</v>
      </c>
      <c r="H715" s="26" t="s">
        <v>11729</v>
      </c>
      <c r="I715" s="26" t="s">
        <v>12200</v>
      </c>
      <c r="J715" s="26" t="str">
        <f t="shared" si="26"/>
        <v>(${Variables:E6_2_1_1_kcat} * E6_2_1_1 * C00002 * C00033 * C00010)/(${Variables:E6_2_1_1_km} + (E6_2_1_1 * C00002 * C00033 * C00010))</v>
      </c>
      <c r="K715" s="26" t="str">
        <f t="shared" si="27"/>
        <v>r714: C00002 + C00033 + C00010 -&gt; C00020 + C00013 + C00024 | (${Variables:E6_2_1_1_kcat} * E6_2_1_1 * C00002 * C00033 * C00010)/(${Variables:E6_2_1_1_km} + (E6_2_1_1 * C00002 * C00033 * C00010))</v>
      </c>
    </row>
    <row r="716" spans="1:11" ht="31" x14ac:dyDescent="0.35">
      <c r="A716" s="28" t="s">
        <v>2360</v>
      </c>
      <c r="B716" s="28" t="s">
        <v>2361</v>
      </c>
      <c r="C716" s="26" t="s">
        <v>8299</v>
      </c>
      <c r="D716" s="26">
        <v>715</v>
      </c>
      <c r="E716" s="26" t="s">
        <v>12494</v>
      </c>
      <c r="F716" s="26" t="s">
        <v>10951</v>
      </c>
      <c r="G716" s="26" t="s">
        <v>14331</v>
      </c>
      <c r="H716" s="26" t="s">
        <v>11730</v>
      </c>
      <c r="I716" s="26" t="s">
        <v>12201</v>
      </c>
      <c r="J716" s="26" t="str">
        <f t="shared" si="26"/>
        <v>(${Variables:E6_2_1_1_kcat} * E6_2_1_1 * C05993 * C00010)/(${Variables:E6_2_1_1_km} + (E6_2_1_1 * C05993 * C00010))</v>
      </c>
      <c r="K716" s="26" t="str">
        <f t="shared" si="27"/>
        <v>r715: C05993 + C00010 -&gt; C00020 + C00024 | (${Variables:E6_2_1_1_kcat} * E6_2_1_1 * C05993 * C00010)/(${Variables:E6_2_1_1_km} + (E6_2_1_1 * C05993 * C00010))</v>
      </c>
    </row>
    <row r="717" spans="1:11" ht="31" x14ac:dyDescent="0.35">
      <c r="A717" s="28" t="s">
        <v>2360</v>
      </c>
      <c r="B717" s="28" t="s">
        <v>2361</v>
      </c>
      <c r="C717" s="26" t="s">
        <v>8299</v>
      </c>
      <c r="D717" s="26">
        <v>716</v>
      </c>
      <c r="E717" s="26" t="s">
        <v>12494</v>
      </c>
      <c r="F717" s="26" t="s">
        <v>10952</v>
      </c>
      <c r="G717" s="26" t="s">
        <v>14330</v>
      </c>
      <c r="H717" s="26" t="s">
        <v>11731</v>
      </c>
      <c r="I717" s="26" t="s">
        <v>12202</v>
      </c>
      <c r="J717" s="26" t="str">
        <f t="shared" si="26"/>
        <v>(${Variables:E6_2_1_1_kcat} * E6_2_1_1 * C00002 * C00033)/(${Variables:E6_2_1_1_km} + (E6_2_1_1 * C00002 * C00033))</v>
      </c>
      <c r="K717" s="26" t="str">
        <f t="shared" si="27"/>
        <v>r716: C00002 + C00033 -&gt; C00013 + C05993 | (${Variables:E6_2_1_1_kcat} * E6_2_1_1 * C00002 * C00033)/(${Variables:E6_2_1_1_km} + (E6_2_1_1 * C00002 * C00033))</v>
      </c>
    </row>
    <row r="718" spans="1:11" ht="46.5" x14ac:dyDescent="0.35">
      <c r="A718" s="28" t="s">
        <v>2360</v>
      </c>
      <c r="B718" s="28" t="s">
        <v>2361</v>
      </c>
      <c r="C718" s="26" t="s">
        <v>8299</v>
      </c>
      <c r="D718" s="26">
        <v>717</v>
      </c>
      <c r="E718" s="26" t="s">
        <v>12494</v>
      </c>
      <c r="F718" s="26" t="s">
        <v>10953</v>
      </c>
      <c r="G718" s="26" t="s">
        <v>14329</v>
      </c>
      <c r="H718" s="26" t="s">
        <v>11732</v>
      </c>
      <c r="I718" s="26" t="s">
        <v>12203</v>
      </c>
      <c r="J718" s="26" t="str">
        <f t="shared" si="26"/>
        <v>(${Variables:E6_2_1_1_kcat} * E6_2_1_1 * C00002 * C00163 * C00010)/(${Variables:E6_2_1_1_km} + (E6_2_1_1 * C00002 * C00163 * C00010))</v>
      </c>
      <c r="K718" s="26" t="str">
        <f t="shared" si="27"/>
        <v>r717: C00002 + C00163 + C00010 -&gt; C00020 + C00013 + C00100 | (${Variables:E6_2_1_1_kcat} * E6_2_1_1 * C00002 * C00163 * C00010)/(${Variables:E6_2_1_1_km} + (E6_2_1_1 * C00002 * C00163 * C00010))</v>
      </c>
    </row>
    <row r="719" spans="1:11" ht="31" x14ac:dyDescent="0.35">
      <c r="A719" s="28" t="s">
        <v>2360</v>
      </c>
      <c r="B719" s="28" t="s">
        <v>2361</v>
      </c>
      <c r="C719" s="26" t="s">
        <v>8299</v>
      </c>
      <c r="D719" s="26">
        <v>718</v>
      </c>
      <c r="E719" s="26" t="s">
        <v>12494</v>
      </c>
      <c r="F719" s="26" t="s">
        <v>10954</v>
      </c>
      <c r="G719" s="26" t="s">
        <v>14328</v>
      </c>
      <c r="H719" s="26" t="s">
        <v>11733</v>
      </c>
      <c r="I719" s="26" t="s">
        <v>12204</v>
      </c>
      <c r="J719" s="26" t="str">
        <f t="shared" si="26"/>
        <v>(${Variables:E6_2_1_1_kcat} * E6_2_1_1 * C05983 * C00010)/(${Variables:E6_2_1_1_km} + (E6_2_1_1 * C05983 * C00010))</v>
      </c>
      <c r="K719" s="26" t="str">
        <f t="shared" si="27"/>
        <v>r718: C05983 + C00010 -&gt; C00020 + C00100 | (${Variables:E6_2_1_1_kcat} * E6_2_1_1 * C05983 * C00010)/(${Variables:E6_2_1_1_km} + (E6_2_1_1 * C05983 * C00010))</v>
      </c>
    </row>
    <row r="720" spans="1:11" ht="31" x14ac:dyDescent="0.35">
      <c r="A720" s="28" t="s">
        <v>2360</v>
      </c>
      <c r="B720" s="28" t="s">
        <v>2361</v>
      </c>
      <c r="C720" s="26" t="s">
        <v>8299</v>
      </c>
      <c r="D720" s="26">
        <v>719</v>
      </c>
      <c r="E720" s="26" t="s">
        <v>12494</v>
      </c>
      <c r="F720" s="26" t="s">
        <v>10955</v>
      </c>
      <c r="G720" s="26" t="s">
        <v>14327</v>
      </c>
      <c r="H720" s="26" t="s">
        <v>11734</v>
      </c>
      <c r="I720" s="26" t="s">
        <v>12205</v>
      </c>
      <c r="J720" s="26" t="str">
        <f t="shared" si="26"/>
        <v>(${Variables:E6_2_1_1_kcat} * E6_2_1_1 * C00002 * C00163)/(${Variables:E6_2_1_1_km} + (E6_2_1_1 * C00002 * C00163))</v>
      </c>
      <c r="K720" s="26" t="str">
        <f t="shared" si="27"/>
        <v>r719: C00002 + C00163 -&gt; C00013 + C05983 | (${Variables:E6_2_1_1_kcat} * E6_2_1_1 * C00002 * C00163)/(${Variables:E6_2_1_1_km} + (E6_2_1_1 * C00002 * C00163))</v>
      </c>
    </row>
    <row r="721" spans="1:11" ht="46.5" x14ac:dyDescent="0.35">
      <c r="A721" s="28" t="s">
        <v>360</v>
      </c>
      <c r="B721" s="28" t="s">
        <v>361</v>
      </c>
      <c r="C721" s="26" t="s">
        <v>8216</v>
      </c>
      <c r="D721" s="26">
        <v>720</v>
      </c>
      <c r="E721" s="26" t="s">
        <v>12495</v>
      </c>
      <c r="F721" s="26" t="s">
        <v>10956</v>
      </c>
      <c r="G721" s="26" t="s">
        <v>14326</v>
      </c>
      <c r="H721" s="26" t="s">
        <v>11735</v>
      </c>
      <c r="I721" s="26" t="s">
        <v>12206</v>
      </c>
      <c r="J721" s="26" t="str">
        <f t="shared" si="26"/>
        <v>(${Variables:E6_3_1_20_kcat} * E6_3_1_20 * C00002 * C16241 * C16240)/(${Variables:E6_3_1_20_km} + (E6_3_1_20 * C00002 * C16241 * C16240))</v>
      </c>
      <c r="K721" s="26" t="str">
        <f t="shared" si="27"/>
        <v>r720: C00002 + C16241 + C16240 -&gt; C16237 + C00020 + C00013 | (${Variables:E6_3_1_20_kcat} * E6_3_1_20 * C00002 * C16241 * C16240)/(${Variables:E6_3_1_20_km} + (E6_3_1_20 * C00002 * C16241 * C16240))</v>
      </c>
    </row>
    <row r="722" spans="1:11" ht="46.5" x14ac:dyDescent="0.35">
      <c r="A722" s="28" t="s">
        <v>360</v>
      </c>
      <c r="B722" s="28" t="s">
        <v>361</v>
      </c>
      <c r="C722" s="26" t="s">
        <v>8216</v>
      </c>
      <c r="D722" s="26">
        <v>721</v>
      </c>
      <c r="E722" s="26" t="s">
        <v>12495</v>
      </c>
      <c r="F722" s="26" t="s">
        <v>10957</v>
      </c>
      <c r="G722" s="26" t="s">
        <v>14325</v>
      </c>
      <c r="H722" s="26" t="s">
        <v>11736</v>
      </c>
      <c r="I722" s="26" t="s">
        <v>12207</v>
      </c>
      <c r="J722" s="26" t="str">
        <f t="shared" si="26"/>
        <v>(${Variables:E6_3_1_20_kcat} * E6_3_1_20 * C00002 * C16241 * C22157)/(${Variables:E6_3_1_20_km} + (E6_3_1_20 * C00002 * C16241 * C22157))</v>
      </c>
      <c r="K722" s="26" t="str">
        <f t="shared" si="27"/>
        <v>r721: C00002 + C16241 + C22157 -&gt; C02051 + C00020 + C00013 | (${Variables:E6_3_1_20_kcat} * E6_3_1_20 * C00002 * C16241 * C22157)/(${Variables:E6_3_1_20_km} + (E6_3_1_20 * C00002 * C16241 * C22157))</v>
      </c>
    </row>
    <row r="723" spans="1:11" ht="46.5" x14ac:dyDescent="0.35">
      <c r="A723" s="28" t="s">
        <v>360</v>
      </c>
      <c r="B723" s="28" t="s">
        <v>361</v>
      </c>
      <c r="C723" s="26" t="s">
        <v>8216</v>
      </c>
      <c r="D723" s="26">
        <v>722</v>
      </c>
      <c r="E723" s="26" t="s">
        <v>12495</v>
      </c>
      <c r="F723" s="26" t="s">
        <v>10958</v>
      </c>
      <c r="G723" s="26" t="s">
        <v>14324</v>
      </c>
      <c r="H723" s="26" t="s">
        <v>11737</v>
      </c>
      <c r="I723" s="26" t="s">
        <v>12208</v>
      </c>
      <c r="J723" s="26" t="str">
        <f t="shared" si="26"/>
        <v>(${Variables:E6_3_1_20_kcat} * E6_3_1_20 * C00002 * C16241 * C22158)/(${Variables:E6_3_1_20_km} + (E6_3_1_20 * C00002 * C16241 * C22158))</v>
      </c>
      <c r="K723" s="26" t="str">
        <f t="shared" si="27"/>
        <v>r722: C00002 + C16241 + C22158 -&gt; C15972 + C00020 + C00013 | (${Variables:E6_3_1_20_kcat} * E6_3_1_20 * C00002 * C16241 * C22158)/(${Variables:E6_3_1_20_km} + (E6_3_1_20 * C00002 * C16241 * C22158))</v>
      </c>
    </row>
    <row r="724" spans="1:11" ht="46.5" x14ac:dyDescent="0.35">
      <c r="A724" s="28" t="s">
        <v>360</v>
      </c>
      <c r="B724" s="28" t="s">
        <v>361</v>
      </c>
      <c r="C724" s="26" t="s">
        <v>8216</v>
      </c>
      <c r="D724" s="26">
        <v>723</v>
      </c>
      <c r="E724" s="26" t="s">
        <v>12495</v>
      </c>
      <c r="F724" s="26" t="s">
        <v>10959</v>
      </c>
      <c r="G724" s="26" t="s">
        <v>14323</v>
      </c>
      <c r="H724" s="26" t="s">
        <v>11738</v>
      </c>
      <c r="I724" s="26" t="s">
        <v>12209</v>
      </c>
      <c r="J724" s="26" t="str">
        <f t="shared" ref="J724:J735" si="28">CONCATENATE("(${Variables:",E724,"_kcat","} * ",E724," * ",G724,")","/(${Variables:",E724,"_km","} + (",E724," * ",G724,"))")</f>
        <v>(${Variables:E6_3_1_20_kcat} * E6_3_1_20 * C00002 * C16241)/(${Variables:E6_3_1_20_km} + (E6_3_1_20 * C00002 * C16241))</v>
      </c>
      <c r="K724" s="26" t="str">
        <f t="shared" ref="K724:K735" si="29">CONCATENATE("r",D724,": ",F724," -&gt; ",H724," | ",J724)</f>
        <v>r723: C00002 + C16241 -&gt; C00013 + C16238 | (${Variables:E6_3_1_20_kcat} * E6_3_1_20 * C00002 * C16241)/(${Variables:E6_3_1_20_km} + (E6_3_1_20 * C00002 * C16241))</v>
      </c>
    </row>
    <row r="725" spans="1:11" ht="46.5" x14ac:dyDescent="0.35">
      <c r="A725" s="28" t="s">
        <v>360</v>
      </c>
      <c r="B725" s="28" t="s">
        <v>361</v>
      </c>
      <c r="C725" s="26" t="s">
        <v>8216</v>
      </c>
      <c r="D725" s="26">
        <v>724</v>
      </c>
      <c r="E725" s="26" t="s">
        <v>12495</v>
      </c>
      <c r="F725" s="26" t="s">
        <v>10960</v>
      </c>
      <c r="G725" s="26" t="s">
        <v>14322</v>
      </c>
      <c r="H725" s="26" t="s">
        <v>11739</v>
      </c>
      <c r="I725" s="26" t="s">
        <v>12210</v>
      </c>
      <c r="J725" s="26" t="str">
        <f t="shared" si="28"/>
        <v>(${Variables:E6_3_1_20_kcat} * E6_3_1_20 * C16238 * C16240)/(${Variables:E6_3_1_20_km} + (E6_3_1_20 * C16238 * C16240))</v>
      </c>
      <c r="K725" s="26" t="str">
        <f t="shared" si="29"/>
        <v>r724: C16238 + C16240 -&gt; C16237 + C00020 | (${Variables:E6_3_1_20_kcat} * E6_3_1_20 * C16238 * C16240)/(${Variables:E6_3_1_20_km} + (E6_3_1_20 * C16238 * C16240))</v>
      </c>
    </row>
    <row r="726" spans="1:11" ht="46.5" x14ac:dyDescent="0.35">
      <c r="A726" s="28" t="s">
        <v>360</v>
      </c>
      <c r="B726" s="28" t="s">
        <v>361</v>
      </c>
      <c r="C726" s="26" t="s">
        <v>8216</v>
      </c>
      <c r="D726" s="26">
        <v>725</v>
      </c>
      <c r="E726" s="26" t="s">
        <v>12495</v>
      </c>
      <c r="F726" s="26" t="s">
        <v>10961</v>
      </c>
      <c r="G726" s="26" t="s">
        <v>14315</v>
      </c>
      <c r="H726" s="26" t="s">
        <v>11740</v>
      </c>
      <c r="I726" s="26" t="s">
        <v>12211</v>
      </c>
      <c r="J726" s="26" t="str">
        <f t="shared" si="28"/>
        <v>(${Variables:E6_3_1_20_kcat} * E6_3_1_20 * C00002 * C06423 * C22158 )/(${Variables:E6_3_1_20_km} + (E6_3_1_20 * C00002 * C06423 * C22158 ))</v>
      </c>
      <c r="K726" s="26" t="str">
        <f t="shared" si="29"/>
        <v>r725: C00002 + C06423 + C22158  -&gt; C22160 + C00020 + C00013  | (${Variables:E6_3_1_20_kcat} * E6_3_1_20 * C00002 * C06423 * C22158 )/(${Variables:E6_3_1_20_km} + (E6_3_1_20 * C00002 * C06423 * C22158 ))</v>
      </c>
    </row>
    <row r="727" spans="1:11" ht="46.5" x14ac:dyDescent="0.35">
      <c r="A727" s="28" t="s">
        <v>7748</v>
      </c>
      <c r="B727" s="28" t="s">
        <v>7749</v>
      </c>
      <c r="C727" s="26" t="s">
        <v>8506</v>
      </c>
      <c r="D727" s="26">
        <v>726</v>
      </c>
      <c r="E727" s="26" t="s">
        <v>12496</v>
      </c>
      <c r="F727" s="26" t="s">
        <v>10962</v>
      </c>
      <c r="G727" s="26" t="s">
        <v>14314</v>
      </c>
      <c r="H727" s="26" t="s">
        <v>11741</v>
      </c>
      <c r="I727" s="26" t="s">
        <v>12212</v>
      </c>
      <c r="J727" s="26" t="str">
        <f t="shared" si="28"/>
        <v>(${Variables:E6_3_2_1_kcat} * E6_3_2_1 * C00002 * C00522 * C00099)/(${Variables:E6_3_2_1_km} + (E6_3_2_1 * C00002 * C00522 * C00099))</v>
      </c>
      <c r="K727" s="26" t="str">
        <f t="shared" si="29"/>
        <v>r726: C00002 + C00522 + C00099 -&gt; C00020 + C00013 + C00864 | (${Variables:E6_3_2_1_kcat} * E6_3_2_1 * C00002 * C00522 * C00099)/(${Variables:E6_3_2_1_km} + (E6_3_2_1 * C00002 * C00522 * C00099))</v>
      </c>
    </row>
    <row r="728" spans="1:11" ht="46.5" x14ac:dyDescent="0.35">
      <c r="A728" s="28" t="s">
        <v>3789</v>
      </c>
      <c r="B728" s="28" t="s">
        <v>3790</v>
      </c>
      <c r="C728" s="26" t="s">
        <v>8346</v>
      </c>
      <c r="D728" s="26">
        <v>727</v>
      </c>
      <c r="E728" s="26" t="s">
        <v>12497</v>
      </c>
      <c r="F728" s="26" t="s">
        <v>10963</v>
      </c>
      <c r="G728" s="26" t="s">
        <v>14313</v>
      </c>
      <c r="H728" s="26" t="s">
        <v>11742</v>
      </c>
      <c r="I728" s="26" t="s">
        <v>12213</v>
      </c>
      <c r="J728" s="26" t="str">
        <f t="shared" si="28"/>
        <v>(${Variables:E6_3_2_13_kcat} * E6_3_2_13 * C00002 * C00692 * C00680)/(${Variables:E6_3_2_13_km} + (E6_3_2_13 * C00002 * C00692 * C00680))</v>
      </c>
      <c r="K728" s="26" t="str">
        <f t="shared" si="29"/>
        <v>r727: C00002 + C00692 + C00680 -&gt; C00008 + C00009 + C04877 | (${Variables:E6_3_2_13_kcat} * E6_3_2_13 * C00002 * C00692 * C00680)/(${Variables:E6_3_2_13_km} + (E6_3_2_13 * C00002 * C00692 * C00680))</v>
      </c>
    </row>
    <row r="729" spans="1:11" ht="31" x14ac:dyDescent="0.35">
      <c r="A729" s="28" t="s">
        <v>2142</v>
      </c>
      <c r="B729" s="28" t="s">
        <v>2143</v>
      </c>
      <c r="C729" s="26" t="s">
        <v>8289</v>
      </c>
      <c r="D729" s="26">
        <v>728</v>
      </c>
      <c r="E729" s="26" t="s">
        <v>12498</v>
      </c>
      <c r="F729" s="26" t="s">
        <v>14260</v>
      </c>
      <c r="G729" s="26" t="s">
        <v>14312</v>
      </c>
      <c r="H729" s="26" t="s">
        <v>11743</v>
      </c>
      <c r="I729" s="26" t="s">
        <v>12214</v>
      </c>
      <c r="J729" s="26" t="str">
        <f t="shared" si="28"/>
        <v>(${Variables:E6_3_2_4_kcat} * E6_3_2_4 * C00002 * C00133)/(${Variables:E6_3_2_4_km} + (E6_3_2_4 * C00002 * C00133))</v>
      </c>
      <c r="K729" s="26" t="str">
        <f t="shared" si="29"/>
        <v>r728: C00002 + C00133 -&gt; C00008 + C00009 + C00993 | (${Variables:E6_3_2_4_kcat} * E6_3_2_4 * C00002 * C00133)/(${Variables:E6_3_2_4_km} + (E6_3_2_4 * C00002 * C00133))</v>
      </c>
    </row>
    <row r="730" spans="1:11" ht="46.5" x14ac:dyDescent="0.35">
      <c r="A730" s="28" t="s">
        <v>629</v>
      </c>
      <c r="B730" s="28" t="s">
        <v>630</v>
      </c>
      <c r="C730" s="26" t="s">
        <v>8226</v>
      </c>
      <c r="D730" s="26">
        <v>729</v>
      </c>
      <c r="E730" s="26" t="s">
        <v>12499</v>
      </c>
      <c r="F730" s="26" t="s">
        <v>10964</v>
      </c>
      <c r="G730" s="26" t="s">
        <v>14311</v>
      </c>
      <c r="H730" s="26" t="s">
        <v>11744</v>
      </c>
      <c r="I730" s="26" t="s">
        <v>12215</v>
      </c>
      <c r="J730" s="26" t="str">
        <f t="shared" si="28"/>
        <v>(${Variables:E6_3_2_5_kcat} * E6_3_2_5 * C00063 * C03492 * C00097)/(${Variables:E6_3_2_5_km} + (E6_3_2_5 * C00063 * C03492 * C00097))</v>
      </c>
      <c r="K730" s="26" t="str">
        <f t="shared" si="29"/>
        <v>r729: C00063 + C03492 + C00097 -&gt; C00055 + C00013 + C04352 | (${Variables:E6_3_2_5_kcat} * E6_3_2_5 * C00063 * C03492 * C00097)/(${Variables:E6_3_2_5_km} + (E6_3_2_5 * C00063 * C03492 * C00097))</v>
      </c>
    </row>
    <row r="731" spans="1:11" ht="46.5" x14ac:dyDescent="0.35">
      <c r="A731" s="28" t="s">
        <v>5182</v>
      </c>
      <c r="B731" s="28" t="s">
        <v>5183</v>
      </c>
      <c r="C731" s="26" t="s">
        <v>8396</v>
      </c>
      <c r="D731" s="26">
        <v>730</v>
      </c>
      <c r="E731" s="26" t="s">
        <v>12500</v>
      </c>
      <c r="F731" s="26" t="s">
        <v>10965</v>
      </c>
      <c r="G731" s="26" t="s">
        <v>14310</v>
      </c>
      <c r="H731" s="26" t="s">
        <v>11745</v>
      </c>
      <c r="I731" s="26" t="s">
        <v>12216</v>
      </c>
      <c r="J731" s="26" t="str">
        <f t="shared" si="28"/>
        <v>(${Variables:E6_3_2_6_kcat} * E6_3_2_6 * C00002 * C04751 * C00049)/(${Variables:E6_3_2_6_km} + (E6_3_2_6 * C00002 * C04751 * C00049))</v>
      </c>
      <c r="K731" s="26" t="str">
        <f t="shared" si="29"/>
        <v>r730: C00002 + C04751 + C00049 -&gt; C00008 + C00009 + C04823 | (${Variables:E6_3_2_6_kcat} * E6_3_2_6 * C00002 * C04751 * C00049)/(${Variables:E6_3_2_6_km} + (E6_3_2_6 * C00002 * C04751 * C00049))</v>
      </c>
    </row>
    <row r="732" spans="1:11" ht="46.5" x14ac:dyDescent="0.35">
      <c r="A732" s="28" t="s">
        <v>3812</v>
      </c>
      <c r="B732" s="28" t="s">
        <v>3813</v>
      </c>
      <c r="C732" s="26" t="s">
        <v>8350</v>
      </c>
      <c r="D732" s="26">
        <v>731</v>
      </c>
      <c r="E732" s="26" t="s">
        <v>12501</v>
      </c>
      <c r="F732" s="26" t="s">
        <v>10966</v>
      </c>
      <c r="G732" s="26" t="s">
        <v>14309</v>
      </c>
      <c r="H732" s="26" t="s">
        <v>11746</v>
      </c>
      <c r="I732" s="26" t="s">
        <v>12217</v>
      </c>
      <c r="J732" s="26" t="str">
        <f t="shared" si="28"/>
        <v>(${Variables:E6_3_2_8_kcat} * E6_3_2_8 * C00002 * C01050 * C00041)/(${Variables:E6_3_2_8_km} + (E6_3_2_8 * C00002 * C01050 * C00041))</v>
      </c>
      <c r="K732" s="26" t="str">
        <f t="shared" si="29"/>
        <v>r731: C00002 + C01050 + C00041 -&gt; C00008 + C00009 + C01212 | (${Variables:E6_3_2_8_kcat} * E6_3_2_8 * C00002 * C01050 * C00041)/(${Variables:E6_3_2_8_km} + (E6_3_2_8 * C00002 * C01050 * C00041))</v>
      </c>
    </row>
    <row r="733" spans="1:11" ht="46.5" x14ac:dyDescent="0.35">
      <c r="A733" s="28" t="s">
        <v>3800</v>
      </c>
      <c r="B733" s="28" t="s">
        <v>3801</v>
      </c>
      <c r="C733" s="26" t="s">
        <v>8348</v>
      </c>
      <c r="D733" s="26">
        <v>732</v>
      </c>
      <c r="E733" s="26" t="s">
        <v>12502</v>
      </c>
      <c r="F733" s="26" t="s">
        <v>10967</v>
      </c>
      <c r="G733" s="26" t="s">
        <v>14308</v>
      </c>
      <c r="H733" s="26" t="s">
        <v>11747</v>
      </c>
      <c r="I733" s="26" t="s">
        <v>12218</v>
      </c>
      <c r="J733" s="26" t="str">
        <f t="shared" si="28"/>
        <v>(${Variables:E6_3_2_9_kcat} * E6_3_2_9 * C00002 * C01212 * C00217)/(${Variables:E6_3_2_9_km} + (E6_3_2_9 * C00002 * C01212 * C00217))</v>
      </c>
      <c r="K733" s="26" t="str">
        <f t="shared" si="29"/>
        <v>r732: C00002 + C01212 + C00217 -&gt; C00008 + C00009 + C00692 | (${Variables:E6_3_2_9_kcat} * E6_3_2_9 * C00002 * C01212 * C00217)/(${Variables:E6_3_2_9_km} + (E6_3_2_9 * C00002 * C01212 * C00217))</v>
      </c>
    </row>
    <row r="734" spans="1:11" ht="31" x14ac:dyDescent="0.35">
      <c r="A734" s="28" t="s">
        <v>1542</v>
      </c>
      <c r="B734" s="28" t="s">
        <v>1543</v>
      </c>
      <c r="C734" s="26" t="s">
        <v>8264</v>
      </c>
      <c r="D734" s="26">
        <v>733</v>
      </c>
      <c r="E734" s="27" t="s">
        <v>12503</v>
      </c>
      <c r="F734" s="26" t="s">
        <v>10968</v>
      </c>
      <c r="G734" s="26" t="s">
        <v>14307</v>
      </c>
      <c r="H734" s="26" t="s">
        <v>11748</v>
      </c>
      <c r="I734" s="26" t="s">
        <v>12219</v>
      </c>
      <c r="J734" s="26" t="str">
        <f t="shared" si="28"/>
        <v>(${Variables:E6_3_3_1_kcat} * E6_3_3_1 * C00002 * C04640)/(${Variables:E6_3_3_1_km} + (E6_3_3_1 * C00002 * C04640))</v>
      </c>
      <c r="K734" s="26" t="str">
        <f t="shared" si="29"/>
        <v>r733: C00002 + C04640 -&gt; C00008 + C00009 + C03373 | (${Variables:E6_3_3_1_kcat} * E6_3_3_1 * C00002 * C04640)/(${Variables:E6_3_3_1_km} + (E6_3_3_1 * C00002 * C04640))</v>
      </c>
    </row>
    <row r="735" spans="1:11" ht="46.5" x14ac:dyDescent="0.35">
      <c r="A735" s="28" t="s">
        <v>6772</v>
      </c>
      <c r="B735" s="28" t="s">
        <v>6773</v>
      </c>
      <c r="C735" s="26" t="s">
        <v>8459</v>
      </c>
      <c r="D735" s="26">
        <v>734</v>
      </c>
      <c r="E735" s="27" t="s">
        <v>12504</v>
      </c>
      <c r="F735" s="26" t="s">
        <v>10969</v>
      </c>
      <c r="G735" s="26" t="s">
        <v>14306</v>
      </c>
      <c r="H735" s="26" t="s">
        <v>14402</v>
      </c>
      <c r="I735" s="26" t="s">
        <v>14403</v>
      </c>
      <c r="J735" s="26" t="str">
        <f t="shared" si="28"/>
        <v>(${Variables:E6_3_3_2_kcat} * E6_3_3_2 * C00002 * C03479 * C00080)/(${Variables:E6_3_3_2_km} + (E6_3_3_2 * C00002 * C03479 * C00080))</v>
      </c>
      <c r="K735" s="26" t="str">
        <f t="shared" si="29"/>
        <v>r734: C00002 + C03479 + C00080 -&gt; C00008 + C00009 + C00445 | (${Variables:E6_3_3_2_kcat} * E6_3_3_2 * C00002 * C03479 * C00080)/(${Variables:E6_3_3_2_km} + (E6_3_3_2 * C00002 * C03479 * C00080))</v>
      </c>
    </row>
    <row r="736" spans="1:11" ht="46.5" x14ac:dyDescent="0.35">
      <c r="A736" s="28" t="s">
        <v>7700</v>
      </c>
      <c r="B736" s="28" t="s">
        <v>7701</v>
      </c>
      <c r="C736" s="26" t="s">
        <v>8499</v>
      </c>
      <c r="D736" s="26">
        <v>735</v>
      </c>
      <c r="E736" s="26" t="s">
        <v>12505</v>
      </c>
      <c r="F736" s="26" t="s">
        <v>10970</v>
      </c>
      <c r="G736" s="26" t="s">
        <v>14305</v>
      </c>
      <c r="H736" s="26" t="s">
        <v>11749</v>
      </c>
      <c r="I736" s="26" t="s">
        <v>12220</v>
      </c>
      <c r="J736" s="26" t="str">
        <f t="shared" ref="J736:J769" si="30">CONCATENATE("(${Variables:",E736,"_kcat","} * ",E736," * ",G736,")","/(${Variables:",E736,"_km","} + (",E736," * ",G736,"))")</f>
        <v>(${Variables:E6_3_4_13_kcat} * E6_3_4_13 * C00002 * C03090 * C00037)/(${Variables:E6_3_4_13_km} + (E6_3_4_13 * C00002 * C03090 * C00037))</v>
      </c>
      <c r="K736" s="26" t="str">
        <f t="shared" ref="K736:K769" si="31">CONCATENATE("r",D736,": ",F736," -&gt; ",H736," | ",J736)</f>
        <v>r735: C00002 + C03090 + C00037 -&gt; C00008 + C00009 + C03838 | (${Variables:E6_3_4_13_kcat} * E6_3_4_13 * C00002 * C03090 * C00037)/(${Variables:E6_3_4_13_km} + (E6_3_4_13 * C00002 * C03090 * C00037))</v>
      </c>
    </row>
    <row r="737" spans="1:11" ht="46.5" x14ac:dyDescent="0.35">
      <c r="A737" s="28" t="s">
        <v>4429</v>
      </c>
      <c r="B737" s="28" t="s">
        <v>4430</v>
      </c>
      <c r="C737" s="26" t="s">
        <v>8373</v>
      </c>
      <c r="D737" s="26">
        <v>736</v>
      </c>
      <c r="E737" s="26" t="s">
        <v>12506</v>
      </c>
      <c r="F737" s="26" t="s">
        <v>10971</v>
      </c>
      <c r="G737" s="26" t="s">
        <v>14304</v>
      </c>
      <c r="H737" s="26" t="s">
        <v>11750</v>
      </c>
      <c r="I737" s="26" t="s">
        <v>12221</v>
      </c>
      <c r="J737" s="26" t="str">
        <f t="shared" si="30"/>
        <v>(${Variables:E6_3_4_15_kcat} * E6_3_4_15 * C00002 * C00120 * C04735)/(${Variables:E6_3_4_15_km} + (E6_3_4_15 * C00002 * C00120 * C04735))</v>
      </c>
      <c r="K737" s="26" t="str">
        <f t="shared" si="31"/>
        <v>r736: C00002 + C00120 + C04735 -&gt; C00020 + C00013 + C04681 | (${Variables:E6_3_4_15_kcat} * E6_3_4_15 * C00002 * C00120 * C04735)/(${Variables:E6_3_4_15_km} + (E6_3_4_15 * C00002 * C00120 * C04735))</v>
      </c>
    </row>
    <row r="738" spans="1:11" ht="46.5" x14ac:dyDescent="0.35">
      <c r="A738" s="28" t="s">
        <v>4429</v>
      </c>
      <c r="B738" s="28" t="s">
        <v>4430</v>
      </c>
      <c r="C738" s="26" t="s">
        <v>8373</v>
      </c>
      <c r="D738" s="26">
        <v>737</v>
      </c>
      <c r="E738" s="26" t="s">
        <v>12506</v>
      </c>
      <c r="F738" s="26" t="s">
        <v>10972</v>
      </c>
      <c r="G738" s="26" t="s">
        <v>14303</v>
      </c>
      <c r="H738" s="26" t="s">
        <v>11751</v>
      </c>
      <c r="I738" s="26" t="s">
        <v>12222</v>
      </c>
      <c r="J738" s="26" t="str">
        <f t="shared" si="30"/>
        <v>(${Variables:E6_3_4_15_kcat} * E6_3_4_15 * C00002 * C00120)/(${Variables:E6_3_4_15_km} + (E6_3_4_15 * C00002 * C00120))</v>
      </c>
      <c r="K738" s="26" t="str">
        <f t="shared" si="31"/>
        <v>r737: C00002 + C00120 -&gt; C00013 + C05921 | (${Variables:E6_3_4_15_kcat} * E6_3_4_15 * C00002 * C00120)/(${Variables:E6_3_4_15_km} + (E6_3_4_15 * C00002 * C00120))</v>
      </c>
    </row>
    <row r="739" spans="1:11" ht="46.5" x14ac:dyDescent="0.35">
      <c r="A739" s="28" t="s">
        <v>4429</v>
      </c>
      <c r="B739" s="28" t="s">
        <v>4430</v>
      </c>
      <c r="C739" s="26" t="s">
        <v>8373</v>
      </c>
      <c r="D739" s="26">
        <v>738</v>
      </c>
      <c r="E739" s="26" t="s">
        <v>12506</v>
      </c>
      <c r="F739" s="26" t="s">
        <v>10973</v>
      </c>
      <c r="G739" s="26" t="s">
        <v>14302</v>
      </c>
      <c r="H739" s="26" t="s">
        <v>11752</v>
      </c>
      <c r="I739" s="26" t="s">
        <v>12223</v>
      </c>
      <c r="J739" s="26" t="str">
        <f t="shared" si="30"/>
        <v>(${Variables:E6_3_4_15_kcat} * E6_3_4_15 * C05921 * C06249)/(${Variables:E6_3_4_15_km} + (E6_3_4_15 * C05921 * C06249))</v>
      </c>
      <c r="K739" s="26" t="str">
        <f t="shared" si="31"/>
        <v>r738: C05921 + C06249 -&gt; C00020 + C06250 | (${Variables:E6_3_4_15_kcat} * E6_3_4_15 * C05921 * C06249)/(${Variables:E6_3_4_15_km} + (E6_3_4_15 * C05921 * C06249))</v>
      </c>
    </row>
    <row r="740" spans="1:11" ht="46.5" x14ac:dyDescent="0.35">
      <c r="A740" s="28" t="s">
        <v>5150</v>
      </c>
      <c r="B740" s="28" t="s">
        <v>5151</v>
      </c>
      <c r="C740" s="26" t="s">
        <v>8394</v>
      </c>
      <c r="D740" s="26">
        <v>739</v>
      </c>
      <c r="E740" s="26" t="s">
        <v>12507</v>
      </c>
      <c r="F740" s="26" t="s">
        <v>10974</v>
      </c>
      <c r="G740" s="26" t="s">
        <v>14301</v>
      </c>
      <c r="H740" s="26" t="s">
        <v>11753</v>
      </c>
      <c r="I740" s="26" t="s">
        <v>12224</v>
      </c>
      <c r="J740" s="26" t="str">
        <f t="shared" si="30"/>
        <v>(${Variables:E6_3_4_19_kcat} * E6_3_4_19 * C19722 * C00047 * C00002)/(${Variables:E6_3_4_19_km} + (E6_3_4_19 * C19722 * C00047 * C00002))</v>
      </c>
      <c r="K740" s="26" t="str">
        <f t="shared" si="31"/>
        <v>r739: C19722 + C00047 + C00002 -&gt; C19723 + C00020 + C00013 + C00001 | (${Variables:E6_3_4_19_kcat} * E6_3_4_19 * C19722 * C00047 * C00002)/(${Variables:E6_3_4_19_km} + (E6_3_4_19 * C19722 * C00047 * C00002))</v>
      </c>
    </row>
    <row r="741" spans="1:11" ht="31" x14ac:dyDescent="0.35">
      <c r="A741" s="28" t="s">
        <v>4124</v>
      </c>
      <c r="B741" s="28" t="s">
        <v>4125</v>
      </c>
      <c r="C741" s="26" t="s">
        <v>8367</v>
      </c>
      <c r="D741" s="26">
        <v>740</v>
      </c>
      <c r="E741" s="26" t="s">
        <v>12508</v>
      </c>
      <c r="F741" s="26" t="s">
        <v>10641</v>
      </c>
      <c r="G741" s="26" t="s">
        <v>11069</v>
      </c>
      <c r="H741" s="26" t="s">
        <v>11380</v>
      </c>
      <c r="I741" s="26" t="s">
        <v>11851</v>
      </c>
      <c r="J741" s="26" t="str">
        <f t="shared" si="30"/>
        <v>(${Variables:E6_3_4_2_kcat} * E6_3_4_2 * C00064 * C00001)/(${Variables:E6_3_4_2_km} + (E6_3_4_2 * C00064 * C00001))</v>
      </c>
      <c r="K741" s="26" t="str">
        <f t="shared" si="31"/>
        <v>r740: C00064 + C00001 -&gt; C00025 + C00014 | (${Variables:E6_3_4_2_kcat} * E6_3_4_2 * C00064 * C00001)/(${Variables:E6_3_4_2_km} + (E6_3_4_2 * C00064 * C00001))</v>
      </c>
    </row>
    <row r="742" spans="1:11" ht="46.5" x14ac:dyDescent="0.35">
      <c r="A742" s="28" t="s">
        <v>4124</v>
      </c>
      <c r="B742" s="28" t="s">
        <v>4125</v>
      </c>
      <c r="C742" s="26" t="s">
        <v>8367</v>
      </c>
      <c r="D742" s="26">
        <v>741</v>
      </c>
      <c r="E742" s="26" t="s">
        <v>12508</v>
      </c>
      <c r="F742" s="26" t="s">
        <v>10975</v>
      </c>
      <c r="G742" s="26" t="s">
        <v>14300</v>
      </c>
      <c r="H742" s="26" t="s">
        <v>11754</v>
      </c>
      <c r="I742" s="26" t="s">
        <v>12225</v>
      </c>
      <c r="J742" s="26" t="str">
        <f t="shared" si="30"/>
        <v>(${Variables:E6_3_4_2_kcat} * E6_3_4_2 * C00002 * C00075 * C00014)/(${Variables:E6_3_4_2_km} + (E6_3_4_2 * C00002 * C00075 * C00014))</v>
      </c>
      <c r="K742" s="26" t="str">
        <f t="shared" si="31"/>
        <v>r741: C00002 + C00075 + C00014 -&gt; C00008 + C00009 + C00063 | (${Variables:E6_3_4_2_kcat} * E6_3_4_2 * C00002 * C00075 * C00014)/(${Variables:E6_3_4_2_km} + (E6_3_4_2 * C00002 * C00075 * C00014))</v>
      </c>
    </row>
    <row r="743" spans="1:11" ht="46.5" x14ac:dyDescent="0.35">
      <c r="A743" s="28" t="s">
        <v>4124</v>
      </c>
      <c r="B743" s="28" t="s">
        <v>4125</v>
      </c>
      <c r="C743" s="26" t="s">
        <v>8367</v>
      </c>
      <c r="D743" s="26">
        <v>742</v>
      </c>
      <c r="E743" s="26" t="s">
        <v>12508</v>
      </c>
      <c r="F743" s="26" t="s">
        <v>10976</v>
      </c>
      <c r="G743" s="26" t="s">
        <v>14299</v>
      </c>
      <c r="H743" s="26" t="s">
        <v>11755</v>
      </c>
      <c r="I743" s="26" t="s">
        <v>12226</v>
      </c>
      <c r="J743" s="26" t="str">
        <f t="shared" si="30"/>
        <v>(${Variables:E6_3_4_2_kcat} * E6_3_4_2 * C00002 * C00075 * C00064 * C00001)/(${Variables:E6_3_4_2_km} + (E6_3_4_2 * C00002 * C00075 * C00064 * C00001))</v>
      </c>
      <c r="K743" s="26" t="str">
        <f t="shared" si="31"/>
        <v>r742: C00002 + C00075 + C00064 + C00001 -&gt; C00008 + C00009 + C00063 + C00025 | (${Variables:E6_3_4_2_kcat} * E6_3_4_2 * C00002 * C00075 * C00064 * C00001)/(${Variables:E6_3_4_2_km} + (E6_3_4_2 * C00002 * C00075 * C00064 * C00001))</v>
      </c>
    </row>
    <row r="744" spans="1:11" ht="46.5" x14ac:dyDescent="0.35">
      <c r="A744" s="28" t="s">
        <v>3715</v>
      </c>
      <c r="B744" s="28" t="s">
        <v>3716</v>
      </c>
      <c r="C744" s="26" t="s">
        <v>8339</v>
      </c>
      <c r="D744" s="26">
        <v>743</v>
      </c>
      <c r="E744" s="27" t="s">
        <v>12509</v>
      </c>
      <c r="F744" s="26" t="s">
        <v>10977</v>
      </c>
      <c r="G744" s="26" t="s">
        <v>14298</v>
      </c>
      <c r="H744" s="26" t="s">
        <v>11756</v>
      </c>
      <c r="I744" s="26" t="s">
        <v>12227</v>
      </c>
      <c r="J744" s="26" t="str">
        <f t="shared" si="30"/>
        <v>(${Variables:E6_3_4_20_kcat} * E6_3_4_20 * C20248 * C00014 * C00002)/(${Variables:E6_3_4_20_km} + (E6_3_4_20 * C20248 * C00014 * C00002))</v>
      </c>
      <c r="K744" s="26" t="str">
        <f t="shared" si="31"/>
        <v>r743: C20248 + C00014 + C00002 -&gt; C15996 + C00008 + C00009 + C00001 | (${Variables:E6_3_4_20_kcat} * E6_3_4_20 * C20248 * C00014 * C00002)/(${Variables:E6_3_4_20_km} + (E6_3_4_20 * C20248 * C00014 * C00002))</v>
      </c>
    </row>
    <row r="745" spans="1:11" ht="46.5" x14ac:dyDescent="0.35">
      <c r="A745" s="28" t="s">
        <v>7593</v>
      </c>
      <c r="B745" s="28" t="s">
        <v>7594</v>
      </c>
      <c r="C745" s="26" t="s">
        <v>8492</v>
      </c>
      <c r="D745" s="26">
        <v>744</v>
      </c>
      <c r="E745" s="27" t="s">
        <v>12510</v>
      </c>
      <c r="F745" s="26" t="s">
        <v>10978</v>
      </c>
      <c r="G745" s="26" t="s">
        <v>14297</v>
      </c>
      <c r="H745" s="26" t="s">
        <v>11757</v>
      </c>
      <c r="I745" s="26" t="s">
        <v>12228</v>
      </c>
      <c r="J745" s="26" t="str">
        <f t="shared" si="30"/>
        <v>(${Variables:E6_3_4_4_kcat} * E6_3_4_4 * C00044 * C00130 * C00049)/(${Variables:E6_3_4_4_km} + (E6_3_4_4 * C00044 * C00130 * C00049))</v>
      </c>
      <c r="K745" s="26" t="str">
        <f t="shared" si="31"/>
        <v>r744: C00044 + C00130 + C00049 -&gt; C00035 + C00009 + C03794 | (${Variables:E6_3_4_4_kcat} * E6_3_4_4 * C00044 * C00130 * C00049)/(${Variables:E6_3_4_4_km} + (E6_3_4_4 * C00044 * C00130 * C00049))</v>
      </c>
    </row>
    <row r="746" spans="1:11" ht="46.5" x14ac:dyDescent="0.35">
      <c r="A746" s="28" t="s">
        <v>3753</v>
      </c>
      <c r="B746" s="28" t="s">
        <v>3754</v>
      </c>
      <c r="C746" s="26" t="s">
        <v>8342</v>
      </c>
      <c r="D746" s="26">
        <v>745</v>
      </c>
      <c r="E746" s="27" t="s">
        <v>12511</v>
      </c>
      <c r="F746" s="26" t="s">
        <v>10979</v>
      </c>
      <c r="G746" s="26" t="s">
        <v>14296</v>
      </c>
      <c r="H746" s="26" t="s">
        <v>11758</v>
      </c>
      <c r="I746" s="26" t="s">
        <v>12229</v>
      </c>
      <c r="J746" s="26" t="str">
        <f t="shared" si="30"/>
        <v>(${Variables:E6_3_4_5_kcat} * E6_3_4_5 * C00002 * C00327 * C00049)/(${Variables:E6_3_4_5_km} + (E6_3_4_5 * C00002 * C00327 * C00049))</v>
      </c>
      <c r="K746" s="26" t="str">
        <f t="shared" si="31"/>
        <v>r745: C00002 + C00327 + C00049 -&gt; C00020 + C00013 + C03406 | (${Variables:E6_3_4_5_kcat} * E6_3_4_5 * C00002 * C00327 * C00049)/(${Variables:E6_3_4_5_km} + (E6_3_4_5 * C00002 * C00327 * C00049))</v>
      </c>
    </row>
    <row r="747" spans="1:11" ht="46.5" x14ac:dyDescent="0.35">
      <c r="A747" s="28" t="s">
        <v>1735</v>
      </c>
      <c r="B747" s="28" t="s">
        <v>1736</v>
      </c>
      <c r="C747" s="26" t="s">
        <v>8271</v>
      </c>
      <c r="D747" s="26">
        <v>746</v>
      </c>
      <c r="E747" s="26" t="s">
        <v>12512</v>
      </c>
      <c r="F747" s="26" t="s">
        <v>10980</v>
      </c>
      <c r="G747" s="26" t="s">
        <v>14412</v>
      </c>
      <c r="H747" s="26" t="s">
        <v>11759</v>
      </c>
      <c r="I747" s="26" t="s">
        <v>12230</v>
      </c>
      <c r="J747" s="26" t="str">
        <f t="shared" si="30"/>
        <v>(${Variables:E6_3_5_1_kcat} * E6_3_5_1 * C00002 * C00857 * C00064 * C00001)/(${Variables:E6_3_5_1_km} + (E6_3_5_1 * C00002 * C00857 * C00064 * C00001))</v>
      </c>
      <c r="K747" s="26" t="str">
        <f t="shared" si="31"/>
        <v>r746: C00002 + C00857 + C00064 + C00001 -&gt; C00020 + C00013 + C00003 + C00025 | (${Variables:E6_3_5_1_kcat} * E6_3_5_1 * C00002 * C00857 * C00064 * C00001)/(${Variables:E6_3_5_1_km} + (E6_3_5_1 * C00002 * C00857 * C00064 * C00001))</v>
      </c>
    </row>
    <row r="748" spans="1:11" ht="46.5" x14ac:dyDescent="0.35">
      <c r="A748" s="28" t="s">
        <v>1735</v>
      </c>
      <c r="B748" s="28" t="s">
        <v>1736</v>
      </c>
      <c r="C748" s="26" t="s">
        <v>8271</v>
      </c>
      <c r="D748" s="26">
        <v>747</v>
      </c>
      <c r="E748" s="26" t="s">
        <v>12512</v>
      </c>
      <c r="F748" s="26" t="s">
        <v>10981</v>
      </c>
      <c r="G748" s="26" t="s">
        <v>14295</v>
      </c>
      <c r="H748" s="26" t="s">
        <v>11760</v>
      </c>
      <c r="I748" s="26" t="s">
        <v>12231</v>
      </c>
      <c r="J748" s="26" t="str">
        <f t="shared" si="30"/>
        <v>(${Variables:E6_3_5_1_kcat} * E6_3_5_1 * C00002 * C00857 * C00014 )/(${Variables:E6_3_5_1_km} + (E6_3_5_1 * C00002 * C00857 * C00014 ))</v>
      </c>
      <c r="K748" s="26" t="str">
        <f t="shared" si="31"/>
        <v>r747: C00002 + C00857 + C00014  -&gt; C00020 + C00013 + C00003 | (${Variables:E6_3_5_1_kcat} * E6_3_5_1 * C00002 * C00857 * C00014 )/(${Variables:E6_3_5_1_km} + (E6_3_5_1 * C00002 * C00857 * C00014 ))</v>
      </c>
    </row>
    <row r="749" spans="1:11" ht="31" x14ac:dyDescent="0.35">
      <c r="A749" s="28" t="s">
        <v>6456</v>
      </c>
      <c r="B749" s="28" t="s">
        <v>6457</v>
      </c>
      <c r="C749" s="26" t="s">
        <v>8448</v>
      </c>
      <c r="D749" s="26">
        <v>748</v>
      </c>
      <c r="E749" s="26" t="s">
        <v>12513</v>
      </c>
      <c r="F749" s="26" t="s">
        <v>10641</v>
      </c>
      <c r="G749" s="26" t="s">
        <v>11069</v>
      </c>
      <c r="H749" s="26" t="s">
        <v>11380</v>
      </c>
      <c r="I749" s="26" t="s">
        <v>11851</v>
      </c>
      <c r="J749" s="26" t="str">
        <f t="shared" si="30"/>
        <v>(${Variables:E6_3_5_2_kcat} * E6_3_5_2 * C00064 * C00001)/(${Variables:E6_3_5_2_km} + (E6_3_5_2 * C00064 * C00001))</v>
      </c>
      <c r="K749" s="26" t="str">
        <f t="shared" si="31"/>
        <v>r748: C00064 + C00001 -&gt; C00025 + C00014 | (${Variables:E6_3_5_2_kcat} * E6_3_5_2 * C00064 * C00001)/(${Variables:E6_3_5_2_km} + (E6_3_5_2 * C00064 * C00001))</v>
      </c>
    </row>
    <row r="750" spans="1:11" ht="46.5" x14ac:dyDescent="0.35">
      <c r="A750" s="28" t="s">
        <v>6456</v>
      </c>
      <c r="B750" s="28" t="s">
        <v>6457</v>
      </c>
      <c r="C750" s="26" t="s">
        <v>8448</v>
      </c>
      <c r="D750" s="26">
        <v>749</v>
      </c>
      <c r="E750" s="26" t="s">
        <v>12513</v>
      </c>
      <c r="F750" s="26" t="s">
        <v>10982</v>
      </c>
      <c r="G750" s="26" t="s">
        <v>14294</v>
      </c>
      <c r="H750" s="26" t="s">
        <v>11761</v>
      </c>
      <c r="I750" s="26" t="s">
        <v>12232</v>
      </c>
      <c r="J750" s="26" t="str">
        <f t="shared" si="30"/>
        <v>(${Variables:E6_3_5_2_kcat} * E6_3_5_2 * C00002 * C00655 * C00014)/(${Variables:E6_3_5_2_km} + (E6_3_5_2 * C00002 * C00655 * C00014))</v>
      </c>
      <c r="K750" s="26" t="str">
        <f t="shared" si="31"/>
        <v>r749: C00002 + C00655 + C00014 -&gt; C00020 + C00013 + C00144 | (${Variables:E6_3_5_2_kcat} * E6_3_5_2 * C00002 * C00655 * C00014)/(${Variables:E6_3_5_2_km} + (E6_3_5_2 * C00002 * C00655 * C00014))</v>
      </c>
    </row>
    <row r="751" spans="1:11" ht="46.5" x14ac:dyDescent="0.35">
      <c r="A751" s="28" t="s">
        <v>6456</v>
      </c>
      <c r="B751" s="28" t="s">
        <v>6457</v>
      </c>
      <c r="C751" s="26" t="s">
        <v>8448</v>
      </c>
      <c r="D751" s="26">
        <v>750</v>
      </c>
      <c r="E751" s="26" t="s">
        <v>12513</v>
      </c>
      <c r="F751" s="26" t="s">
        <v>10983</v>
      </c>
      <c r="G751" s="26" t="s">
        <v>14293</v>
      </c>
      <c r="H751" s="26" t="s">
        <v>11762</v>
      </c>
      <c r="I751" s="26" t="s">
        <v>12233</v>
      </c>
      <c r="J751" s="26" t="str">
        <f t="shared" si="30"/>
        <v>(${Variables:E6_3_5_2_kcat} * E6_3_5_2 * C00002 * C00655 * C00064 * C00001)/(${Variables:E6_3_5_2_km} + (E6_3_5_2 * C00002 * C00655 * C00064 * C00001))</v>
      </c>
      <c r="K751" s="26" t="str">
        <f t="shared" si="31"/>
        <v>r750: C00002 + C00655 + C00064 + C00001 -&gt; C00020 + C00013 + C00144 + C00025 | (${Variables:E6_3_5_2_kcat} * E6_3_5_2 * C00002 * C00655 * C00064 * C00001)/(${Variables:E6_3_5_2_km} + (E6_3_5_2 * C00002 * C00655 * C00064 * C00001))</v>
      </c>
    </row>
    <row r="752" spans="1:11" ht="46.5" x14ac:dyDescent="0.35">
      <c r="A752" s="28" t="s">
        <v>6456</v>
      </c>
      <c r="B752" s="28" t="s">
        <v>6457</v>
      </c>
      <c r="C752" s="26" t="s">
        <v>8448</v>
      </c>
      <c r="D752" s="26">
        <v>751</v>
      </c>
      <c r="E752" s="26" t="s">
        <v>12513</v>
      </c>
      <c r="F752" s="26" t="s">
        <v>10984</v>
      </c>
      <c r="G752" s="26" t="s">
        <v>14292</v>
      </c>
      <c r="H752" s="26" t="s">
        <v>11763</v>
      </c>
      <c r="I752" s="26" t="s">
        <v>12234</v>
      </c>
      <c r="J752" s="26" t="str">
        <f t="shared" si="30"/>
        <v>(${Variables:E6_3_5_2_kcat} * E6_3_5_2 * C16618 * C00002 * C00064 * C00001)/(${Variables:E6_3_5_2_km} + (E6_3_5_2 * C16618 * C00002 * C00064 * C00001))</v>
      </c>
      <c r="K752" s="26" t="str">
        <f t="shared" si="31"/>
        <v>r751: C16618 + C00002 + C00064 + C00001 -&gt; C16619 + C00020 + C00013 + C00025 | (${Variables:E6_3_5_2_kcat} * E6_3_5_2 * C16618 * C00002 * C00064 * C00001)/(${Variables:E6_3_5_2_km} + (E6_3_5_2 * C16618 * C00002 * C00064 * C00001))</v>
      </c>
    </row>
    <row r="753" spans="1:11" ht="31" x14ac:dyDescent="0.35">
      <c r="A753" s="28" t="s">
        <v>7238</v>
      </c>
      <c r="B753" s="28" t="s">
        <v>7239</v>
      </c>
      <c r="C753" s="26" t="s">
        <v>8476</v>
      </c>
      <c r="D753" s="26">
        <v>752</v>
      </c>
      <c r="E753" s="26" t="s">
        <v>12514</v>
      </c>
      <c r="F753" s="26" t="s">
        <v>10641</v>
      </c>
      <c r="G753" s="26" t="s">
        <v>11069</v>
      </c>
      <c r="H753" s="26" t="s">
        <v>11380</v>
      </c>
      <c r="I753" s="26" t="s">
        <v>11851</v>
      </c>
      <c r="J753" s="26" t="str">
        <f t="shared" si="30"/>
        <v>(${Variables:E6_3_5_4_kcat} * E6_3_5_4 * C00064 * C00001)/(${Variables:E6_3_5_4_km} + (E6_3_5_4 * C00064 * C00001))</v>
      </c>
      <c r="K753" s="26" t="str">
        <f t="shared" si="31"/>
        <v>r752: C00064 + C00001 -&gt; C00025 + C00014 | (${Variables:E6_3_5_4_kcat} * E6_3_5_4 * C00064 * C00001)/(${Variables:E6_3_5_4_km} + (E6_3_5_4 * C00064 * C00001))</v>
      </c>
    </row>
    <row r="754" spans="1:11" ht="46.5" x14ac:dyDescent="0.35">
      <c r="A754" s="28" t="s">
        <v>7238</v>
      </c>
      <c r="B754" s="28" t="s">
        <v>7239</v>
      </c>
      <c r="C754" s="26" t="s">
        <v>8476</v>
      </c>
      <c r="D754" s="26">
        <v>753</v>
      </c>
      <c r="E754" s="26" t="s">
        <v>12514</v>
      </c>
      <c r="F754" s="26" t="s">
        <v>10985</v>
      </c>
      <c r="G754" s="26" t="s">
        <v>14291</v>
      </c>
      <c r="H754" s="26" t="s">
        <v>11764</v>
      </c>
      <c r="I754" s="26" t="s">
        <v>12235</v>
      </c>
      <c r="J754" s="26" t="str">
        <f t="shared" si="30"/>
        <v>(${Variables:E6_3_5_4_kcat} * E6_3_5_4 * C00002 * C00049 * C00014)/(${Variables:E6_3_5_4_km} + (E6_3_5_4 * C00002 * C00049 * C00014))</v>
      </c>
      <c r="K754" s="26" t="str">
        <f t="shared" si="31"/>
        <v>r753: C00002 + C00049 + C00014 -&gt; C00020 + C00013 + C00152 | (${Variables:E6_3_5_4_kcat} * E6_3_5_4 * C00002 * C00049 * C00014)/(${Variables:E6_3_5_4_km} + (E6_3_5_4 * C00002 * C00049 * C00014))</v>
      </c>
    </row>
    <row r="755" spans="1:11" ht="46.5" x14ac:dyDescent="0.35">
      <c r="A755" s="28" t="s">
        <v>7238</v>
      </c>
      <c r="B755" s="28" t="s">
        <v>7239</v>
      </c>
      <c r="C755" s="26" t="s">
        <v>8476</v>
      </c>
      <c r="D755" s="26">
        <v>754</v>
      </c>
      <c r="E755" s="26" t="s">
        <v>12514</v>
      </c>
      <c r="F755" s="26" t="s">
        <v>10986</v>
      </c>
      <c r="G755" s="26" t="s">
        <v>14290</v>
      </c>
      <c r="H755" s="26" t="s">
        <v>11765</v>
      </c>
      <c r="I755" s="26" t="s">
        <v>12236</v>
      </c>
      <c r="J755" s="26" t="str">
        <f t="shared" si="30"/>
        <v>(${Variables:E6_3_5_4_kcat} * E6_3_5_4 * C00002 * C00049 * C00064 * C00001)/(${Variables:E6_3_5_4_km} + (E6_3_5_4 * C00002 * C00049 * C00064 * C00001))</v>
      </c>
      <c r="K755" s="26" t="str">
        <f t="shared" si="31"/>
        <v>r754: C00002 + C00049 + C00064 + C00001 -&gt; C00020 + C00013 + C00152 + C00025 | (${Variables:E6_3_5_4_kcat} * E6_3_5_4 * C00002 * C00049 * C00064 * C00001)/(${Variables:E6_3_5_4_km} + (E6_3_5_4 * C00002 * C00049 * C00064 * C00001))</v>
      </c>
    </row>
    <row r="756" spans="1:11" ht="31" x14ac:dyDescent="0.35">
      <c r="A756" s="28" t="s">
        <v>3757</v>
      </c>
      <c r="B756" s="28" t="s">
        <v>3758</v>
      </c>
      <c r="C756" s="26" t="s">
        <v>8343</v>
      </c>
      <c r="D756" s="26">
        <v>755</v>
      </c>
      <c r="E756" s="26" t="s">
        <v>12515</v>
      </c>
      <c r="F756" s="26" t="s">
        <v>10641</v>
      </c>
      <c r="G756" s="26" t="s">
        <v>11069</v>
      </c>
      <c r="H756" s="26" t="s">
        <v>11380</v>
      </c>
      <c r="I756" s="26" t="s">
        <v>11851</v>
      </c>
      <c r="J756" s="26" t="str">
        <f t="shared" si="30"/>
        <v>(${Variables:E6_3_5_5_kcat} * E6_3_5_5 * C00064 * C00001)/(${Variables:E6_3_5_5_km} + (E6_3_5_5 * C00064 * C00001))</v>
      </c>
      <c r="K756" s="26" t="str">
        <f t="shared" si="31"/>
        <v>r755: C00064 + C00001 -&gt; C00025 + C00014 | (${Variables:E6_3_5_5_kcat} * E6_3_5_5 * C00064 * C00001)/(${Variables:E6_3_5_5_km} + (E6_3_5_5 * C00064 * C00001))</v>
      </c>
    </row>
    <row r="757" spans="1:11" ht="46.5" x14ac:dyDescent="0.35">
      <c r="A757" s="28" t="s">
        <v>3757</v>
      </c>
      <c r="B757" s="28" t="s">
        <v>3758</v>
      </c>
      <c r="C757" s="26" t="s">
        <v>8343</v>
      </c>
      <c r="D757" s="26">
        <v>756</v>
      </c>
      <c r="E757" s="26" t="s">
        <v>12515</v>
      </c>
      <c r="F757" s="26" t="s">
        <v>14261</v>
      </c>
      <c r="G757" s="26" t="s">
        <v>14289</v>
      </c>
      <c r="H757" s="26" t="s">
        <v>14262</v>
      </c>
      <c r="I757" s="26" t="s">
        <v>14263</v>
      </c>
      <c r="J757" s="26" t="str">
        <f t="shared" si="30"/>
        <v>(${Variables:E6_3_5_5_kcat} * E6_3_5_5 * C00002 * C00064 * C00288 * C00001)/(${Variables:E6_3_5_5_km} + (E6_3_5_5 * C00002 * C00064 * C00288 * C00001))</v>
      </c>
      <c r="K757" s="26" t="str">
        <f t="shared" si="31"/>
        <v>r756: C00002 + C00064 + C00288 + C00001 -&gt; C00008 + C00009 + C00025 + C00169 | (${Variables:E6_3_5_5_kcat} * E6_3_5_5 * C00002 * C00064 * C00288 * C00001)/(${Variables:E6_3_5_5_km} + (E6_3_5_5 * C00002 * C00064 * C00288 * C00001))</v>
      </c>
    </row>
    <row r="758" spans="1:11" ht="31" x14ac:dyDescent="0.35">
      <c r="A758" s="28" t="s">
        <v>3757</v>
      </c>
      <c r="B758" s="28" t="s">
        <v>3758</v>
      </c>
      <c r="C758" s="26" t="s">
        <v>8343</v>
      </c>
      <c r="D758" s="26">
        <v>757</v>
      </c>
      <c r="E758" s="26" t="s">
        <v>12515</v>
      </c>
      <c r="F758" s="26" t="s">
        <v>10987</v>
      </c>
      <c r="G758" s="26" t="s">
        <v>14288</v>
      </c>
      <c r="H758" s="26" t="s">
        <v>11766</v>
      </c>
      <c r="I758" s="26" t="s">
        <v>12237</v>
      </c>
      <c r="J758" s="26" t="str">
        <f t="shared" si="30"/>
        <v>(${Variables:E6_3_5_5_kcat} * E6_3_5_5 * C00002 * C01563)/(${Variables:E6_3_5_5_km} + (E6_3_5_5 * C00002 * C01563))</v>
      </c>
      <c r="K758" s="26" t="str">
        <f t="shared" si="31"/>
        <v>r757: C00002 + C01563 -&gt; C00008 + C00169 | (${Variables:E6_3_5_5_kcat} * E6_3_5_5 * C00002 * C01563)/(${Variables:E6_3_5_5_km} + (E6_3_5_5 * C00002 * C01563))</v>
      </c>
    </row>
    <row r="759" spans="1:11" ht="31" x14ac:dyDescent="0.35">
      <c r="A759" s="28" t="s">
        <v>3757</v>
      </c>
      <c r="B759" s="28" t="s">
        <v>3758</v>
      </c>
      <c r="C759" s="26" t="s">
        <v>8343</v>
      </c>
      <c r="D759" s="26">
        <v>758</v>
      </c>
      <c r="E759" s="26" t="s">
        <v>12515</v>
      </c>
      <c r="F759" s="26" t="s">
        <v>10988</v>
      </c>
      <c r="G759" s="26" t="s">
        <v>14287</v>
      </c>
      <c r="H759" s="26" t="s">
        <v>11767</v>
      </c>
      <c r="I759" s="26" t="s">
        <v>12238</v>
      </c>
      <c r="J759" s="26" t="str">
        <f t="shared" si="30"/>
        <v>(${Variables:E6_3_5_5_kcat} * E6_3_5_5 * C00002 * C00288)/(${Variables:E6_3_5_5_km} + (E6_3_5_5 * C00002 * C00288))</v>
      </c>
      <c r="K759" s="26" t="str">
        <f t="shared" si="31"/>
        <v>r758: C00002 + C00288 -&gt; C00008 + C20969 | (${Variables:E6_3_5_5_kcat} * E6_3_5_5 * C00002 * C00288)/(${Variables:E6_3_5_5_km} + (E6_3_5_5 * C00002 * C00288))</v>
      </c>
    </row>
    <row r="760" spans="1:11" ht="31" x14ac:dyDescent="0.35">
      <c r="A760" s="28" t="s">
        <v>3757</v>
      </c>
      <c r="B760" s="28" t="s">
        <v>3758</v>
      </c>
      <c r="C760" s="26" t="s">
        <v>8343</v>
      </c>
      <c r="D760" s="26">
        <v>759</v>
      </c>
      <c r="E760" s="26" t="s">
        <v>12515</v>
      </c>
      <c r="F760" s="26" t="s">
        <v>10989</v>
      </c>
      <c r="G760" s="26" t="s">
        <v>14286</v>
      </c>
      <c r="H760" s="26" t="s">
        <v>11768</v>
      </c>
      <c r="I760" s="26" t="s">
        <v>12239</v>
      </c>
      <c r="J760" s="26" t="str">
        <f t="shared" si="30"/>
        <v>(${Variables:E6_3_5_5_kcat} * E6_3_5_5 * C00014 * C20969)/(${Variables:E6_3_5_5_km} + (E6_3_5_5 * C00014 * C20969))</v>
      </c>
      <c r="K760" s="26" t="str">
        <f t="shared" si="31"/>
        <v>r759: C00014 + C20969 -&gt; C01563 + C00009 | (${Variables:E6_3_5_5_kcat} * E6_3_5_5 * C00014 * C20969)/(${Variables:E6_3_5_5_km} + (E6_3_5_5 * C00014 * C20969))</v>
      </c>
    </row>
    <row r="761" spans="1:11" ht="46.5" x14ac:dyDescent="0.35">
      <c r="A761" s="28" t="s">
        <v>3757</v>
      </c>
      <c r="B761" s="28" t="s">
        <v>3758</v>
      </c>
      <c r="C761" s="26" t="s">
        <v>8343</v>
      </c>
      <c r="D761" s="26">
        <v>760</v>
      </c>
      <c r="E761" s="26" t="s">
        <v>12515</v>
      </c>
      <c r="F761" s="26" t="s">
        <v>14264</v>
      </c>
      <c r="G761" s="26" t="s">
        <v>14285</v>
      </c>
      <c r="H761" s="26" t="s">
        <v>14265</v>
      </c>
      <c r="I761" s="26" t="s">
        <v>14145</v>
      </c>
      <c r="J761" s="26" t="str">
        <f t="shared" si="30"/>
        <v>(${Variables:E6_3_5_5_kcat} * E6_3_5_5 * C00002 * C00288 * C00014)/(${Variables:E6_3_5_5_km} + (E6_3_5_5 * C00002 * C00288 * C00014))</v>
      </c>
      <c r="K761" s="26" t="str">
        <f t="shared" si="31"/>
        <v>r760: C00002 + C00288 + C00014 -&gt; C00008 + C00009 + C00169 | (${Variables:E6_3_5_5_kcat} * E6_3_5_5 * C00002 * C00288 * C00014)/(${Variables:E6_3_5_5_km} + (E6_3_5_5 * C00002 * C00288 * C00014))</v>
      </c>
    </row>
    <row r="762" spans="1:11" ht="31" x14ac:dyDescent="0.35">
      <c r="A762" s="28" t="s">
        <v>3761</v>
      </c>
      <c r="B762" s="28" t="s">
        <v>3762</v>
      </c>
      <c r="C762" s="26" t="s">
        <v>8343</v>
      </c>
      <c r="D762" s="26">
        <v>761</v>
      </c>
      <c r="E762" s="26" t="s">
        <v>12515</v>
      </c>
      <c r="F762" s="26" t="s">
        <v>10641</v>
      </c>
      <c r="G762" s="26" t="s">
        <v>11069</v>
      </c>
      <c r="H762" s="26" t="s">
        <v>11380</v>
      </c>
      <c r="I762" s="26" t="s">
        <v>11851</v>
      </c>
      <c r="J762" s="26" t="str">
        <f t="shared" si="30"/>
        <v>(${Variables:E6_3_5_5_kcat} * E6_3_5_5 * C00064 * C00001)/(${Variables:E6_3_5_5_km} + (E6_3_5_5 * C00064 * C00001))</v>
      </c>
      <c r="K762" s="26" t="str">
        <f t="shared" si="31"/>
        <v>r761: C00064 + C00001 -&gt; C00025 + C00014 | (${Variables:E6_3_5_5_kcat} * E6_3_5_5 * C00064 * C00001)/(${Variables:E6_3_5_5_km} + (E6_3_5_5 * C00064 * C00001))</v>
      </c>
    </row>
    <row r="763" spans="1:11" ht="46.5" x14ac:dyDescent="0.35">
      <c r="A763" s="28" t="s">
        <v>3761</v>
      </c>
      <c r="B763" s="28" t="s">
        <v>3762</v>
      </c>
      <c r="C763" s="26" t="s">
        <v>8343</v>
      </c>
      <c r="D763" s="26">
        <v>762</v>
      </c>
      <c r="E763" s="26" t="s">
        <v>12515</v>
      </c>
      <c r="F763" s="26" t="s">
        <v>14261</v>
      </c>
      <c r="G763" s="26" t="s">
        <v>14289</v>
      </c>
      <c r="H763" s="26" t="s">
        <v>14262</v>
      </c>
      <c r="I763" s="26" t="s">
        <v>14263</v>
      </c>
      <c r="J763" s="26" t="str">
        <f t="shared" si="30"/>
        <v>(${Variables:E6_3_5_5_kcat} * E6_3_5_5 * C00002 * C00064 * C00288 * C00001)/(${Variables:E6_3_5_5_km} + (E6_3_5_5 * C00002 * C00064 * C00288 * C00001))</v>
      </c>
      <c r="K763" s="26" t="str">
        <f t="shared" si="31"/>
        <v>r762: C00002 + C00064 + C00288 + C00001 -&gt; C00008 + C00009 + C00025 + C00169 | (${Variables:E6_3_5_5_kcat} * E6_3_5_5 * C00002 * C00064 * C00288 * C00001)/(${Variables:E6_3_5_5_km} + (E6_3_5_5 * C00002 * C00064 * C00288 * C00001))</v>
      </c>
    </row>
    <row r="764" spans="1:11" ht="31" x14ac:dyDescent="0.35">
      <c r="A764" s="28" t="s">
        <v>3761</v>
      </c>
      <c r="B764" s="28" t="s">
        <v>3762</v>
      </c>
      <c r="C764" s="26" t="s">
        <v>8343</v>
      </c>
      <c r="D764" s="26">
        <v>763</v>
      </c>
      <c r="E764" s="26" t="s">
        <v>12515</v>
      </c>
      <c r="F764" s="26" t="s">
        <v>10987</v>
      </c>
      <c r="G764" s="26" t="s">
        <v>14288</v>
      </c>
      <c r="H764" s="26" t="s">
        <v>11766</v>
      </c>
      <c r="I764" s="26" t="s">
        <v>12237</v>
      </c>
      <c r="J764" s="26" t="str">
        <f t="shared" si="30"/>
        <v>(${Variables:E6_3_5_5_kcat} * E6_3_5_5 * C00002 * C01563)/(${Variables:E6_3_5_5_km} + (E6_3_5_5 * C00002 * C01563))</v>
      </c>
      <c r="K764" s="26" t="str">
        <f t="shared" si="31"/>
        <v>r763: C00002 + C01563 -&gt; C00008 + C00169 | (${Variables:E6_3_5_5_kcat} * E6_3_5_5 * C00002 * C01563)/(${Variables:E6_3_5_5_km} + (E6_3_5_5 * C00002 * C01563))</v>
      </c>
    </row>
    <row r="765" spans="1:11" ht="31" x14ac:dyDescent="0.35">
      <c r="A765" s="28" t="s">
        <v>3761</v>
      </c>
      <c r="B765" s="28" t="s">
        <v>3762</v>
      </c>
      <c r="C765" s="26" t="s">
        <v>8343</v>
      </c>
      <c r="D765" s="26">
        <v>764</v>
      </c>
      <c r="E765" s="26" t="s">
        <v>12515</v>
      </c>
      <c r="F765" s="26" t="s">
        <v>10988</v>
      </c>
      <c r="G765" s="26" t="s">
        <v>14287</v>
      </c>
      <c r="H765" s="26" t="s">
        <v>11767</v>
      </c>
      <c r="I765" s="26" t="s">
        <v>12238</v>
      </c>
      <c r="J765" s="26" t="str">
        <f t="shared" si="30"/>
        <v>(${Variables:E6_3_5_5_kcat} * E6_3_5_5 * C00002 * C00288)/(${Variables:E6_3_5_5_km} + (E6_3_5_5 * C00002 * C00288))</v>
      </c>
      <c r="K765" s="26" t="str">
        <f t="shared" si="31"/>
        <v>r764: C00002 + C00288 -&gt; C00008 + C20969 | (${Variables:E6_3_5_5_kcat} * E6_3_5_5 * C00002 * C00288)/(${Variables:E6_3_5_5_km} + (E6_3_5_5 * C00002 * C00288))</v>
      </c>
    </row>
    <row r="766" spans="1:11" ht="31" x14ac:dyDescent="0.35">
      <c r="A766" s="28" t="s">
        <v>3761</v>
      </c>
      <c r="B766" s="28" t="s">
        <v>3762</v>
      </c>
      <c r="C766" s="26" t="s">
        <v>8343</v>
      </c>
      <c r="D766" s="26">
        <v>765</v>
      </c>
      <c r="E766" s="26" t="s">
        <v>12515</v>
      </c>
      <c r="F766" s="26" t="s">
        <v>10989</v>
      </c>
      <c r="G766" s="26" t="s">
        <v>14286</v>
      </c>
      <c r="H766" s="26" t="s">
        <v>11768</v>
      </c>
      <c r="I766" s="26" t="s">
        <v>12239</v>
      </c>
      <c r="J766" s="26" t="str">
        <f t="shared" si="30"/>
        <v>(${Variables:E6_3_5_5_kcat} * E6_3_5_5 * C00014 * C20969)/(${Variables:E6_3_5_5_km} + (E6_3_5_5 * C00014 * C20969))</v>
      </c>
      <c r="K766" s="26" t="str">
        <f t="shared" si="31"/>
        <v>r765: C00014 + C20969 -&gt; C01563 + C00009 | (${Variables:E6_3_5_5_kcat} * E6_3_5_5 * C00014 * C20969)/(${Variables:E6_3_5_5_km} + (E6_3_5_5 * C00014 * C20969))</v>
      </c>
    </row>
    <row r="767" spans="1:11" ht="46.5" x14ac:dyDescent="0.35">
      <c r="A767" s="28" t="s">
        <v>3761</v>
      </c>
      <c r="B767" s="28" t="s">
        <v>3762</v>
      </c>
      <c r="C767" s="26" t="s">
        <v>8343</v>
      </c>
      <c r="D767" s="26">
        <v>766</v>
      </c>
      <c r="E767" s="26" t="s">
        <v>12515</v>
      </c>
      <c r="F767" s="26" t="s">
        <v>14264</v>
      </c>
      <c r="G767" s="26" t="s">
        <v>14285</v>
      </c>
      <c r="H767" s="26" t="s">
        <v>14265</v>
      </c>
      <c r="I767" s="26" t="s">
        <v>14145</v>
      </c>
      <c r="J767" s="26" t="str">
        <f t="shared" si="30"/>
        <v>(${Variables:E6_3_5_5_kcat} * E6_3_5_5 * C00002 * C00288 * C00014)/(${Variables:E6_3_5_5_km} + (E6_3_5_5 * C00002 * C00288 * C00014))</v>
      </c>
      <c r="K767" s="26" t="str">
        <f t="shared" si="31"/>
        <v>r766: C00002 + C00288 + C00014 -&gt; C00008 + C00009 + C00169 | (${Variables:E6_3_5_5_kcat} * E6_3_5_5 * C00002 * C00288 * C00014)/(${Variables:E6_3_5_5_km} + (E6_3_5_5 * C00002 * C00288 * C00014))</v>
      </c>
    </row>
    <row r="768" spans="1:11" ht="46.5" x14ac:dyDescent="0.35">
      <c r="A768" s="28" t="s">
        <v>4432</v>
      </c>
      <c r="B768" s="28" t="s">
        <v>4433</v>
      </c>
      <c r="C768" s="26" t="s">
        <v>8374</v>
      </c>
      <c r="D768" s="26">
        <v>767</v>
      </c>
      <c r="E768" s="26" t="s">
        <v>12516</v>
      </c>
      <c r="F768" s="26" t="s">
        <v>10990</v>
      </c>
      <c r="G768" s="26" t="s">
        <v>14284</v>
      </c>
      <c r="H768" s="26" t="s">
        <v>11769</v>
      </c>
      <c r="I768" s="26" t="s">
        <v>12240</v>
      </c>
      <c r="J768" s="26" t="str">
        <f t="shared" si="30"/>
        <v>(${Variables:E6_4_1_1_kcat} * E6_4_1_1 * C00002 * C00022 * C00288)/(${Variables:E6_4_1_1_km} + (E6_4_1_1 * C00002 * C00022 * C00288))</v>
      </c>
      <c r="K768" s="26" t="str">
        <f t="shared" si="31"/>
        <v>r767: C00002 + C00022 + C00288 -&gt; C00008 + C00009 + C00036 | (${Variables:E6_4_1_1_kcat} * E6_4_1_1 * C00002 * C00022 * C00288)/(${Variables:E6_4_1_1_km} + (E6_4_1_1 * C00002 * C00022 * C00288))</v>
      </c>
    </row>
    <row r="769" spans="1:11" ht="46.5" x14ac:dyDescent="0.35">
      <c r="A769" s="28" t="s">
        <v>3545</v>
      </c>
      <c r="B769" s="28" t="s">
        <v>3546</v>
      </c>
      <c r="C769" s="26" t="s">
        <v>8328</v>
      </c>
      <c r="D769" s="26">
        <v>768</v>
      </c>
      <c r="E769" s="26" t="s">
        <v>12517</v>
      </c>
      <c r="F769" s="26" t="s">
        <v>14405</v>
      </c>
      <c r="G769" s="26" t="s">
        <v>14406</v>
      </c>
      <c r="H769" s="26" t="s">
        <v>14143</v>
      </c>
      <c r="I769" s="26" t="s">
        <v>14144</v>
      </c>
      <c r="J769" s="26" t="str">
        <f t="shared" si="30"/>
        <v>(${Variables:E6_5_1_2_kcat} * E6_5_1_2 * C00003 * C00039 * C02128)/(${Variables:E6_5_1_2_km} + (E6_5_1_2 * C00003 * C00039 * C02128))</v>
      </c>
      <c r="K769" s="26" t="str">
        <f t="shared" si="31"/>
        <v>r768: C00003 + C00039 + C02128 -&gt; C00020 + C00455 + C00039 | (${Variables:E6_5_1_2_kcat} * E6_5_1_2 * C00003 * C00039 * C02128)/(${Variables:E6_5_1_2_km} + (E6_5_1_2 * C00003 * C00039 * C02128))</v>
      </c>
    </row>
    <row r="770" spans="1:11" x14ac:dyDescent="0.35">
      <c r="A770" s="2"/>
      <c r="B770" s="2"/>
      <c r="D770" s="4"/>
      <c r="E770" s="4"/>
      <c r="J770" s="18"/>
    </row>
    <row r="771" spans="1:11" x14ac:dyDescent="0.35">
      <c r="A771" s="2"/>
      <c r="B771" s="2"/>
      <c r="D771" s="4"/>
      <c r="E771" s="4"/>
      <c r="J771" s="4"/>
    </row>
    <row r="772" spans="1:11" x14ac:dyDescent="0.35">
      <c r="A772" s="2"/>
      <c r="B772" s="2"/>
      <c r="D772" s="4"/>
      <c r="E772" s="4"/>
      <c r="J772" s="4"/>
    </row>
    <row r="773" spans="1:11" x14ac:dyDescent="0.35">
      <c r="A773" s="2"/>
      <c r="B773" s="2"/>
      <c r="D773" s="4"/>
      <c r="E773" s="4"/>
      <c r="J773" s="4"/>
    </row>
    <row r="774" spans="1:11" x14ac:dyDescent="0.35">
      <c r="A774" s="2"/>
      <c r="B774" s="2"/>
      <c r="D774" s="4"/>
      <c r="E774" s="4"/>
      <c r="J774" s="4"/>
    </row>
    <row r="775" spans="1:11" x14ac:dyDescent="0.35">
      <c r="A775" s="2"/>
      <c r="B775" s="2"/>
      <c r="D775" s="4"/>
      <c r="E775" s="4"/>
      <c r="J775" s="4"/>
    </row>
    <row r="776" spans="1:11" x14ac:dyDescent="0.35">
      <c r="A776" s="2"/>
      <c r="B776" s="2"/>
      <c r="D776" s="4"/>
      <c r="E776" s="4"/>
      <c r="J776" s="4"/>
    </row>
    <row r="777" spans="1:11" x14ac:dyDescent="0.35">
      <c r="A777" s="2"/>
      <c r="B777" s="2" t="s">
        <v>12518</v>
      </c>
      <c r="D777" s="4"/>
      <c r="E777" s="4"/>
      <c r="J777" s="4"/>
    </row>
    <row r="778" spans="1:11" x14ac:dyDescent="0.35">
      <c r="A778" s="2"/>
      <c r="B778" s="2"/>
      <c r="D778" s="4"/>
      <c r="E778" s="4"/>
      <c r="J778" s="4"/>
    </row>
    <row r="779" spans="1:11" x14ac:dyDescent="0.35">
      <c r="A779" s="2"/>
      <c r="B779" s="2"/>
      <c r="D779" s="4"/>
      <c r="E779" s="4"/>
      <c r="J779" s="4"/>
    </row>
    <row r="780" spans="1:11" x14ac:dyDescent="0.35">
      <c r="A780" s="2"/>
      <c r="B780" s="2"/>
      <c r="D780" s="4"/>
      <c r="E780" s="4"/>
      <c r="J780" s="4"/>
    </row>
    <row r="781" spans="1:11" x14ac:dyDescent="0.35">
      <c r="A781" s="2"/>
      <c r="B781" s="2"/>
      <c r="D781" s="4"/>
      <c r="E781" s="4"/>
      <c r="J781" s="4"/>
    </row>
    <row r="782" spans="1:11" x14ac:dyDescent="0.35">
      <c r="A782" s="2"/>
      <c r="B782" s="2"/>
      <c r="D782" s="4"/>
      <c r="E782" s="4"/>
      <c r="J782" s="4"/>
    </row>
    <row r="783" spans="1:11" x14ac:dyDescent="0.35">
      <c r="A783" s="2"/>
      <c r="B783" s="2"/>
      <c r="D783" s="4"/>
      <c r="E783" s="4"/>
      <c r="J783" s="4"/>
    </row>
    <row r="784" spans="1:11" x14ac:dyDescent="0.35">
      <c r="A784" s="2"/>
      <c r="B784" s="2"/>
      <c r="D784" s="4"/>
      <c r="E784" s="4"/>
      <c r="J784" s="4"/>
    </row>
    <row r="785" spans="1:10" x14ac:dyDescent="0.35">
      <c r="A785" s="2"/>
      <c r="B785" s="2"/>
      <c r="D785" s="4"/>
      <c r="E785" s="4"/>
      <c r="J785" s="4"/>
    </row>
    <row r="786" spans="1:10" x14ac:dyDescent="0.35">
      <c r="A786" s="2"/>
      <c r="B786" s="2"/>
      <c r="D786" s="4"/>
      <c r="E786" s="4"/>
      <c r="J786" s="4"/>
    </row>
    <row r="787" spans="1:10" x14ac:dyDescent="0.35">
      <c r="A787" s="2"/>
      <c r="B787" s="2"/>
      <c r="D787" s="4"/>
      <c r="E787" s="4"/>
      <c r="J787" s="4"/>
    </row>
    <row r="788" spans="1:10" x14ac:dyDescent="0.35">
      <c r="A788" s="2"/>
      <c r="B788" s="2"/>
      <c r="D788" s="4"/>
      <c r="E788" s="4"/>
      <c r="J788" s="4"/>
    </row>
    <row r="789" spans="1:10" x14ac:dyDescent="0.35">
      <c r="A789" s="2"/>
      <c r="B789" s="2"/>
      <c r="D789" s="4"/>
      <c r="E789" s="4"/>
      <c r="J789" s="4"/>
    </row>
    <row r="790" spans="1:10" x14ac:dyDescent="0.35">
      <c r="A790" s="2"/>
      <c r="B790" s="2"/>
      <c r="D790" s="4"/>
      <c r="E790" s="4"/>
      <c r="J790" s="4"/>
    </row>
    <row r="791" spans="1:10" x14ac:dyDescent="0.35">
      <c r="A791" s="2"/>
      <c r="B791" s="2"/>
      <c r="D791" s="4"/>
      <c r="E791" s="4"/>
      <c r="J791" s="4"/>
    </row>
    <row r="792" spans="1:10" x14ac:dyDescent="0.35">
      <c r="A792" s="2"/>
      <c r="B792" s="2"/>
      <c r="D792" s="4"/>
      <c r="E792" s="4"/>
      <c r="J792" s="4"/>
    </row>
    <row r="793" spans="1:10" x14ac:dyDescent="0.35">
      <c r="A793" s="2"/>
      <c r="B793" s="2"/>
      <c r="D793" s="4"/>
      <c r="E793" s="4"/>
      <c r="J793" s="4"/>
    </row>
    <row r="794" spans="1:10" x14ac:dyDescent="0.35">
      <c r="A794" s="2"/>
      <c r="B794" s="2"/>
      <c r="D794" s="4"/>
      <c r="E794" s="4"/>
      <c r="J794" s="4"/>
    </row>
    <row r="795" spans="1:10" x14ac:dyDescent="0.35">
      <c r="A795" s="2"/>
      <c r="B795" s="2"/>
      <c r="D795" s="4"/>
      <c r="E795" s="4"/>
      <c r="J795" s="4"/>
    </row>
    <row r="796" spans="1:10" x14ac:dyDescent="0.35">
      <c r="A796" s="2"/>
      <c r="B796" s="2"/>
      <c r="D796" s="4"/>
      <c r="E796" s="4"/>
      <c r="J796" s="4"/>
    </row>
    <row r="797" spans="1:10" x14ac:dyDescent="0.35">
      <c r="A797" s="2"/>
      <c r="B797" s="2"/>
      <c r="D797" s="4"/>
      <c r="E797" s="4"/>
      <c r="J797" s="4"/>
    </row>
    <row r="798" spans="1:10" x14ac:dyDescent="0.35">
      <c r="A798" s="2"/>
      <c r="B798" s="2"/>
      <c r="D798" s="4"/>
      <c r="E798" s="4"/>
      <c r="J798" s="4"/>
    </row>
    <row r="799" spans="1:10" x14ac:dyDescent="0.35">
      <c r="A799" s="2"/>
      <c r="B799" s="2"/>
      <c r="D799" s="4"/>
      <c r="E799" s="4"/>
      <c r="J799" s="4"/>
    </row>
    <row r="800" spans="1:10" x14ac:dyDescent="0.35">
      <c r="A800" s="2"/>
      <c r="B800" s="2"/>
      <c r="D800" s="4"/>
      <c r="E800" s="4"/>
      <c r="J800" s="4"/>
    </row>
    <row r="801" spans="1:10" x14ac:dyDescent="0.35">
      <c r="A801" s="2"/>
      <c r="B801" s="2"/>
      <c r="D801" s="4"/>
      <c r="E801" s="4"/>
      <c r="J801" s="4"/>
    </row>
    <row r="802" spans="1:10" x14ac:dyDescent="0.35">
      <c r="A802" s="2"/>
      <c r="B802" s="2"/>
      <c r="D802" s="4"/>
      <c r="E802" s="4"/>
      <c r="J802" s="4"/>
    </row>
    <row r="803" spans="1:10" x14ac:dyDescent="0.35">
      <c r="A803" s="2"/>
      <c r="B803" s="2"/>
      <c r="D803" s="4"/>
      <c r="E803" s="4"/>
      <c r="J803" s="4"/>
    </row>
    <row r="804" spans="1:10" x14ac:dyDescent="0.35">
      <c r="A804" s="2"/>
      <c r="B804" s="2"/>
      <c r="D804" s="4"/>
      <c r="E804" s="4"/>
      <c r="J804" s="4"/>
    </row>
    <row r="805" spans="1:10" x14ac:dyDescent="0.35">
      <c r="A805" s="2"/>
      <c r="B805" s="2"/>
      <c r="D805" s="4"/>
      <c r="E805" s="4"/>
      <c r="J805" s="4"/>
    </row>
    <row r="806" spans="1:10" x14ac:dyDescent="0.35">
      <c r="A806" s="2"/>
      <c r="B806" s="2"/>
      <c r="D806" s="4"/>
      <c r="E806" s="4"/>
      <c r="J806" s="4"/>
    </row>
    <row r="807" spans="1:10" x14ac:dyDescent="0.35">
      <c r="A807" s="2"/>
      <c r="B807" s="2"/>
      <c r="D807" s="4"/>
      <c r="E807" s="4"/>
      <c r="J807" s="4"/>
    </row>
    <row r="808" spans="1:10" x14ac:dyDescent="0.35">
      <c r="A808" s="2"/>
      <c r="B808" s="2"/>
      <c r="D808" s="4"/>
      <c r="E808" s="4"/>
    </row>
    <row r="809" spans="1:10" x14ac:dyDescent="0.35">
      <c r="A809" s="2"/>
      <c r="B809" s="2"/>
      <c r="D809" s="4"/>
      <c r="E809" s="4"/>
    </row>
    <row r="810" spans="1:10" x14ac:dyDescent="0.35">
      <c r="A810" s="2"/>
      <c r="B810" s="2"/>
      <c r="D810" s="4"/>
      <c r="E810" s="4"/>
    </row>
    <row r="811" spans="1:10" x14ac:dyDescent="0.35">
      <c r="A811" s="2"/>
      <c r="B811" s="2"/>
    </row>
    <row r="812" spans="1:10" x14ac:dyDescent="0.35">
      <c r="A812" s="2"/>
      <c r="B812" s="2"/>
    </row>
    <row r="813" spans="1:10" x14ac:dyDescent="0.35">
      <c r="A813" s="2"/>
      <c r="B813" s="2"/>
    </row>
    <row r="814" spans="1:10" x14ac:dyDescent="0.35">
      <c r="A814" s="2"/>
      <c r="B814" s="2"/>
    </row>
    <row r="815" spans="1:10" x14ac:dyDescent="0.35">
      <c r="A815" s="2"/>
      <c r="B815" s="2"/>
    </row>
    <row r="816" spans="1:10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5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5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5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</sheetData>
  <sortState xmlns:xlrd2="http://schemas.microsoft.com/office/spreadsheetml/2017/richdata2" ref="A2:K769">
    <sortCondition ref="B2:B7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PEPTIDES</vt:lpstr>
      <vt:lpstr>EC NUMBER</vt:lpstr>
      <vt:lpstr>METABOLITES</vt:lpstr>
      <vt:lpstr>ENZYMES</vt:lpstr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ATOSHI ABIRAMI</dc:creator>
  <cp:lastModifiedBy>Maurice Ling</cp:lastModifiedBy>
  <dcterms:created xsi:type="dcterms:W3CDTF">2025-05-07T16:29:37Z</dcterms:created>
  <dcterms:modified xsi:type="dcterms:W3CDTF">2025-10-17T04:41:17Z</dcterms:modified>
</cp:coreProperties>
</file>