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054759d7993737/Studium/02 Module/DLBINGDABD01 - Data Analytics und Big Data/Analysedaten/"/>
    </mc:Choice>
  </mc:AlternateContent>
  <xr:revisionPtr revIDLastSave="586" documentId="8_{0EAFBD94-1E1B-4560-8512-B71F9BA6666E}" xr6:coauthVersionLast="47" xr6:coauthVersionMax="47" xr10:uidLastSave="{528EB7E6-BD75-41DD-B1BF-141F5BD22BF5}"/>
  <bookViews>
    <workbookView xWindow="-120" yWindow="-120" windowWidth="29040" windowHeight="15840" activeTab="2" xr2:uid="{6FCFC692-F7F0-41D4-BA62-4A82EDD8A424}"/>
  </bookViews>
  <sheets>
    <sheet name="Absatz" sheetId="7" r:id="rId1"/>
    <sheet name="Umsatz" sheetId="1" r:id="rId2"/>
    <sheet name="Aufwendungen" sheetId="3" r:id="rId3"/>
    <sheet name="Mitarbeiter" sheetId="4" r:id="rId4"/>
  </sheets>
  <definedNames>
    <definedName name="_xlnm._FilterDatabase" localSheetId="2" hidden="1">Aufwendungen!$A$11:$D$2000</definedName>
    <definedName name="_xlnm._FilterDatabase" localSheetId="3" hidden="1">Mitarbeiter!$A$1:$E$238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9" i="3" l="1"/>
  <c r="C1370" i="3"/>
  <c r="C896" i="3"/>
  <c r="C800" i="3"/>
  <c r="C722" i="3"/>
  <c r="C644" i="3"/>
  <c r="C566" i="3"/>
  <c r="C488" i="3"/>
  <c r="C416" i="3"/>
  <c r="C344" i="3"/>
  <c r="C272" i="3"/>
  <c r="C200" i="3"/>
  <c r="C128" i="3"/>
  <c r="C56" i="3"/>
  <c r="C631" i="3"/>
  <c r="C559" i="3"/>
  <c r="C487" i="3"/>
  <c r="C415" i="3"/>
  <c r="C343" i="3"/>
  <c r="C271" i="3"/>
  <c r="C199" i="3"/>
  <c r="C127" i="3"/>
  <c r="C55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60" i="3"/>
  <c r="C132" i="3"/>
  <c r="C204" i="3"/>
  <c r="C276" i="3"/>
  <c r="C348" i="3"/>
  <c r="C420" i="3"/>
  <c r="C492" i="3"/>
  <c r="C564" i="3"/>
  <c r="C636" i="3"/>
  <c r="C708" i="3"/>
  <c r="C780" i="3"/>
  <c r="C852" i="3"/>
  <c r="C924" i="3"/>
  <c r="C996" i="3"/>
  <c r="C1068" i="3"/>
  <c r="C1140" i="3"/>
  <c r="C1212" i="3"/>
  <c r="C1284" i="3"/>
  <c r="C1356" i="3"/>
  <c r="C1428" i="3"/>
  <c r="C1500" i="3"/>
  <c r="C1572" i="3"/>
  <c r="C1644" i="3"/>
  <c r="B9" i="3"/>
  <c r="C6" i="1"/>
  <c r="C9" i="1"/>
  <c r="C12" i="1"/>
  <c r="C15" i="1"/>
  <c r="C18" i="1"/>
  <c r="C21" i="1"/>
  <c r="C24" i="1"/>
  <c r="C48" i="3" s="1"/>
  <c r="C27" i="1"/>
  <c r="C54" i="3" s="1"/>
  <c r="C30" i="1"/>
  <c r="C62" i="3" s="1"/>
  <c r="C33" i="1"/>
  <c r="C68" i="3" s="1"/>
  <c r="C36" i="1"/>
  <c r="C75" i="3" s="1"/>
  <c r="C39" i="1"/>
  <c r="C80" i="3" s="1"/>
  <c r="C42" i="1"/>
  <c r="C45" i="1"/>
  <c r="C48" i="1"/>
  <c r="C51" i="1"/>
  <c r="C54" i="1"/>
  <c r="C57" i="1"/>
  <c r="C114" i="3" s="1"/>
  <c r="C60" i="1"/>
  <c r="C120" i="3" s="1"/>
  <c r="C63" i="1"/>
  <c r="C126" i="3" s="1"/>
  <c r="C66" i="1"/>
  <c r="C134" i="3" s="1"/>
  <c r="C69" i="1"/>
  <c r="C140" i="3" s="1"/>
  <c r="C72" i="1"/>
  <c r="C147" i="3" s="1"/>
  <c r="C75" i="1"/>
  <c r="C152" i="3" s="1"/>
  <c r="C78" i="1"/>
  <c r="C81" i="1"/>
  <c r="C84" i="1"/>
  <c r="C87" i="1"/>
  <c r="C90" i="1"/>
  <c r="C93" i="1"/>
  <c r="C96" i="1"/>
  <c r="C192" i="3" s="1"/>
  <c r="C99" i="1"/>
  <c r="C198" i="3" s="1"/>
  <c r="C102" i="1"/>
  <c r="C206" i="3" s="1"/>
  <c r="C105" i="1"/>
  <c r="C212" i="3" s="1"/>
  <c r="C108" i="1"/>
  <c r="C218" i="3" s="1"/>
  <c r="C111" i="1"/>
  <c r="C224" i="3" s="1"/>
  <c r="C114" i="1"/>
  <c r="C117" i="1"/>
  <c r="C120" i="1"/>
  <c r="C123" i="1"/>
  <c r="C126" i="1"/>
  <c r="C129" i="1"/>
  <c r="C258" i="3" s="1"/>
  <c r="C132" i="1"/>
  <c r="C264" i="3" s="1"/>
  <c r="C135" i="1"/>
  <c r="C270" i="3" s="1"/>
  <c r="C138" i="1"/>
  <c r="C278" i="3" s="1"/>
  <c r="C141" i="1"/>
  <c r="C284" i="3" s="1"/>
  <c r="C144" i="1"/>
  <c r="C290" i="3" s="1"/>
  <c r="C147" i="1"/>
  <c r="C296" i="3" s="1"/>
  <c r="C150" i="1"/>
  <c r="C153" i="1"/>
  <c r="C156" i="1"/>
  <c r="C159" i="1"/>
  <c r="C162" i="1"/>
  <c r="C165" i="1"/>
  <c r="C330" i="3" s="1"/>
  <c r="C168" i="1"/>
  <c r="C336" i="3" s="1"/>
  <c r="C171" i="1"/>
  <c r="C342" i="3" s="1"/>
  <c r="C174" i="1"/>
  <c r="C350" i="3" s="1"/>
  <c r="C177" i="1"/>
  <c r="C356" i="3" s="1"/>
  <c r="C180" i="1"/>
  <c r="C362" i="3" s="1"/>
  <c r="C183" i="1"/>
  <c r="C368" i="3" s="1"/>
  <c r="C186" i="1"/>
  <c r="C189" i="1"/>
  <c r="C192" i="1"/>
  <c r="C195" i="1"/>
  <c r="C198" i="1"/>
  <c r="C201" i="1"/>
  <c r="C402" i="3" s="1"/>
  <c r="C204" i="1"/>
  <c r="C408" i="3" s="1"/>
  <c r="C207" i="1"/>
  <c r="C414" i="3" s="1"/>
  <c r="C210" i="1"/>
  <c r="C422" i="3" s="1"/>
  <c r="C213" i="1"/>
  <c r="C428" i="3" s="1"/>
  <c r="C216" i="1"/>
  <c r="C434" i="3" s="1"/>
  <c r="C219" i="1"/>
  <c r="C440" i="3" s="1"/>
  <c r="C222" i="1"/>
  <c r="C225" i="1"/>
  <c r="C228" i="1"/>
  <c r="C231" i="1"/>
  <c r="C234" i="1"/>
  <c r="C237" i="1"/>
  <c r="C240" i="1"/>
  <c r="C480" i="3" s="1"/>
  <c r="C243" i="1"/>
  <c r="C486" i="3" s="1"/>
  <c r="C246" i="1"/>
  <c r="C494" i="3" s="1"/>
  <c r="C249" i="1"/>
  <c r="C500" i="3" s="1"/>
  <c r="C252" i="1"/>
  <c r="C506" i="3" s="1"/>
  <c r="C255" i="1"/>
  <c r="C512" i="3" s="1"/>
  <c r="C258" i="1"/>
  <c r="C261" i="1"/>
  <c r="C264" i="1"/>
  <c r="C267" i="1"/>
  <c r="C270" i="1"/>
  <c r="C273" i="1"/>
  <c r="C546" i="3" s="1"/>
  <c r="C276" i="1"/>
  <c r="C554" i="3" s="1"/>
  <c r="C279" i="1"/>
  <c r="C558" i="3" s="1"/>
  <c r="C282" i="1"/>
  <c r="C565" i="3" s="1"/>
  <c r="C285" i="1"/>
  <c r="C571" i="3" s="1"/>
  <c r="C288" i="1"/>
  <c r="C577" i="3" s="1"/>
  <c r="C291" i="1"/>
  <c r="C583" i="3" s="1"/>
  <c r="C294" i="1"/>
  <c r="C590" i="3" s="1"/>
  <c r="C297" i="1"/>
  <c r="C300" i="1"/>
  <c r="C303" i="1"/>
  <c r="C306" i="1"/>
  <c r="C309" i="1"/>
  <c r="C618" i="3" s="1"/>
  <c r="C312" i="1"/>
  <c r="C626" i="3" s="1"/>
  <c r="C315" i="1"/>
  <c r="C630" i="3" s="1"/>
  <c r="C318" i="1"/>
  <c r="C637" i="3" s="1"/>
  <c r="C321" i="1"/>
  <c r="C643" i="3" s="1"/>
  <c r="C324" i="1"/>
  <c r="C649" i="3" s="1"/>
  <c r="C327" i="1"/>
  <c r="C655" i="3" s="1"/>
  <c r="C330" i="1"/>
  <c r="C662" i="3" s="1"/>
  <c r="C333" i="1"/>
  <c r="C336" i="1"/>
  <c r="C339" i="1"/>
  <c r="C342" i="1"/>
  <c r="C345" i="1"/>
  <c r="C690" i="3" s="1"/>
  <c r="C348" i="1"/>
  <c r="C698" i="3" s="1"/>
  <c r="C351" i="1"/>
  <c r="C704" i="3" s="1"/>
  <c r="C354" i="1"/>
  <c r="C709" i="3" s="1"/>
  <c r="C357" i="1"/>
  <c r="C715" i="3" s="1"/>
  <c r="C360" i="1"/>
  <c r="C721" i="3" s="1"/>
  <c r="C363" i="1"/>
  <c r="C727" i="3" s="1"/>
  <c r="C366" i="1"/>
  <c r="C734" i="3" s="1"/>
  <c r="C369" i="1"/>
  <c r="C372" i="1"/>
  <c r="C375" i="1"/>
  <c r="C378" i="1"/>
  <c r="C381" i="1"/>
  <c r="C384" i="1"/>
  <c r="C770" i="3" s="1"/>
  <c r="C387" i="1"/>
  <c r="C776" i="3" s="1"/>
  <c r="C390" i="1"/>
  <c r="C781" i="3" s="1"/>
  <c r="C393" i="1"/>
  <c r="C787" i="3" s="1"/>
  <c r="C396" i="1"/>
  <c r="C795" i="3" s="1"/>
  <c r="C399" i="1"/>
  <c r="C799" i="3" s="1"/>
  <c r="C402" i="1"/>
  <c r="C806" i="3" s="1"/>
  <c r="C405" i="1"/>
  <c r="C408" i="1"/>
  <c r="C818" i="3" s="1"/>
  <c r="C411" i="1"/>
  <c r="C414" i="1"/>
  <c r="C417" i="1"/>
  <c r="C834" i="3" s="1"/>
  <c r="C420" i="1"/>
  <c r="C840" i="3" s="1"/>
  <c r="C423" i="1"/>
  <c r="C848" i="3" s="1"/>
  <c r="C426" i="1"/>
  <c r="C853" i="3" s="1"/>
  <c r="C429" i="1"/>
  <c r="C860" i="3" s="1"/>
  <c r="C432" i="1"/>
  <c r="C867" i="3" s="1"/>
  <c r="C435" i="1"/>
  <c r="C871" i="3" s="1"/>
  <c r="C438" i="1"/>
  <c r="C441" i="1"/>
  <c r="C444" i="1"/>
  <c r="C447" i="1"/>
  <c r="C450" i="1"/>
  <c r="C453" i="1"/>
  <c r="C456" i="1"/>
  <c r="C912" i="3" s="1"/>
  <c r="C459" i="1"/>
  <c r="C918" i="3" s="1"/>
  <c r="C462" i="1"/>
  <c r="C925" i="3" s="1"/>
  <c r="C465" i="1"/>
  <c r="C931" i="3" s="1"/>
  <c r="C468" i="1"/>
  <c r="C939" i="3" s="1"/>
  <c r="C471" i="1"/>
  <c r="C943" i="3" s="1"/>
  <c r="C474" i="1"/>
  <c r="C477" i="1"/>
  <c r="C480" i="1"/>
  <c r="C483" i="1"/>
  <c r="C486" i="1"/>
  <c r="C489" i="1"/>
  <c r="C978" i="3" s="1"/>
  <c r="C492" i="1"/>
  <c r="C984" i="3" s="1"/>
  <c r="C495" i="1"/>
  <c r="C990" i="3" s="1"/>
  <c r="C498" i="1"/>
  <c r="C997" i="3" s="1"/>
  <c r="C501" i="1"/>
  <c r="C1003" i="3" s="1"/>
  <c r="C504" i="1"/>
  <c r="C1011" i="3" s="1"/>
  <c r="C507" i="1"/>
  <c r="C1015" i="3" s="1"/>
  <c r="C510" i="1"/>
  <c r="C513" i="1"/>
  <c r="C516" i="1"/>
  <c r="C519" i="1"/>
  <c r="C522" i="1"/>
  <c r="C525" i="1"/>
  <c r="C528" i="1"/>
  <c r="C1056" i="3" s="1"/>
  <c r="C531" i="1"/>
  <c r="C1062" i="3" s="1"/>
  <c r="C534" i="1"/>
  <c r="C1069" i="3" s="1"/>
  <c r="C537" i="1"/>
  <c r="C1075" i="3" s="1"/>
  <c r="C540" i="1"/>
  <c r="C1082" i="3" s="1"/>
  <c r="C543" i="1"/>
  <c r="C1087" i="3" s="1"/>
  <c r="C546" i="1"/>
  <c r="C549" i="1"/>
  <c r="C552" i="1"/>
  <c r="C555" i="1"/>
  <c r="C558" i="1"/>
  <c r="C561" i="1"/>
  <c r="C1122" i="3" s="1"/>
  <c r="C564" i="1"/>
  <c r="C1128" i="3" s="1"/>
  <c r="C567" i="1"/>
  <c r="C1134" i="3" s="1"/>
  <c r="C570" i="1"/>
  <c r="C1141" i="3" s="1"/>
  <c r="C573" i="1"/>
  <c r="C1147" i="3" s="1"/>
  <c r="C576" i="1"/>
  <c r="C1153" i="3" s="1"/>
  <c r="C579" i="1"/>
  <c r="C1159" i="3" s="1"/>
  <c r="C582" i="1"/>
  <c r="C585" i="1"/>
  <c r="C588" i="1"/>
  <c r="C591" i="1"/>
  <c r="C594" i="1"/>
  <c r="C597" i="1"/>
  <c r="C1194" i="3" s="1"/>
  <c r="C600" i="1"/>
  <c r="C1200" i="3" s="1"/>
  <c r="C603" i="1"/>
  <c r="C1206" i="3" s="1"/>
  <c r="C606" i="1"/>
  <c r="C1213" i="3" s="1"/>
  <c r="C609" i="1"/>
  <c r="C1219" i="3" s="1"/>
  <c r="C612" i="1"/>
  <c r="C1225" i="3" s="1"/>
  <c r="C615" i="1"/>
  <c r="C1231" i="3" s="1"/>
  <c r="C618" i="1"/>
  <c r="C621" i="1"/>
  <c r="C624" i="1"/>
  <c r="C627" i="1"/>
  <c r="C630" i="1"/>
  <c r="C633" i="1"/>
  <c r="C1266" i="3" s="1"/>
  <c r="C636" i="1"/>
  <c r="C1272" i="3" s="1"/>
  <c r="C639" i="1"/>
  <c r="C1278" i="3" s="1"/>
  <c r="C642" i="1"/>
  <c r="C1285" i="3" s="1"/>
  <c r="C645" i="1"/>
  <c r="C1291" i="3" s="1"/>
  <c r="C648" i="1"/>
  <c r="C1297" i="3" s="1"/>
  <c r="C651" i="1"/>
  <c r="C1303" i="3" s="1"/>
  <c r="C654" i="1"/>
  <c r="C657" i="1"/>
  <c r="C660" i="1"/>
  <c r="C663" i="1"/>
  <c r="C666" i="1"/>
  <c r="C669" i="1"/>
  <c r="C1338" i="3" s="1"/>
  <c r="C672" i="1"/>
  <c r="C1344" i="3" s="1"/>
  <c r="C675" i="1"/>
  <c r="C1350" i="3" s="1"/>
  <c r="C678" i="1"/>
  <c r="C1357" i="3" s="1"/>
  <c r="C681" i="1"/>
  <c r="C1363" i="3" s="1"/>
  <c r="C684" i="1"/>
  <c r="C1369" i="3" s="1"/>
  <c r="C687" i="1"/>
  <c r="C1375" i="3" s="1"/>
  <c r="C690" i="1"/>
  <c r="C693" i="1"/>
  <c r="C696" i="1"/>
  <c r="C699" i="1"/>
  <c r="C702" i="1"/>
  <c r="C705" i="1"/>
  <c r="C708" i="1"/>
  <c r="C1416" i="3" s="1"/>
  <c r="C711" i="1"/>
  <c r="C1422" i="3" s="1"/>
  <c r="C714" i="1"/>
  <c r="C1429" i="3" s="1"/>
  <c r="C717" i="1"/>
  <c r="C1435" i="3" s="1"/>
  <c r="C720" i="1"/>
  <c r="C1441" i="3" s="1"/>
  <c r="C723" i="1"/>
  <c r="C1447" i="3" s="1"/>
  <c r="C726" i="1"/>
  <c r="C729" i="1"/>
  <c r="C732" i="1"/>
  <c r="C735" i="1"/>
  <c r="C738" i="1"/>
  <c r="C741" i="1"/>
  <c r="C744" i="1"/>
  <c r="C1488" i="3" s="1"/>
  <c r="C747" i="1"/>
  <c r="C1494" i="3" s="1"/>
  <c r="C750" i="1"/>
  <c r="C1501" i="3" s="1"/>
  <c r="C753" i="1"/>
  <c r="C1507" i="3" s="1"/>
  <c r="C756" i="1"/>
  <c r="C1513" i="3" s="1"/>
  <c r="C759" i="1"/>
  <c r="C1519" i="3" s="1"/>
  <c r="C762" i="1"/>
  <c r="C765" i="1"/>
  <c r="C768" i="1"/>
  <c r="C771" i="1"/>
  <c r="C774" i="1"/>
  <c r="C777" i="1"/>
  <c r="C1554" i="3" s="1"/>
  <c r="C780" i="1"/>
  <c r="C1560" i="3" s="1"/>
  <c r="C783" i="1"/>
  <c r="C1566" i="3" s="1"/>
  <c r="C786" i="1"/>
  <c r="C1573" i="3" s="1"/>
  <c r="C789" i="1"/>
  <c r="C1579" i="3" s="1"/>
  <c r="C792" i="1"/>
  <c r="C1586" i="3" s="1"/>
  <c r="C795" i="1"/>
  <c r="C1591" i="3" s="1"/>
  <c r="C798" i="1"/>
  <c r="C801" i="1"/>
  <c r="C804" i="1"/>
  <c r="C807" i="1"/>
  <c r="C810" i="1"/>
  <c r="C813" i="1"/>
  <c r="C1626" i="3" s="1"/>
  <c r="C816" i="1"/>
  <c r="C1632" i="3" s="1"/>
  <c r="C819" i="1"/>
  <c r="C1638" i="3" s="1"/>
  <c r="C822" i="1"/>
  <c r="C1645" i="3" s="1"/>
  <c r="C825" i="1"/>
  <c r="C1651" i="3" s="1"/>
  <c r="C828" i="1"/>
  <c r="C1658" i="3" s="1"/>
  <c r="C831" i="1"/>
  <c r="C1663" i="3" s="1"/>
  <c r="C7" i="1"/>
  <c r="C10" i="1"/>
  <c r="C13" i="1"/>
  <c r="C16" i="1"/>
  <c r="C19" i="1"/>
  <c r="C22" i="1"/>
  <c r="C25" i="1"/>
  <c r="C28" i="1"/>
  <c r="C31" i="1"/>
  <c r="C34" i="1"/>
  <c r="C37" i="1"/>
  <c r="C40" i="1"/>
  <c r="C43" i="1"/>
  <c r="C46" i="1"/>
  <c r="C49" i="1"/>
  <c r="C52" i="1"/>
  <c r="C55" i="1"/>
  <c r="C58" i="1"/>
  <c r="C61" i="1"/>
  <c r="C64" i="1"/>
  <c r="C67" i="1"/>
  <c r="C70" i="1"/>
  <c r="C73" i="1"/>
  <c r="C76" i="1"/>
  <c r="C79" i="1"/>
  <c r="C82" i="1"/>
  <c r="C85" i="1"/>
  <c r="C88" i="1"/>
  <c r="C91" i="1"/>
  <c r="C94" i="1"/>
  <c r="C97" i="1"/>
  <c r="C100" i="1"/>
  <c r="C103" i="1"/>
  <c r="C106" i="1"/>
  <c r="C109" i="1"/>
  <c r="C112" i="1"/>
  <c r="C115" i="1"/>
  <c r="C118" i="1"/>
  <c r="C121" i="1"/>
  <c r="C124" i="1"/>
  <c r="C127" i="1"/>
  <c r="C130" i="1"/>
  <c r="C133" i="1"/>
  <c r="C136" i="1"/>
  <c r="C139" i="1"/>
  <c r="C142" i="1"/>
  <c r="C145" i="1"/>
  <c r="C148" i="1"/>
  <c r="C151" i="1"/>
  <c r="C154" i="1"/>
  <c r="C157" i="1"/>
  <c r="C160" i="1"/>
  <c r="C163" i="1"/>
  <c r="C166" i="1"/>
  <c r="C169" i="1"/>
  <c r="C172" i="1"/>
  <c r="C175" i="1"/>
  <c r="C178" i="1"/>
  <c r="C181" i="1"/>
  <c r="C184" i="1"/>
  <c r="C187" i="1"/>
  <c r="C190" i="1"/>
  <c r="C193" i="1"/>
  <c r="C196" i="1"/>
  <c r="C199" i="1"/>
  <c r="C202" i="1"/>
  <c r="C205" i="1"/>
  <c r="C208" i="1"/>
  <c r="C211" i="1"/>
  <c r="C214" i="1"/>
  <c r="C217" i="1"/>
  <c r="C220" i="1"/>
  <c r="C223" i="1"/>
  <c r="C226" i="1"/>
  <c r="C229" i="1"/>
  <c r="C232" i="1"/>
  <c r="C235" i="1"/>
  <c r="C238" i="1"/>
  <c r="C241" i="1"/>
  <c r="C244" i="1"/>
  <c r="C247" i="1"/>
  <c r="C250" i="1"/>
  <c r="C253" i="1"/>
  <c r="C256" i="1"/>
  <c r="C259" i="1"/>
  <c r="C262" i="1"/>
  <c r="C265" i="1"/>
  <c r="C268" i="1"/>
  <c r="C271" i="1"/>
  <c r="C274" i="1"/>
  <c r="C277" i="1"/>
  <c r="C280" i="1"/>
  <c r="C283" i="1"/>
  <c r="C286" i="1"/>
  <c r="C289" i="1"/>
  <c r="C292" i="1"/>
  <c r="C295" i="1"/>
  <c r="C298" i="1"/>
  <c r="C301" i="1"/>
  <c r="C304" i="1"/>
  <c r="C307" i="1"/>
  <c r="C310" i="1"/>
  <c r="C313" i="1"/>
  <c r="C316" i="1"/>
  <c r="C319" i="1"/>
  <c r="C322" i="1"/>
  <c r="C325" i="1"/>
  <c r="C328" i="1"/>
  <c r="C331" i="1"/>
  <c r="C334" i="1"/>
  <c r="C337" i="1"/>
  <c r="C340" i="1"/>
  <c r="C343" i="1"/>
  <c r="C346" i="1"/>
  <c r="C349" i="1"/>
  <c r="C352" i="1"/>
  <c r="C355" i="1"/>
  <c r="C358" i="1"/>
  <c r="C361" i="1"/>
  <c r="C364" i="1"/>
  <c r="C367" i="1"/>
  <c r="C370" i="1"/>
  <c r="C373" i="1"/>
  <c r="C376" i="1"/>
  <c r="C379" i="1"/>
  <c r="C382" i="1"/>
  <c r="C385" i="1"/>
  <c r="C388" i="1"/>
  <c r="C391" i="1"/>
  <c r="C394" i="1"/>
  <c r="C397" i="1"/>
  <c r="C400" i="1"/>
  <c r="C403" i="1"/>
  <c r="C406" i="1"/>
  <c r="C409" i="1"/>
  <c r="C412" i="1"/>
  <c r="C415" i="1"/>
  <c r="C418" i="1"/>
  <c r="C421" i="1"/>
  <c r="C424" i="1"/>
  <c r="C427" i="1"/>
  <c r="C430" i="1"/>
  <c r="C433" i="1"/>
  <c r="C436" i="1"/>
  <c r="C439" i="1"/>
  <c r="C442" i="1"/>
  <c r="C445" i="1"/>
  <c r="C448" i="1"/>
  <c r="C451" i="1"/>
  <c r="C454" i="1"/>
  <c r="C457" i="1"/>
  <c r="C460" i="1"/>
  <c r="C463" i="1"/>
  <c r="C466" i="1"/>
  <c r="C469" i="1"/>
  <c r="C472" i="1"/>
  <c r="C475" i="1"/>
  <c r="C478" i="1"/>
  <c r="C481" i="1"/>
  <c r="C484" i="1"/>
  <c r="C487" i="1"/>
  <c r="C490" i="1"/>
  <c r="C493" i="1"/>
  <c r="C496" i="1"/>
  <c r="C499" i="1"/>
  <c r="C502" i="1"/>
  <c r="C505" i="1"/>
  <c r="C508" i="1"/>
  <c r="C511" i="1"/>
  <c r="C514" i="1"/>
  <c r="C517" i="1"/>
  <c r="C520" i="1"/>
  <c r="C523" i="1"/>
  <c r="C526" i="1"/>
  <c r="C529" i="1"/>
  <c r="C532" i="1"/>
  <c r="C535" i="1"/>
  <c r="C538" i="1"/>
  <c r="C541" i="1"/>
  <c r="C544" i="1"/>
  <c r="C547" i="1"/>
  <c r="C550" i="1"/>
  <c r="C553" i="1"/>
  <c r="C556" i="1"/>
  <c r="C559" i="1"/>
  <c r="C562" i="1"/>
  <c r="C565" i="1"/>
  <c r="C568" i="1"/>
  <c r="C571" i="1"/>
  <c r="C574" i="1"/>
  <c r="C577" i="1"/>
  <c r="C580" i="1"/>
  <c r="C583" i="1"/>
  <c r="C586" i="1"/>
  <c r="C589" i="1"/>
  <c r="C592" i="1"/>
  <c r="C595" i="1"/>
  <c r="C598" i="1"/>
  <c r="C601" i="1"/>
  <c r="C604" i="1"/>
  <c r="C607" i="1"/>
  <c r="C610" i="1"/>
  <c r="C613" i="1"/>
  <c r="C616" i="1"/>
  <c r="C619" i="1"/>
  <c r="C622" i="1"/>
  <c r="C625" i="1"/>
  <c r="C628" i="1"/>
  <c r="C631" i="1"/>
  <c r="C634" i="1"/>
  <c r="C637" i="1"/>
  <c r="C640" i="1"/>
  <c r="C643" i="1"/>
  <c r="C646" i="1"/>
  <c r="C649" i="1"/>
  <c r="C652" i="1"/>
  <c r="C655" i="1"/>
  <c r="C658" i="1"/>
  <c r="C661" i="1"/>
  <c r="C664" i="1"/>
  <c r="C667" i="1"/>
  <c r="C670" i="1"/>
  <c r="C673" i="1"/>
  <c r="C676" i="1"/>
  <c r="C679" i="1"/>
  <c r="C682" i="1"/>
  <c r="C685" i="1"/>
  <c r="C688" i="1"/>
  <c r="C691" i="1"/>
  <c r="C694" i="1"/>
  <c r="C697" i="1"/>
  <c r="C700" i="1"/>
  <c r="C703" i="1"/>
  <c r="C706" i="1"/>
  <c r="C709" i="1"/>
  <c r="C712" i="1"/>
  <c r="C715" i="1"/>
  <c r="C718" i="1"/>
  <c r="C721" i="1"/>
  <c r="C724" i="1"/>
  <c r="C727" i="1"/>
  <c r="C730" i="1"/>
  <c r="C733" i="1"/>
  <c r="C736" i="1"/>
  <c r="C739" i="1"/>
  <c r="C742" i="1"/>
  <c r="C745" i="1"/>
  <c r="C748" i="1"/>
  <c r="C751" i="1"/>
  <c r="C754" i="1"/>
  <c r="C757" i="1"/>
  <c r="C760" i="1"/>
  <c r="C763" i="1"/>
  <c r="C766" i="1"/>
  <c r="C769" i="1"/>
  <c r="C772" i="1"/>
  <c r="C775" i="1"/>
  <c r="C778" i="1"/>
  <c r="C781" i="1"/>
  <c r="C784" i="1"/>
  <c r="C787" i="1"/>
  <c r="C790" i="1"/>
  <c r="C793" i="1"/>
  <c r="C796" i="1"/>
  <c r="C799" i="1"/>
  <c r="C802" i="1"/>
  <c r="C805" i="1"/>
  <c r="C808" i="1"/>
  <c r="C811" i="1"/>
  <c r="C814" i="1"/>
  <c r="C817" i="1"/>
  <c r="C820" i="1"/>
  <c r="C823" i="1"/>
  <c r="C826" i="1"/>
  <c r="C829" i="1"/>
  <c r="C832" i="1"/>
  <c r="C8" i="1"/>
  <c r="C11" i="1"/>
  <c r="C14" i="1"/>
  <c r="C17" i="1"/>
  <c r="C20" i="1"/>
  <c r="C23" i="1"/>
  <c r="C26" i="1"/>
  <c r="C29" i="1"/>
  <c r="C32" i="1"/>
  <c r="C35" i="1"/>
  <c r="C38" i="1"/>
  <c r="C41" i="1"/>
  <c r="C44" i="1"/>
  <c r="C47" i="1"/>
  <c r="C50" i="1"/>
  <c r="C53" i="1"/>
  <c r="C56" i="1"/>
  <c r="C59" i="1"/>
  <c r="C62" i="1"/>
  <c r="C65" i="1"/>
  <c r="C68" i="1"/>
  <c r="C71" i="1"/>
  <c r="C74" i="1"/>
  <c r="C77" i="1"/>
  <c r="C80" i="1"/>
  <c r="C83" i="1"/>
  <c r="C86" i="1"/>
  <c r="C89" i="1"/>
  <c r="C92" i="1"/>
  <c r="C95" i="1"/>
  <c r="C98" i="1"/>
  <c r="C101" i="1"/>
  <c r="C104" i="1"/>
  <c r="C107" i="1"/>
  <c r="C110" i="1"/>
  <c r="C113" i="1"/>
  <c r="C116" i="1"/>
  <c r="C119" i="1"/>
  <c r="C122" i="1"/>
  <c r="C125" i="1"/>
  <c r="C128" i="1"/>
  <c r="C131" i="1"/>
  <c r="C134" i="1"/>
  <c r="C137" i="1"/>
  <c r="C140" i="1"/>
  <c r="C143" i="1"/>
  <c r="C146" i="1"/>
  <c r="C149" i="1"/>
  <c r="C152" i="1"/>
  <c r="C155" i="1"/>
  <c r="C158" i="1"/>
  <c r="C161" i="1"/>
  <c r="C164" i="1"/>
  <c r="C167" i="1"/>
  <c r="C170" i="1"/>
  <c r="C173" i="1"/>
  <c r="C176" i="1"/>
  <c r="C179" i="1"/>
  <c r="C182" i="1"/>
  <c r="C185" i="1"/>
  <c r="C188" i="1"/>
  <c r="C191" i="1"/>
  <c r="C194" i="1"/>
  <c r="C197" i="1"/>
  <c r="C200" i="1"/>
  <c r="C203" i="1"/>
  <c r="C206" i="1"/>
  <c r="C209" i="1"/>
  <c r="C212" i="1"/>
  <c r="C215" i="1"/>
  <c r="C218" i="1"/>
  <c r="C221" i="1"/>
  <c r="C224" i="1"/>
  <c r="C227" i="1"/>
  <c r="C230" i="1"/>
  <c r="C233" i="1"/>
  <c r="C236" i="1"/>
  <c r="C239" i="1"/>
  <c r="C242" i="1"/>
  <c r="C245" i="1"/>
  <c r="C248" i="1"/>
  <c r="C251" i="1"/>
  <c r="C254" i="1"/>
  <c r="C257" i="1"/>
  <c r="C260" i="1"/>
  <c r="C263" i="1"/>
  <c r="C266" i="1"/>
  <c r="C269" i="1"/>
  <c r="C272" i="1"/>
  <c r="C275" i="1"/>
  <c r="C278" i="1"/>
  <c r="C281" i="1"/>
  <c r="C284" i="1"/>
  <c r="C287" i="1"/>
  <c r="C290" i="1"/>
  <c r="C293" i="1"/>
  <c r="C296" i="1"/>
  <c r="C299" i="1"/>
  <c r="C302" i="1"/>
  <c r="C305" i="1"/>
  <c r="C308" i="1"/>
  <c r="C311" i="1"/>
  <c r="C314" i="1"/>
  <c r="C317" i="1"/>
  <c r="C320" i="1"/>
  <c r="C323" i="1"/>
  <c r="C326" i="1"/>
  <c r="C329" i="1"/>
  <c r="C332" i="1"/>
  <c r="C335" i="1"/>
  <c r="C338" i="1"/>
  <c r="C341" i="1"/>
  <c r="C344" i="1"/>
  <c r="C347" i="1"/>
  <c r="C350" i="1"/>
  <c r="C353" i="1"/>
  <c r="C703" i="3" s="1"/>
  <c r="C356" i="1"/>
  <c r="C359" i="1"/>
  <c r="C362" i="1"/>
  <c r="C365" i="1"/>
  <c r="C368" i="1"/>
  <c r="C371" i="1"/>
  <c r="C374" i="1"/>
  <c r="C377" i="1"/>
  <c r="C380" i="1"/>
  <c r="C383" i="1"/>
  <c r="C386" i="1"/>
  <c r="C389" i="1"/>
  <c r="C775" i="3" s="1"/>
  <c r="C392" i="1"/>
  <c r="C395" i="1"/>
  <c r="C398" i="1"/>
  <c r="C401" i="1"/>
  <c r="C404" i="1"/>
  <c r="C407" i="1"/>
  <c r="C410" i="1"/>
  <c r="C413" i="1"/>
  <c r="C416" i="1"/>
  <c r="C419" i="1"/>
  <c r="C422" i="1"/>
  <c r="C425" i="1"/>
  <c r="C847" i="3" s="1"/>
  <c r="C428" i="1"/>
  <c r="C431" i="1"/>
  <c r="C434" i="1"/>
  <c r="C437" i="1"/>
  <c r="C440" i="1"/>
  <c r="C443" i="1"/>
  <c r="C446" i="1"/>
  <c r="C449" i="1"/>
  <c r="C452" i="1"/>
  <c r="C455" i="1"/>
  <c r="C458" i="1"/>
  <c r="C461" i="1"/>
  <c r="C919" i="3" s="1"/>
  <c r="C464" i="1"/>
  <c r="C467" i="1"/>
  <c r="C470" i="1"/>
  <c r="C473" i="1"/>
  <c r="C476" i="1"/>
  <c r="C479" i="1"/>
  <c r="C482" i="1"/>
  <c r="C485" i="1"/>
  <c r="C488" i="1"/>
  <c r="C491" i="1"/>
  <c r="C494" i="1"/>
  <c r="C497" i="1"/>
  <c r="C991" i="3" s="1"/>
  <c r="C500" i="1"/>
  <c r="C503" i="1"/>
  <c r="C506" i="1"/>
  <c r="C509" i="1"/>
  <c r="C512" i="1"/>
  <c r="C515" i="1"/>
  <c r="C518" i="1"/>
  <c r="C521" i="1"/>
  <c r="C524" i="1"/>
  <c r="C527" i="1"/>
  <c r="C530" i="1"/>
  <c r="C533" i="1"/>
  <c r="C1063" i="3" s="1"/>
  <c r="C536" i="1"/>
  <c r="C539" i="1"/>
  <c r="C542" i="1"/>
  <c r="C545" i="1"/>
  <c r="C548" i="1"/>
  <c r="C551" i="1"/>
  <c r="C554" i="1"/>
  <c r="C557" i="1"/>
  <c r="C560" i="1"/>
  <c r="C563" i="1"/>
  <c r="C566" i="1"/>
  <c r="C569" i="1"/>
  <c r="C1135" i="3" s="1"/>
  <c r="C572" i="1"/>
  <c r="C575" i="1"/>
  <c r="C578" i="1"/>
  <c r="C581" i="1"/>
  <c r="C584" i="1"/>
  <c r="C587" i="1"/>
  <c r="C590" i="1"/>
  <c r="C593" i="1"/>
  <c r="C596" i="1"/>
  <c r="C599" i="1"/>
  <c r="C602" i="1"/>
  <c r="C605" i="1"/>
  <c r="C1207" i="3" s="1"/>
  <c r="C608" i="1"/>
  <c r="C611" i="1"/>
  <c r="C614" i="1"/>
  <c r="C617" i="1"/>
  <c r="C620" i="1"/>
  <c r="C623" i="1"/>
  <c r="C626" i="1"/>
  <c r="C629" i="1"/>
  <c r="C632" i="1"/>
  <c r="C635" i="1"/>
  <c r="C638" i="1"/>
  <c r="C641" i="1"/>
  <c r="C1279" i="3" s="1"/>
  <c r="C644" i="1"/>
  <c r="C647" i="1"/>
  <c r="C650" i="1"/>
  <c r="C653" i="1"/>
  <c r="C656" i="1"/>
  <c r="C659" i="1"/>
  <c r="C662" i="1"/>
  <c r="C665" i="1"/>
  <c r="C668" i="1"/>
  <c r="C671" i="1"/>
  <c r="C674" i="1"/>
  <c r="C677" i="1"/>
  <c r="C1351" i="3" s="1"/>
  <c r="C680" i="1"/>
  <c r="C683" i="1"/>
  <c r="C686" i="1"/>
  <c r="C689" i="1"/>
  <c r="C692" i="1"/>
  <c r="C695" i="1"/>
  <c r="C698" i="1"/>
  <c r="C701" i="1"/>
  <c r="C704" i="1"/>
  <c r="C707" i="1"/>
  <c r="C710" i="1"/>
  <c r="C713" i="1"/>
  <c r="C1423" i="3" s="1"/>
  <c r="C716" i="1"/>
  <c r="C719" i="1"/>
  <c r="C722" i="1"/>
  <c r="C725" i="1"/>
  <c r="C728" i="1"/>
  <c r="C731" i="1"/>
  <c r="C734" i="1"/>
  <c r="C737" i="1"/>
  <c r="C740" i="1"/>
  <c r="C743" i="1"/>
  <c r="C746" i="1"/>
  <c r="C749" i="1"/>
  <c r="C1495" i="3" s="1"/>
  <c r="C752" i="1"/>
  <c r="C755" i="1"/>
  <c r="C758" i="1"/>
  <c r="C761" i="1"/>
  <c r="C764" i="1"/>
  <c r="C767" i="1"/>
  <c r="C770" i="1"/>
  <c r="C773" i="1"/>
  <c r="C776" i="1"/>
  <c r="C779" i="1"/>
  <c r="C782" i="1"/>
  <c r="C785" i="1"/>
  <c r="C1567" i="3" s="1"/>
  <c r="C788" i="1"/>
  <c r="C791" i="1"/>
  <c r="C794" i="1"/>
  <c r="C797" i="1"/>
  <c r="C800" i="1"/>
  <c r="C803" i="1"/>
  <c r="C806" i="1"/>
  <c r="C809" i="1"/>
  <c r="C812" i="1"/>
  <c r="C815" i="1"/>
  <c r="C818" i="1"/>
  <c r="C821" i="1"/>
  <c r="C1639" i="3" s="1"/>
  <c r="C824" i="1"/>
  <c r="C827" i="1"/>
  <c r="C830" i="1"/>
  <c r="C833" i="1"/>
  <c r="C1487" i="3" l="1"/>
  <c r="C1486" i="3"/>
  <c r="C1485" i="3"/>
  <c r="C1484" i="3"/>
  <c r="C911" i="3"/>
  <c r="C910" i="3"/>
  <c r="C909" i="3"/>
  <c r="C908" i="3"/>
  <c r="C191" i="3"/>
  <c r="C190" i="3"/>
  <c r="C189" i="3"/>
  <c r="C1625" i="3"/>
  <c r="C1624" i="3"/>
  <c r="C1623" i="3"/>
  <c r="C1622" i="3"/>
  <c r="C1553" i="3"/>
  <c r="C1552" i="3"/>
  <c r="C1551" i="3"/>
  <c r="C1550" i="3"/>
  <c r="C1481" i="3"/>
  <c r="C1480" i="3"/>
  <c r="C1479" i="3"/>
  <c r="C1478" i="3"/>
  <c r="C1409" i="3"/>
  <c r="C1408" i="3"/>
  <c r="C1407" i="3"/>
  <c r="C1406" i="3"/>
  <c r="C1337" i="3"/>
  <c r="C1336" i="3"/>
  <c r="C1335" i="3"/>
  <c r="C1334" i="3"/>
  <c r="C1265" i="3"/>
  <c r="C1264" i="3"/>
  <c r="C1263" i="3"/>
  <c r="C1262" i="3"/>
  <c r="C1193" i="3"/>
  <c r="C1192" i="3"/>
  <c r="C1191" i="3"/>
  <c r="C1121" i="3"/>
  <c r="C1120" i="3"/>
  <c r="C1119" i="3"/>
  <c r="C1049" i="3"/>
  <c r="C1048" i="3"/>
  <c r="C1047" i="3"/>
  <c r="C977" i="3"/>
  <c r="C976" i="3"/>
  <c r="C975" i="3"/>
  <c r="C905" i="3"/>
  <c r="C904" i="3"/>
  <c r="C903" i="3"/>
  <c r="C833" i="3"/>
  <c r="C832" i="3"/>
  <c r="C831" i="3"/>
  <c r="C761" i="3"/>
  <c r="C760" i="3"/>
  <c r="C759" i="3"/>
  <c r="C689" i="3"/>
  <c r="C688" i="3"/>
  <c r="C687" i="3"/>
  <c r="C617" i="3"/>
  <c r="C616" i="3"/>
  <c r="C615" i="3"/>
  <c r="C545" i="3"/>
  <c r="C544" i="3"/>
  <c r="C543" i="3"/>
  <c r="C473" i="3"/>
  <c r="C472" i="3"/>
  <c r="C471" i="3"/>
  <c r="C401" i="3"/>
  <c r="C400" i="3"/>
  <c r="C399" i="3"/>
  <c r="C329" i="3"/>
  <c r="C328" i="3"/>
  <c r="C327" i="3"/>
  <c r="C257" i="3"/>
  <c r="C256" i="3"/>
  <c r="C255" i="3"/>
  <c r="C185" i="3"/>
  <c r="C184" i="3"/>
  <c r="C183" i="3"/>
  <c r="C113" i="3"/>
  <c r="C112" i="3"/>
  <c r="C111" i="3"/>
  <c r="C41" i="3"/>
  <c r="C40" i="3"/>
  <c r="C39" i="3"/>
  <c r="C846" i="3"/>
  <c r="C774" i="3"/>
  <c r="C702" i="3"/>
  <c r="C61" i="3"/>
  <c r="C133" i="3"/>
  <c r="C205" i="3"/>
  <c r="C277" i="3"/>
  <c r="C349" i="3"/>
  <c r="C421" i="3"/>
  <c r="C493" i="3"/>
  <c r="C572" i="3"/>
  <c r="C650" i="3"/>
  <c r="C728" i="3"/>
  <c r="C902" i="3"/>
  <c r="C1442" i="3"/>
  <c r="C651" i="3"/>
  <c r="C1055" i="3"/>
  <c r="C1054" i="3"/>
  <c r="C1053" i="3"/>
  <c r="C1052" i="3"/>
  <c r="C479" i="3"/>
  <c r="C478" i="3"/>
  <c r="C477" i="3"/>
  <c r="C1619" i="3"/>
  <c r="C1618" i="3"/>
  <c r="C1617" i="3"/>
  <c r="C1616" i="3"/>
  <c r="C1547" i="3"/>
  <c r="C1546" i="3"/>
  <c r="C1545" i="3"/>
  <c r="C1544" i="3"/>
  <c r="C1475" i="3"/>
  <c r="C1474" i="3"/>
  <c r="C1473" i="3"/>
  <c r="C1472" i="3"/>
  <c r="C1403" i="3"/>
  <c r="C1402" i="3"/>
  <c r="C1401" i="3"/>
  <c r="C1400" i="3"/>
  <c r="C1331" i="3"/>
  <c r="C1330" i="3"/>
  <c r="C1329" i="3"/>
  <c r="C1328" i="3"/>
  <c r="C1259" i="3"/>
  <c r="C1258" i="3"/>
  <c r="C1257" i="3"/>
  <c r="C1256" i="3"/>
  <c r="C1187" i="3"/>
  <c r="C1186" i="3"/>
  <c r="C1185" i="3"/>
  <c r="C1184" i="3"/>
  <c r="C1115" i="3"/>
  <c r="C1114" i="3"/>
  <c r="C1113" i="3"/>
  <c r="C1112" i="3"/>
  <c r="C1043" i="3"/>
  <c r="C1042" i="3"/>
  <c r="C1041" i="3"/>
  <c r="C1040" i="3"/>
  <c r="C971" i="3"/>
  <c r="C970" i="3"/>
  <c r="C969" i="3"/>
  <c r="C968" i="3"/>
  <c r="C899" i="3"/>
  <c r="C898" i="3"/>
  <c r="C897" i="3"/>
  <c r="C827" i="3"/>
  <c r="C826" i="3"/>
  <c r="C825" i="3"/>
  <c r="C755" i="3"/>
  <c r="C754" i="3"/>
  <c r="C753" i="3"/>
  <c r="C683" i="3"/>
  <c r="C682" i="3"/>
  <c r="C681" i="3"/>
  <c r="C611" i="3"/>
  <c r="C610" i="3"/>
  <c r="C609" i="3"/>
  <c r="C539" i="3"/>
  <c r="C538" i="3"/>
  <c r="C537" i="3"/>
  <c r="C467" i="3"/>
  <c r="C466" i="3"/>
  <c r="C465" i="3"/>
  <c r="C395" i="3"/>
  <c r="C394" i="3"/>
  <c r="C393" i="3"/>
  <c r="C323" i="3"/>
  <c r="C322" i="3"/>
  <c r="C321" i="3"/>
  <c r="C251" i="3"/>
  <c r="C250" i="3"/>
  <c r="C249" i="3"/>
  <c r="C179" i="3"/>
  <c r="C178" i="3"/>
  <c r="C177" i="3"/>
  <c r="C107" i="3"/>
  <c r="C106" i="3"/>
  <c r="C105" i="3"/>
  <c r="C35" i="3"/>
  <c r="C34" i="3"/>
  <c r="C33" i="3"/>
  <c r="C768" i="3"/>
  <c r="C696" i="3"/>
  <c r="C624" i="3"/>
  <c r="C552" i="3"/>
  <c r="C67" i="3"/>
  <c r="C139" i="3"/>
  <c r="C211" i="3"/>
  <c r="C283" i="3"/>
  <c r="C355" i="3"/>
  <c r="C427" i="3"/>
  <c r="C499" i="3"/>
  <c r="C859" i="3"/>
  <c r="C578" i="3"/>
  <c r="C656" i="3"/>
  <c r="C938" i="3"/>
  <c r="C1514" i="3"/>
  <c r="C723" i="3"/>
  <c r="C1415" i="3"/>
  <c r="C1414" i="3"/>
  <c r="C1413" i="3"/>
  <c r="C1412" i="3"/>
  <c r="C767" i="3"/>
  <c r="C766" i="3"/>
  <c r="C765" i="3"/>
  <c r="C47" i="3"/>
  <c r="C46" i="3"/>
  <c r="C45" i="3"/>
  <c r="C1613" i="3"/>
  <c r="C1612" i="3"/>
  <c r="C1611" i="3"/>
  <c r="C1610" i="3"/>
  <c r="C1541" i="3"/>
  <c r="C1540" i="3"/>
  <c r="C1539" i="3"/>
  <c r="C1538" i="3"/>
  <c r="C1469" i="3"/>
  <c r="C1468" i="3"/>
  <c r="C1467" i="3"/>
  <c r="C1466" i="3"/>
  <c r="C1397" i="3"/>
  <c r="C1396" i="3"/>
  <c r="C1395" i="3"/>
  <c r="C1394" i="3"/>
  <c r="C1325" i="3"/>
  <c r="C1324" i="3"/>
  <c r="C1323" i="3"/>
  <c r="C1322" i="3"/>
  <c r="C1253" i="3"/>
  <c r="C1252" i="3"/>
  <c r="C1251" i="3"/>
  <c r="C1250" i="3"/>
  <c r="C1181" i="3"/>
  <c r="C1180" i="3"/>
  <c r="C1179" i="3"/>
  <c r="C1178" i="3"/>
  <c r="C1109" i="3"/>
  <c r="C1108" i="3"/>
  <c r="C1107" i="3"/>
  <c r="C1106" i="3"/>
  <c r="C1037" i="3"/>
  <c r="C1036" i="3"/>
  <c r="C1035" i="3"/>
  <c r="C1034" i="3"/>
  <c r="C965" i="3"/>
  <c r="C964" i="3"/>
  <c r="C963" i="3"/>
  <c r="C962" i="3"/>
  <c r="C893" i="3"/>
  <c r="C892" i="3"/>
  <c r="C891" i="3"/>
  <c r="C821" i="3"/>
  <c r="C820" i="3"/>
  <c r="C819" i="3"/>
  <c r="C749" i="3"/>
  <c r="C748" i="3"/>
  <c r="C747" i="3"/>
  <c r="C677" i="3"/>
  <c r="C676" i="3"/>
  <c r="C675" i="3"/>
  <c r="C605" i="3"/>
  <c r="C604" i="3"/>
  <c r="C603" i="3"/>
  <c r="C533" i="3"/>
  <c r="C532" i="3"/>
  <c r="C531" i="3"/>
  <c r="C461" i="3"/>
  <c r="C460" i="3"/>
  <c r="C459" i="3"/>
  <c r="C389" i="3"/>
  <c r="C388" i="3"/>
  <c r="C387" i="3"/>
  <c r="C317" i="3"/>
  <c r="C316" i="3"/>
  <c r="C315" i="3"/>
  <c r="C245" i="3"/>
  <c r="C244" i="3"/>
  <c r="C243" i="3"/>
  <c r="C173" i="3"/>
  <c r="C172" i="3"/>
  <c r="C171" i="3"/>
  <c r="C101" i="3"/>
  <c r="C100" i="3"/>
  <c r="C99" i="3"/>
  <c r="C29" i="3"/>
  <c r="C28" i="3"/>
  <c r="C27" i="3"/>
  <c r="C1482" i="3"/>
  <c r="C1410" i="3"/>
  <c r="C1050" i="3"/>
  <c r="C906" i="3"/>
  <c r="C762" i="3"/>
  <c r="C474" i="3"/>
  <c r="C186" i="3"/>
  <c r="C42" i="3"/>
  <c r="C73" i="3"/>
  <c r="C145" i="3"/>
  <c r="C217" i="3"/>
  <c r="C289" i="3"/>
  <c r="C361" i="3"/>
  <c r="C433" i="3"/>
  <c r="C505" i="3"/>
  <c r="C793" i="3"/>
  <c r="C865" i="3"/>
  <c r="C937" i="3"/>
  <c r="C1009" i="3"/>
  <c r="C1081" i="3"/>
  <c r="C1585" i="3"/>
  <c r="C1657" i="3"/>
  <c r="C74" i="3"/>
  <c r="C146" i="3"/>
  <c r="C584" i="3"/>
  <c r="C746" i="3"/>
  <c r="C824" i="3"/>
  <c r="C974" i="3"/>
  <c r="C1343" i="3"/>
  <c r="C1342" i="3"/>
  <c r="C1341" i="3"/>
  <c r="C1340" i="3"/>
  <c r="C695" i="3"/>
  <c r="C694" i="3"/>
  <c r="C693" i="3"/>
  <c r="C119" i="3"/>
  <c r="C118" i="3"/>
  <c r="C117" i="3"/>
  <c r="C1607" i="3"/>
  <c r="C1606" i="3"/>
  <c r="C1605" i="3"/>
  <c r="C1604" i="3"/>
  <c r="C1535" i="3"/>
  <c r="C1534" i="3"/>
  <c r="C1533" i="3"/>
  <c r="C1532" i="3"/>
  <c r="C1463" i="3"/>
  <c r="C1462" i="3"/>
  <c r="C1461" i="3"/>
  <c r="C1460" i="3"/>
  <c r="C1391" i="3"/>
  <c r="C1390" i="3"/>
  <c r="C1389" i="3"/>
  <c r="C1388" i="3"/>
  <c r="C1319" i="3"/>
  <c r="C1318" i="3"/>
  <c r="C1317" i="3"/>
  <c r="C1316" i="3"/>
  <c r="C1247" i="3"/>
  <c r="C1246" i="3"/>
  <c r="C1245" i="3"/>
  <c r="C1244" i="3"/>
  <c r="C1175" i="3"/>
  <c r="C1174" i="3"/>
  <c r="C1173" i="3"/>
  <c r="C1172" i="3"/>
  <c r="C1103" i="3"/>
  <c r="C1102" i="3"/>
  <c r="C1101" i="3"/>
  <c r="C1100" i="3"/>
  <c r="C1031" i="3"/>
  <c r="C1030" i="3"/>
  <c r="C1029" i="3"/>
  <c r="C1028" i="3"/>
  <c r="C959" i="3"/>
  <c r="C958" i="3"/>
  <c r="C957" i="3"/>
  <c r="C956" i="3"/>
  <c r="C887" i="3"/>
  <c r="C886" i="3"/>
  <c r="C885" i="3"/>
  <c r="C884" i="3"/>
  <c r="C815" i="3"/>
  <c r="C814" i="3"/>
  <c r="C813" i="3"/>
  <c r="C812" i="3"/>
  <c r="C743" i="3"/>
  <c r="C742" i="3"/>
  <c r="C741" i="3"/>
  <c r="C740" i="3"/>
  <c r="C671" i="3"/>
  <c r="C670" i="3"/>
  <c r="C669" i="3"/>
  <c r="C668" i="3"/>
  <c r="C599" i="3"/>
  <c r="C598" i="3"/>
  <c r="C597" i="3"/>
  <c r="C596" i="3"/>
  <c r="C527" i="3"/>
  <c r="C526" i="3"/>
  <c r="C525" i="3"/>
  <c r="C524" i="3"/>
  <c r="C455" i="3"/>
  <c r="C454" i="3"/>
  <c r="C453" i="3"/>
  <c r="C383" i="3"/>
  <c r="C382" i="3"/>
  <c r="C381" i="3"/>
  <c r="C311" i="3"/>
  <c r="C310" i="3"/>
  <c r="C309" i="3"/>
  <c r="C239" i="3"/>
  <c r="C238" i="3"/>
  <c r="C237" i="3"/>
  <c r="C167" i="3"/>
  <c r="C166" i="3"/>
  <c r="C165" i="3"/>
  <c r="C95" i="3"/>
  <c r="C94" i="3"/>
  <c r="C93" i="3"/>
  <c r="C23" i="3"/>
  <c r="C22" i="3"/>
  <c r="C21" i="3"/>
  <c r="C1620" i="3"/>
  <c r="C1548" i="3"/>
  <c r="C1476" i="3"/>
  <c r="C1404" i="3"/>
  <c r="C1332" i="3"/>
  <c r="C1260" i="3"/>
  <c r="C1188" i="3"/>
  <c r="C1116" i="3"/>
  <c r="C1044" i="3"/>
  <c r="C972" i="3"/>
  <c r="C900" i="3"/>
  <c r="C828" i="3"/>
  <c r="C756" i="3"/>
  <c r="C684" i="3"/>
  <c r="C612" i="3"/>
  <c r="C540" i="3"/>
  <c r="C468" i="3"/>
  <c r="C396" i="3"/>
  <c r="C324" i="3"/>
  <c r="C252" i="3"/>
  <c r="C180" i="3"/>
  <c r="C108" i="3"/>
  <c r="C36" i="3"/>
  <c r="C79" i="3"/>
  <c r="C151" i="3"/>
  <c r="C223" i="3"/>
  <c r="C295" i="3"/>
  <c r="C367" i="3"/>
  <c r="C439" i="3"/>
  <c r="C511" i="3"/>
  <c r="C674" i="3"/>
  <c r="C752" i="3"/>
  <c r="C830" i="3"/>
  <c r="C1010" i="3"/>
  <c r="C1559" i="3"/>
  <c r="C1558" i="3"/>
  <c r="C1557" i="3"/>
  <c r="C1556" i="3"/>
  <c r="C839" i="3"/>
  <c r="C838" i="3"/>
  <c r="C837" i="3"/>
  <c r="C263" i="3"/>
  <c r="C262" i="3"/>
  <c r="C261" i="3"/>
  <c r="C1601" i="3"/>
  <c r="C1600" i="3"/>
  <c r="C1599" i="3"/>
  <c r="C1598" i="3"/>
  <c r="C1529" i="3"/>
  <c r="C1528" i="3"/>
  <c r="C1527" i="3"/>
  <c r="C1526" i="3"/>
  <c r="C1457" i="3"/>
  <c r="C1456" i="3"/>
  <c r="C1455" i="3"/>
  <c r="C1454" i="3"/>
  <c r="C1385" i="3"/>
  <c r="C1384" i="3"/>
  <c r="C1383" i="3"/>
  <c r="C1382" i="3"/>
  <c r="C1313" i="3"/>
  <c r="C1312" i="3"/>
  <c r="C1311" i="3"/>
  <c r="C1310" i="3"/>
  <c r="C1241" i="3"/>
  <c r="C1240" i="3"/>
  <c r="C1239" i="3"/>
  <c r="C1238" i="3"/>
  <c r="C1169" i="3"/>
  <c r="C1168" i="3"/>
  <c r="C1167" i="3"/>
  <c r="C1166" i="3"/>
  <c r="C1097" i="3"/>
  <c r="C1096" i="3"/>
  <c r="C1095" i="3"/>
  <c r="C1094" i="3"/>
  <c r="C1025" i="3"/>
  <c r="C1024" i="3"/>
  <c r="C1023" i="3"/>
  <c r="C1022" i="3"/>
  <c r="C953" i="3"/>
  <c r="C952" i="3"/>
  <c r="C951" i="3"/>
  <c r="C950" i="3"/>
  <c r="C881" i="3"/>
  <c r="C880" i="3"/>
  <c r="C879" i="3"/>
  <c r="C809" i="3"/>
  <c r="C808" i="3"/>
  <c r="C807" i="3"/>
  <c r="C737" i="3"/>
  <c r="C736" i="3"/>
  <c r="C735" i="3"/>
  <c r="C665" i="3"/>
  <c r="C664" i="3"/>
  <c r="C663" i="3"/>
  <c r="C593" i="3"/>
  <c r="C592" i="3"/>
  <c r="C591" i="3"/>
  <c r="C521" i="3"/>
  <c r="C520" i="3"/>
  <c r="C519" i="3"/>
  <c r="C449" i="3"/>
  <c r="C448" i="3"/>
  <c r="C447" i="3"/>
  <c r="C377" i="3"/>
  <c r="C376" i="3"/>
  <c r="C375" i="3"/>
  <c r="C305" i="3"/>
  <c r="C304" i="3"/>
  <c r="C303" i="3"/>
  <c r="C233" i="3"/>
  <c r="C232" i="3"/>
  <c r="C231" i="3"/>
  <c r="C161" i="3"/>
  <c r="C160" i="3"/>
  <c r="C159" i="3"/>
  <c r="C89" i="3"/>
  <c r="C88" i="3"/>
  <c r="C87" i="3"/>
  <c r="C17" i="3"/>
  <c r="C16" i="3"/>
  <c r="C15" i="3"/>
  <c r="C1614" i="3"/>
  <c r="C1542" i="3"/>
  <c r="C1470" i="3"/>
  <c r="C1398" i="3"/>
  <c r="C1326" i="3"/>
  <c r="C1254" i="3"/>
  <c r="C1182" i="3"/>
  <c r="C1110" i="3"/>
  <c r="C1038" i="3"/>
  <c r="C966" i="3"/>
  <c r="C894" i="3"/>
  <c r="C822" i="3"/>
  <c r="C750" i="3"/>
  <c r="C678" i="3"/>
  <c r="C606" i="3"/>
  <c r="C534" i="3"/>
  <c r="C462" i="3"/>
  <c r="C390" i="3"/>
  <c r="C318" i="3"/>
  <c r="C246" i="3"/>
  <c r="C174" i="3"/>
  <c r="C102" i="3"/>
  <c r="C30" i="3"/>
  <c r="C13" i="3"/>
  <c r="C85" i="3"/>
  <c r="C157" i="3"/>
  <c r="C229" i="3"/>
  <c r="C301" i="3"/>
  <c r="C373" i="3"/>
  <c r="C445" i="3"/>
  <c r="C517" i="3"/>
  <c r="C589" i="3"/>
  <c r="C661" i="3"/>
  <c r="C733" i="3"/>
  <c r="C805" i="3"/>
  <c r="C877" i="3"/>
  <c r="C949" i="3"/>
  <c r="C1021" i="3"/>
  <c r="C1093" i="3"/>
  <c r="C1165" i="3"/>
  <c r="C1237" i="3"/>
  <c r="C1309" i="3"/>
  <c r="C1381" i="3"/>
  <c r="C1453" i="3"/>
  <c r="C1525" i="3"/>
  <c r="C1597" i="3"/>
  <c r="C14" i="3"/>
  <c r="C86" i="3"/>
  <c r="C158" i="3"/>
  <c r="C230" i="3"/>
  <c r="C302" i="3"/>
  <c r="C374" i="3"/>
  <c r="C446" i="3"/>
  <c r="C518" i="3"/>
  <c r="C602" i="3"/>
  <c r="C680" i="3"/>
  <c r="C758" i="3"/>
  <c r="C836" i="3"/>
  <c r="C1046" i="3"/>
  <c r="C1199" i="3"/>
  <c r="C1198" i="3"/>
  <c r="C1197" i="3"/>
  <c r="C1196" i="3"/>
  <c r="C407" i="3"/>
  <c r="C406" i="3"/>
  <c r="C405" i="3"/>
  <c r="C1667" i="3"/>
  <c r="C1666" i="3"/>
  <c r="C1665" i="3"/>
  <c r="C1664" i="3"/>
  <c r="C1595" i="3"/>
  <c r="C1594" i="3"/>
  <c r="C1593" i="3"/>
  <c r="C1592" i="3"/>
  <c r="C1523" i="3"/>
  <c r="C1522" i="3"/>
  <c r="C1521" i="3"/>
  <c r="C1520" i="3"/>
  <c r="C1451" i="3"/>
  <c r="C1450" i="3"/>
  <c r="C1449" i="3"/>
  <c r="C1448" i="3"/>
  <c r="C1379" i="3"/>
  <c r="C1378" i="3"/>
  <c r="C1377" i="3"/>
  <c r="C1376" i="3"/>
  <c r="C1307" i="3"/>
  <c r="C1306" i="3"/>
  <c r="C1305" i="3"/>
  <c r="C1304" i="3"/>
  <c r="C1235" i="3"/>
  <c r="C1234" i="3"/>
  <c r="C1233" i="3"/>
  <c r="C1232" i="3"/>
  <c r="C1163" i="3"/>
  <c r="C1162" i="3"/>
  <c r="C1161" i="3"/>
  <c r="C1160" i="3"/>
  <c r="C1091" i="3"/>
  <c r="C1090" i="3"/>
  <c r="C1089" i="3"/>
  <c r="C1088" i="3"/>
  <c r="C1019" i="3"/>
  <c r="C1018" i="3"/>
  <c r="C1017" i="3"/>
  <c r="C1016" i="3"/>
  <c r="C947" i="3"/>
  <c r="C946" i="3"/>
  <c r="C945" i="3"/>
  <c r="C944" i="3"/>
  <c r="C875" i="3"/>
  <c r="C874" i="3"/>
  <c r="C873" i="3"/>
  <c r="C803" i="3"/>
  <c r="C802" i="3"/>
  <c r="C801" i="3"/>
  <c r="C731" i="3"/>
  <c r="C730" i="3"/>
  <c r="C729" i="3"/>
  <c r="C659" i="3"/>
  <c r="C658" i="3"/>
  <c r="C657" i="3"/>
  <c r="C587" i="3"/>
  <c r="C586" i="3"/>
  <c r="C585" i="3"/>
  <c r="C515" i="3"/>
  <c r="C514" i="3"/>
  <c r="C513" i="3"/>
  <c r="C443" i="3"/>
  <c r="C442" i="3"/>
  <c r="C441" i="3"/>
  <c r="C371" i="3"/>
  <c r="C370" i="3"/>
  <c r="C369" i="3"/>
  <c r="C299" i="3"/>
  <c r="C298" i="3"/>
  <c r="C297" i="3"/>
  <c r="C227" i="3"/>
  <c r="C226" i="3"/>
  <c r="C225" i="3"/>
  <c r="C155" i="3"/>
  <c r="C154" i="3"/>
  <c r="C153" i="3"/>
  <c r="C83" i="3"/>
  <c r="C82" i="3"/>
  <c r="C81" i="3"/>
  <c r="C1608" i="3"/>
  <c r="C1536" i="3"/>
  <c r="C1464" i="3"/>
  <c r="C1392" i="3"/>
  <c r="C1320" i="3"/>
  <c r="C1248" i="3"/>
  <c r="C1176" i="3"/>
  <c r="C1104" i="3"/>
  <c r="C1032" i="3"/>
  <c r="C960" i="3"/>
  <c r="C888" i="3"/>
  <c r="C816" i="3"/>
  <c r="C744" i="3"/>
  <c r="C672" i="3"/>
  <c r="C600" i="3"/>
  <c r="C528" i="3"/>
  <c r="C456" i="3"/>
  <c r="C384" i="3"/>
  <c r="C312" i="3"/>
  <c r="C240" i="3"/>
  <c r="C168" i="3"/>
  <c r="C96" i="3"/>
  <c r="C24" i="3"/>
  <c r="C19" i="3"/>
  <c r="C91" i="3"/>
  <c r="C163" i="3"/>
  <c r="C235" i="3"/>
  <c r="C307" i="3"/>
  <c r="C379" i="3"/>
  <c r="C451" i="3"/>
  <c r="C523" i="3"/>
  <c r="C595" i="3"/>
  <c r="C667" i="3"/>
  <c r="C739" i="3"/>
  <c r="C811" i="3"/>
  <c r="C883" i="3"/>
  <c r="C955" i="3"/>
  <c r="C1027" i="3"/>
  <c r="C1099" i="3"/>
  <c r="C1171" i="3"/>
  <c r="C1243" i="3"/>
  <c r="C1315" i="3"/>
  <c r="C1387" i="3"/>
  <c r="C1459" i="3"/>
  <c r="C1531" i="3"/>
  <c r="C1603" i="3"/>
  <c r="C20" i="3"/>
  <c r="C92" i="3"/>
  <c r="C164" i="3"/>
  <c r="C236" i="3"/>
  <c r="C308" i="3"/>
  <c r="C380" i="3"/>
  <c r="C452" i="3"/>
  <c r="C530" i="3"/>
  <c r="C608" i="3"/>
  <c r="C686" i="3"/>
  <c r="C764" i="3"/>
  <c r="C1631" i="3"/>
  <c r="C1630" i="3"/>
  <c r="C1629" i="3"/>
  <c r="C1628" i="3"/>
  <c r="C983" i="3"/>
  <c r="C982" i="3"/>
  <c r="C981" i="3"/>
  <c r="C980" i="3"/>
  <c r="C335" i="3"/>
  <c r="C334" i="3"/>
  <c r="C333" i="3"/>
  <c r="C1661" i="3"/>
  <c r="C1660" i="3"/>
  <c r="C1659" i="3"/>
  <c r="C1589" i="3"/>
  <c r="C1588" i="3"/>
  <c r="C1587" i="3"/>
  <c r="C1517" i="3"/>
  <c r="C1516" i="3"/>
  <c r="C1515" i="3"/>
  <c r="C1445" i="3"/>
  <c r="C1444" i="3"/>
  <c r="C1443" i="3"/>
  <c r="C1373" i="3"/>
  <c r="C1372" i="3"/>
  <c r="C1301" i="3"/>
  <c r="C1300" i="3"/>
  <c r="C1229" i="3"/>
  <c r="C1228" i="3"/>
  <c r="C1157" i="3"/>
  <c r="C1156" i="3"/>
  <c r="C1085" i="3"/>
  <c r="C1084" i="3"/>
  <c r="C1013" i="3"/>
  <c r="C1012" i="3"/>
  <c r="C941" i="3"/>
  <c r="C940" i="3"/>
  <c r="C869" i="3"/>
  <c r="C868" i="3"/>
  <c r="C797" i="3"/>
  <c r="C796" i="3"/>
  <c r="C725" i="3"/>
  <c r="C724" i="3"/>
  <c r="C653" i="3"/>
  <c r="C652" i="3"/>
  <c r="C581" i="3"/>
  <c r="C580" i="3"/>
  <c r="C509" i="3"/>
  <c r="C508" i="3"/>
  <c r="C437" i="3"/>
  <c r="C436" i="3"/>
  <c r="C365" i="3"/>
  <c r="C364" i="3"/>
  <c r="C293" i="3"/>
  <c r="C292" i="3"/>
  <c r="C221" i="3"/>
  <c r="C220" i="3"/>
  <c r="C149" i="3"/>
  <c r="C148" i="3"/>
  <c r="C77" i="3"/>
  <c r="C76" i="3"/>
  <c r="C1602" i="3"/>
  <c r="C1530" i="3"/>
  <c r="C1458" i="3"/>
  <c r="C1386" i="3"/>
  <c r="C1314" i="3"/>
  <c r="C1242" i="3"/>
  <c r="C1170" i="3"/>
  <c r="C1098" i="3"/>
  <c r="C1026" i="3"/>
  <c r="C954" i="3"/>
  <c r="C882" i="3"/>
  <c r="C810" i="3"/>
  <c r="C738" i="3"/>
  <c r="C666" i="3"/>
  <c r="C594" i="3"/>
  <c r="C522" i="3"/>
  <c r="C450" i="3"/>
  <c r="C378" i="3"/>
  <c r="C306" i="3"/>
  <c r="C234" i="3"/>
  <c r="C162" i="3"/>
  <c r="C90" i="3"/>
  <c r="C18" i="3"/>
  <c r="C25" i="3"/>
  <c r="C97" i="3"/>
  <c r="C169" i="3"/>
  <c r="C241" i="3"/>
  <c r="C313" i="3"/>
  <c r="C385" i="3"/>
  <c r="C457" i="3"/>
  <c r="C529" i="3"/>
  <c r="C601" i="3"/>
  <c r="C673" i="3"/>
  <c r="C745" i="3"/>
  <c r="C817" i="3"/>
  <c r="C889" i="3"/>
  <c r="C961" i="3"/>
  <c r="C1033" i="3"/>
  <c r="C1105" i="3"/>
  <c r="C1177" i="3"/>
  <c r="C1249" i="3"/>
  <c r="C1321" i="3"/>
  <c r="C1393" i="3"/>
  <c r="C1465" i="3"/>
  <c r="C1537" i="3"/>
  <c r="C1609" i="3"/>
  <c r="C26" i="3"/>
  <c r="C98" i="3"/>
  <c r="C170" i="3"/>
  <c r="C242" i="3"/>
  <c r="C314" i="3"/>
  <c r="C386" i="3"/>
  <c r="C458" i="3"/>
  <c r="C536" i="3"/>
  <c r="C614" i="3"/>
  <c r="C692" i="3"/>
  <c r="C1118" i="3"/>
  <c r="C219" i="3"/>
  <c r="C1083" i="3"/>
  <c r="C1127" i="3"/>
  <c r="C1126" i="3"/>
  <c r="C1125" i="3"/>
  <c r="C1124" i="3"/>
  <c r="C623" i="3"/>
  <c r="C622" i="3"/>
  <c r="C621" i="3"/>
  <c r="C1655" i="3"/>
  <c r="C1654" i="3"/>
  <c r="C1653" i="3"/>
  <c r="C1652" i="3"/>
  <c r="C1583" i="3"/>
  <c r="C1582" i="3"/>
  <c r="C1581" i="3"/>
  <c r="C1580" i="3"/>
  <c r="C1511" i="3"/>
  <c r="C1510" i="3"/>
  <c r="C1509" i="3"/>
  <c r="C1508" i="3"/>
  <c r="C1439" i="3"/>
  <c r="C1438" i="3"/>
  <c r="C1437" i="3"/>
  <c r="C1436" i="3"/>
  <c r="C1367" i="3"/>
  <c r="C1366" i="3"/>
  <c r="C1365" i="3"/>
  <c r="C1364" i="3"/>
  <c r="C1295" i="3"/>
  <c r="C1294" i="3"/>
  <c r="C1293" i="3"/>
  <c r="C1292" i="3"/>
  <c r="C1223" i="3"/>
  <c r="C1222" i="3"/>
  <c r="C1221" i="3"/>
  <c r="C1220" i="3"/>
  <c r="C1151" i="3"/>
  <c r="C1150" i="3"/>
  <c r="C1149" i="3"/>
  <c r="C1148" i="3"/>
  <c r="C1079" i="3"/>
  <c r="C1078" i="3"/>
  <c r="C1077" i="3"/>
  <c r="C1076" i="3"/>
  <c r="C1007" i="3"/>
  <c r="C1006" i="3"/>
  <c r="C1005" i="3"/>
  <c r="C1004" i="3"/>
  <c r="C935" i="3"/>
  <c r="C934" i="3"/>
  <c r="C933" i="3"/>
  <c r="C932" i="3"/>
  <c r="C863" i="3"/>
  <c r="C862" i="3"/>
  <c r="C861" i="3"/>
  <c r="C791" i="3"/>
  <c r="C790" i="3"/>
  <c r="C789" i="3"/>
  <c r="C719" i="3"/>
  <c r="C718" i="3"/>
  <c r="C717" i="3"/>
  <c r="C647" i="3"/>
  <c r="C646" i="3"/>
  <c r="C645" i="3"/>
  <c r="C575" i="3"/>
  <c r="C574" i="3"/>
  <c r="C573" i="3"/>
  <c r="C503" i="3"/>
  <c r="C502" i="3"/>
  <c r="C501" i="3"/>
  <c r="C431" i="3"/>
  <c r="C430" i="3"/>
  <c r="C429" i="3"/>
  <c r="C359" i="3"/>
  <c r="C358" i="3"/>
  <c r="C357" i="3"/>
  <c r="C287" i="3"/>
  <c r="C286" i="3"/>
  <c r="C285" i="3"/>
  <c r="C215" i="3"/>
  <c r="C214" i="3"/>
  <c r="C213" i="3"/>
  <c r="C143" i="3"/>
  <c r="C142" i="3"/>
  <c r="C141" i="3"/>
  <c r="C71" i="3"/>
  <c r="C70" i="3"/>
  <c r="C69" i="3"/>
  <c r="C12" i="3"/>
  <c r="C1596" i="3"/>
  <c r="C1524" i="3"/>
  <c r="C1452" i="3"/>
  <c r="C1380" i="3"/>
  <c r="C1308" i="3"/>
  <c r="C1236" i="3"/>
  <c r="C1164" i="3"/>
  <c r="C1092" i="3"/>
  <c r="C1020" i="3"/>
  <c r="C948" i="3"/>
  <c r="C876" i="3"/>
  <c r="C804" i="3"/>
  <c r="C732" i="3"/>
  <c r="C660" i="3"/>
  <c r="C588" i="3"/>
  <c r="C516" i="3"/>
  <c r="C444" i="3"/>
  <c r="C372" i="3"/>
  <c r="C300" i="3"/>
  <c r="C228" i="3"/>
  <c r="C156" i="3"/>
  <c r="C84" i="3"/>
  <c r="C31" i="3"/>
  <c r="C103" i="3"/>
  <c r="C175" i="3"/>
  <c r="C247" i="3"/>
  <c r="C319" i="3"/>
  <c r="C391" i="3"/>
  <c r="C463" i="3"/>
  <c r="C535" i="3"/>
  <c r="C607" i="3"/>
  <c r="C679" i="3"/>
  <c r="C751" i="3"/>
  <c r="C823" i="3"/>
  <c r="C895" i="3"/>
  <c r="C967" i="3"/>
  <c r="C1039" i="3"/>
  <c r="C1111" i="3"/>
  <c r="C1183" i="3"/>
  <c r="C1255" i="3"/>
  <c r="C1327" i="3"/>
  <c r="C1399" i="3"/>
  <c r="C1471" i="3"/>
  <c r="C1543" i="3"/>
  <c r="C1615" i="3"/>
  <c r="C32" i="3"/>
  <c r="C104" i="3"/>
  <c r="C176" i="3"/>
  <c r="C248" i="3"/>
  <c r="C320" i="3"/>
  <c r="C392" i="3"/>
  <c r="C464" i="3"/>
  <c r="C542" i="3"/>
  <c r="C620" i="3"/>
  <c r="C866" i="3"/>
  <c r="C1154" i="3"/>
  <c r="C291" i="3"/>
  <c r="C1155" i="3"/>
  <c r="C1271" i="3"/>
  <c r="C1270" i="3"/>
  <c r="C1269" i="3"/>
  <c r="C1268" i="3"/>
  <c r="C551" i="3"/>
  <c r="C550" i="3"/>
  <c r="C549" i="3"/>
  <c r="C1649" i="3"/>
  <c r="C1648" i="3"/>
  <c r="C1647" i="3"/>
  <c r="C1646" i="3"/>
  <c r="C1577" i="3"/>
  <c r="C1576" i="3"/>
  <c r="C1575" i="3"/>
  <c r="C1574" i="3"/>
  <c r="C1505" i="3"/>
  <c r="C1504" i="3"/>
  <c r="C1503" i="3"/>
  <c r="C1502" i="3"/>
  <c r="C1433" i="3"/>
  <c r="C1432" i="3"/>
  <c r="C1431" i="3"/>
  <c r="C1430" i="3"/>
  <c r="C1361" i="3"/>
  <c r="C1360" i="3"/>
  <c r="C1359" i="3"/>
  <c r="C1358" i="3"/>
  <c r="C1289" i="3"/>
  <c r="C1288" i="3"/>
  <c r="C1287" i="3"/>
  <c r="C1286" i="3"/>
  <c r="C1217" i="3"/>
  <c r="C1216" i="3"/>
  <c r="C1215" i="3"/>
  <c r="C1214" i="3"/>
  <c r="C1145" i="3"/>
  <c r="C1144" i="3"/>
  <c r="C1143" i="3"/>
  <c r="C1142" i="3"/>
  <c r="C1073" i="3"/>
  <c r="C1072" i="3"/>
  <c r="C1071" i="3"/>
  <c r="C1070" i="3"/>
  <c r="C1001" i="3"/>
  <c r="C1000" i="3"/>
  <c r="C999" i="3"/>
  <c r="C998" i="3"/>
  <c r="C929" i="3"/>
  <c r="C928" i="3"/>
  <c r="C927" i="3"/>
  <c r="C926" i="3"/>
  <c r="C857" i="3"/>
  <c r="C856" i="3"/>
  <c r="C855" i="3"/>
  <c r="C854" i="3"/>
  <c r="C785" i="3"/>
  <c r="C784" i="3"/>
  <c r="C783" i="3"/>
  <c r="C713" i="3"/>
  <c r="C712" i="3"/>
  <c r="C711" i="3"/>
  <c r="C641" i="3"/>
  <c r="C640" i="3"/>
  <c r="C639" i="3"/>
  <c r="C569" i="3"/>
  <c r="C568" i="3"/>
  <c r="C567" i="3"/>
  <c r="C497" i="3"/>
  <c r="C496" i="3"/>
  <c r="C495" i="3"/>
  <c r="C425" i="3"/>
  <c r="C424" i="3"/>
  <c r="C423" i="3"/>
  <c r="C353" i="3"/>
  <c r="C352" i="3"/>
  <c r="C351" i="3"/>
  <c r="C281" i="3"/>
  <c r="C280" i="3"/>
  <c r="C279" i="3"/>
  <c r="C209" i="3"/>
  <c r="C208" i="3"/>
  <c r="C207" i="3"/>
  <c r="C137" i="3"/>
  <c r="C136" i="3"/>
  <c r="C135" i="3"/>
  <c r="C65" i="3"/>
  <c r="C64" i="3"/>
  <c r="C63" i="3"/>
  <c r="C1662" i="3"/>
  <c r="C1590" i="3"/>
  <c r="C1518" i="3"/>
  <c r="C1446" i="3"/>
  <c r="C1374" i="3"/>
  <c r="C1302" i="3"/>
  <c r="C1230" i="3"/>
  <c r="C1158" i="3"/>
  <c r="C1086" i="3"/>
  <c r="C1014" i="3"/>
  <c r="C942" i="3"/>
  <c r="C870" i="3"/>
  <c r="C798" i="3"/>
  <c r="C726" i="3"/>
  <c r="C654" i="3"/>
  <c r="C582" i="3"/>
  <c r="C510" i="3"/>
  <c r="C438" i="3"/>
  <c r="C366" i="3"/>
  <c r="C294" i="3"/>
  <c r="C222" i="3"/>
  <c r="C150" i="3"/>
  <c r="C78" i="3"/>
  <c r="C37" i="3"/>
  <c r="C109" i="3"/>
  <c r="C181" i="3"/>
  <c r="C253" i="3"/>
  <c r="C325" i="3"/>
  <c r="C397" i="3"/>
  <c r="C469" i="3"/>
  <c r="C541" i="3"/>
  <c r="C613" i="3"/>
  <c r="C685" i="3"/>
  <c r="C757" i="3"/>
  <c r="C829" i="3"/>
  <c r="C901" i="3"/>
  <c r="C973" i="3"/>
  <c r="C1045" i="3"/>
  <c r="C1117" i="3"/>
  <c r="C1189" i="3"/>
  <c r="C1261" i="3"/>
  <c r="C1333" i="3"/>
  <c r="C1405" i="3"/>
  <c r="C1477" i="3"/>
  <c r="C1549" i="3"/>
  <c r="C1621" i="3"/>
  <c r="C38" i="3"/>
  <c r="C110" i="3"/>
  <c r="C182" i="3"/>
  <c r="C254" i="3"/>
  <c r="C326" i="3"/>
  <c r="C398" i="3"/>
  <c r="C470" i="3"/>
  <c r="C548" i="3"/>
  <c r="C782" i="3"/>
  <c r="C872" i="3"/>
  <c r="C1190" i="3"/>
  <c r="C363" i="3"/>
  <c r="C1227" i="3"/>
  <c r="C1643" i="3"/>
  <c r="C1642" i="3"/>
  <c r="C1641" i="3"/>
  <c r="C1640" i="3"/>
  <c r="C1571" i="3"/>
  <c r="C1570" i="3"/>
  <c r="C1569" i="3"/>
  <c r="C1568" i="3"/>
  <c r="C1499" i="3"/>
  <c r="C1498" i="3"/>
  <c r="C1497" i="3"/>
  <c r="C1496" i="3"/>
  <c r="C1427" i="3"/>
  <c r="C1426" i="3"/>
  <c r="C1425" i="3"/>
  <c r="C1424" i="3"/>
  <c r="C1355" i="3"/>
  <c r="C1354" i="3"/>
  <c r="C1353" i="3"/>
  <c r="C1352" i="3"/>
  <c r="C1283" i="3"/>
  <c r="C1282" i="3"/>
  <c r="C1281" i="3"/>
  <c r="C1280" i="3"/>
  <c r="C1211" i="3"/>
  <c r="C1210" i="3"/>
  <c r="C1209" i="3"/>
  <c r="C1208" i="3"/>
  <c r="C1139" i="3"/>
  <c r="C1138" i="3"/>
  <c r="C1137" i="3"/>
  <c r="C1136" i="3"/>
  <c r="C1067" i="3"/>
  <c r="C1066" i="3"/>
  <c r="C1065" i="3"/>
  <c r="C1064" i="3"/>
  <c r="C995" i="3"/>
  <c r="C994" i="3"/>
  <c r="C993" i="3"/>
  <c r="C992" i="3"/>
  <c r="C923" i="3"/>
  <c r="C922" i="3"/>
  <c r="C921" i="3"/>
  <c r="C920" i="3"/>
  <c r="C851" i="3"/>
  <c r="C850" i="3"/>
  <c r="C849" i="3"/>
  <c r="C779" i="3"/>
  <c r="C778" i="3"/>
  <c r="C777" i="3"/>
  <c r="C707" i="3"/>
  <c r="C706" i="3"/>
  <c r="C705" i="3"/>
  <c r="C635" i="3"/>
  <c r="C634" i="3"/>
  <c r="C633" i="3"/>
  <c r="C563" i="3"/>
  <c r="C562" i="3"/>
  <c r="C561" i="3"/>
  <c r="C491" i="3"/>
  <c r="C490" i="3"/>
  <c r="C489" i="3"/>
  <c r="C419" i="3"/>
  <c r="C418" i="3"/>
  <c r="C417" i="3"/>
  <c r="C347" i="3"/>
  <c r="C346" i="3"/>
  <c r="C345" i="3"/>
  <c r="C275" i="3"/>
  <c r="C274" i="3"/>
  <c r="C273" i="3"/>
  <c r="C203" i="3"/>
  <c r="C202" i="3"/>
  <c r="C201" i="3"/>
  <c r="C131" i="3"/>
  <c r="C130" i="3"/>
  <c r="C129" i="3"/>
  <c r="C59" i="3"/>
  <c r="C58" i="3"/>
  <c r="C57" i="3"/>
  <c r="C1656" i="3"/>
  <c r="C1584" i="3"/>
  <c r="C1512" i="3"/>
  <c r="C1440" i="3"/>
  <c r="C1368" i="3"/>
  <c r="C1296" i="3"/>
  <c r="C1224" i="3"/>
  <c r="C1152" i="3"/>
  <c r="C1080" i="3"/>
  <c r="C1008" i="3"/>
  <c r="C936" i="3"/>
  <c r="C864" i="3"/>
  <c r="C792" i="3"/>
  <c r="C720" i="3"/>
  <c r="C648" i="3"/>
  <c r="C576" i="3"/>
  <c r="C504" i="3"/>
  <c r="C432" i="3"/>
  <c r="C360" i="3"/>
  <c r="C288" i="3"/>
  <c r="C216" i="3"/>
  <c r="C144" i="3"/>
  <c r="C72" i="3"/>
  <c r="C43" i="3"/>
  <c r="C115" i="3"/>
  <c r="C187" i="3"/>
  <c r="C259" i="3"/>
  <c r="C331" i="3"/>
  <c r="C403" i="3"/>
  <c r="C475" i="3"/>
  <c r="C547" i="3"/>
  <c r="C619" i="3"/>
  <c r="C691" i="3"/>
  <c r="C763" i="3"/>
  <c r="C835" i="3"/>
  <c r="C907" i="3"/>
  <c r="C979" i="3"/>
  <c r="C1051" i="3"/>
  <c r="C1123" i="3"/>
  <c r="C1195" i="3"/>
  <c r="C1267" i="3"/>
  <c r="C1339" i="3"/>
  <c r="C1411" i="3"/>
  <c r="C1483" i="3"/>
  <c r="C1555" i="3"/>
  <c r="C1627" i="3"/>
  <c r="C44" i="3"/>
  <c r="C116" i="3"/>
  <c r="C188" i="3"/>
  <c r="C260" i="3"/>
  <c r="C332" i="3"/>
  <c r="C404" i="3"/>
  <c r="C476" i="3"/>
  <c r="C632" i="3"/>
  <c r="C710" i="3"/>
  <c r="C788" i="3"/>
  <c r="C878" i="3"/>
  <c r="C1226" i="3"/>
  <c r="C435" i="3"/>
  <c r="C1299" i="3"/>
  <c r="C1637" i="3"/>
  <c r="C1636" i="3"/>
  <c r="C1635" i="3"/>
  <c r="C1634" i="3"/>
  <c r="C1565" i="3"/>
  <c r="C1564" i="3"/>
  <c r="C1563" i="3"/>
  <c r="C1562" i="3"/>
  <c r="C1493" i="3"/>
  <c r="C1492" i="3"/>
  <c r="C1491" i="3"/>
  <c r="C1490" i="3"/>
  <c r="C1421" i="3"/>
  <c r="C1420" i="3"/>
  <c r="C1419" i="3"/>
  <c r="C1418" i="3"/>
  <c r="C1349" i="3"/>
  <c r="C1348" i="3"/>
  <c r="C1347" i="3"/>
  <c r="C1346" i="3"/>
  <c r="C1277" i="3"/>
  <c r="C1276" i="3"/>
  <c r="C1275" i="3"/>
  <c r="C1274" i="3"/>
  <c r="C1205" i="3"/>
  <c r="C1204" i="3"/>
  <c r="C1203" i="3"/>
  <c r="C1202" i="3"/>
  <c r="C1133" i="3"/>
  <c r="C1132" i="3"/>
  <c r="C1131" i="3"/>
  <c r="C1130" i="3"/>
  <c r="C1061" i="3"/>
  <c r="C1060" i="3"/>
  <c r="C1059" i="3"/>
  <c r="C1058" i="3"/>
  <c r="C989" i="3"/>
  <c r="C988" i="3"/>
  <c r="C987" i="3"/>
  <c r="C986" i="3"/>
  <c r="C917" i="3"/>
  <c r="C916" i="3"/>
  <c r="C915" i="3"/>
  <c r="C914" i="3"/>
  <c r="C845" i="3"/>
  <c r="C844" i="3"/>
  <c r="C843" i="3"/>
  <c r="C842" i="3"/>
  <c r="C773" i="3"/>
  <c r="C772" i="3"/>
  <c r="C771" i="3"/>
  <c r="C701" i="3"/>
  <c r="C700" i="3"/>
  <c r="C699" i="3"/>
  <c r="C629" i="3"/>
  <c r="C628" i="3"/>
  <c r="C627" i="3"/>
  <c r="C557" i="3"/>
  <c r="C556" i="3"/>
  <c r="C555" i="3"/>
  <c r="C485" i="3"/>
  <c r="C484" i="3"/>
  <c r="C483" i="3"/>
  <c r="C413" i="3"/>
  <c r="C412" i="3"/>
  <c r="C411" i="3"/>
  <c r="C341" i="3"/>
  <c r="C340" i="3"/>
  <c r="C339" i="3"/>
  <c r="C269" i="3"/>
  <c r="C268" i="3"/>
  <c r="C267" i="3"/>
  <c r="C197" i="3"/>
  <c r="C196" i="3"/>
  <c r="C195" i="3"/>
  <c r="C125" i="3"/>
  <c r="C124" i="3"/>
  <c r="C123" i="3"/>
  <c r="C53" i="3"/>
  <c r="C52" i="3"/>
  <c r="C51" i="3"/>
  <c r="C1650" i="3"/>
  <c r="C1578" i="3"/>
  <c r="C1506" i="3"/>
  <c r="C1434" i="3"/>
  <c r="C1362" i="3"/>
  <c r="C1290" i="3"/>
  <c r="C1218" i="3"/>
  <c r="C1146" i="3"/>
  <c r="C1074" i="3"/>
  <c r="C1002" i="3"/>
  <c r="C930" i="3"/>
  <c r="C858" i="3"/>
  <c r="C786" i="3"/>
  <c r="C714" i="3"/>
  <c r="C642" i="3"/>
  <c r="C570" i="3"/>
  <c r="C498" i="3"/>
  <c r="C426" i="3"/>
  <c r="C354" i="3"/>
  <c r="C282" i="3"/>
  <c r="C210" i="3"/>
  <c r="C138" i="3"/>
  <c r="C66" i="3"/>
  <c r="C49" i="3"/>
  <c r="C121" i="3"/>
  <c r="C193" i="3"/>
  <c r="C265" i="3"/>
  <c r="C337" i="3"/>
  <c r="C409" i="3"/>
  <c r="C481" i="3"/>
  <c r="C553" i="3"/>
  <c r="C625" i="3"/>
  <c r="C697" i="3"/>
  <c r="C769" i="3"/>
  <c r="C841" i="3"/>
  <c r="C913" i="3"/>
  <c r="C985" i="3"/>
  <c r="C1057" i="3"/>
  <c r="C1129" i="3"/>
  <c r="C1201" i="3"/>
  <c r="C1273" i="3"/>
  <c r="C1345" i="3"/>
  <c r="C1417" i="3"/>
  <c r="C1489" i="3"/>
  <c r="C1561" i="3"/>
  <c r="C1633" i="3"/>
  <c r="C50" i="3"/>
  <c r="C122" i="3"/>
  <c r="C194" i="3"/>
  <c r="C266" i="3"/>
  <c r="C338" i="3"/>
  <c r="C410" i="3"/>
  <c r="C482" i="3"/>
  <c r="C560" i="3"/>
  <c r="C638" i="3"/>
  <c r="C716" i="3"/>
  <c r="C794" i="3"/>
  <c r="C890" i="3"/>
  <c r="C1298" i="3"/>
  <c r="C507" i="3"/>
  <c r="C1371" i="3"/>
</calcChain>
</file>

<file path=xl/sharedStrings.xml><?xml version="1.0" encoding="utf-8"?>
<sst xmlns="http://schemas.openxmlformats.org/spreadsheetml/2006/main" count="6536" uniqueCount="500">
  <si>
    <t>ID</t>
  </si>
  <si>
    <t>Vorname</t>
  </si>
  <si>
    <t>Nachname</t>
  </si>
  <si>
    <t>Geschlecht</t>
  </si>
  <si>
    <t>Geburtsdatum</t>
  </si>
  <si>
    <t>Amos</t>
  </si>
  <si>
    <t>Vase</t>
  </si>
  <si>
    <t>Männlich</t>
  </si>
  <si>
    <t>Rouvin</t>
  </si>
  <si>
    <t>Popland</t>
  </si>
  <si>
    <t>Yorgo</t>
  </si>
  <si>
    <t>Lobe</t>
  </si>
  <si>
    <t>Benton</t>
  </si>
  <si>
    <t>Demko</t>
  </si>
  <si>
    <t>Ferris</t>
  </si>
  <si>
    <t>Twittey</t>
  </si>
  <si>
    <t>Karlan</t>
  </si>
  <si>
    <t>Toderbrugge</t>
  </si>
  <si>
    <t>Bartholomeus</t>
  </si>
  <si>
    <t>Kenyon</t>
  </si>
  <si>
    <t>Any</t>
  </si>
  <si>
    <t>Deeks</t>
  </si>
  <si>
    <t>Wilbur</t>
  </si>
  <si>
    <t>Bantock</t>
  </si>
  <si>
    <t>Justen</t>
  </si>
  <si>
    <t>Gofforth</t>
  </si>
  <si>
    <t>Ailbert</t>
  </si>
  <si>
    <t>Phillp</t>
  </si>
  <si>
    <t>Shell</t>
  </si>
  <si>
    <t>Fidian</t>
  </si>
  <si>
    <t>Gardy</t>
  </si>
  <si>
    <t>Leftbridge</t>
  </si>
  <si>
    <t>Bale</t>
  </si>
  <si>
    <t>D'Oyley</t>
  </si>
  <si>
    <t>Riobard</t>
  </si>
  <si>
    <t>Roads</t>
  </si>
  <si>
    <t>Walker</t>
  </si>
  <si>
    <t>Rhead</t>
  </si>
  <si>
    <t>Brody</t>
  </si>
  <si>
    <t>Grouen</t>
  </si>
  <si>
    <t>Brewer</t>
  </si>
  <si>
    <t>Derington</t>
  </si>
  <si>
    <t>Hans</t>
  </si>
  <si>
    <t>Brigdale</t>
  </si>
  <si>
    <t>Gardener</t>
  </si>
  <si>
    <t>Roche</t>
  </si>
  <si>
    <t>Zed</t>
  </si>
  <si>
    <t>Bestwerthick</t>
  </si>
  <si>
    <t>Artur</t>
  </si>
  <si>
    <t>Huburn</t>
  </si>
  <si>
    <t>Henry</t>
  </si>
  <si>
    <t>O'Spillane</t>
  </si>
  <si>
    <t>Tucker</t>
  </si>
  <si>
    <t>Mc Meekan</t>
  </si>
  <si>
    <t>Northrop</t>
  </si>
  <si>
    <t>Pughe</t>
  </si>
  <si>
    <t>Hewie</t>
  </si>
  <si>
    <t>Innis</t>
  </si>
  <si>
    <t>Ervin</t>
  </si>
  <si>
    <t>Flippini</t>
  </si>
  <si>
    <t>Giuseppe</t>
  </si>
  <si>
    <t>Gerhold</t>
  </si>
  <si>
    <t>Curr</t>
  </si>
  <si>
    <t>Goldie</t>
  </si>
  <si>
    <t>Ced</t>
  </si>
  <si>
    <t>Haig</t>
  </si>
  <si>
    <t>Nicolais</t>
  </si>
  <si>
    <t>Emslie</t>
  </si>
  <si>
    <t>Maynard</t>
  </si>
  <si>
    <t>Eyckelbeck</t>
  </si>
  <si>
    <t>Sidnee</t>
  </si>
  <si>
    <t>Rushmare</t>
  </si>
  <si>
    <t>Vernon</t>
  </si>
  <si>
    <t>Joscelyne</t>
  </si>
  <si>
    <t>Nick</t>
  </si>
  <si>
    <t>Fowlie</t>
  </si>
  <si>
    <t>Maxim</t>
  </si>
  <si>
    <t>Blamphin</t>
  </si>
  <si>
    <t>Archaimbaud</t>
  </si>
  <si>
    <t>Sleney</t>
  </si>
  <si>
    <t>Toddy</t>
  </si>
  <si>
    <t>Maxwell</t>
  </si>
  <si>
    <t>Nahum</t>
  </si>
  <si>
    <t>Balshaw</t>
  </si>
  <si>
    <t>Conney</t>
  </si>
  <si>
    <t>Coath</t>
  </si>
  <si>
    <t>Tiebold</t>
  </si>
  <si>
    <t>Kopisch</t>
  </si>
  <si>
    <t>Duke</t>
  </si>
  <si>
    <t>Glanders</t>
  </si>
  <si>
    <t>Park</t>
  </si>
  <si>
    <t>Veness</t>
  </si>
  <si>
    <t>Jecho</t>
  </si>
  <si>
    <t>Thickpenny</t>
  </si>
  <si>
    <t>Rey</t>
  </si>
  <si>
    <t>Liggons</t>
  </si>
  <si>
    <t>Mordecai</t>
  </si>
  <si>
    <t>Klosa</t>
  </si>
  <si>
    <t>Hazel</t>
  </si>
  <si>
    <t>Wallwork</t>
  </si>
  <si>
    <t>Noel</t>
  </si>
  <si>
    <t>Boughtflower</t>
  </si>
  <si>
    <t>Caz</t>
  </si>
  <si>
    <t>Fish</t>
  </si>
  <si>
    <t>Francklyn</t>
  </si>
  <si>
    <t>Pearne</t>
  </si>
  <si>
    <t>Bondy</t>
  </si>
  <si>
    <t>Balsom</t>
  </si>
  <si>
    <t>Bartram</t>
  </si>
  <si>
    <t>Kivelle</t>
  </si>
  <si>
    <t>Thibaut</t>
  </si>
  <si>
    <t>Lasty</t>
  </si>
  <si>
    <t>Toby</t>
  </si>
  <si>
    <t>Paolicchi</t>
  </si>
  <si>
    <t>Barris</t>
  </si>
  <si>
    <t>Mollen</t>
  </si>
  <si>
    <t>Michel</t>
  </si>
  <si>
    <t>Kerwood</t>
  </si>
  <si>
    <t>Garwood</t>
  </si>
  <si>
    <t>Renzini</t>
  </si>
  <si>
    <t>Carver</t>
  </si>
  <si>
    <t>Granleese</t>
  </si>
  <si>
    <t>Zedekiah</t>
  </si>
  <si>
    <t>Seaborn</t>
  </si>
  <si>
    <t>Frank</t>
  </si>
  <si>
    <t>Quinby</t>
  </si>
  <si>
    <t>Thorndike</t>
  </si>
  <si>
    <t>Daft</t>
  </si>
  <si>
    <t>Valdemar</t>
  </si>
  <si>
    <t>McKenzie</t>
  </si>
  <si>
    <t>Valentino</t>
  </si>
  <si>
    <t>Reddings</t>
  </si>
  <si>
    <t>Humfrey</t>
  </si>
  <si>
    <t>Crampin</t>
  </si>
  <si>
    <t>Desmond</t>
  </si>
  <si>
    <t>Tume</t>
  </si>
  <si>
    <t>Briano</t>
  </si>
  <si>
    <t>Havard</t>
  </si>
  <si>
    <t>Marijn</t>
  </si>
  <si>
    <t>Coil</t>
  </si>
  <si>
    <t>Lucio</t>
  </si>
  <si>
    <t>Lafranconi</t>
  </si>
  <si>
    <t>Ewell</t>
  </si>
  <si>
    <t>Lineham</t>
  </si>
  <si>
    <t>Jodie</t>
  </si>
  <si>
    <t>Perett</t>
  </si>
  <si>
    <t>Tadd</t>
  </si>
  <si>
    <t>Hessentaler</t>
  </si>
  <si>
    <t>Jermaine</t>
  </si>
  <si>
    <t>Dri</t>
  </si>
  <si>
    <t>Donavon</t>
  </si>
  <si>
    <t>Tousy</t>
  </si>
  <si>
    <t>Rafaellle</t>
  </si>
  <si>
    <t>Goodreid</t>
  </si>
  <si>
    <t>Jedd</t>
  </si>
  <si>
    <t>Lambert</t>
  </si>
  <si>
    <t>Emmet</t>
  </si>
  <si>
    <t>Benstead</t>
  </si>
  <si>
    <t>Ambrosi</t>
  </si>
  <si>
    <t>Rattry</t>
  </si>
  <si>
    <t>Lukas</t>
  </si>
  <si>
    <t>Aird</t>
  </si>
  <si>
    <t>Franklyn</t>
  </si>
  <si>
    <t>Raoult</t>
  </si>
  <si>
    <t>Leo</t>
  </si>
  <si>
    <t>Wilkin</t>
  </si>
  <si>
    <t>Sherwynd</t>
  </si>
  <si>
    <t>Gissop</t>
  </si>
  <si>
    <t>Tan</t>
  </si>
  <si>
    <t>Shermore</t>
  </si>
  <si>
    <t>Stephan</t>
  </si>
  <si>
    <t>Clifton</t>
  </si>
  <si>
    <t>Ingar</t>
  </si>
  <si>
    <t>Bozier</t>
  </si>
  <si>
    <t>Myron</t>
  </si>
  <si>
    <t>Vaadeland</t>
  </si>
  <si>
    <t>Trever</t>
  </si>
  <si>
    <t>Pietzker</t>
  </si>
  <si>
    <t>Bronny</t>
  </si>
  <si>
    <t>Sissens</t>
  </si>
  <si>
    <t>Raynard</t>
  </si>
  <si>
    <t>Lenglet</t>
  </si>
  <si>
    <t>Waldemar</t>
  </si>
  <si>
    <t>Mutlow</t>
  </si>
  <si>
    <t>Bengt</t>
  </si>
  <si>
    <t>Scarrott</t>
  </si>
  <si>
    <t>Bradly</t>
  </si>
  <si>
    <t>Chittim</t>
  </si>
  <si>
    <t>Buckie</t>
  </si>
  <si>
    <t>Grix</t>
  </si>
  <si>
    <t>Brandtr</t>
  </si>
  <si>
    <t>Gjerde</t>
  </si>
  <si>
    <t>Jaime</t>
  </si>
  <si>
    <t>Crellim</t>
  </si>
  <si>
    <t>Sketcher</t>
  </si>
  <si>
    <t>Lindon</t>
  </si>
  <si>
    <t>O'Roan</t>
  </si>
  <si>
    <t>Garvin</t>
  </si>
  <si>
    <t>Doone</t>
  </si>
  <si>
    <t>Hunt</t>
  </si>
  <si>
    <t>McCuffie</t>
  </si>
  <si>
    <t>Angelo</t>
  </si>
  <si>
    <t>De Bruijn</t>
  </si>
  <si>
    <t>Alberik</t>
  </si>
  <si>
    <t>De Roeck</t>
  </si>
  <si>
    <t>Alexandre</t>
  </si>
  <si>
    <t>Skoggings</t>
  </si>
  <si>
    <t>Gayelord</t>
  </si>
  <si>
    <t>Kitto</t>
  </si>
  <si>
    <t>Stavro</t>
  </si>
  <si>
    <t>Garrad</t>
  </si>
  <si>
    <t>Brien</t>
  </si>
  <si>
    <t>Kealey</t>
  </si>
  <si>
    <t>Jason</t>
  </si>
  <si>
    <t>Laundon</t>
  </si>
  <si>
    <t>Kevon</t>
  </si>
  <si>
    <t>Shorter</t>
  </si>
  <si>
    <t>Killy</t>
  </si>
  <si>
    <t>Heasly</t>
  </si>
  <si>
    <t>Fraze</t>
  </si>
  <si>
    <t>Doppler</t>
  </si>
  <si>
    <t>Pasquale</t>
  </si>
  <si>
    <t>Dowman</t>
  </si>
  <si>
    <t>Darrel</t>
  </si>
  <si>
    <t>Jiroutek</t>
  </si>
  <si>
    <t>Roarke</t>
  </si>
  <si>
    <t>Malham</t>
  </si>
  <si>
    <t>Gael</t>
  </si>
  <si>
    <t>Wrassell</t>
  </si>
  <si>
    <t>Jacob</t>
  </si>
  <si>
    <t>Tankard</t>
  </si>
  <si>
    <t>Warner</t>
  </si>
  <si>
    <t>Camerati</t>
  </si>
  <si>
    <t>Reggy</t>
  </si>
  <si>
    <t>Gartan</t>
  </si>
  <si>
    <t>Brigg</t>
  </si>
  <si>
    <t>Lotterington</t>
  </si>
  <si>
    <t>Kendall</t>
  </si>
  <si>
    <t>Boatwright</t>
  </si>
  <si>
    <t>Rudy</t>
  </si>
  <si>
    <t>Hosby</t>
  </si>
  <si>
    <t>Cointon</t>
  </si>
  <si>
    <t>Darrington</t>
  </si>
  <si>
    <t>Wilbert</t>
  </si>
  <si>
    <t>Boal</t>
  </si>
  <si>
    <t>Johny</t>
  </si>
  <si>
    <t>Glacken</t>
  </si>
  <si>
    <t>Jaimie</t>
  </si>
  <si>
    <t>Cohane</t>
  </si>
  <si>
    <t>Carney</t>
  </si>
  <si>
    <t>Kenset</t>
  </si>
  <si>
    <t>Non-binary</t>
  </si>
  <si>
    <t>Nessie</t>
  </si>
  <si>
    <t>Edmonds</t>
  </si>
  <si>
    <t>Onfre</t>
  </si>
  <si>
    <t>Thalmann</t>
  </si>
  <si>
    <t>Gooderridge</t>
  </si>
  <si>
    <t>Karrah</t>
  </si>
  <si>
    <t>Burtonwood</t>
  </si>
  <si>
    <t>Jsandye</t>
  </si>
  <si>
    <t>Luetchford</t>
  </si>
  <si>
    <t>Polygender</t>
  </si>
  <si>
    <t>Silvester</t>
  </si>
  <si>
    <t>Low</t>
  </si>
  <si>
    <t>Elisabeth</t>
  </si>
  <si>
    <t>Marien</t>
  </si>
  <si>
    <t>Weiblich</t>
  </si>
  <si>
    <t>Riki</t>
  </si>
  <si>
    <t>Manwell</t>
  </si>
  <si>
    <t>Thia</t>
  </si>
  <si>
    <t>Elderkin</t>
  </si>
  <si>
    <t>Anstice</t>
  </si>
  <si>
    <t>Mugridge</t>
  </si>
  <si>
    <t>Linzy</t>
  </si>
  <si>
    <t>Fenck</t>
  </si>
  <si>
    <t>Eustacia</t>
  </si>
  <si>
    <t>Wavish</t>
  </si>
  <si>
    <t>Andy</t>
  </si>
  <si>
    <t>Ashbee</t>
  </si>
  <si>
    <t>Juli</t>
  </si>
  <si>
    <t>Hernik</t>
  </si>
  <si>
    <t>Amalita</t>
  </si>
  <si>
    <t>Shewry</t>
  </si>
  <si>
    <t>Brittan</t>
  </si>
  <si>
    <t>Shevelin</t>
  </si>
  <si>
    <t>Glory</t>
  </si>
  <si>
    <t>Lackie</t>
  </si>
  <si>
    <t>Vonni</t>
  </si>
  <si>
    <t>Sandell</t>
  </si>
  <si>
    <t>Dollie</t>
  </si>
  <si>
    <t>Lillistone</t>
  </si>
  <si>
    <t>Ethelind</t>
  </si>
  <si>
    <t>Turnell</t>
  </si>
  <si>
    <t>Therese</t>
  </si>
  <si>
    <t>Renshall</t>
  </si>
  <si>
    <t>Bride</t>
  </si>
  <si>
    <t>Faussett</t>
  </si>
  <si>
    <t>Melantha</t>
  </si>
  <si>
    <t>Astie</t>
  </si>
  <si>
    <t>Tessa</t>
  </si>
  <si>
    <t>Cockram</t>
  </si>
  <si>
    <t>Shanda</t>
  </si>
  <si>
    <t>Steer</t>
  </si>
  <si>
    <t>Karly</t>
  </si>
  <si>
    <t>Osmon</t>
  </si>
  <si>
    <t>Sherilyn</t>
  </si>
  <si>
    <t>Giron</t>
  </si>
  <si>
    <t>Brittaney</t>
  </si>
  <si>
    <t>Golagley</t>
  </si>
  <si>
    <t>Lilas</t>
  </si>
  <si>
    <t>Dolton</t>
  </si>
  <si>
    <t>Rosamund</t>
  </si>
  <si>
    <t>Causley</t>
  </si>
  <si>
    <t>Corny</t>
  </si>
  <si>
    <t>Castano</t>
  </si>
  <si>
    <t>Ericka</t>
  </si>
  <si>
    <t>Greenhead</t>
  </si>
  <si>
    <t>Tandi</t>
  </si>
  <si>
    <t>Sweatland</t>
  </si>
  <si>
    <t>Georgeanna</t>
  </si>
  <si>
    <t>Gremane</t>
  </si>
  <si>
    <t>Tandie</t>
  </si>
  <si>
    <t>McAllen</t>
  </si>
  <si>
    <t>Cody</t>
  </si>
  <si>
    <t>Schrei</t>
  </si>
  <si>
    <t>Nanni</t>
  </si>
  <si>
    <t>Schirach</t>
  </si>
  <si>
    <t>Gwendolin</t>
  </si>
  <si>
    <t>Landy</t>
  </si>
  <si>
    <t>Deeyn</t>
  </si>
  <si>
    <t>Jacobovitch</t>
  </si>
  <si>
    <t>Elene</t>
  </si>
  <si>
    <t>Ibell</t>
  </si>
  <si>
    <t>Marena</t>
  </si>
  <si>
    <t>Klagges</t>
  </si>
  <si>
    <t>Ysabel</t>
  </si>
  <si>
    <t>Berick</t>
  </si>
  <si>
    <t>Amandy</t>
  </si>
  <si>
    <t>Dun</t>
  </si>
  <si>
    <t>Pansy</t>
  </si>
  <si>
    <t>Northage</t>
  </si>
  <si>
    <t>Dawna</t>
  </si>
  <si>
    <t>Scandrett</t>
  </si>
  <si>
    <t>Brena</t>
  </si>
  <si>
    <t>Bruhnke</t>
  </si>
  <si>
    <t>Cynthy</t>
  </si>
  <si>
    <t>Knowling</t>
  </si>
  <si>
    <t>Cherey</t>
  </si>
  <si>
    <t>Broadbent</t>
  </si>
  <si>
    <t>Carley</t>
  </si>
  <si>
    <t>Andreini</t>
  </si>
  <si>
    <t>Heddie</t>
  </si>
  <si>
    <t>Labet</t>
  </si>
  <si>
    <t>Sapphire</t>
  </si>
  <si>
    <t>Swafield</t>
  </si>
  <si>
    <t>Perrine</t>
  </si>
  <si>
    <t>Marquot</t>
  </si>
  <si>
    <t>Tanhya</t>
  </si>
  <si>
    <t>Dalzell</t>
  </si>
  <si>
    <t>Karon</t>
  </si>
  <si>
    <t>Boggers</t>
  </si>
  <si>
    <t>Janela</t>
  </si>
  <si>
    <t>Addie</t>
  </si>
  <si>
    <t>Zilvia</t>
  </si>
  <si>
    <t>Spickett</t>
  </si>
  <si>
    <t>Saudra</t>
  </si>
  <si>
    <t>Barens</t>
  </si>
  <si>
    <t>Jee</t>
  </si>
  <si>
    <t>Del</t>
  </si>
  <si>
    <t>Ellett</t>
  </si>
  <si>
    <t>Reggi</t>
  </si>
  <si>
    <t>Millan</t>
  </si>
  <si>
    <t>Jennifer</t>
  </si>
  <si>
    <t>Starbuck</t>
  </si>
  <si>
    <t>Shelbi</t>
  </si>
  <si>
    <t>Silcock</t>
  </si>
  <si>
    <t>Eilis</t>
  </si>
  <si>
    <t>Bernardeau</t>
  </si>
  <si>
    <t>Farica</t>
  </si>
  <si>
    <t>Woodier</t>
  </si>
  <si>
    <t>Penelope</t>
  </si>
  <si>
    <t>Hackey</t>
  </si>
  <si>
    <t>Nancie</t>
  </si>
  <si>
    <t>Hegden</t>
  </si>
  <si>
    <t>Edyth</t>
  </si>
  <si>
    <t>Petri</t>
  </si>
  <si>
    <t>Maia</t>
  </si>
  <si>
    <t>Dight</t>
  </si>
  <si>
    <t>Shannah</t>
  </si>
  <si>
    <t>Lindhe</t>
  </si>
  <si>
    <t>Eva</t>
  </si>
  <si>
    <t>Adamo</t>
  </si>
  <si>
    <t>Nissy</t>
  </si>
  <si>
    <t>Willgoose</t>
  </si>
  <si>
    <t>Babita</t>
  </si>
  <si>
    <t>Peak</t>
  </si>
  <si>
    <t>Maegan</t>
  </si>
  <si>
    <t>Kenrat</t>
  </si>
  <si>
    <t>Angel</t>
  </si>
  <si>
    <t>Radmore</t>
  </si>
  <si>
    <t>Leilah</t>
  </si>
  <si>
    <t>Aymeric</t>
  </si>
  <si>
    <t>Delphine</t>
  </si>
  <si>
    <t>Assel</t>
  </si>
  <si>
    <t>Denny</t>
  </si>
  <si>
    <t>Jagger</t>
  </si>
  <si>
    <t>Chrysler</t>
  </si>
  <si>
    <t>Advani</t>
  </si>
  <si>
    <t>Valentia</t>
  </si>
  <si>
    <t>Kruschov</t>
  </si>
  <si>
    <t>Alvinia</t>
  </si>
  <si>
    <t>Dumblton</t>
  </si>
  <si>
    <t>Valeria</t>
  </si>
  <si>
    <t>Headan</t>
  </si>
  <si>
    <t>Rena</t>
  </si>
  <si>
    <t>Spear</t>
  </si>
  <si>
    <t>Allyn</t>
  </si>
  <si>
    <t>Westpfel</t>
  </si>
  <si>
    <t>Claretta</t>
  </si>
  <si>
    <t>Rissom</t>
  </si>
  <si>
    <t>Bertine</t>
  </si>
  <si>
    <t>Styles</t>
  </si>
  <si>
    <t>Mil</t>
  </si>
  <si>
    <t>Jackquelin</t>
  </si>
  <si>
    <t>Danjoie</t>
  </si>
  <si>
    <t>Beverly</t>
  </si>
  <si>
    <t>St Ange</t>
  </si>
  <si>
    <t>Glenna</t>
  </si>
  <si>
    <t>Lilleman</t>
  </si>
  <si>
    <t>Janka</t>
  </si>
  <si>
    <t>Sall</t>
  </si>
  <si>
    <t>Tiphany</t>
  </si>
  <si>
    <t>Noades</t>
  </si>
  <si>
    <t>Patrica</t>
  </si>
  <si>
    <t>Hansom</t>
  </si>
  <si>
    <t>Georgianne</t>
  </si>
  <si>
    <t>Crowhurst</t>
  </si>
  <si>
    <t>Annette</t>
  </si>
  <si>
    <t>Kabos</t>
  </si>
  <si>
    <t>Hestia</t>
  </si>
  <si>
    <t>Lealle</t>
  </si>
  <si>
    <t>Joscelin</t>
  </si>
  <si>
    <t>Bonniface</t>
  </si>
  <si>
    <t>Sara-ann</t>
  </si>
  <si>
    <t>Meace</t>
  </si>
  <si>
    <t>Kerrill</t>
  </si>
  <si>
    <t>Fitzjohn</t>
  </si>
  <si>
    <t>Binnie</t>
  </si>
  <si>
    <t>Sansbury</t>
  </si>
  <si>
    <t>Glynis</t>
  </si>
  <si>
    <t>O' Neligan</t>
  </si>
  <si>
    <t>Val</t>
  </si>
  <si>
    <t>Peaden</t>
  </si>
  <si>
    <t>Kasbye</t>
  </si>
  <si>
    <t>Ermengarde</t>
  </si>
  <si>
    <t>Shobbrook</t>
  </si>
  <si>
    <t>Annora</t>
  </si>
  <si>
    <t>Petcher</t>
  </si>
  <si>
    <t>Babs</t>
  </si>
  <si>
    <t>Hanham</t>
  </si>
  <si>
    <t>Hardan</t>
  </si>
  <si>
    <t>Gail</t>
  </si>
  <si>
    <t>Congreve</t>
  </si>
  <si>
    <t>Amalea</t>
  </si>
  <si>
    <t>Elijahu</t>
  </si>
  <si>
    <t>Melisandra</t>
  </si>
  <si>
    <t>Nary</t>
  </si>
  <si>
    <t>Lorraine</t>
  </si>
  <si>
    <t>Relton</t>
  </si>
  <si>
    <t>Lou</t>
  </si>
  <si>
    <t>Prujean</t>
  </si>
  <si>
    <t>Cherise</t>
  </si>
  <si>
    <t>Thying</t>
  </si>
  <si>
    <t>Loraine</t>
  </si>
  <si>
    <t>Cristofano</t>
  </si>
  <si>
    <t>Gilda</t>
  </si>
  <si>
    <t>Buckney</t>
  </si>
  <si>
    <t>Beginn</t>
  </si>
  <si>
    <t>Halbfertigerzeugnisse</t>
  </si>
  <si>
    <t>Lohn/Gehalt</t>
  </si>
  <si>
    <t>DATE</t>
  </si>
  <si>
    <t>PRODUCTNR</t>
  </si>
  <si>
    <t>PRODUCTTXT</t>
  </si>
  <si>
    <t>QUANTITY</t>
  </si>
  <si>
    <t>UNIT</t>
  </si>
  <si>
    <t>Pumpe 1000</t>
  </si>
  <si>
    <t>ST</t>
  </si>
  <si>
    <t>Pumpe 2000</t>
  </si>
  <si>
    <t>Pumpe 3000</t>
  </si>
  <si>
    <t>AMOUNT</t>
  </si>
  <si>
    <t>EURO</t>
  </si>
  <si>
    <t>Kategorie</t>
  </si>
  <si>
    <t>Rohstoffe</t>
  </si>
  <si>
    <t>Hilfsstoffe</t>
  </si>
  <si>
    <t>Betriebsstoffe</t>
  </si>
  <si>
    <t>CATEGORY</t>
  </si>
  <si>
    <t>Anteil in %</t>
  </si>
  <si>
    <t>Sonstiges</t>
  </si>
  <si>
    <t>Gesamt</t>
  </si>
  <si>
    <t>Gewinnanteil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</si>
</sst>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/>
    <xf numFmtId="0" fontId="1" fillId="3" borderId="0" xfId="0" applyFont="1" applyFill="1"/>
    <xf numFmtId="164" fontId="0" fillId="0" borderId="0" xfId="0" applyNumberFormat="1"/>
    <xf numFmtId="0" fontId="3" fillId="2" borderId="1" xfId="0" applyFont="1" applyFill="1" applyBorder="1"/>
    <xf numFmtId="1" fontId="1" fillId="3" borderId="0" xfId="0" applyNumberFormat="1" applyFont="1" applyFill="1"/>
    <xf numFmtId="1" fontId="2" fillId="2" borderId="0" xfId="0" applyNumberFormat="1" applyFont="1" applyFill="1"/>
    <xf numFmtId="1" fontId="0" fillId="0" borderId="0" xfId="0" applyNumberFormat="1"/>
    <xf numFmtId="49" fontId="1" fillId="3" borderId="0" xfId="0" applyNumberFormat="1" applyFont="1" applyFill="1"/>
    <xf numFmtId="49" fontId="2" fillId="2" borderId="0" xfId="0" applyNumberFormat="1" applyFont="1" applyFill="1"/>
    <xf numFmtId="49" fontId="0" fillId="0" borderId="0" xfId="0" applyNumberFormat="1"/>
    <xf numFmtId="1" fontId="1" fillId="3" borderId="0" xfId="0" applyNumberFormat="1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1" fontId="0" fillId="0" borderId="0" xfId="0" applyNumberFormat="1" applyAlignment="1">
      <alignment horizontal="right"/>
    </xf>
    <xf numFmtId="1" fontId="0" fillId="4" borderId="0" xfId="0" applyNumberFormat="1" applyFill="1" applyAlignment="1">
      <alignment horizontal="right"/>
    </xf>
    <xf numFmtId="0" fontId="1" fillId="0" borderId="0" xfId="0" applyFont="1"/>
    <xf numFmtId="1" fontId="3" fillId="2" borderId="1" xfId="0" applyNumberFormat="1" applyFont="1" applyFill="1" applyBorder="1"/>
    <xf numFmtId="49" fontId="3" fillId="2" borderId="2" xfId="0" applyNumberFormat="1" applyFont="1" applyFill="1" applyBorder="1"/>
    <xf numFmtId="1" fontId="0" fillId="5" borderId="0" xfId="0" applyNumberFormat="1" applyFill="1"/>
    <xf numFmtId="164" fontId="0" fillId="3" borderId="0" xfId="0" applyNumberFormat="1" applyFill="1"/>
    <xf numFmtId="4" fontId="0" fillId="0" borderId="0" xfId="0" applyNumberFormat="1"/>
    <xf numFmtId="4" fontId="3" fillId="2" borderId="1" xfId="0" applyNumberFormat="1" applyFont="1" applyFill="1" applyBorder="1" applyAlignment="1">
      <alignment horizontal="right"/>
    </xf>
    <xf numFmtId="164" fontId="0" fillId="6" borderId="3" xfId="0" applyNumberFormat="1" applyFill="1" applyBorder="1"/>
    <xf numFmtId="0" fontId="5" fillId="0" borderId="0" xfId="0" applyFont="1"/>
    <xf numFmtId="10" fontId="0" fillId="0" borderId="0" xfId="0" applyNumberFormat="1"/>
    <xf numFmtId="0" fontId="5" fillId="3" borderId="0" xfId="0" applyFont="1" applyFill="1"/>
    <xf numFmtId="10" fontId="0" fillId="3" borderId="0" xfId="0" applyNumberFormat="1" applyFill="1"/>
    <xf numFmtId="164" fontId="5" fillId="0" borderId="0" xfId="0" applyNumberFormat="1" applyFont="1"/>
    <xf numFmtId="164" fontId="3" fillId="2" borderId="1" xfId="0" applyNumberFormat="1" applyFont="1" applyFill="1" applyBorder="1" applyAlignment="1">
      <alignment horizontal="right"/>
    </xf>
    <xf numFmtId="14" fontId="0" fillId="0" borderId="3" xfId="0" applyNumberFormat="1" applyBorder="1"/>
    <xf numFmtId="14" fontId="0" fillId="0" borderId="4" xfId="0" applyNumberFormat="1" applyBorder="1"/>
    <xf numFmtId="164" fontId="0" fillId="6" borderId="4" xfId="0" applyNumberFormat="1" applyFill="1" applyBorder="1"/>
  </cellXfs>
  <cellStyles count="1">
    <cellStyle name="Standard" xfId="0" builtinId="0"/>
  </cellStyles>
  <dxfs count="22">
    <dxf>
      <numFmt numFmtId="19" formatCode="dd/mm/yyyy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numFmt numFmtId="4" formatCode="#,##0.00"/>
    </dxf>
    <dxf>
      <numFmt numFmtId="1" formatCode="0"/>
    </dxf>
    <dxf>
      <numFmt numFmtId="19" formatCode="dd/mm/yyyy"/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30" formatCode="@"/>
    </dxf>
    <dxf>
      <numFmt numFmtId="1" formatCode="0"/>
      <alignment horizontal="right" vertical="bottom" textRotation="0" wrapText="0" indent="0" justifyLastLine="0" shrinkToFit="0" readingOrder="0"/>
    </dxf>
    <dxf>
      <numFmt numFmtId="30" formatCode="@"/>
    </dxf>
    <dxf>
      <numFmt numFmtId="1" formatCode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91AE5E-99CC-4527-A563-5E5408EA833A}" name="Absatz" displayName="Absatz" ref="A3:E831" totalsRowShown="0" headerRowDxfId="21">
  <autoFilter ref="A3:E831" xr:uid="{DA19BCD7-149B-4833-9607-64EE7D16B6DC}"/>
  <sortState xmlns:xlrd2="http://schemas.microsoft.com/office/spreadsheetml/2017/richdata2" ref="A4:E831">
    <sortCondition ref="B4:B831"/>
    <sortCondition ref="A4:A831"/>
  </sortState>
  <tableColumns count="5">
    <tableColumn id="1" xr3:uid="{CF829750-E35C-48CC-B108-F995997F47FC}" name="DATE" dataDxfId="20"/>
    <tableColumn id="2" xr3:uid="{924EE0BB-77DC-449D-A78D-ED2A52EF3A44}" name="PRODUCTNR" dataDxfId="19"/>
    <tableColumn id="6" xr3:uid="{48ECE70B-6351-424D-B0F2-0ADC5712D785}" name="PRODUCTTXT" dataDxfId="18"/>
    <tableColumn id="7" xr3:uid="{48B0C152-10F5-4B0C-8363-7CB1176A03C3}" name="QUANTITY" dataDxfId="17"/>
    <tableColumn id="8" xr3:uid="{427D70FC-590B-44E7-A361-5959F4C1F781}" name="UNIT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31BD3-5DF2-4D48-86B2-4D83299FA66A}" name="Umsatz" displayName="Umsatz" ref="A5:D833" totalsRowShown="0" headerRowBorderDxfId="15" tableBorderDxfId="14">
  <autoFilter ref="A5:D833" xr:uid="{91E31BD3-5DF2-4D48-86B2-4D83299FA66A}"/>
  <sortState xmlns:xlrd2="http://schemas.microsoft.com/office/spreadsheetml/2017/richdata2" ref="A6:D833">
    <sortCondition ref="A5:A833"/>
  </sortState>
  <tableColumns count="4">
    <tableColumn id="1" xr3:uid="{E0373072-3F19-4419-BAA1-3FCF122C1341}" name="DATE" dataDxfId="13"/>
    <tableColumn id="2" xr3:uid="{7E98F0BA-74D4-44E9-9276-A7F98BF9731F}" name="PRODUCTNR" dataDxfId="12"/>
    <tableColumn id="3" xr3:uid="{07EFE3CB-2EFF-4F92-B95D-8FE6A1ACD97E}" name="AMOUNT" dataDxfId="11">
      <calculatedColumnFormula>VLOOKUP(Umsatz[[#This Row],[PRODUCTNR]],$A$1:$B$3,2,FALSE)*SUMIFS(Absatz[QUANTITY],Absatz[PRODUCTNR],Umsatz[[#This Row],[PRODUCTNR]],Absatz[DATE],Umsatz[[#This Row],[DATE]])</calculatedColumnFormula>
    </tableColumn>
    <tableColumn id="4" xr3:uid="{D5DFB477-205A-4843-ADCD-F6B5BEC406C3}" name="UN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055BDB-9644-4F97-9CCA-50E7A0792ED9}" name="Aufwendungen" displayName="Aufwendungen" ref="A11:D2000" totalsRowShown="0" dataDxfId="9" headerRowBorderDxfId="10" tableBorderDxfId="8" totalsRowBorderDxfId="7">
  <autoFilter ref="A11:D2000" xr:uid="{875242AD-4269-4828-8E8D-15EC3A189AE9}"/>
  <sortState xmlns:xlrd2="http://schemas.microsoft.com/office/spreadsheetml/2017/richdata2" ref="A12:D2000">
    <sortCondition ref="A11:A2000"/>
  </sortState>
  <tableColumns count="4">
    <tableColumn id="1" xr3:uid="{3A86D907-CD84-4806-A070-15F857B073DD}" name="DATE" dataDxfId="6"/>
    <tableColumn id="2" xr3:uid="{09B9A9F0-7BC0-4F9E-A003-452CA6272014}" name="CATEGORY" dataDxfId="5"/>
    <tableColumn id="3" xr3:uid="{88F0D363-8460-4EB4-A421-8306E736BE42}" name="AMOUNT" dataDxfId="4">
      <calculatedColumnFormula>VLOOKUP(Aufwendungen[[#This Row],[CATEGORY]],$A$1:$B$8,2,FALSE)*SUMIF(Umsatz[DATE],Aufwendungen[[#This Row],[DATE]],Umsatz[AMOUNT])</calculatedColumnFormula>
    </tableColumn>
    <tableColumn id="4" xr3:uid="{308174AC-5B43-45D3-B9EA-D78863A65D70}" name="UNIT" dataDxfId="3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4133A7-B81A-45F7-9ECC-4C951DC80F8D}" name="Tabelle2" displayName="Tabelle2" ref="A1:E238" totalsRowShown="0" headerRowDxfId="2">
  <autoFilter ref="A1:E238" xr:uid="{2E2B5FA4-C3F0-4C99-B625-A39D40345D30}"/>
  <sortState xmlns:xlrd2="http://schemas.microsoft.com/office/spreadsheetml/2017/richdata2" ref="A2:E238">
    <sortCondition ref="A1:A238"/>
  </sortState>
  <tableColumns count="5">
    <tableColumn id="1" xr3:uid="{57AFD19A-1110-470B-8E3A-7623308BCAC7}" name="ID" dataDxfId="1"/>
    <tableColumn id="2" xr3:uid="{F50A755F-22ED-4F26-A530-78B92894E0FD}" name="Vorname"/>
    <tableColumn id="3" xr3:uid="{54276BA5-22DC-4FBF-9C89-181436278209}" name="Nachname"/>
    <tableColumn id="4" xr3:uid="{DAE6EDE9-FD14-42A0-8D6F-4AF076AD9D9D}" name="Geschlecht"/>
    <tableColumn id="5" xr3:uid="{1426966C-EA7B-4094-87DC-404E0A951E77}" name="Geburtsdat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EC31-EF89-4F23-8B61-D046F06B2213}">
  <sheetPr>
    <tabColor rgb="FF92D050"/>
  </sheetPr>
  <dimension ref="A1:E831"/>
  <sheetViews>
    <sheetView zoomScale="130" zoomScaleNormal="130" workbookViewId="0"/>
  </sheetViews>
  <sheetFormatPr baseColWidth="10" defaultRowHeight="15" x14ac:dyDescent="0.25"/>
  <cols>
    <col min="1" max="1" width="10.85546875" bestFit="1" customWidth="1"/>
    <col min="2" max="2" width="13" style="11" bestFit="1" customWidth="1"/>
    <col min="3" max="3" width="13.42578125" style="14" bestFit="1" customWidth="1"/>
    <col min="4" max="4" width="9.140625" style="17" bestFit="1" customWidth="1"/>
    <col min="5" max="5" width="7" style="14" bestFit="1" customWidth="1"/>
  </cols>
  <sheetData>
    <row r="1" spans="1:5" x14ac:dyDescent="0.25">
      <c r="A1" s="6" t="s">
        <v>477</v>
      </c>
      <c r="B1" s="9"/>
      <c r="C1" s="12"/>
      <c r="D1" s="15"/>
      <c r="E1" s="12"/>
    </row>
    <row r="3" spans="1:5" x14ac:dyDescent="0.25">
      <c r="A3" s="5" t="s">
        <v>480</v>
      </c>
      <c r="B3" s="10" t="s">
        <v>481</v>
      </c>
      <c r="C3" s="13" t="s">
        <v>482</v>
      </c>
      <c r="D3" s="16" t="s">
        <v>483</v>
      </c>
      <c r="E3" s="13" t="s">
        <v>484</v>
      </c>
    </row>
    <row r="4" spans="1:5" x14ac:dyDescent="0.25">
      <c r="A4" s="2">
        <v>36526</v>
      </c>
      <c r="B4" s="11">
        <v>1000001000</v>
      </c>
      <c r="C4" s="14" t="s">
        <v>485</v>
      </c>
      <c r="D4" s="17">
        <v>2000</v>
      </c>
      <c r="E4" s="14" t="s">
        <v>486</v>
      </c>
    </row>
    <row r="5" spans="1:5" x14ac:dyDescent="0.25">
      <c r="A5" s="2">
        <v>36557</v>
      </c>
      <c r="B5" s="11">
        <v>1000001000</v>
      </c>
      <c r="C5" s="14" t="s">
        <v>485</v>
      </c>
      <c r="D5" s="17">
        <v>2007</v>
      </c>
      <c r="E5" s="14" t="s">
        <v>486</v>
      </c>
    </row>
    <row r="6" spans="1:5" x14ac:dyDescent="0.25">
      <c r="A6" s="2">
        <v>36586</v>
      </c>
      <c r="B6" s="11">
        <v>1000001000</v>
      </c>
      <c r="C6" s="14" t="s">
        <v>485</v>
      </c>
      <c r="D6" s="17">
        <v>2010</v>
      </c>
      <c r="E6" s="14" t="s">
        <v>486</v>
      </c>
    </row>
    <row r="7" spans="1:5" x14ac:dyDescent="0.25">
      <c r="A7" s="2">
        <v>36617</v>
      </c>
      <c r="B7" s="11">
        <v>1000001000</v>
      </c>
      <c r="C7" s="14" t="s">
        <v>485</v>
      </c>
      <c r="D7" s="17">
        <v>2011</v>
      </c>
      <c r="E7" s="14" t="s">
        <v>486</v>
      </c>
    </row>
    <row r="8" spans="1:5" x14ac:dyDescent="0.25">
      <c r="A8" s="2">
        <v>36647</v>
      </c>
      <c r="B8" s="11">
        <v>1000001000</v>
      </c>
      <c r="C8" s="14" t="s">
        <v>485</v>
      </c>
      <c r="D8" s="17">
        <v>2015</v>
      </c>
      <c r="E8" s="14" t="s">
        <v>486</v>
      </c>
    </row>
    <row r="9" spans="1:5" x14ac:dyDescent="0.25">
      <c r="A9" s="2">
        <v>36678</v>
      </c>
      <c r="B9" s="11">
        <v>1000001000</v>
      </c>
      <c r="C9" s="14" t="s">
        <v>485</v>
      </c>
      <c r="D9" s="17">
        <v>2021</v>
      </c>
      <c r="E9" s="14" t="s">
        <v>486</v>
      </c>
    </row>
    <row r="10" spans="1:5" x14ac:dyDescent="0.25">
      <c r="A10" s="2">
        <v>36708</v>
      </c>
      <c r="B10" s="11">
        <v>1000001000</v>
      </c>
      <c r="C10" s="14" t="s">
        <v>485</v>
      </c>
      <c r="D10" s="17">
        <v>2025</v>
      </c>
      <c r="E10" s="14" t="s">
        <v>486</v>
      </c>
    </row>
    <row r="11" spans="1:5" x14ac:dyDescent="0.25">
      <c r="A11" s="2">
        <v>36739</v>
      </c>
      <c r="B11" s="11">
        <v>1000001000</v>
      </c>
      <c r="C11" s="14" t="s">
        <v>485</v>
      </c>
      <c r="D11" s="17">
        <v>2031</v>
      </c>
      <c r="E11" s="14" t="s">
        <v>486</v>
      </c>
    </row>
    <row r="12" spans="1:5" x14ac:dyDescent="0.25">
      <c r="A12" s="2">
        <v>36770</v>
      </c>
      <c r="B12" s="11">
        <v>1000001000</v>
      </c>
      <c r="C12" s="14" t="s">
        <v>485</v>
      </c>
      <c r="D12" s="17">
        <v>2029</v>
      </c>
      <c r="E12" s="14" t="s">
        <v>486</v>
      </c>
    </row>
    <row r="13" spans="1:5" x14ac:dyDescent="0.25">
      <c r="A13" s="2">
        <v>36800</v>
      </c>
      <c r="B13" s="11">
        <v>1000001000</v>
      </c>
      <c r="C13" s="14" t="s">
        <v>485</v>
      </c>
      <c r="D13" s="17">
        <v>2032</v>
      </c>
      <c r="E13" s="14" t="s">
        <v>486</v>
      </c>
    </row>
    <row r="14" spans="1:5" x14ac:dyDescent="0.25">
      <c r="A14" s="2">
        <v>36831</v>
      </c>
      <c r="B14" s="11">
        <v>1000001000</v>
      </c>
      <c r="C14" s="14" t="s">
        <v>485</v>
      </c>
      <c r="D14" s="17">
        <v>2031</v>
      </c>
      <c r="E14" s="14" t="s">
        <v>486</v>
      </c>
    </row>
    <row r="15" spans="1:5" x14ac:dyDescent="0.25">
      <c r="A15" s="2">
        <v>36861</v>
      </c>
      <c r="B15" s="11">
        <v>1000001000</v>
      </c>
      <c r="C15" s="14" t="s">
        <v>485</v>
      </c>
      <c r="D15" s="17">
        <v>2027</v>
      </c>
      <c r="E15" s="14" t="s">
        <v>486</v>
      </c>
    </row>
    <row r="16" spans="1:5" x14ac:dyDescent="0.25">
      <c r="A16" s="2">
        <v>36892</v>
      </c>
      <c r="B16" s="11">
        <v>1000001000</v>
      </c>
      <c r="C16" s="14" t="s">
        <v>485</v>
      </c>
      <c r="D16" s="17">
        <v>2030</v>
      </c>
      <c r="E16" s="14" t="s">
        <v>486</v>
      </c>
    </row>
    <row r="17" spans="1:5" x14ac:dyDescent="0.25">
      <c r="A17" s="2">
        <v>36923</v>
      </c>
      <c r="B17" s="11">
        <v>1000001000</v>
      </c>
      <c r="C17" s="14" t="s">
        <v>485</v>
      </c>
      <c r="D17" s="17">
        <v>2034</v>
      </c>
      <c r="E17" s="14" t="s">
        <v>486</v>
      </c>
    </row>
    <row r="18" spans="1:5" x14ac:dyDescent="0.25">
      <c r="A18" s="2">
        <v>36951</v>
      </c>
      <c r="B18" s="11">
        <v>1000001000</v>
      </c>
      <c r="C18" s="14" t="s">
        <v>485</v>
      </c>
      <c r="D18" s="17">
        <v>2039</v>
      </c>
      <c r="E18" s="14" t="s">
        <v>486</v>
      </c>
    </row>
    <row r="19" spans="1:5" x14ac:dyDescent="0.25">
      <c r="A19" s="2">
        <v>36982</v>
      </c>
      <c r="B19" s="11">
        <v>1000001000</v>
      </c>
      <c r="C19" s="14" t="s">
        <v>485</v>
      </c>
      <c r="D19" s="17">
        <v>2045</v>
      </c>
      <c r="E19" s="14" t="s">
        <v>486</v>
      </c>
    </row>
    <row r="20" spans="1:5" x14ac:dyDescent="0.25">
      <c r="A20" s="2">
        <v>37012</v>
      </c>
      <c r="B20" s="11">
        <v>1000001000</v>
      </c>
      <c r="C20" s="14" t="s">
        <v>485</v>
      </c>
      <c r="D20" s="17">
        <v>2050</v>
      </c>
      <c r="E20" s="14" t="s">
        <v>486</v>
      </c>
    </row>
    <row r="21" spans="1:5" x14ac:dyDescent="0.25">
      <c r="A21" s="2">
        <v>37043</v>
      </c>
      <c r="B21" s="11">
        <v>1000001000</v>
      </c>
      <c r="C21" s="14" t="s">
        <v>485</v>
      </c>
      <c r="D21" s="17">
        <v>2056</v>
      </c>
      <c r="E21" s="14" t="s">
        <v>486</v>
      </c>
    </row>
    <row r="22" spans="1:5" x14ac:dyDescent="0.25">
      <c r="A22" s="2">
        <v>37073</v>
      </c>
      <c r="B22" s="11">
        <v>1000001000</v>
      </c>
      <c r="C22" s="14" t="s">
        <v>485</v>
      </c>
      <c r="D22" s="17">
        <v>2060</v>
      </c>
      <c r="E22" s="14" t="s">
        <v>486</v>
      </c>
    </row>
    <row r="23" spans="1:5" x14ac:dyDescent="0.25">
      <c r="A23" s="2">
        <v>37104</v>
      </c>
      <c r="B23" s="11">
        <v>1000001000</v>
      </c>
      <c r="C23" s="14" t="s">
        <v>485</v>
      </c>
      <c r="D23" s="17">
        <v>2058</v>
      </c>
      <c r="E23" s="14" t="s">
        <v>486</v>
      </c>
    </row>
    <row r="24" spans="1:5" x14ac:dyDescent="0.25">
      <c r="A24" s="2">
        <v>37135</v>
      </c>
      <c r="B24" s="11">
        <v>1000001000</v>
      </c>
      <c r="C24" s="14" t="s">
        <v>485</v>
      </c>
      <c r="D24" s="17">
        <v>2065</v>
      </c>
      <c r="E24" s="14" t="s">
        <v>486</v>
      </c>
    </row>
    <row r="25" spans="1:5" x14ac:dyDescent="0.25">
      <c r="A25" s="2">
        <v>37165</v>
      </c>
      <c r="B25" s="11">
        <v>1000001000</v>
      </c>
      <c r="C25" s="14" t="s">
        <v>485</v>
      </c>
      <c r="D25" s="17">
        <v>2071</v>
      </c>
      <c r="E25" s="14" t="s">
        <v>486</v>
      </c>
    </row>
    <row r="26" spans="1:5" x14ac:dyDescent="0.25">
      <c r="A26" s="2">
        <v>37196</v>
      </c>
      <c r="B26" s="11">
        <v>1000001000</v>
      </c>
      <c r="C26" s="14" t="s">
        <v>485</v>
      </c>
      <c r="D26" s="17">
        <v>2074</v>
      </c>
      <c r="E26" s="14" t="s">
        <v>486</v>
      </c>
    </row>
    <row r="27" spans="1:5" x14ac:dyDescent="0.25">
      <c r="A27" s="2">
        <v>37226</v>
      </c>
      <c r="B27" s="11">
        <v>1000001000</v>
      </c>
      <c r="C27" s="14" t="s">
        <v>485</v>
      </c>
      <c r="D27" s="17">
        <v>2081</v>
      </c>
      <c r="E27" s="14" t="s">
        <v>486</v>
      </c>
    </row>
    <row r="28" spans="1:5" x14ac:dyDescent="0.25">
      <c r="A28" s="2">
        <v>37257</v>
      </c>
      <c r="B28" s="11">
        <v>1000001000</v>
      </c>
      <c r="C28" s="14" t="s">
        <v>485</v>
      </c>
      <c r="D28" s="17">
        <v>2079</v>
      </c>
      <c r="E28" s="14" t="s">
        <v>486</v>
      </c>
    </row>
    <row r="29" spans="1:5" x14ac:dyDescent="0.25">
      <c r="A29" s="2">
        <v>37288</v>
      </c>
      <c r="B29" s="11">
        <v>1000001000</v>
      </c>
      <c r="C29" s="14" t="s">
        <v>485</v>
      </c>
      <c r="D29" s="17">
        <v>2081</v>
      </c>
      <c r="E29" s="14" t="s">
        <v>486</v>
      </c>
    </row>
    <row r="30" spans="1:5" x14ac:dyDescent="0.25">
      <c r="A30" s="2">
        <v>37316</v>
      </c>
      <c r="B30" s="11">
        <v>1000001000</v>
      </c>
      <c r="C30" s="14" t="s">
        <v>485</v>
      </c>
      <c r="D30" s="17">
        <v>2088</v>
      </c>
      <c r="E30" s="14" t="s">
        <v>486</v>
      </c>
    </row>
    <row r="31" spans="1:5" x14ac:dyDescent="0.25">
      <c r="A31" s="2">
        <v>37347</v>
      </c>
      <c r="B31" s="11">
        <v>1000001000</v>
      </c>
      <c r="C31" s="14" t="s">
        <v>485</v>
      </c>
      <c r="D31" s="17">
        <v>2094</v>
      </c>
      <c r="E31" s="14" t="s">
        <v>486</v>
      </c>
    </row>
    <row r="32" spans="1:5" x14ac:dyDescent="0.25">
      <c r="A32" s="2">
        <v>37377</v>
      </c>
      <c r="B32" s="11">
        <v>1000001000</v>
      </c>
      <c r="C32" s="14" t="s">
        <v>485</v>
      </c>
      <c r="D32" s="17">
        <v>2095</v>
      </c>
      <c r="E32" s="14" t="s">
        <v>486</v>
      </c>
    </row>
    <row r="33" spans="1:5" x14ac:dyDescent="0.25">
      <c r="A33" s="2">
        <v>37408</v>
      </c>
      <c r="B33" s="11">
        <v>1000001000</v>
      </c>
      <c r="C33" s="14" t="s">
        <v>485</v>
      </c>
      <c r="D33" s="17">
        <v>2096</v>
      </c>
      <c r="E33" s="14" t="s">
        <v>486</v>
      </c>
    </row>
    <row r="34" spans="1:5" x14ac:dyDescent="0.25">
      <c r="A34" s="2">
        <v>37438</v>
      </c>
      <c r="B34" s="11">
        <v>1000001000</v>
      </c>
      <c r="C34" s="14" t="s">
        <v>485</v>
      </c>
      <c r="D34" s="17">
        <v>2098</v>
      </c>
      <c r="E34" s="14" t="s">
        <v>486</v>
      </c>
    </row>
    <row r="35" spans="1:5" x14ac:dyDescent="0.25">
      <c r="A35" s="2">
        <v>37469</v>
      </c>
      <c r="B35" s="11">
        <v>1000001000</v>
      </c>
      <c r="C35" s="14" t="s">
        <v>485</v>
      </c>
      <c r="D35" s="17">
        <v>2096</v>
      </c>
      <c r="E35" s="14" t="s">
        <v>486</v>
      </c>
    </row>
    <row r="36" spans="1:5" x14ac:dyDescent="0.25">
      <c r="A36" s="2">
        <v>37500</v>
      </c>
      <c r="B36" s="11">
        <v>1000001000</v>
      </c>
      <c r="C36" s="14" t="s">
        <v>485</v>
      </c>
      <c r="D36" s="17">
        <v>2102</v>
      </c>
      <c r="E36" s="14" t="s">
        <v>486</v>
      </c>
    </row>
    <row r="37" spans="1:5" x14ac:dyDescent="0.25">
      <c r="A37" s="2">
        <v>37530</v>
      </c>
      <c r="B37" s="11">
        <v>1000001000</v>
      </c>
      <c r="C37" s="14" t="s">
        <v>485</v>
      </c>
      <c r="D37" s="17">
        <v>2098</v>
      </c>
      <c r="E37" s="14" t="s">
        <v>486</v>
      </c>
    </row>
    <row r="38" spans="1:5" x14ac:dyDescent="0.25">
      <c r="A38" s="2">
        <v>37561</v>
      </c>
      <c r="B38" s="11">
        <v>1000001000</v>
      </c>
      <c r="C38" s="14" t="s">
        <v>485</v>
      </c>
      <c r="D38" s="17">
        <v>2099</v>
      </c>
      <c r="E38" s="14" t="s">
        <v>486</v>
      </c>
    </row>
    <row r="39" spans="1:5" x14ac:dyDescent="0.25">
      <c r="A39" s="2">
        <v>37591</v>
      </c>
      <c r="B39" s="11">
        <v>1000001000</v>
      </c>
      <c r="C39" s="14" t="s">
        <v>485</v>
      </c>
      <c r="D39" s="17">
        <v>2095</v>
      </c>
      <c r="E39" s="14" t="s">
        <v>486</v>
      </c>
    </row>
    <row r="40" spans="1:5" x14ac:dyDescent="0.25">
      <c r="A40" s="2">
        <v>37622</v>
      </c>
      <c r="B40" s="11">
        <v>1000001000</v>
      </c>
      <c r="C40" s="14" t="s">
        <v>485</v>
      </c>
      <c r="D40" s="17">
        <v>2101</v>
      </c>
      <c r="E40" s="14" t="s">
        <v>486</v>
      </c>
    </row>
    <row r="41" spans="1:5" x14ac:dyDescent="0.25">
      <c r="A41" s="2">
        <v>37653</v>
      </c>
      <c r="B41" s="11">
        <v>1000001000</v>
      </c>
      <c r="C41" s="14" t="s">
        <v>485</v>
      </c>
      <c r="D41" s="17">
        <v>2103</v>
      </c>
      <c r="E41" s="14" t="s">
        <v>486</v>
      </c>
    </row>
    <row r="42" spans="1:5" x14ac:dyDescent="0.25">
      <c r="A42" s="2">
        <v>37681</v>
      </c>
      <c r="B42" s="11">
        <v>1000001000</v>
      </c>
      <c r="C42" s="14" t="s">
        <v>485</v>
      </c>
      <c r="D42" s="17">
        <v>2104</v>
      </c>
      <c r="E42" s="14" t="s">
        <v>486</v>
      </c>
    </row>
    <row r="43" spans="1:5" x14ac:dyDescent="0.25">
      <c r="A43" s="2">
        <v>37712</v>
      </c>
      <c r="B43" s="11">
        <v>1000001000</v>
      </c>
      <c r="C43" s="14" t="s">
        <v>485</v>
      </c>
      <c r="D43" s="17">
        <v>2110</v>
      </c>
      <c r="E43" s="14" t="s">
        <v>486</v>
      </c>
    </row>
    <row r="44" spans="1:5" x14ac:dyDescent="0.25">
      <c r="A44" s="2">
        <v>37742</v>
      </c>
      <c r="B44" s="11">
        <v>1000001000</v>
      </c>
      <c r="C44" s="14" t="s">
        <v>485</v>
      </c>
      <c r="D44" s="17">
        <v>2108</v>
      </c>
      <c r="E44" s="14" t="s">
        <v>486</v>
      </c>
    </row>
    <row r="45" spans="1:5" x14ac:dyDescent="0.25">
      <c r="A45" s="2">
        <v>37773</v>
      </c>
      <c r="B45" s="11">
        <v>1000001000</v>
      </c>
      <c r="C45" s="14" t="s">
        <v>485</v>
      </c>
      <c r="D45" s="17">
        <v>2104</v>
      </c>
      <c r="E45" s="14" t="s">
        <v>486</v>
      </c>
    </row>
    <row r="46" spans="1:5" x14ac:dyDescent="0.25">
      <c r="A46" s="2">
        <v>37803</v>
      </c>
      <c r="B46" s="11">
        <v>1000001000</v>
      </c>
      <c r="C46" s="14" t="s">
        <v>485</v>
      </c>
      <c r="D46" s="17">
        <v>2110</v>
      </c>
      <c r="E46" s="14" t="s">
        <v>486</v>
      </c>
    </row>
    <row r="47" spans="1:5" x14ac:dyDescent="0.25">
      <c r="A47" s="2">
        <v>37834</v>
      </c>
      <c r="B47" s="11">
        <v>1000001000</v>
      </c>
      <c r="C47" s="14" t="s">
        <v>485</v>
      </c>
      <c r="D47" s="17">
        <v>2110</v>
      </c>
      <c r="E47" s="14" t="s">
        <v>486</v>
      </c>
    </row>
    <row r="48" spans="1:5" x14ac:dyDescent="0.25">
      <c r="A48" s="2">
        <v>37865</v>
      </c>
      <c r="B48" s="11">
        <v>1000001000</v>
      </c>
      <c r="C48" s="14" t="s">
        <v>485</v>
      </c>
      <c r="D48" s="17">
        <v>2115</v>
      </c>
      <c r="E48" s="14" t="s">
        <v>486</v>
      </c>
    </row>
    <row r="49" spans="1:5" x14ac:dyDescent="0.25">
      <c r="A49" s="2">
        <v>37895</v>
      </c>
      <c r="B49" s="11">
        <v>1000001000</v>
      </c>
      <c r="C49" s="14" t="s">
        <v>485</v>
      </c>
      <c r="D49" s="17">
        <v>2115</v>
      </c>
      <c r="E49" s="14" t="s">
        <v>486</v>
      </c>
    </row>
    <row r="50" spans="1:5" x14ac:dyDescent="0.25">
      <c r="A50" s="2">
        <v>37926</v>
      </c>
      <c r="B50" s="11">
        <v>1000001000</v>
      </c>
      <c r="C50" s="14" t="s">
        <v>485</v>
      </c>
      <c r="D50" s="17">
        <v>2113</v>
      </c>
      <c r="E50" s="14" t="s">
        <v>486</v>
      </c>
    </row>
    <row r="51" spans="1:5" x14ac:dyDescent="0.25">
      <c r="A51" s="2">
        <v>37956</v>
      </c>
      <c r="B51" s="11">
        <v>1000001000</v>
      </c>
      <c r="C51" s="14" t="s">
        <v>485</v>
      </c>
      <c r="D51" s="17">
        <v>2111</v>
      </c>
      <c r="E51" s="14" t="s">
        <v>486</v>
      </c>
    </row>
    <row r="52" spans="1:5" x14ac:dyDescent="0.25">
      <c r="A52" s="2">
        <v>37987</v>
      </c>
      <c r="B52" s="11">
        <v>1000001000</v>
      </c>
      <c r="C52" s="14" t="s">
        <v>485</v>
      </c>
      <c r="D52" s="17">
        <v>2113</v>
      </c>
      <c r="E52" s="14" t="s">
        <v>486</v>
      </c>
    </row>
    <row r="53" spans="1:5" x14ac:dyDescent="0.25">
      <c r="A53" s="2">
        <v>38018</v>
      </c>
      <c r="B53" s="11">
        <v>1000001000</v>
      </c>
      <c r="C53" s="14" t="s">
        <v>485</v>
      </c>
      <c r="D53" s="17">
        <v>2118</v>
      </c>
      <c r="E53" s="14" t="s">
        <v>486</v>
      </c>
    </row>
    <row r="54" spans="1:5" x14ac:dyDescent="0.25">
      <c r="A54" s="2">
        <v>38047</v>
      </c>
      <c r="B54" s="11">
        <v>1000001000</v>
      </c>
      <c r="C54" s="14" t="s">
        <v>485</v>
      </c>
      <c r="D54" s="17">
        <v>2123</v>
      </c>
      <c r="E54" s="14" t="s">
        <v>486</v>
      </c>
    </row>
    <row r="55" spans="1:5" x14ac:dyDescent="0.25">
      <c r="A55" s="2">
        <v>38078</v>
      </c>
      <c r="B55" s="11">
        <v>1000001000</v>
      </c>
      <c r="C55" s="14" t="s">
        <v>485</v>
      </c>
      <c r="D55" s="17">
        <v>2123</v>
      </c>
      <c r="E55" s="14" t="s">
        <v>486</v>
      </c>
    </row>
    <row r="56" spans="1:5" x14ac:dyDescent="0.25">
      <c r="A56" s="2">
        <v>38108</v>
      </c>
      <c r="B56" s="11">
        <v>1000001000</v>
      </c>
      <c r="C56" s="14" t="s">
        <v>485</v>
      </c>
      <c r="D56" s="17">
        <v>2120</v>
      </c>
      <c r="E56" s="14" t="s">
        <v>486</v>
      </c>
    </row>
    <row r="57" spans="1:5" x14ac:dyDescent="0.25">
      <c r="A57" s="2">
        <v>38139</v>
      </c>
      <c r="B57" s="11">
        <v>1000001000</v>
      </c>
      <c r="C57" s="14" t="s">
        <v>485</v>
      </c>
      <c r="D57" s="17">
        <v>2117</v>
      </c>
      <c r="E57" s="14" t="s">
        <v>486</v>
      </c>
    </row>
    <row r="58" spans="1:5" x14ac:dyDescent="0.25">
      <c r="A58" s="2">
        <v>38169</v>
      </c>
      <c r="B58" s="11">
        <v>1000001000</v>
      </c>
      <c r="C58" s="14" t="s">
        <v>485</v>
      </c>
      <c r="D58" s="17">
        <v>2118</v>
      </c>
      <c r="E58" s="14" t="s">
        <v>486</v>
      </c>
    </row>
    <row r="59" spans="1:5" x14ac:dyDescent="0.25">
      <c r="A59" s="2">
        <v>38200</v>
      </c>
      <c r="B59" s="11">
        <v>1000001000</v>
      </c>
      <c r="C59" s="14" t="s">
        <v>485</v>
      </c>
      <c r="D59" s="17">
        <v>2116</v>
      </c>
      <c r="E59" s="14" t="s">
        <v>486</v>
      </c>
    </row>
    <row r="60" spans="1:5" x14ac:dyDescent="0.25">
      <c r="A60" s="2">
        <v>38231</v>
      </c>
      <c r="B60" s="11">
        <v>1000001000</v>
      </c>
      <c r="C60" s="14" t="s">
        <v>485</v>
      </c>
      <c r="D60" s="17">
        <v>2117</v>
      </c>
      <c r="E60" s="14" t="s">
        <v>486</v>
      </c>
    </row>
    <row r="61" spans="1:5" x14ac:dyDescent="0.25">
      <c r="A61" s="2">
        <v>38261</v>
      </c>
      <c r="B61" s="11">
        <v>1000001000</v>
      </c>
      <c r="C61" s="14" t="s">
        <v>485</v>
      </c>
      <c r="D61" s="17">
        <v>2112</v>
      </c>
      <c r="E61" s="14" t="s">
        <v>486</v>
      </c>
    </row>
    <row r="62" spans="1:5" x14ac:dyDescent="0.25">
      <c r="A62" s="2">
        <v>38292</v>
      </c>
      <c r="B62" s="11">
        <v>1000001000</v>
      </c>
      <c r="C62" s="14" t="s">
        <v>485</v>
      </c>
      <c r="D62" s="17">
        <v>2118</v>
      </c>
      <c r="E62" s="14" t="s">
        <v>486</v>
      </c>
    </row>
    <row r="63" spans="1:5" x14ac:dyDescent="0.25">
      <c r="A63" s="2">
        <v>38322</v>
      </c>
      <c r="B63" s="11">
        <v>1000001000</v>
      </c>
      <c r="C63" s="14" t="s">
        <v>485</v>
      </c>
      <c r="D63" s="17">
        <v>2113</v>
      </c>
      <c r="E63" s="14" t="s">
        <v>486</v>
      </c>
    </row>
    <row r="64" spans="1:5" x14ac:dyDescent="0.25">
      <c r="A64" s="2">
        <v>38353</v>
      </c>
      <c r="B64" s="11">
        <v>1000001000</v>
      </c>
      <c r="C64" s="14" t="s">
        <v>485</v>
      </c>
      <c r="D64" s="17">
        <v>2120</v>
      </c>
      <c r="E64" s="14" t="s">
        <v>486</v>
      </c>
    </row>
    <row r="65" spans="1:5" x14ac:dyDescent="0.25">
      <c r="A65" s="2">
        <v>38384</v>
      </c>
      <c r="B65" s="11">
        <v>1000001000</v>
      </c>
      <c r="C65" s="14" t="s">
        <v>485</v>
      </c>
      <c r="D65" s="17">
        <v>2117</v>
      </c>
      <c r="E65" s="14" t="s">
        <v>486</v>
      </c>
    </row>
    <row r="66" spans="1:5" x14ac:dyDescent="0.25">
      <c r="A66" s="2">
        <v>38412</v>
      </c>
      <c r="B66" s="11">
        <v>1000001000</v>
      </c>
      <c r="C66" s="14" t="s">
        <v>485</v>
      </c>
      <c r="D66" s="17">
        <v>2118</v>
      </c>
      <c r="E66" s="14" t="s">
        <v>486</v>
      </c>
    </row>
    <row r="67" spans="1:5" x14ac:dyDescent="0.25">
      <c r="A67" s="2">
        <v>38443</v>
      </c>
      <c r="B67" s="11">
        <v>1000001000</v>
      </c>
      <c r="C67" s="14" t="s">
        <v>485</v>
      </c>
      <c r="D67" s="17">
        <v>2118</v>
      </c>
      <c r="E67" s="14" t="s">
        <v>486</v>
      </c>
    </row>
    <row r="68" spans="1:5" x14ac:dyDescent="0.25">
      <c r="A68" s="2">
        <v>38473</v>
      </c>
      <c r="B68" s="11">
        <v>1000001000</v>
      </c>
      <c r="C68" s="14" t="s">
        <v>485</v>
      </c>
      <c r="D68" s="17">
        <v>2122</v>
      </c>
      <c r="E68" s="14" t="s">
        <v>486</v>
      </c>
    </row>
    <row r="69" spans="1:5" x14ac:dyDescent="0.25">
      <c r="A69" s="2">
        <v>38504</v>
      </c>
      <c r="B69" s="11">
        <v>1000001000</v>
      </c>
      <c r="C69" s="14" t="s">
        <v>485</v>
      </c>
      <c r="D69" s="17">
        <v>2122</v>
      </c>
      <c r="E69" s="14" t="s">
        <v>486</v>
      </c>
    </row>
    <row r="70" spans="1:5" x14ac:dyDescent="0.25">
      <c r="A70" s="2">
        <v>38534</v>
      </c>
      <c r="B70" s="11">
        <v>1000001000</v>
      </c>
      <c r="C70" s="14" t="s">
        <v>485</v>
      </c>
      <c r="D70" s="17">
        <v>2124</v>
      </c>
      <c r="E70" s="14" t="s">
        <v>486</v>
      </c>
    </row>
    <row r="71" spans="1:5" x14ac:dyDescent="0.25">
      <c r="A71" s="2">
        <v>38565</v>
      </c>
      <c r="B71" s="11">
        <v>1000001000</v>
      </c>
      <c r="C71" s="14" t="s">
        <v>485</v>
      </c>
      <c r="D71" s="17">
        <v>2129</v>
      </c>
      <c r="E71" s="14" t="s">
        <v>486</v>
      </c>
    </row>
    <row r="72" spans="1:5" x14ac:dyDescent="0.25">
      <c r="A72" s="2">
        <v>38596</v>
      </c>
      <c r="B72" s="11">
        <v>1000001000</v>
      </c>
      <c r="C72" s="14" t="s">
        <v>485</v>
      </c>
      <c r="D72" s="17">
        <v>2125</v>
      </c>
      <c r="E72" s="14" t="s">
        <v>486</v>
      </c>
    </row>
    <row r="73" spans="1:5" x14ac:dyDescent="0.25">
      <c r="A73" s="2">
        <v>38626</v>
      </c>
      <c r="B73" s="11">
        <v>1000001000</v>
      </c>
      <c r="C73" s="14" t="s">
        <v>485</v>
      </c>
      <c r="D73" s="17">
        <v>2125</v>
      </c>
      <c r="E73" s="14" t="s">
        <v>486</v>
      </c>
    </row>
    <row r="74" spans="1:5" x14ac:dyDescent="0.25">
      <c r="A74" s="2">
        <v>38657</v>
      </c>
      <c r="B74" s="11">
        <v>1000001000</v>
      </c>
      <c r="C74" s="14" t="s">
        <v>485</v>
      </c>
      <c r="D74" s="17">
        <v>2130</v>
      </c>
      <c r="E74" s="14" t="s">
        <v>486</v>
      </c>
    </row>
    <row r="75" spans="1:5" x14ac:dyDescent="0.25">
      <c r="A75" s="2">
        <v>38687</v>
      </c>
      <c r="B75" s="11">
        <v>1000001000</v>
      </c>
      <c r="C75" s="14" t="s">
        <v>485</v>
      </c>
      <c r="D75" s="17">
        <v>2130</v>
      </c>
      <c r="E75" s="14" t="s">
        <v>486</v>
      </c>
    </row>
    <row r="76" spans="1:5" x14ac:dyDescent="0.25">
      <c r="A76" s="2">
        <v>38718</v>
      </c>
      <c r="B76" s="11">
        <v>1000001000</v>
      </c>
      <c r="C76" s="14" t="s">
        <v>485</v>
      </c>
      <c r="D76" s="17">
        <v>2132</v>
      </c>
      <c r="E76" s="14" t="s">
        <v>486</v>
      </c>
    </row>
    <row r="77" spans="1:5" x14ac:dyDescent="0.25">
      <c r="A77" s="2">
        <v>38749</v>
      </c>
      <c r="B77" s="11">
        <v>1000001000</v>
      </c>
      <c r="C77" s="14" t="s">
        <v>485</v>
      </c>
      <c r="D77" s="17">
        <v>2128</v>
      </c>
      <c r="E77" s="14" t="s">
        <v>486</v>
      </c>
    </row>
    <row r="78" spans="1:5" x14ac:dyDescent="0.25">
      <c r="A78" s="2">
        <v>38777</v>
      </c>
      <c r="B78" s="11">
        <v>1000001000</v>
      </c>
      <c r="C78" s="14" t="s">
        <v>485</v>
      </c>
      <c r="D78" s="17">
        <v>2130</v>
      </c>
      <c r="E78" s="14" t="s">
        <v>486</v>
      </c>
    </row>
    <row r="79" spans="1:5" x14ac:dyDescent="0.25">
      <c r="A79" s="2">
        <v>38808</v>
      </c>
      <c r="B79" s="11">
        <v>1000001000</v>
      </c>
      <c r="C79" s="14" t="s">
        <v>485</v>
      </c>
      <c r="D79" s="17">
        <v>2127</v>
      </c>
      <c r="E79" s="14" t="s">
        <v>486</v>
      </c>
    </row>
    <row r="80" spans="1:5" x14ac:dyDescent="0.25">
      <c r="A80" s="2">
        <v>38838</v>
      </c>
      <c r="B80" s="11">
        <v>1000001000</v>
      </c>
      <c r="C80" s="14" t="s">
        <v>485</v>
      </c>
      <c r="D80" s="17">
        <v>2132</v>
      </c>
      <c r="E80" s="14" t="s">
        <v>486</v>
      </c>
    </row>
    <row r="81" spans="1:5" x14ac:dyDescent="0.25">
      <c r="A81" s="2">
        <v>38869</v>
      </c>
      <c r="B81" s="11">
        <v>1000001000</v>
      </c>
      <c r="C81" s="14" t="s">
        <v>485</v>
      </c>
      <c r="D81" s="17">
        <v>2134</v>
      </c>
      <c r="E81" s="14" t="s">
        <v>486</v>
      </c>
    </row>
    <row r="82" spans="1:5" x14ac:dyDescent="0.25">
      <c r="A82" s="2">
        <v>38899</v>
      </c>
      <c r="B82" s="11">
        <v>1000001000</v>
      </c>
      <c r="C82" s="14" t="s">
        <v>485</v>
      </c>
      <c r="D82" s="17">
        <v>2139</v>
      </c>
      <c r="E82" s="14" t="s">
        <v>486</v>
      </c>
    </row>
    <row r="83" spans="1:5" x14ac:dyDescent="0.25">
      <c r="A83" s="2">
        <v>38930</v>
      </c>
      <c r="B83" s="11">
        <v>1000001000</v>
      </c>
      <c r="C83" s="14" t="s">
        <v>485</v>
      </c>
      <c r="D83" s="17">
        <v>2135</v>
      </c>
      <c r="E83" s="14" t="s">
        <v>486</v>
      </c>
    </row>
    <row r="84" spans="1:5" x14ac:dyDescent="0.25">
      <c r="A84" s="2">
        <v>38961</v>
      </c>
      <c r="B84" s="11">
        <v>1000001000</v>
      </c>
      <c r="C84" s="14" t="s">
        <v>485</v>
      </c>
      <c r="D84" s="17">
        <v>2136</v>
      </c>
      <c r="E84" s="14" t="s">
        <v>486</v>
      </c>
    </row>
    <row r="85" spans="1:5" x14ac:dyDescent="0.25">
      <c r="A85" s="2">
        <v>38991</v>
      </c>
      <c r="B85" s="11">
        <v>1000001000</v>
      </c>
      <c r="C85" s="14" t="s">
        <v>485</v>
      </c>
      <c r="D85" s="17">
        <v>2131</v>
      </c>
      <c r="E85" s="14" t="s">
        <v>486</v>
      </c>
    </row>
    <row r="86" spans="1:5" x14ac:dyDescent="0.25">
      <c r="A86" s="2">
        <v>39022</v>
      </c>
      <c r="B86" s="11">
        <v>1000001000</v>
      </c>
      <c r="C86" s="14" t="s">
        <v>485</v>
      </c>
      <c r="D86" s="17">
        <v>2135</v>
      </c>
      <c r="E86" s="14" t="s">
        <v>486</v>
      </c>
    </row>
    <row r="87" spans="1:5" x14ac:dyDescent="0.25">
      <c r="A87" s="2">
        <v>39052</v>
      </c>
      <c r="B87" s="11">
        <v>1000001000</v>
      </c>
      <c r="C87" s="14" t="s">
        <v>485</v>
      </c>
      <c r="D87" s="17">
        <v>2130</v>
      </c>
      <c r="E87" s="14" t="s">
        <v>486</v>
      </c>
    </row>
    <row r="88" spans="1:5" x14ac:dyDescent="0.25">
      <c r="A88" s="2">
        <v>39083</v>
      </c>
      <c r="B88" s="11">
        <v>1000001000</v>
      </c>
      <c r="C88" s="14" t="s">
        <v>485</v>
      </c>
      <c r="D88" s="17">
        <v>2128</v>
      </c>
      <c r="E88" s="14" t="s">
        <v>486</v>
      </c>
    </row>
    <row r="89" spans="1:5" x14ac:dyDescent="0.25">
      <c r="A89" s="2">
        <v>39114</v>
      </c>
      <c r="B89" s="11">
        <v>1000001000</v>
      </c>
      <c r="C89" s="14" t="s">
        <v>485</v>
      </c>
      <c r="D89" s="17">
        <v>2130</v>
      </c>
      <c r="E89" s="14" t="s">
        <v>486</v>
      </c>
    </row>
    <row r="90" spans="1:5" x14ac:dyDescent="0.25">
      <c r="A90" s="2">
        <v>39142</v>
      </c>
      <c r="B90" s="11">
        <v>1000001000</v>
      </c>
      <c r="C90" s="14" t="s">
        <v>485</v>
      </c>
      <c r="D90" s="17">
        <v>2132</v>
      </c>
      <c r="E90" s="14" t="s">
        <v>486</v>
      </c>
    </row>
    <row r="91" spans="1:5" x14ac:dyDescent="0.25">
      <c r="A91" s="2">
        <v>39173</v>
      </c>
      <c r="B91" s="11">
        <v>1000001000</v>
      </c>
      <c r="C91" s="14" t="s">
        <v>485</v>
      </c>
      <c r="D91" s="17">
        <v>2127</v>
      </c>
      <c r="E91" s="14" t="s">
        <v>486</v>
      </c>
    </row>
    <row r="92" spans="1:5" x14ac:dyDescent="0.25">
      <c r="A92" s="2">
        <v>39203</v>
      </c>
      <c r="B92" s="11">
        <v>1000001000</v>
      </c>
      <c r="C92" s="14" t="s">
        <v>485</v>
      </c>
      <c r="D92" s="17">
        <v>2123</v>
      </c>
      <c r="E92" s="14" t="s">
        <v>486</v>
      </c>
    </row>
    <row r="93" spans="1:5" x14ac:dyDescent="0.25">
      <c r="A93" s="2">
        <v>39234</v>
      </c>
      <c r="B93" s="11">
        <v>1000001000</v>
      </c>
      <c r="C93" s="14" t="s">
        <v>485</v>
      </c>
      <c r="D93" s="17">
        <v>2127</v>
      </c>
      <c r="E93" s="14" t="s">
        <v>486</v>
      </c>
    </row>
    <row r="94" spans="1:5" x14ac:dyDescent="0.25">
      <c r="A94" s="2">
        <v>39264</v>
      </c>
      <c r="B94" s="11">
        <v>1000001000</v>
      </c>
      <c r="C94" s="14" t="s">
        <v>485</v>
      </c>
      <c r="D94" s="17">
        <v>2130</v>
      </c>
      <c r="E94" s="14" t="s">
        <v>486</v>
      </c>
    </row>
    <row r="95" spans="1:5" x14ac:dyDescent="0.25">
      <c r="A95" s="2">
        <v>39295</v>
      </c>
      <c r="B95" s="11">
        <v>1000001000</v>
      </c>
      <c r="C95" s="14" t="s">
        <v>485</v>
      </c>
      <c r="D95" s="17">
        <v>2137</v>
      </c>
      <c r="E95" s="14" t="s">
        <v>486</v>
      </c>
    </row>
    <row r="96" spans="1:5" x14ac:dyDescent="0.25">
      <c r="A96" s="2">
        <v>39326</v>
      </c>
      <c r="B96" s="11">
        <v>1000001000</v>
      </c>
      <c r="C96" s="14" t="s">
        <v>485</v>
      </c>
      <c r="D96" s="17">
        <v>2136</v>
      </c>
      <c r="E96" s="14" t="s">
        <v>486</v>
      </c>
    </row>
    <row r="97" spans="1:5" x14ac:dyDescent="0.25">
      <c r="A97" s="2">
        <v>39356</v>
      </c>
      <c r="B97" s="11">
        <v>1000001000</v>
      </c>
      <c r="C97" s="14" t="s">
        <v>485</v>
      </c>
      <c r="D97" s="17">
        <v>2131</v>
      </c>
      <c r="E97" s="14" t="s">
        <v>486</v>
      </c>
    </row>
    <row r="98" spans="1:5" x14ac:dyDescent="0.25">
      <c r="A98" s="2">
        <v>39387</v>
      </c>
      <c r="B98" s="11">
        <v>1000001000</v>
      </c>
      <c r="C98" s="14" t="s">
        <v>485</v>
      </c>
      <c r="D98" s="17">
        <v>2129</v>
      </c>
      <c r="E98" s="14" t="s">
        <v>486</v>
      </c>
    </row>
    <row r="99" spans="1:5" x14ac:dyDescent="0.25">
      <c r="A99" s="2">
        <v>39417</v>
      </c>
      <c r="B99" s="11">
        <v>1000001000</v>
      </c>
      <c r="C99" s="14" t="s">
        <v>485</v>
      </c>
      <c r="D99" s="17">
        <v>2135</v>
      </c>
      <c r="E99" s="14" t="s">
        <v>486</v>
      </c>
    </row>
    <row r="100" spans="1:5" x14ac:dyDescent="0.25">
      <c r="A100" s="2">
        <v>39448</v>
      </c>
      <c r="B100" s="11">
        <v>1000001000</v>
      </c>
      <c r="C100" s="14" t="s">
        <v>485</v>
      </c>
      <c r="D100" s="17">
        <v>2132</v>
      </c>
      <c r="E100" s="14" t="s">
        <v>486</v>
      </c>
    </row>
    <row r="101" spans="1:5" x14ac:dyDescent="0.25">
      <c r="A101" s="2">
        <v>39479</v>
      </c>
      <c r="B101" s="11">
        <v>1000001000</v>
      </c>
      <c r="C101" s="14" t="s">
        <v>485</v>
      </c>
      <c r="D101" s="17">
        <v>2138</v>
      </c>
      <c r="E101" s="14" t="s">
        <v>486</v>
      </c>
    </row>
    <row r="102" spans="1:5" x14ac:dyDescent="0.25">
      <c r="A102" s="2">
        <v>39508</v>
      </c>
      <c r="B102" s="11">
        <v>1000001000</v>
      </c>
      <c r="C102" s="14" t="s">
        <v>485</v>
      </c>
      <c r="D102" s="17">
        <v>2133</v>
      </c>
      <c r="E102" s="14" t="s">
        <v>486</v>
      </c>
    </row>
    <row r="103" spans="1:5" x14ac:dyDescent="0.25">
      <c r="A103" s="2">
        <v>39539</v>
      </c>
      <c r="B103" s="11">
        <v>1000001000</v>
      </c>
      <c r="C103" s="14" t="s">
        <v>485</v>
      </c>
      <c r="D103" s="17">
        <v>2140</v>
      </c>
      <c r="E103" s="14" t="s">
        <v>486</v>
      </c>
    </row>
    <row r="104" spans="1:5" x14ac:dyDescent="0.25">
      <c r="A104" s="2">
        <v>39569</v>
      </c>
      <c r="B104" s="11">
        <v>1000001000</v>
      </c>
      <c r="C104" s="14" t="s">
        <v>485</v>
      </c>
      <c r="D104" s="17">
        <v>2141</v>
      </c>
      <c r="E104" s="14" t="s">
        <v>486</v>
      </c>
    </row>
    <row r="105" spans="1:5" x14ac:dyDescent="0.25">
      <c r="A105" s="2">
        <v>39600</v>
      </c>
      <c r="B105" s="11">
        <v>1000001000</v>
      </c>
      <c r="C105" s="14" t="s">
        <v>485</v>
      </c>
      <c r="D105" s="17">
        <v>2147</v>
      </c>
      <c r="E105" s="14" t="s">
        <v>486</v>
      </c>
    </row>
    <row r="106" spans="1:5" x14ac:dyDescent="0.25">
      <c r="A106" s="2">
        <v>39630</v>
      </c>
      <c r="B106" s="11">
        <v>1000001000</v>
      </c>
      <c r="C106" s="14" t="s">
        <v>485</v>
      </c>
      <c r="D106" s="17">
        <v>2153</v>
      </c>
      <c r="E106" s="14" t="s">
        <v>486</v>
      </c>
    </row>
    <row r="107" spans="1:5" x14ac:dyDescent="0.25">
      <c r="A107" s="2">
        <v>39661</v>
      </c>
      <c r="B107" s="11">
        <v>1000001000</v>
      </c>
      <c r="C107" s="14" t="s">
        <v>485</v>
      </c>
      <c r="D107" s="17">
        <v>2154</v>
      </c>
      <c r="E107" s="14" t="s">
        <v>486</v>
      </c>
    </row>
    <row r="108" spans="1:5" x14ac:dyDescent="0.25">
      <c r="A108" s="2">
        <v>39692</v>
      </c>
      <c r="B108" s="11">
        <v>1000001000</v>
      </c>
      <c r="C108" s="14" t="s">
        <v>485</v>
      </c>
      <c r="D108" s="17">
        <v>2149</v>
      </c>
      <c r="E108" s="14" t="s">
        <v>486</v>
      </c>
    </row>
    <row r="109" spans="1:5" x14ac:dyDescent="0.25">
      <c r="A109" s="2">
        <v>39722</v>
      </c>
      <c r="B109" s="11">
        <v>1000001000</v>
      </c>
      <c r="C109" s="14" t="s">
        <v>485</v>
      </c>
      <c r="D109" s="17">
        <v>2145</v>
      </c>
      <c r="E109" s="14" t="s">
        <v>486</v>
      </c>
    </row>
    <row r="110" spans="1:5" x14ac:dyDescent="0.25">
      <c r="A110" s="2">
        <v>39753</v>
      </c>
      <c r="B110" s="11">
        <v>1000001000</v>
      </c>
      <c r="C110" s="14" t="s">
        <v>485</v>
      </c>
      <c r="D110" s="17">
        <v>2144</v>
      </c>
      <c r="E110" s="14" t="s">
        <v>486</v>
      </c>
    </row>
    <row r="111" spans="1:5" x14ac:dyDescent="0.25">
      <c r="A111" s="2">
        <v>39783</v>
      </c>
      <c r="B111" s="11">
        <v>1000001000</v>
      </c>
      <c r="C111" s="14" t="s">
        <v>485</v>
      </c>
      <c r="D111" s="17">
        <v>2139</v>
      </c>
      <c r="E111" s="14" t="s">
        <v>486</v>
      </c>
    </row>
    <row r="112" spans="1:5" x14ac:dyDescent="0.25">
      <c r="A112" s="2">
        <v>39814</v>
      </c>
      <c r="B112" s="11">
        <v>1000001000</v>
      </c>
      <c r="C112" s="14" t="s">
        <v>485</v>
      </c>
      <c r="D112" s="17">
        <v>2140</v>
      </c>
      <c r="E112" s="14" t="s">
        <v>486</v>
      </c>
    </row>
    <row r="113" spans="1:5" x14ac:dyDescent="0.25">
      <c r="A113" s="2">
        <v>39845</v>
      </c>
      <c r="B113" s="11">
        <v>1000001000</v>
      </c>
      <c r="C113" s="14" t="s">
        <v>485</v>
      </c>
      <c r="D113" s="17">
        <v>2141</v>
      </c>
      <c r="E113" s="14" t="s">
        <v>486</v>
      </c>
    </row>
    <row r="114" spans="1:5" x14ac:dyDescent="0.25">
      <c r="A114" s="2">
        <v>39873</v>
      </c>
      <c r="B114" s="11">
        <v>1000001000</v>
      </c>
      <c r="C114" s="14" t="s">
        <v>485</v>
      </c>
      <c r="D114" s="17">
        <v>2145</v>
      </c>
      <c r="E114" s="14" t="s">
        <v>486</v>
      </c>
    </row>
    <row r="115" spans="1:5" x14ac:dyDescent="0.25">
      <c r="A115" s="2">
        <v>39904</v>
      </c>
      <c r="B115" s="11">
        <v>1000001000</v>
      </c>
      <c r="C115" s="14" t="s">
        <v>485</v>
      </c>
      <c r="D115" s="17">
        <v>2141</v>
      </c>
      <c r="E115" s="14" t="s">
        <v>486</v>
      </c>
    </row>
    <row r="116" spans="1:5" x14ac:dyDescent="0.25">
      <c r="A116" s="2">
        <v>39934</v>
      </c>
      <c r="B116" s="11">
        <v>1000001000</v>
      </c>
      <c r="C116" s="14" t="s">
        <v>485</v>
      </c>
      <c r="D116" s="17">
        <v>2140</v>
      </c>
      <c r="E116" s="14" t="s">
        <v>486</v>
      </c>
    </row>
    <row r="117" spans="1:5" x14ac:dyDescent="0.25">
      <c r="A117" s="2">
        <v>39965</v>
      </c>
      <c r="B117" s="11">
        <v>1000001000</v>
      </c>
      <c r="C117" s="14" t="s">
        <v>485</v>
      </c>
      <c r="D117" s="17">
        <v>2142</v>
      </c>
      <c r="E117" s="14" t="s">
        <v>486</v>
      </c>
    </row>
    <row r="118" spans="1:5" x14ac:dyDescent="0.25">
      <c r="A118" s="2">
        <v>39995</v>
      </c>
      <c r="B118" s="11">
        <v>1000001000</v>
      </c>
      <c r="C118" s="14" t="s">
        <v>485</v>
      </c>
      <c r="D118" s="17">
        <v>2149</v>
      </c>
      <c r="E118" s="14" t="s">
        <v>486</v>
      </c>
    </row>
    <row r="119" spans="1:5" x14ac:dyDescent="0.25">
      <c r="A119" s="2">
        <v>40026</v>
      </c>
      <c r="B119" s="11">
        <v>1000001000</v>
      </c>
      <c r="C119" s="14" t="s">
        <v>485</v>
      </c>
      <c r="D119" s="17">
        <v>2151</v>
      </c>
      <c r="E119" s="14" t="s">
        <v>486</v>
      </c>
    </row>
    <row r="120" spans="1:5" x14ac:dyDescent="0.25">
      <c r="A120" s="2">
        <v>40057</v>
      </c>
      <c r="B120" s="11">
        <v>1000001000</v>
      </c>
      <c r="C120" s="14" t="s">
        <v>485</v>
      </c>
      <c r="D120" s="17">
        <v>2155</v>
      </c>
      <c r="E120" s="14" t="s">
        <v>486</v>
      </c>
    </row>
    <row r="121" spans="1:5" x14ac:dyDescent="0.25">
      <c r="A121" s="2">
        <v>40087</v>
      </c>
      <c r="B121" s="11">
        <v>1000001000</v>
      </c>
      <c r="C121" s="14" t="s">
        <v>485</v>
      </c>
      <c r="D121" s="17">
        <v>2153</v>
      </c>
      <c r="E121" s="14" t="s">
        <v>486</v>
      </c>
    </row>
    <row r="122" spans="1:5" x14ac:dyDescent="0.25">
      <c r="A122" s="2">
        <v>40118</v>
      </c>
      <c r="B122" s="11">
        <v>1000001000</v>
      </c>
      <c r="C122" s="14" t="s">
        <v>485</v>
      </c>
      <c r="D122" s="17">
        <v>2149</v>
      </c>
      <c r="E122" s="14" t="s">
        <v>486</v>
      </c>
    </row>
    <row r="123" spans="1:5" x14ac:dyDescent="0.25">
      <c r="A123" s="2">
        <v>40148</v>
      </c>
      <c r="B123" s="11">
        <v>1000001000</v>
      </c>
      <c r="C123" s="14" t="s">
        <v>485</v>
      </c>
      <c r="D123" s="17">
        <v>2150</v>
      </c>
      <c r="E123" s="14" t="s">
        <v>486</v>
      </c>
    </row>
    <row r="124" spans="1:5" x14ac:dyDescent="0.25">
      <c r="A124" s="2">
        <v>40179</v>
      </c>
      <c r="B124" s="11">
        <v>1000001000</v>
      </c>
      <c r="C124" s="14" t="s">
        <v>485</v>
      </c>
      <c r="D124" s="17">
        <v>2154</v>
      </c>
      <c r="E124" s="14" t="s">
        <v>486</v>
      </c>
    </row>
    <row r="125" spans="1:5" x14ac:dyDescent="0.25">
      <c r="A125" s="2">
        <v>40210</v>
      </c>
      <c r="B125" s="11">
        <v>1000001000</v>
      </c>
      <c r="C125" s="14" t="s">
        <v>485</v>
      </c>
      <c r="D125" s="17">
        <v>2154</v>
      </c>
      <c r="E125" s="14" t="s">
        <v>486</v>
      </c>
    </row>
    <row r="126" spans="1:5" x14ac:dyDescent="0.25">
      <c r="A126" s="2">
        <v>40238</v>
      </c>
      <c r="B126" s="11">
        <v>1000001000</v>
      </c>
      <c r="C126" s="14" t="s">
        <v>485</v>
      </c>
      <c r="D126" s="17">
        <v>2158</v>
      </c>
      <c r="E126" s="14" t="s">
        <v>486</v>
      </c>
    </row>
    <row r="127" spans="1:5" x14ac:dyDescent="0.25">
      <c r="A127" s="2">
        <v>40269</v>
      </c>
      <c r="B127" s="11">
        <v>1000001000</v>
      </c>
      <c r="C127" s="14" t="s">
        <v>485</v>
      </c>
      <c r="D127" s="17">
        <v>2158</v>
      </c>
      <c r="E127" s="14" t="s">
        <v>486</v>
      </c>
    </row>
    <row r="128" spans="1:5" x14ac:dyDescent="0.25">
      <c r="A128" s="2">
        <v>40299</v>
      </c>
      <c r="B128" s="11">
        <v>1000001000</v>
      </c>
      <c r="C128" s="14" t="s">
        <v>485</v>
      </c>
      <c r="D128" s="17">
        <v>2156</v>
      </c>
      <c r="E128" s="14" t="s">
        <v>486</v>
      </c>
    </row>
    <row r="129" spans="1:5" x14ac:dyDescent="0.25">
      <c r="A129" s="2">
        <v>40330</v>
      </c>
      <c r="B129" s="11">
        <v>1000001000</v>
      </c>
      <c r="C129" s="14" t="s">
        <v>485</v>
      </c>
      <c r="D129" s="17">
        <v>2159</v>
      </c>
      <c r="E129" s="14" t="s">
        <v>486</v>
      </c>
    </row>
    <row r="130" spans="1:5" x14ac:dyDescent="0.25">
      <c r="A130" s="2">
        <v>40360</v>
      </c>
      <c r="B130" s="11">
        <v>1000001000</v>
      </c>
      <c r="C130" s="14" t="s">
        <v>485</v>
      </c>
      <c r="D130" s="17">
        <v>2158</v>
      </c>
      <c r="E130" s="14" t="s">
        <v>486</v>
      </c>
    </row>
    <row r="131" spans="1:5" x14ac:dyDescent="0.25">
      <c r="A131" s="2">
        <v>40391</v>
      </c>
      <c r="B131" s="11">
        <v>1000001000</v>
      </c>
      <c r="C131" s="14" t="s">
        <v>485</v>
      </c>
      <c r="D131" s="17">
        <v>2154</v>
      </c>
      <c r="E131" s="14" t="s">
        <v>486</v>
      </c>
    </row>
    <row r="132" spans="1:5" x14ac:dyDescent="0.25">
      <c r="A132" s="2">
        <v>40422</v>
      </c>
      <c r="B132" s="11">
        <v>1000001000</v>
      </c>
      <c r="C132" s="14" t="s">
        <v>485</v>
      </c>
      <c r="D132" s="17">
        <v>2154</v>
      </c>
      <c r="E132" s="14" t="s">
        <v>486</v>
      </c>
    </row>
    <row r="133" spans="1:5" x14ac:dyDescent="0.25">
      <c r="A133" s="2">
        <v>40452</v>
      </c>
      <c r="B133" s="11">
        <v>1000001000</v>
      </c>
      <c r="C133" s="14" t="s">
        <v>485</v>
      </c>
      <c r="D133" s="17">
        <v>2152</v>
      </c>
      <c r="E133" s="14" t="s">
        <v>486</v>
      </c>
    </row>
    <row r="134" spans="1:5" x14ac:dyDescent="0.25">
      <c r="A134" s="2">
        <v>40483</v>
      </c>
      <c r="B134" s="11">
        <v>1000001000</v>
      </c>
      <c r="C134" s="14" t="s">
        <v>485</v>
      </c>
      <c r="D134" s="17">
        <v>2156</v>
      </c>
      <c r="E134" s="14" t="s">
        <v>486</v>
      </c>
    </row>
    <row r="135" spans="1:5" x14ac:dyDescent="0.25">
      <c r="A135" s="2">
        <v>40513</v>
      </c>
      <c r="B135" s="11">
        <v>1000001000</v>
      </c>
      <c r="C135" s="14" t="s">
        <v>485</v>
      </c>
      <c r="D135" s="17">
        <v>2158</v>
      </c>
      <c r="E135" s="14" t="s">
        <v>486</v>
      </c>
    </row>
    <row r="136" spans="1:5" x14ac:dyDescent="0.25">
      <c r="A136" s="2">
        <v>40544</v>
      </c>
      <c r="B136" s="11">
        <v>1000001000</v>
      </c>
      <c r="C136" s="14" t="s">
        <v>485</v>
      </c>
      <c r="D136" s="17">
        <v>2156</v>
      </c>
      <c r="E136" s="14" t="s">
        <v>486</v>
      </c>
    </row>
    <row r="137" spans="1:5" x14ac:dyDescent="0.25">
      <c r="A137" s="2">
        <v>40575</v>
      </c>
      <c r="B137" s="11">
        <v>1000001000</v>
      </c>
      <c r="C137" s="14" t="s">
        <v>485</v>
      </c>
      <c r="D137" s="17">
        <v>2163</v>
      </c>
      <c r="E137" s="14" t="s">
        <v>486</v>
      </c>
    </row>
    <row r="138" spans="1:5" x14ac:dyDescent="0.25">
      <c r="A138" s="2">
        <v>40603</v>
      </c>
      <c r="B138" s="11">
        <v>1000001000</v>
      </c>
      <c r="C138" s="14" t="s">
        <v>485</v>
      </c>
      <c r="D138" s="17">
        <v>2168</v>
      </c>
      <c r="E138" s="14" t="s">
        <v>486</v>
      </c>
    </row>
    <row r="139" spans="1:5" x14ac:dyDescent="0.25">
      <c r="A139" s="2">
        <v>40634</v>
      </c>
      <c r="B139" s="11">
        <v>1000001000</v>
      </c>
      <c r="C139" s="14" t="s">
        <v>485</v>
      </c>
      <c r="D139" s="17">
        <v>2169</v>
      </c>
      <c r="E139" s="14" t="s">
        <v>486</v>
      </c>
    </row>
    <row r="140" spans="1:5" x14ac:dyDescent="0.25">
      <c r="A140" s="2">
        <v>40664</v>
      </c>
      <c r="B140" s="11">
        <v>1000001000</v>
      </c>
      <c r="C140" s="14" t="s">
        <v>485</v>
      </c>
      <c r="D140" s="17">
        <v>2174</v>
      </c>
      <c r="E140" s="14" t="s">
        <v>486</v>
      </c>
    </row>
    <row r="141" spans="1:5" x14ac:dyDescent="0.25">
      <c r="A141" s="2">
        <v>40695</v>
      </c>
      <c r="B141" s="11">
        <v>1000001000</v>
      </c>
      <c r="C141" s="14" t="s">
        <v>485</v>
      </c>
      <c r="D141" s="17">
        <v>2180</v>
      </c>
      <c r="E141" s="14" t="s">
        <v>486</v>
      </c>
    </row>
    <row r="142" spans="1:5" x14ac:dyDescent="0.25">
      <c r="A142" s="2">
        <v>40725</v>
      </c>
      <c r="B142" s="11">
        <v>1000001000</v>
      </c>
      <c r="C142" s="14" t="s">
        <v>485</v>
      </c>
      <c r="D142" s="17">
        <v>2178</v>
      </c>
      <c r="E142" s="14" t="s">
        <v>486</v>
      </c>
    </row>
    <row r="143" spans="1:5" x14ac:dyDescent="0.25">
      <c r="A143" s="2">
        <v>40756</v>
      </c>
      <c r="B143" s="11">
        <v>1000001000</v>
      </c>
      <c r="C143" s="14" t="s">
        <v>485</v>
      </c>
      <c r="D143" s="17">
        <v>2175</v>
      </c>
      <c r="E143" s="14" t="s">
        <v>486</v>
      </c>
    </row>
    <row r="144" spans="1:5" x14ac:dyDescent="0.25">
      <c r="A144" s="2">
        <v>40787</v>
      </c>
      <c r="B144" s="11">
        <v>1000001000</v>
      </c>
      <c r="C144" s="14" t="s">
        <v>485</v>
      </c>
      <c r="D144" s="17">
        <v>2171</v>
      </c>
      <c r="E144" s="14" t="s">
        <v>486</v>
      </c>
    </row>
    <row r="145" spans="1:5" x14ac:dyDescent="0.25">
      <c r="A145" s="2">
        <v>40817</v>
      </c>
      <c r="B145" s="11">
        <v>1000001000</v>
      </c>
      <c r="C145" s="14" t="s">
        <v>485</v>
      </c>
      <c r="D145" s="17">
        <v>2172</v>
      </c>
      <c r="E145" s="14" t="s">
        <v>486</v>
      </c>
    </row>
    <row r="146" spans="1:5" x14ac:dyDescent="0.25">
      <c r="A146" s="2">
        <v>40848</v>
      </c>
      <c r="B146" s="11">
        <v>1000001000</v>
      </c>
      <c r="C146" s="14" t="s">
        <v>485</v>
      </c>
      <c r="D146" s="17">
        <v>2176</v>
      </c>
      <c r="E146" s="14" t="s">
        <v>486</v>
      </c>
    </row>
    <row r="147" spans="1:5" x14ac:dyDescent="0.25">
      <c r="A147" s="2">
        <v>40878</v>
      </c>
      <c r="B147" s="11">
        <v>1000001000</v>
      </c>
      <c r="C147" s="14" t="s">
        <v>485</v>
      </c>
      <c r="D147" s="17">
        <v>2180</v>
      </c>
      <c r="E147" s="14" t="s">
        <v>486</v>
      </c>
    </row>
    <row r="148" spans="1:5" x14ac:dyDescent="0.25">
      <c r="A148" s="2">
        <v>40909</v>
      </c>
      <c r="B148" s="11">
        <v>1000001000</v>
      </c>
      <c r="C148" s="14" t="s">
        <v>485</v>
      </c>
      <c r="D148" s="17">
        <v>2177</v>
      </c>
      <c r="E148" s="14" t="s">
        <v>486</v>
      </c>
    </row>
    <row r="149" spans="1:5" x14ac:dyDescent="0.25">
      <c r="A149" s="2">
        <v>40940</v>
      </c>
      <c r="B149" s="11">
        <v>1000001000</v>
      </c>
      <c r="C149" s="14" t="s">
        <v>485</v>
      </c>
      <c r="D149" s="17">
        <v>2177</v>
      </c>
      <c r="E149" s="14" t="s">
        <v>486</v>
      </c>
    </row>
    <row r="150" spans="1:5" x14ac:dyDescent="0.25">
      <c r="A150" s="2">
        <v>40969</v>
      </c>
      <c r="B150" s="11">
        <v>1000001000</v>
      </c>
      <c r="C150" s="14" t="s">
        <v>485</v>
      </c>
      <c r="D150" s="17">
        <v>2175</v>
      </c>
      <c r="E150" s="14" t="s">
        <v>486</v>
      </c>
    </row>
    <row r="151" spans="1:5" x14ac:dyDescent="0.25">
      <c r="A151" s="2">
        <v>41000</v>
      </c>
      <c r="B151" s="11">
        <v>1000001000</v>
      </c>
      <c r="C151" s="14" t="s">
        <v>485</v>
      </c>
      <c r="D151" s="17">
        <v>2170</v>
      </c>
      <c r="E151" s="14" t="s">
        <v>486</v>
      </c>
    </row>
    <row r="152" spans="1:5" x14ac:dyDescent="0.25">
      <c r="A152" s="2">
        <v>41030</v>
      </c>
      <c r="B152" s="11">
        <v>1000001000</v>
      </c>
      <c r="C152" s="14" t="s">
        <v>485</v>
      </c>
      <c r="D152" s="17">
        <v>2177</v>
      </c>
      <c r="E152" s="14" t="s">
        <v>486</v>
      </c>
    </row>
    <row r="153" spans="1:5" x14ac:dyDescent="0.25">
      <c r="A153" s="2">
        <v>41061</v>
      </c>
      <c r="B153" s="11">
        <v>1000001000</v>
      </c>
      <c r="C153" s="14" t="s">
        <v>485</v>
      </c>
      <c r="D153" s="17">
        <v>2172</v>
      </c>
      <c r="E153" s="14" t="s">
        <v>486</v>
      </c>
    </row>
    <row r="154" spans="1:5" x14ac:dyDescent="0.25">
      <c r="A154" s="2">
        <v>41091</v>
      </c>
      <c r="B154" s="11">
        <v>1000001000</v>
      </c>
      <c r="C154" s="14" t="s">
        <v>485</v>
      </c>
      <c r="D154" s="17">
        <v>2168</v>
      </c>
      <c r="E154" s="14" t="s">
        <v>486</v>
      </c>
    </row>
    <row r="155" spans="1:5" x14ac:dyDescent="0.25">
      <c r="A155" s="2">
        <v>41122</v>
      </c>
      <c r="B155" s="11">
        <v>1000001000</v>
      </c>
      <c r="C155" s="14" t="s">
        <v>485</v>
      </c>
      <c r="D155" s="17">
        <v>2164</v>
      </c>
      <c r="E155" s="14" t="s">
        <v>486</v>
      </c>
    </row>
    <row r="156" spans="1:5" x14ac:dyDescent="0.25">
      <c r="A156" s="2">
        <v>41153</v>
      </c>
      <c r="B156" s="11">
        <v>1000001000</v>
      </c>
      <c r="C156" s="14" t="s">
        <v>485</v>
      </c>
      <c r="D156" s="17">
        <v>2162</v>
      </c>
      <c r="E156" s="14" t="s">
        <v>486</v>
      </c>
    </row>
    <row r="157" spans="1:5" x14ac:dyDescent="0.25">
      <c r="A157" s="2">
        <v>41183</v>
      </c>
      <c r="B157" s="11">
        <v>1000001000</v>
      </c>
      <c r="C157" s="14" t="s">
        <v>485</v>
      </c>
      <c r="D157" s="17">
        <v>2162</v>
      </c>
      <c r="E157" s="14" t="s">
        <v>486</v>
      </c>
    </row>
    <row r="158" spans="1:5" x14ac:dyDescent="0.25">
      <c r="A158" s="2">
        <v>41214</v>
      </c>
      <c r="B158" s="11">
        <v>1000001000</v>
      </c>
      <c r="C158" s="14" t="s">
        <v>485</v>
      </c>
      <c r="D158" s="17">
        <v>2166</v>
      </c>
      <c r="E158" s="14" t="s">
        <v>486</v>
      </c>
    </row>
    <row r="159" spans="1:5" x14ac:dyDescent="0.25">
      <c r="A159" s="2">
        <v>41244</v>
      </c>
      <c r="B159" s="11">
        <v>1000001000</v>
      </c>
      <c r="C159" s="14" t="s">
        <v>485</v>
      </c>
      <c r="D159" s="17">
        <v>2168</v>
      </c>
      <c r="E159" s="14" t="s">
        <v>486</v>
      </c>
    </row>
    <row r="160" spans="1:5" x14ac:dyDescent="0.25">
      <c r="A160" s="2">
        <v>41275</v>
      </c>
      <c r="B160" s="11">
        <v>1000001000</v>
      </c>
      <c r="C160" s="14" t="s">
        <v>485</v>
      </c>
      <c r="D160" s="17">
        <v>2174</v>
      </c>
      <c r="E160" s="14" t="s">
        <v>486</v>
      </c>
    </row>
    <row r="161" spans="1:5" x14ac:dyDescent="0.25">
      <c r="A161" s="2">
        <v>41306</v>
      </c>
      <c r="B161" s="11">
        <v>1000001000</v>
      </c>
      <c r="C161" s="14" t="s">
        <v>485</v>
      </c>
      <c r="D161" s="17">
        <v>2179</v>
      </c>
      <c r="E161" s="14" t="s">
        <v>486</v>
      </c>
    </row>
    <row r="162" spans="1:5" x14ac:dyDescent="0.25">
      <c r="A162" s="2">
        <v>41334</v>
      </c>
      <c r="B162" s="11">
        <v>1000001000</v>
      </c>
      <c r="C162" s="14" t="s">
        <v>485</v>
      </c>
      <c r="D162" s="17">
        <v>2177</v>
      </c>
      <c r="E162" s="14" t="s">
        <v>486</v>
      </c>
    </row>
    <row r="163" spans="1:5" x14ac:dyDescent="0.25">
      <c r="A163" s="2">
        <v>41365</v>
      </c>
      <c r="B163" s="11">
        <v>1000001000</v>
      </c>
      <c r="C163" s="14" t="s">
        <v>485</v>
      </c>
      <c r="D163" s="17">
        <v>2180</v>
      </c>
      <c r="E163" s="14" t="s">
        <v>486</v>
      </c>
    </row>
    <row r="164" spans="1:5" x14ac:dyDescent="0.25">
      <c r="A164" s="2">
        <v>41395</v>
      </c>
      <c r="B164" s="11">
        <v>1000001000</v>
      </c>
      <c r="C164" s="14" t="s">
        <v>485</v>
      </c>
      <c r="D164" s="17">
        <v>2177</v>
      </c>
      <c r="E164" s="14" t="s">
        <v>486</v>
      </c>
    </row>
    <row r="165" spans="1:5" x14ac:dyDescent="0.25">
      <c r="A165" s="2">
        <v>41426</v>
      </c>
      <c r="B165" s="11">
        <v>1000001000</v>
      </c>
      <c r="C165" s="14" t="s">
        <v>485</v>
      </c>
      <c r="D165" s="17">
        <v>2174</v>
      </c>
      <c r="E165" s="14" t="s">
        <v>486</v>
      </c>
    </row>
    <row r="166" spans="1:5" x14ac:dyDescent="0.25">
      <c r="A166" s="2">
        <v>41456</v>
      </c>
      <c r="B166" s="11">
        <v>1000001000</v>
      </c>
      <c r="C166" s="14" t="s">
        <v>485</v>
      </c>
      <c r="D166" s="17">
        <v>2174</v>
      </c>
      <c r="E166" s="14" t="s">
        <v>486</v>
      </c>
    </row>
    <row r="167" spans="1:5" x14ac:dyDescent="0.25">
      <c r="A167" s="2">
        <v>41487</v>
      </c>
      <c r="B167" s="11">
        <v>1000001000</v>
      </c>
      <c r="C167" s="14" t="s">
        <v>485</v>
      </c>
      <c r="D167" s="17">
        <v>2173</v>
      </c>
      <c r="E167" s="14" t="s">
        <v>486</v>
      </c>
    </row>
    <row r="168" spans="1:5" x14ac:dyDescent="0.25">
      <c r="A168" s="2">
        <v>41518</v>
      </c>
      <c r="B168" s="11">
        <v>1000001000</v>
      </c>
      <c r="C168" s="14" t="s">
        <v>485</v>
      </c>
      <c r="D168" s="17">
        <v>2179</v>
      </c>
      <c r="E168" s="14" t="s">
        <v>486</v>
      </c>
    </row>
    <row r="169" spans="1:5" x14ac:dyDescent="0.25">
      <c r="A169" s="2">
        <v>41548</v>
      </c>
      <c r="B169" s="11">
        <v>1000001000</v>
      </c>
      <c r="C169" s="14" t="s">
        <v>485</v>
      </c>
      <c r="D169" s="17">
        <v>2181</v>
      </c>
      <c r="E169" s="14" t="s">
        <v>486</v>
      </c>
    </row>
    <row r="170" spans="1:5" x14ac:dyDescent="0.25">
      <c r="A170" s="2">
        <v>41579</v>
      </c>
      <c r="B170" s="11">
        <v>1000001000</v>
      </c>
      <c r="C170" s="14" t="s">
        <v>485</v>
      </c>
      <c r="D170" s="17">
        <v>2181</v>
      </c>
      <c r="E170" s="14" t="s">
        <v>486</v>
      </c>
    </row>
    <row r="171" spans="1:5" x14ac:dyDescent="0.25">
      <c r="A171" s="2">
        <v>41609</v>
      </c>
      <c r="B171" s="11">
        <v>1000001000</v>
      </c>
      <c r="C171" s="14" t="s">
        <v>485</v>
      </c>
      <c r="D171" s="17">
        <v>2184</v>
      </c>
      <c r="E171" s="14" t="s">
        <v>486</v>
      </c>
    </row>
    <row r="172" spans="1:5" x14ac:dyDescent="0.25">
      <c r="A172" s="2">
        <v>41640</v>
      </c>
      <c r="B172" s="11">
        <v>1000001000</v>
      </c>
      <c r="C172" s="14" t="s">
        <v>485</v>
      </c>
      <c r="D172" s="17">
        <v>2190</v>
      </c>
      <c r="E172" s="14" t="s">
        <v>486</v>
      </c>
    </row>
    <row r="173" spans="1:5" x14ac:dyDescent="0.25">
      <c r="A173" s="2">
        <v>41671</v>
      </c>
      <c r="B173" s="11">
        <v>1000001000</v>
      </c>
      <c r="C173" s="14" t="s">
        <v>485</v>
      </c>
      <c r="D173" s="17">
        <v>2190</v>
      </c>
      <c r="E173" s="14" t="s">
        <v>486</v>
      </c>
    </row>
    <row r="174" spans="1:5" x14ac:dyDescent="0.25">
      <c r="A174" s="2">
        <v>41699</v>
      </c>
      <c r="B174" s="11">
        <v>1000001000</v>
      </c>
      <c r="C174" s="14" t="s">
        <v>485</v>
      </c>
      <c r="D174" s="17">
        <v>2189</v>
      </c>
      <c r="E174" s="14" t="s">
        <v>486</v>
      </c>
    </row>
    <row r="175" spans="1:5" x14ac:dyDescent="0.25">
      <c r="A175" s="2">
        <v>41730</v>
      </c>
      <c r="B175" s="11">
        <v>1000001000</v>
      </c>
      <c r="C175" s="14" t="s">
        <v>485</v>
      </c>
      <c r="D175" s="17">
        <v>2191</v>
      </c>
      <c r="E175" s="14" t="s">
        <v>486</v>
      </c>
    </row>
    <row r="176" spans="1:5" x14ac:dyDescent="0.25">
      <c r="A176" s="2">
        <v>41760</v>
      </c>
      <c r="B176" s="11">
        <v>1000001000</v>
      </c>
      <c r="C176" s="14" t="s">
        <v>485</v>
      </c>
      <c r="D176" s="17">
        <v>2197</v>
      </c>
      <c r="E176" s="14" t="s">
        <v>486</v>
      </c>
    </row>
    <row r="177" spans="1:5" x14ac:dyDescent="0.25">
      <c r="A177" s="2">
        <v>41791</v>
      </c>
      <c r="B177" s="11">
        <v>1000001000</v>
      </c>
      <c r="C177" s="14" t="s">
        <v>485</v>
      </c>
      <c r="D177" s="17">
        <v>2193</v>
      </c>
      <c r="E177" s="14" t="s">
        <v>486</v>
      </c>
    </row>
    <row r="178" spans="1:5" x14ac:dyDescent="0.25">
      <c r="A178" s="2">
        <v>41821</v>
      </c>
      <c r="B178" s="11">
        <v>1000001000</v>
      </c>
      <c r="C178" s="14" t="s">
        <v>485</v>
      </c>
      <c r="D178" s="17">
        <v>2196</v>
      </c>
      <c r="E178" s="14" t="s">
        <v>486</v>
      </c>
    </row>
    <row r="179" spans="1:5" x14ac:dyDescent="0.25">
      <c r="A179" s="2">
        <v>41852</v>
      </c>
      <c r="B179" s="11">
        <v>1000001000</v>
      </c>
      <c r="C179" s="14" t="s">
        <v>485</v>
      </c>
      <c r="D179" s="17">
        <v>2195</v>
      </c>
      <c r="E179" s="14" t="s">
        <v>486</v>
      </c>
    </row>
    <row r="180" spans="1:5" x14ac:dyDescent="0.25">
      <c r="A180" s="2">
        <v>41883</v>
      </c>
      <c r="B180" s="11">
        <v>1000001000</v>
      </c>
      <c r="C180" s="14" t="s">
        <v>485</v>
      </c>
      <c r="D180" s="17">
        <v>2199</v>
      </c>
      <c r="E180" s="14" t="s">
        <v>486</v>
      </c>
    </row>
    <row r="181" spans="1:5" x14ac:dyDescent="0.25">
      <c r="A181" s="2">
        <v>41913</v>
      </c>
      <c r="B181" s="11">
        <v>1000001000</v>
      </c>
      <c r="C181" s="14" t="s">
        <v>485</v>
      </c>
      <c r="D181" s="17">
        <v>2199</v>
      </c>
      <c r="E181" s="14" t="s">
        <v>486</v>
      </c>
    </row>
    <row r="182" spans="1:5" x14ac:dyDescent="0.25">
      <c r="A182" s="2">
        <v>41944</v>
      </c>
      <c r="B182" s="11">
        <v>1000001000</v>
      </c>
      <c r="C182" s="14" t="s">
        <v>485</v>
      </c>
      <c r="D182" s="17">
        <v>2200</v>
      </c>
      <c r="E182" s="14" t="s">
        <v>486</v>
      </c>
    </row>
    <row r="183" spans="1:5" x14ac:dyDescent="0.25">
      <c r="A183" s="2">
        <v>41974</v>
      </c>
      <c r="B183" s="11">
        <v>1000001000</v>
      </c>
      <c r="C183" s="14" t="s">
        <v>485</v>
      </c>
      <c r="D183" s="17">
        <v>2206</v>
      </c>
      <c r="E183" s="14" t="s">
        <v>486</v>
      </c>
    </row>
    <row r="184" spans="1:5" x14ac:dyDescent="0.25">
      <c r="A184" s="2">
        <v>42005</v>
      </c>
      <c r="B184" s="11">
        <v>1000001000</v>
      </c>
      <c r="C184" s="14" t="s">
        <v>485</v>
      </c>
      <c r="D184" s="17">
        <v>2201</v>
      </c>
      <c r="E184" s="14" t="s">
        <v>486</v>
      </c>
    </row>
    <row r="185" spans="1:5" x14ac:dyDescent="0.25">
      <c r="A185" s="2">
        <v>42036</v>
      </c>
      <c r="B185" s="11">
        <v>1000001000</v>
      </c>
      <c r="C185" s="14" t="s">
        <v>485</v>
      </c>
      <c r="D185" s="17">
        <v>2198</v>
      </c>
      <c r="E185" s="14" t="s">
        <v>486</v>
      </c>
    </row>
    <row r="186" spans="1:5" x14ac:dyDescent="0.25">
      <c r="A186" s="2">
        <v>42064</v>
      </c>
      <c r="B186" s="11">
        <v>1000001000</v>
      </c>
      <c r="C186" s="14" t="s">
        <v>485</v>
      </c>
      <c r="D186" s="17">
        <v>2203</v>
      </c>
      <c r="E186" s="14" t="s">
        <v>486</v>
      </c>
    </row>
    <row r="187" spans="1:5" x14ac:dyDescent="0.25">
      <c r="A187" s="2">
        <v>42095</v>
      </c>
      <c r="B187" s="11">
        <v>1000001000</v>
      </c>
      <c r="C187" s="14" t="s">
        <v>485</v>
      </c>
      <c r="D187" s="17">
        <v>2202</v>
      </c>
      <c r="E187" s="14" t="s">
        <v>486</v>
      </c>
    </row>
    <row r="188" spans="1:5" x14ac:dyDescent="0.25">
      <c r="A188" s="2">
        <v>42125</v>
      </c>
      <c r="B188" s="11">
        <v>1000001000</v>
      </c>
      <c r="C188" s="14" t="s">
        <v>485</v>
      </c>
      <c r="D188" s="17">
        <v>2202</v>
      </c>
      <c r="E188" s="14" t="s">
        <v>486</v>
      </c>
    </row>
    <row r="189" spans="1:5" x14ac:dyDescent="0.25">
      <c r="A189" s="2">
        <v>42156</v>
      </c>
      <c r="B189" s="11">
        <v>1000001000</v>
      </c>
      <c r="C189" s="14" t="s">
        <v>485</v>
      </c>
      <c r="D189" s="17">
        <v>2209</v>
      </c>
      <c r="E189" s="14" t="s">
        <v>486</v>
      </c>
    </row>
    <row r="190" spans="1:5" x14ac:dyDescent="0.25">
      <c r="A190" s="2">
        <v>42186</v>
      </c>
      <c r="B190" s="11">
        <v>1000001000</v>
      </c>
      <c r="C190" s="14" t="s">
        <v>485</v>
      </c>
      <c r="D190" s="17">
        <v>2212</v>
      </c>
      <c r="E190" s="14" t="s">
        <v>486</v>
      </c>
    </row>
    <row r="191" spans="1:5" x14ac:dyDescent="0.25">
      <c r="A191" s="2">
        <v>42217</v>
      </c>
      <c r="B191" s="11">
        <v>1000001000</v>
      </c>
      <c r="C191" s="14" t="s">
        <v>485</v>
      </c>
      <c r="D191" s="17">
        <v>2215</v>
      </c>
      <c r="E191" s="14" t="s">
        <v>486</v>
      </c>
    </row>
    <row r="192" spans="1:5" x14ac:dyDescent="0.25">
      <c r="A192" s="2">
        <v>42248</v>
      </c>
      <c r="B192" s="11">
        <v>1000001000</v>
      </c>
      <c r="C192" s="14" t="s">
        <v>485</v>
      </c>
      <c r="D192" s="17">
        <v>2217</v>
      </c>
      <c r="E192" s="14" t="s">
        <v>486</v>
      </c>
    </row>
    <row r="193" spans="1:5" x14ac:dyDescent="0.25">
      <c r="A193" s="2">
        <v>42278</v>
      </c>
      <c r="B193" s="11">
        <v>1000001000</v>
      </c>
      <c r="C193" s="14" t="s">
        <v>485</v>
      </c>
      <c r="D193" s="17">
        <v>2222</v>
      </c>
      <c r="E193" s="14" t="s">
        <v>486</v>
      </c>
    </row>
    <row r="194" spans="1:5" x14ac:dyDescent="0.25">
      <c r="A194" s="2">
        <v>42309</v>
      </c>
      <c r="B194" s="11">
        <v>1000001000</v>
      </c>
      <c r="C194" s="14" t="s">
        <v>485</v>
      </c>
      <c r="D194" s="17">
        <v>2223</v>
      </c>
      <c r="E194" s="14" t="s">
        <v>486</v>
      </c>
    </row>
    <row r="195" spans="1:5" x14ac:dyDescent="0.25">
      <c r="A195" s="2">
        <v>42339</v>
      </c>
      <c r="B195" s="11">
        <v>1000001000</v>
      </c>
      <c r="C195" s="14" t="s">
        <v>485</v>
      </c>
      <c r="D195" s="17">
        <v>2222</v>
      </c>
      <c r="E195" s="14" t="s">
        <v>486</v>
      </c>
    </row>
    <row r="196" spans="1:5" x14ac:dyDescent="0.25">
      <c r="A196" s="2">
        <v>42370</v>
      </c>
      <c r="B196" s="11">
        <v>1000001000</v>
      </c>
      <c r="C196" s="14" t="s">
        <v>485</v>
      </c>
      <c r="D196" s="17">
        <v>2223</v>
      </c>
      <c r="E196" s="14" t="s">
        <v>486</v>
      </c>
    </row>
    <row r="197" spans="1:5" x14ac:dyDescent="0.25">
      <c r="A197" s="2">
        <v>42401</v>
      </c>
      <c r="B197" s="11">
        <v>1000001000</v>
      </c>
      <c r="C197" s="14" t="s">
        <v>485</v>
      </c>
      <c r="D197" s="17">
        <v>2228</v>
      </c>
      <c r="E197" s="14" t="s">
        <v>486</v>
      </c>
    </row>
    <row r="198" spans="1:5" x14ac:dyDescent="0.25">
      <c r="A198" s="2">
        <v>42430</v>
      </c>
      <c r="B198" s="11">
        <v>1000001000</v>
      </c>
      <c r="C198" s="14" t="s">
        <v>485</v>
      </c>
      <c r="D198" s="17">
        <v>2225</v>
      </c>
      <c r="E198" s="14" t="s">
        <v>486</v>
      </c>
    </row>
    <row r="199" spans="1:5" x14ac:dyDescent="0.25">
      <c r="A199" s="2">
        <v>42461</v>
      </c>
      <c r="B199" s="11">
        <v>1000001000</v>
      </c>
      <c r="C199" s="14" t="s">
        <v>485</v>
      </c>
      <c r="D199" s="17">
        <v>2224</v>
      </c>
      <c r="E199" s="14" t="s">
        <v>486</v>
      </c>
    </row>
    <row r="200" spans="1:5" x14ac:dyDescent="0.25">
      <c r="A200" s="2">
        <v>42491</v>
      </c>
      <c r="B200" s="11">
        <v>1000001000</v>
      </c>
      <c r="C200" s="14" t="s">
        <v>485</v>
      </c>
      <c r="D200" s="17">
        <v>2222</v>
      </c>
      <c r="E200" s="14" t="s">
        <v>486</v>
      </c>
    </row>
    <row r="201" spans="1:5" x14ac:dyDescent="0.25">
      <c r="A201" s="2">
        <v>42522</v>
      </c>
      <c r="B201" s="11">
        <v>1000001000</v>
      </c>
      <c r="C201" s="14" t="s">
        <v>485</v>
      </c>
      <c r="D201" s="17">
        <v>2223</v>
      </c>
      <c r="E201" s="14" t="s">
        <v>486</v>
      </c>
    </row>
    <row r="202" spans="1:5" x14ac:dyDescent="0.25">
      <c r="A202" s="2">
        <v>42552</v>
      </c>
      <c r="B202" s="11">
        <v>1000001000</v>
      </c>
      <c r="C202" s="14" t="s">
        <v>485</v>
      </c>
      <c r="D202" s="17">
        <v>2220</v>
      </c>
      <c r="E202" s="14" t="s">
        <v>486</v>
      </c>
    </row>
    <row r="203" spans="1:5" x14ac:dyDescent="0.25">
      <c r="A203" s="2">
        <v>42583</v>
      </c>
      <c r="B203" s="11">
        <v>1000001000</v>
      </c>
      <c r="C203" s="14" t="s">
        <v>485</v>
      </c>
      <c r="D203" s="17">
        <v>2225</v>
      </c>
      <c r="E203" s="14" t="s">
        <v>486</v>
      </c>
    </row>
    <row r="204" spans="1:5" x14ac:dyDescent="0.25">
      <c r="A204" s="2">
        <v>42614</v>
      </c>
      <c r="B204" s="11">
        <v>1000001000</v>
      </c>
      <c r="C204" s="14" t="s">
        <v>485</v>
      </c>
      <c r="D204" s="17">
        <v>2223</v>
      </c>
      <c r="E204" s="14" t="s">
        <v>486</v>
      </c>
    </row>
    <row r="205" spans="1:5" x14ac:dyDescent="0.25">
      <c r="A205" s="2">
        <v>42644</v>
      </c>
      <c r="B205" s="11">
        <v>1000001000</v>
      </c>
      <c r="C205" s="14" t="s">
        <v>485</v>
      </c>
      <c r="D205" s="17">
        <v>2223</v>
      </c>
      <c r="E205" s="14" t="s">
        <v>486</v>
      </c>
    </row>
    <row r="206" spans="1:5" x14ac:dyDescent="0.25">
      <c r="A206" s="2">
        <v>42675</v>
      </c>
      <c r="B206" s="11">
        <v>1000001000</v>
      </c>
      <c r="C206" s="14" t="s">
        <v>485</v>
      </c>
      <c r="D206" s="17">
        <v>2228</v>
      </c>
      <c r="E206" s="14" t="s">
        <v>486</v>
      </c>
    </row>
    <row r="207" spans="1:5" x14ac:dyDescent="0.25">
      <c r="A207" s="2">
        <v>42705</v>
      </c>
      <c r="B207" s="11">
        <v>1000001000</v>
      </c>
      <c r="C207" s="14" t="s">
        <v>485</v>
      </c>
      <c r="D207" s="17">
        <v>2231</v>
      </c>
      <c r="E207" s="14" t="s">
        <v>486</v>
      </c>
    </row>
    <row r="208" spans="1:5" x14ac:dyDescent="0.25">
      <c r="A208" s="2">
        <v>42736</v>
      </c>
      <c r="B208" s="11">
        <v>1000001000</v>
      </c>
      <c r="C208" s="14" t="s">
        <v>485</v>
      </c>
      <c r="D208" s="17">
        <v>2229</v>
      </c>
      <c r="E208" s="14" t="s">
        <v>486</v>
      </c>
    </row>
    <row r="209" spans="1:5" x14ac:dyDescent="0.25">
      <c r="A209" s="2">
        <v>42767</v>
      </c>
      <c r="B209" s="11">
        <v>1000001000</v>
      </c>
      <c r="C209" s="14" t="s">
        <v>485</v>
      </c>
      <c r="D209" s="17">
        <v>2228</v>
      </c>
      <c r="E209" s="14" t="s">
        <v>486</v>
      </c>
    </row>
    <row r="210" spans="1:5" x14ac:dyDescent="0.25">
      <c r="A210" s="2">
        <v>42795</v>
      </c>
      <c r="B210" s="11">
        <v>1000001000</v>
      </c>
      <c r="C210" s="14" t="s">
        <v>485</v>
      </c>
      <c r="D210" s="17">
        <v>2224</v>
      </c>
      <c r="E210" s="14" t="s">
        <v>486</v>
      </c>
    </row>
    <row r="211" spans="1:5" x14ac:dyDescent="0.25">
      <c r="A211" s="2">
        <v>42826</v>
      </c>
      <c r="B211" s="11">
        <v>1000001000</v>
      </c>
      <c r="C211" s="14" t="s">
        <v>485</v>
      </c>
      <c r="D211" s="17">
        <v>2228</v>
      </c>
      <c r="E211" s="14" t="s">
        <v>486</v>
      </c>
    </row>
    <row r="212" spans="1:5" x14ac:dyDescent="0.25">
      <c r="A212" s="2">
        <v>42856</v>
      </c>
      <c r="B212" s="11">
        <v>1000001000</v>
      </c>
      <c r="C212" s="14" t="s">
        <v>485</v>
      </c>
      <c r="D212" s="17">
        <v>2224</v>
      </c>
      <c r="E212" s="14" t="s">
        <v>486</v>
      </c>
    </row>
    <row r="213" spans="1:5" x14ac:dyDescent="0.25">
      <c r="A213" s="2">
        <v>42887</v>
      </c>
      <c r="B213" s="11">
        <v>1000001000</v>
      </c>
      <c r="C213" s="14" t="s">
        <v>485</v>
      </c>
      <c r="D213" s="17">
        <v>2230</v>
      </c>
      <c r="E213" s="14" t="s">
        <v>486</v>
      </c>
    </row>
    <row r="214" spans="1:5" x14ac:dyDescent="0.25">
      <c r="A214" s="2">
        <v>42917</v>
      </c>
      <c r="B214" s="11">
        <v>1000001000</v>
      </c>
      <c r="C214" s="14" t="s">
        <v>485</v>
      </c>
      <c r="D214" s="17">
        <v>2226</v>
      </c>
      <c r="E214" s="14" t="s">
        <v>486</v>
      </c>
    </row>
    <row r="215" spans="1:5" x14ac:dyDescent="0.25">
      <c r="A215" s="2">
        <v>42948</v>
      </c>
      <c r="B215" s="11">
        <v>1000001000</v>
      </c>
      <c r="C215" s="14" t="s">
        <v>485</v>
      </c>
      <c r="D215" s="17">
        <v>2221</v>
      </c>
      <c r="E215" s="14" t="s">
        <v>486</v>
      </c>
    </row>
    <row r="216" spans="1:5" x14ac:dyDescent="0.25">
      <c r="A216" s="2">
        <v>42979</v>
      </c>
      <c r="B216" s="11">
        <v>1000001000</v>
      </c>
      <c r="C216" s="14" t="s">
        <v>485</v>
      </c>
      <c r="D216" s="17">
        <v>2221</v>
      </c>
      <c r="E216" s="14" t="s">
        <v>486</v>
      </c>
    </row>
    <row r="217" spans="1:5" x14ac:dyDescent="0.25">
      <c r="A217" s="2">
        <v>43009</v>
      </c>
      <c r="B217" s="11">
        <v>1000001000</v>
      </c>
      <c r="C217" s="14" t="s">
        <v>485</v>
      </c>
      <c r="D217" s="17">
        <v>2221</v>
      </c>
      <c r="E217" s="14" t="s">
        <v>486</v>
      </c>
    </row>
    <row r="218" spans="1:5" x14ac:dyDescent="0.25">
      <c r="A218" s="2">
        <v>43040</v>
      </c>
      <c r="B218" s="11">
        <v>1000001000</v>
      </c>
      <c r="C218" s="14" t="s">
        <v>485</v>
      </c>
      <c r="D218" s="17">
        <v>2225</v>
      </c>
      <c r="E218" s="14" t="s">
        <v>486</v>
      </c>
    </row>
    <row r="219" spans="1:5" x14ac:dyDescent="0.25">
      <c r="A219" s="2">
        <v>43070</v>
      </c>
      <c r="B219" s="11">
        <v>1000001000</v>
      </c>
      <c r="C219" s="14" t="s">
        <v>485</v>
      </c>
      <c r="D219" s="17">
        <v>2230</v>
      </c>
      <c r="E219" s="14" t="s">
        <v>486</v>
      </c>
    </row>
    <row r="220" spans="1:5" x14ac:dyDescent="0.25">
      <c r="A220" s="2">
        <v>43101</v>
      </c>
      <c r="B220" s="11">
        <v>1000001000</v>
      </c>
      <c r="C220" s="14" t="s">
        <v>485</v>
      </c>
      <c r="D220" s="17">
        <v>2236</v>
      </c>
      <c r="E220" s="14" t="s">
        <v>486</v>
      </c>
    </row>
    <row r="221" spans="1:5" x14ac:dyDescent="0.25">
      <c r="A221" s="2">
        <v>43132</v>
      </c>
      <c r="B221" s="11">
        <v>1000001000</v>
      </c>
      <c r="C221" s="14" t="s">
        <v>485</v>
      </c>
      <c r="D221" s="17">
        <v>2232</v>
      </c>
      <c r="E221" s="14" t="s">
        <v>486</v>
      </c>
    </row>
    <row r="222" spans="1:5" x14ac:dyDescent="0.25">
      <c r="A222" s="2">
        <v>43160</v>
      </c>
      <c r="B222" s="11">
        <v>1000001000</v>
      </c>
      <c r="C222" s="14" t="s">
        <v>485</v>
      </c>
      <c r="D222" s="17">
        <v>2228</v>
      </c>
      <c r="E222" s="14" t="s">
        <v>486</v>
      </c>
    </row>
    <row r="223" spans="1:5" x14ac:dyDescent="0.25">
      <c r="A223" s="2">
        <v>43191</v>
      </c>
      <c r="B223" s="11">
        <v>1000001000</v>
      </c>
      <c r="C223" s="14" t="s">
        <v>485</v>
      </c>
      <c r="D223" s="17">
        <v>2224</v>
      </c>
      <c r="E223" s="14" t="s">
        <v>486</v>
      </c>
    </row>
    <row r="224" spans="1:5" x14ac:dyDescent="0.25">
      <c r="A224" s="2">
        <v>43221</v>
      </c>
      <c r="B224" s="11">
        <v>1000001000</v>
      </c>
      <c r="C224" s="14" t="s">
        <v>485</v>
      </c>
      <c r="D224" s="17">
        <v>2219</v>
      </c>
      <c r="E224" s="14" t="s">
        <v>486</v>
      </c>
    </row>
    <row r="225" spans="1:5" x14ac:dyDescent="0.25">
      <c r="A225" s="2">
        <v>43252</v>
      </c>
      <c r="B225" s="11">
        <v>1000001000</v>
      </c>
      <c r="C225" s="14" t="s">
        <v>485</v>
      </c>
      <c r="D225" s="17">
        <v>2215</v>
      </c>
      <c r="E225" s="14" t="s">
        <v>486</v>
      </c>
    </row>
    <row r="226" spans="1:5" x14ac:dyDescent="0.25">
      <c r="A226" s="2">
        <v>43282</v>
      </c>
      <c r="B226" s="11">
        <v>1000001000</v>
      </c>
      <c r="C226" s="14" t="s">
        <v>485</v>
      </c>
      <c r="D226" s="17">
        <v>2222</v>
      </c>
      <c r="E226" s="14" t="s">
        <v>486</v>
      </c>
    </row>
    <row r="227" spans="1:5" x14ac:dyDescent="0.25">
      <c r="A227" s="2">
        <v>43313</v>
      </c>
      <c r="B227" s="11">
        <v>1000001000</v>
      </c>
      <c r="C227" s="14" t="s">
        <v>485</v>
      </c>
      <c r="D227" s="17">
        <v>2224</v>
      </c>
      <c r="E227" s="14" t="s">
        <v>486</v>
      </c>
    </row>
    <row r="228" spans="1:5" x14ac:dyDescent="0.25">
      <c r="A228" s="2">
        <v>43344</v>
      </c>
      <c r="B228" s="11">
        <v>1000001000</v>
      </c>
      <c r="C228" s="14" t="s">
        <v>485</v>
      </c>
      <c r="D228" s="17">
        <v>2231</v>
      </c>
      <c r="E228" s="14" t="s">
        <v>486</v>
      </c>
    </row>
    <row r="229" spans="1:5" x14ac:dyDescent="0.25">
      <c r="A229" s="2">
        <v>43374</v>
      </c>
      <c r="B229" s="11">
        <v>1000001000</v>
      </c>
      <c r="C229" s="14" t="s">
        <v>485</v>
      </c>
      <c r="D229" s="17">
        <v>2235</v>
      </c>
      <c r="E229" s="14" t="s">
        <v>486</v>
      </c>
    </row>
    <row r="230" spans="1:5" x14ac:dyDescent="0.25">
      <c r="A230" s="2">
        <v>43405</v>
      </c>
      <c r="B230" s="11">
        <v>1000001000</v>
      </c>
      <c r="C230" s="14" t="s">
        <v>485</v>
      </c>
      <c r="D230" s="17">
        <v>2235</v>
      </c>
      <c r="E230" s="14" t="s">
        <v>486</v>
      </c>
    </row>
    <row r="231" spans="1:5" x14ac:dyDescent="0.25">
      <c r="A231" s="2">
        <v>43435</v>
      </c>
      <c r="B231" s="11">
        <v>1000001000</v>
      </c>
      <c r="C231" s="14" t="s">
        <v>485</v>
      </c>
      <c r="D231" s="17">
        <v>2234</v>
      </c>
      <c r="E231" s="14" t="s">
        <v>486</v>
      </c>
    </row>
    <row r="232" spans="1:5" x14ac:dyDescent="0.25">
      <c r="A232" s="2">
        <v>43466</v>
      </c>
      <c r="B232" s="11">
        <v>1000001000</v>
      </c>
      <c r="C232" s="14" t="s">
        <v>485</v>
      </c>
      <c r="D232" s="17">
        <v>2238</v>
      </c>
      <c r="E232" s="14" t="s">
        <v>486</v>
      </c>
    </row>
    <row r="233" spans="1:5" x14ac:dyDescent="0.25">
      <c r="A233" s="2">
        <v>43497</v>
      </c>
      <c r="B233" s="11">
        <v>1000001000</v>
      </c>
      <c r="C233" s="14" t="s">
        <v>485</v>
      </c>
      <c r="D233" s="17">
        <v>2240</v>
      </c>
      <c r="E233" s="14" t="s">
        <v>486</v>
      </c>
    </row>
    <row r="234" spans="1:5" x14ac:dyDescent="0.25">
      <c r="A234" s="2">
        <v>43525</v>
      </c>
      <c r="B234" s="11">
        <v>1000001000</v>
      </c>
      <c r="C234" s="14" t="s">
        <v>485</v>
      </c>
      <c r="D234" s="17">
        <v>2235</v>
      </c>
      <c r="E234" s="14" t="s">
        <v>486</v>
      </c>
    </row>
    <row r="235" spans="1:5" x14ac:dyDescent="0.25">
      <c r="A235" s="2">
        <v>43556</v>
      </c>
      <c r="B235" s="11">
        <v>1000001000</v>
      </c>
      <c r="C235" s="14" t="s">
        <v>485</v>
      </c>
      <c r="D235" s="17">
        <v>2235</v>
      </c>
      <c r="E235" s="14" t="s">
        <v>486</v>
      </c>
    </row>
    <row r="236" spans="1:5" x14ac:dyDescent="0.25">
      <c r="A236" s="2">
        <v>43586</v>
      </c>
      <c r="B236" s="11">
        <v>1000001000</v>
      </c>
      <c r="C236" s="14" t="s">
        <v>485</v>
      </c>
      <c r="D236" s="17">
        <v>2236</v>
      </c>
      <c r="E236" s="14" t="s">
        <v>486</v>
      </c>
    </row>
    <row r="237" spans="1:5" x14ac:dyDescent="0.25">
      <c r="A237" s="2">
        <v>43617</v>
      </c>
      <c r="B237" s="11">
        <v>1000001000</v>
      </c>
      <c r="C237" s="14" t="s">
        <v>485</v>
      </c>
      <c r="D237" s="17">
        <v>2231</v>
      </c>
      <c r="E237" s="14" t="s">
        <v>486</v>
      </c>
    </row>
    <row r="238" spans="1:5" x14ac:dyDescent="0.25">
      <c r="A238" s="2">
        <v>43647</v>
      </c>
      <c r="B238" s="11">
        <v>1000001000</v>
      </c>
      <c r="C238" s="14" t="s">
        <v>485</v>
      </c>
      <c r="D238" s="17">
        <v>2227</v>
      </c>
      <c r="E238" s="14" t="s">
        <v>486</v>
      </c>
    </row>
    <row r="239" spans="1:5" x14ac:dyDescent="0.25">
      <c r="A239" s="2">
        <v>43678</v>
      </c>
      <c r="B239" s="11">
        <v>1000001000</v>
      </c>
      <c r="C239" s="14" t="s">
        <v>485</v>
      </c>
      <c r="D239" s="17">
        <v>2229</v>
      </c>
      <c r="E239" s="14" t="s">
        <v>486</v>
      </c>
    </row>
    <row r="240" spans="1:5" x14ac:dyDescent="0.25">
      <c r="A240" s="2">
        <v>43709</v>
      </c>
      <c r="B240" s="11">
        <v>1000001000</v>
      </c>
      <c r="C240" s="14" t="s">
        <v>485</v>
      </c>
      <c r="D240" s="17">
        <v>2235</v>
      </c>
      <c r="E240" s="14" t="s">
        <v>486</v>
      </c>
    </row>
    <row r="241" spans="1:5" x14ac:dyDescent="0.25">
      <c r="A241" s="2">
        <v>43739</v>
      </c>
      <c r="B241" s="11">
        <v>1000001000</v>
      </c>
      <c r="C241" s="14" t="s">
        <v>485</v>
      </c>
      <c r="D241" s="17">
        <v>2241</v>
      </c>
      <c r="E241" s="14" t="s">
        <v>486</v>
      </c>
    </row>
    <row r="242" spans="1:5" x14ac:dyDescent="0.25">
      <c r="A242" s="2">
        <v>43770</v>
      </c>
      <c r="B242" s="11">
        <v>1000001000</v>
      </c>
      <c r="C242" s="14" t="s">
        <v>485</v>
      </c>
      <c r="D242" s="17">
        <v>2246</v>
      </c>
      <c r="E242" s="14" t="s">
        <v>486</v>
      </c>
    </row>
    <row r="243" spans="1:5" x14ac:dyDescent="0.25">
      <c r="A243" s="2">
        <v>43800</v>
      </c>
      <c r="B243" s="11">
        <v>1000001000</v>
      </c>
      <c r="C243" s="14" t="s">
        <v>485</v>
      </c>
      <c r="D243" s="17">
        <v>2252</v>
      </c>
      <c r="E243" s="14" t="s">
        <v>486</v>
      </c>
    </row>
    <row r="244" spans="1:5" x14ac:dyDescent="0.25">
      <c r="A244" s="2">
        <v>43831</v>
      </c>
      <c r="B244" s="11">
        <v>1000001000</v>
      </c>
      <c r="C244" s="14" t="s">
        <v>485</v>
      </c>
      <c r="D244" s="17">
        <v>2250</v>
      </c>
      <c r="E244" s="14" t="s">
        <v>486</v>
      </c>
    </row>
    <row r="245" spans="1:5" x14ac:dyDescent="0.25">
      <c r="A245" s="2">
        <v>43862</v>
      </c>
      <c r="B245" s="11">
        <v>1000001000</v>
      </c>
      <c r="C245" s="14" t="s">
        <v>485</v>
      </c>
      <c r="D245" s="17">
        <v>2252</v>
      </c>
      <c r="E245" s="14" t="s">
        <v>486</v>
      </c>
    </row>
    <row r="246" spans="1:5" x14ac:dyDescent="0.25">
      <c r="A246" s="2">
        <v>43891</v>
      </c>
      <c r="B246" s="11">
        <v>1000001000</v>
      </c>
      <c r="C246" s="14" t="s">
        <v>485</v>
      </c>
      <c r="D246" s="17">
        <v>2250</v>
      </c>
      <c r="E246" s="14" t="s">
        <v>486</v>
      </c>
    </row>
    <row r="247" spans="1:5" x14ac:dyDescent="0.25">
      <c r="A247" s="2">
        <v>43922</v>
      </c>
      <c r="B247" s="11">
        <v>1000001000</v>
      </c>
      <c r="C247" s="14" t="s">
        <v>485</v>
      </c>
      <c r="D247" s="17">
        <v>2250</v>
      </c>
      <c r="E247" s="14" t="s">
        <v>486</v>
      </c>
    </row>
    <row r="248" spans="1:5" x14ac:dyDescent="0.25">
      <c r="A248" s="2">
        <v>43952</v>
      </c>
      <c r="B248" s="11">
        <v>1000001000</v>
      </c>
      <c r="C248" s="14" t="s">
        <v>485</v>
      </c>
      <c r="D248" s="17">
        <v>2255</v>
      </c>
      <c r="E248" s="14" t="s">
        <v>486</v>
      </c>
    </row>
    <row r="249" spans="1:5" x14ac:dyDescent="0.25">
      <c r="A249" s="2">
        <v>43983</v>
      </c>
      <c r="B249" s="11">
        <v>1000001000</v>
      </c>
      <c r="C249" s="14" t="s">
        <v>485</v>
      </c>
      <c r="D249" s="17">
        <v>2253</v>
      </c>
      <c r="E249" s="14" t="s">
        <v>486</v>
      </c>
    </row>
    <row r="250" spans="1:5" x14ac:dyDescent="0.25">
      <c r="A250" s="2">
        <v>44013</v>
      </c>
      <c r="B250" s="11">
        <v>1000001000</v>
      </c>
      <c r="C250" s="14" t="s">
        <v>485</v>
      </c>
      <c r="D250" s="17">
        <v>2249</v>
      </c>
      <c r="E250" s="14" t="s">
        <v>486</v>
      </c>
    </row>
    <row r="251" spans="1:5" x14ac:dyDescent="0.25">
      <c r="A251" s="2">
        <v>44044</v>
      </c>
      <c r="B251" s="11">
        <v>1000001000</v>
      </c>
      <c r="C251" s="14" t="s">
        <v>485</v>
      </c>
      <c r="D251" s="17">
        <v>2250</v>
      </c>
      <c r="E251" s="14" t="s">
        <v>486</v>
      </c>
    </row>
    <row r="252" spans="1:5" x14ac:dyDescent="0.25">
      <c r="A252" s="2">
        <v>44075</v>
      </c>
      <c r="B252" s="11">
        <v>1000001000</v>
      </c>
      <c r="C252" s="14" t="s">
        <v>485</v>
      </c>
      <c r="D252" s="17">
        <v>2249</v>
      </c>
      <c r="E252" s="14" t="s">
        <v>486</v>
      </c>
    </row>
    <row r="253" spans="1:5" x14ac:dyDescent="0.25">
      <c r="A253" s="2">
        <v>44105</v>
      </c>
      <c r="B253" s="11">
        <v>1000001000</v>
      </c>
      <c r="C253" s="14" t="s">
        <v>485</v>
      </c>
      <c r="D253" s="17">
        <v>2248</v>
      </c>
      <c r="E253" s="14" t="s">
        <v>486</v>
      </c>
    </row>
    <row r="254" spans="1:5" x14ac:dyDescent="0.25">
      <c r="A254" s="2">
        <v>44136</v>
      </c>
      <c r="B254" s="11">
        <v>1000001000</v>
      </c>
      <c r="C254" s="14" t="s">
        <v>485</v>
      </c>
      <c r="D254" s="17">
        <v>2252</v>
      </c>
      <c r="E254" s="14" t="s">
        <v>486</v>
      </c>
    </row>
    <row r="255" spans="1:5" x14ac:dyDescent="0.25">
      <c r="A255" s="2">
        <v>44166</v>
      </c>
      <c r="B255" s="11">
        <v>1000001000</v>
      </c>
      <c r="C255" s="14" t="s">
        <v>485</v>
      </c>
      <c r="D255" s="17">
        <v>2249</v>
      </c>
      <c r="E255" s="14" t="s">
        <v>486</v>
      </c>
    </row>
    <row r="256" spans="1:5" x14ac:dyDescent="0.25">
      <c r="A256" s="2">
        <v>44197</v>
      </c>
      <c r="B256" s="11">
        <v>1000001000</v>
      </c>
      <c r="C256" s="14" t="s">
        <v>485</v>
      </c>
      <c r="D256" s="17">
        <v>2245</v>
      </c>
      <c r="E256" s="14" t="s">
        <v>486</v>
      </c>
    </row>
    <row r="257" spans="1:5" x14ac:dyDescent="0.25">
      <c r="A257" s="2">
        <v>44228</v>
      </c>
      <c r="B257" s="11">
        <v>1000001000</v>
      </c>
      <c r="C257" s="14" t="s">
        <v>485</v>
      </c>
      <c r="D257" s="17">
        <v>2241</v>
      </c>
      <c r="E257" s="14" t="s">
        <v>486</v>
      </c>
    </row>
    <row r="258" spans="1:5" x14ac:dyDescent="0.25">
      <c r="A258" s="2">
        <v>44256</v>
      </c>
      <c r="B258" s="11">
        <v>1000001000</v>
      </c>
      <c r="C258" s="14" t="s">
        <v>485</v>
      </c>
      <c r="D258" s="17">
        <v>2238</v>
      </c>
      <c r="E258" s="14" t="s">
        <v>486</v>
      </c>
    </row>
    <row r="259" spans="1:5" x14ac:dyDescent="0.25">
      <c r="A259" s="2">
        <v>44287</v>
      </c>
      <c r="B259" s="11">
        <v>1000001000</v>
      </c>
      <c r="C259" s="14" t="s">
        <v>485</v>
      </c>
      <c r="D259" s="17">
        <v>2243</v>
      </c>
      <c r="E259" s="14" t="s">
        <v>486</v>
      </c>
    </row>
    <row r="260" spans="1:5" x14ac:dyDescent="0.25">
      <c r="A260" s="2">
        <v>44317</v>
      </c>
      <c r="B260" s="11">
        <v>1000001000</v>
      </c>
      <c r="C260" s="14" t="s">
        <v>485</v>
      </c>
      <c r="D260" s="17">
        <v>2248</v>
      </c>
      <c r="E260" s="14" t="s">
        <v>486</v>
      </c>
    </row>
    <row r="261" spans="1:5" x14ac:dyDescent="0.25">
      <c r="A261" s="2">
        <v>44348</v>
      </c>
      <c r="B261" s="11">
        <v>1000001000</v>
      </c>
      <c r="C261" s="14" t="s">
        <v>485</v>
      </c>
      <c r="D261" s="17">
        <v>2249</v>
      </c>
      <c r="E261" s="14" t="s">
        <v>486</v>
      </c>
    </row>
    <row r="262" spans="1:5" x14ac:dyDescent="0.25">
      <c r="A262" s="2">
        <v>44378</v>
      </c>
      <c r="B262" s="11">
        <v>1000001000</v>
      </c>
      <c r="C262" s="14" t="s">
        <v>485</v>
      </c>
      <c r="D262" s="17">
        <v>2256</v>
      </c>
      <c r="E262" s="14" t="s">
        <v>486</v>
      </c>
    </row>
    <row r="263" spans="1:5" x14ac:dyDescent="0.25">
      <c r="A263" s="2">
        <v>44409</v>
      </c>
      <c r="B263" s="11">
        <v>1000001000</v>
      </c>
      <c r="C263" s="14" t="s">
        <v>485</v>
      </c>
      <c r="D263" s="17">
        <v>2263</v>
      </c>
      <c r="E263" s="14" t="s">
        <v>486</v>
      </c>
    </row>
    <row r="264" spans="1:5" x14ac:dyDescent="0.25">
      <c r="A264" s="2">
        <v>44440</v>
      </c>
      <c r="B264" s="11">
        <v>1000001000</v>
      </c>
      <c r="C264" s="14" t="s">
        <v>485</v>
      </c>
      <c r="D264" s="17">
        <v>2262</v>
      </c>
      <c r="E264" s="14" t="s">
        <v>486</v>
      </c>
    </row>
    <row r="265" spans="1:5" x14ac:dyDescent="0.25">
      <c r="A265" s="2">
        <v>44470</v>
      </c>
      <c r="B265" s="11">
        <v>1000001000</v>
      </c>
      <c r="C265" s="14" t="s">
        <v>485</v>
      </c>
      <c r="D265" s="17">
        <v>2259</v>
      </c>
      <c r="E265" s="14" t="s">
        <v>486</v>
      </c>
    </row>
    <row r="266" spans="1:5" x14ac:dyDescent="0.25">
      <c r="A266" s="2">
        <v>44501</v>
      </c>
      <c r="B266" s="11">
        <v>1000001000</v>
      </c>
      <c r="C266" s="14" t="s">
        <v>485</v>
      </c>
      <c r="D266" s="17">
        <v>2266</v>
      </c>
      <c r="E266" s="14" t="s">
        <v>486</v>
      </c>
    </row>
    <row r="267" spans="1:5" x14ac:dyDescent="0.25">
      <c r="A267" s="2">
        <v>44531</v>
      </c>
      <c r="B267" s="11">
        <v>1000001000</v>
      </c>
      <c r="C267" s="14" t="s">
        <v>485</v>
      </c>
      <c r="D267" s="17">
        <v>2262</v>
      </c>
      <c r="E267" s="14" t="s">
        <v>486</v>
      </c>
    </row>
    <row r="268" spans="1:5" x14ac:dyDescent="0.25">
      <c r="A268" s="2">
        <v>44562</v>
      </c>
      <c r="B268" s="11">
        <v>1000001000</v>
      </c>
      <c r="C268" s="14" t="s">
        <v>485</v>
      </c>
      <c r="D268" s="17">
        <v>2268</v>
      </c>
      <c r="E268" s="14" t="s">
        <v>486</v>
      </c>
    </row>
    <row r="269" spans="1:5" x14ac:dyDescent="0.25">
      <c r="A269" s="2">
        <v>44593</v>
      </c>
      <c r="B269" s="11">
        <v>1000001000</v>
      </c>
      <c r="C269" s="14" t="s">
        <v>485</v>
      </c>
      <c r="D269" s="17">
        <v>2270</v>
      </c>
      <c r="E269" s="14" t="s">
        <v>486</v>
      </c>
    </row>
    <row r="270" spans="1:5" x14ac:dyDescent="0.25">
      <c r="A270" s="2">
        <v>44621</v>
      </c>
      <c r="B270" s="11">
        <v>1000001000</v>
      </c>
      <c r="C270" s="14" t="s">
        <v>485</v>
      </c>
      <c r="D270" s="17">
        <v>2277</v>
      </c>
      <c r="E270" s="14" t="s">
        <v>486</v>
      </c>
    </row>
    <row r="271" spans="1:5" x14ac:dyDescent="0.25">
      <c r="A271" s="2">
        <v>44652</v>
      </c>
      <c r="B271" s="11">
        <v>1000001000</v>
      </c>
      <c r="C271" s="14" t="s">
        <v>485</v>
      </c>
      <c r="D271" s="17">
        <v>2282</v>
      </c>
      <c r="E271" s="14" t="s">
        <v>486</v>
      </c>
    </row>
    <row r="272" spans="1:5" x14ac:dyDescent="0.25">
      <c r="A272" s="2">
        <v>44682</v>
      </c>
      <c r="B272" s="11">
        <v>1000001000</v>
      </c>
      <c r="C272" s="14" t="s">
        <v>485</v>
      </c>
      <c r="D272" s="17">
        <v>2288</v>
      </c>
      <c r="E272" s="14" t="s">
        <v>486</v>
      </c>
    </row>
    <row r="273" spans="1:5" x14ac:dyDescent="0.25">
      <c r="A273" s="2">
        <v>44713</v>
      </c>
      <c r="B273" s="11">
        <v>1000001000</v>
      </c>
      <c r="C273" s="14" t="s">
        <v>485</v>
      </c>
      <c r="D273" s="17">
        <v>2285</v>
      </c>
      <c r="E273" s="14" t="s">
        <v>486</v>
      </c>
    </row>
    <row r="274" spans="1:5" x14ac:dyDescent="0.25">
      <c r="A274" s="2">
        <v>44743</v>
      </c>
      <c r="B274" s="11">
        <v>1000001000</v>
      </c>
      <c r="C274" s="14" t="s">
        <v>485</v>
      </c>
      <c r="D274" s="17">
        <v>2280</v>
      </c>
      <c r="E274" s="14" t="s">
        <v>486</v>
      </c>
    </row>
    <row r="275" spans="1:5" x14ac:dyDescent="0.25">
      <c r="A275" s="2">
        <v>44774</v>
      </c>
      <c r="B275" s="11">
        <v>1000001000</v>
      </c>
      <c r="C275" s="14" t="s">
        <v>485</v>
      </c>
      <c r="D275" s="17">
        <v>2282</v>
      </c>
      <c r="E275" s="14" t="s">
        <v>486</v>
      </c>
    </row>
    <row r="276" spans="1:5" x14ac:dyDescent="0.25">
      <c r="A276" s="2">
        <v>44805</v>
      </c>
      <c r="B276" s="11">
        <v>1000001000</v>
      </c>
      <c r="C276" s="14" t="s">
        <v>485</v>
      </c>
      <c r="D276" s="17">
        <v>2277</v>
      </c>
      <c r="E276" s="14" t="s">
        <v>486</v>
      </c>
    </row>
    <row r="277" spans="1:5" x14ac:dyDescent="0.25">
      <c r="A277" s="2">
        <v>44835</v>
      </c>
      <c r="B277" s="11">
        <v>1000001000</v>
      </c>
      <c r="C277" s="14" t="s">
        <v>485</v>
      </c>
      <c r="D277" s="17">
        <v>2283</v>
      </c>
      <c r="E277" s="14" t="s">
        <v>486</v>
      </c>
    </row>
    <row r="278" spans="1:5" x14ac:dyDescent="0.25">
      <c r="A278" s="2">
        <v>44866</v>
      </c>
      <c r="B278" s="11">
        <v>1000001000</v>
      </c>
      <c r="C278" s="14" t="s">
        <v>485</v>
      </c>
      <c r="D278" s="17">
        <v>2285</v>
      </c>
      <c r="E278" s="14" t="s">
        <v>486</v>
      </c>
    </row>
    <row r="279" spans="1:5" x14ac:dyDescent="0.25">
      <c r="A279" s="2">
        <v>44896</v>
      </c>
      <c r="B279" s="11">
        <v>1000001000</v>
      </c>
      <c r="C279" s="14" t="s">
        <v>485</v>
      </c>
      <c r="D279" s="17">
        <v>2281</v>
      </c>
      <c r="E279" s="14" t="s">
        <v>486</v>
      </c>
    </row>
    <row r="280" spans="1:5" x14ac:dyDescent="0.25">
      <c r="A280" s="2">
        <v>36526</v>
      </c>
      <c r="B280" s="11">
        <v>1000002000</v>
      </c>
      <c r="C280" s="14" t="s">
        <v>487</v>
      </c>
      <c r="D280" s="17">
        <v>0</v>
      </c>
      <c r="E280" s="14" t="s">
        <v>486</v>
      </c>
    </row>
    <row r="281" spans="1:5" x14ac:dyDescent="0.25">
      <c r="A281" s="2">
        <v>36557</v>
      </c>
      <c r="B281" s="11">
        <v>1000002000</v>
      </c>
      <c r="C281" s="14" t="s">
        <v>487</v>
      </c>
      <c r="D281" s="17">
        <v>0</v>
      </c>
      <c r="E281" s="14" t="s">
        <v>486</v>
      </c>
    </row>
    <row r="282" spans="1:5" x14ac:dyDescent="0.25">
      <c r="A282" s="2">
        <v>36586</v>
      </c>
      <c r="B282" s="11">
        <v>1000002000</v>
      </c>
      <c r="C282" s="14" t="s">
        <v>487</v>
      </c>
      <c r="D282" s="17">
        <v>0</v>
      </c>
      <c r="E282" s="14" t="s">
        <v>486</v>
      </c>
    </row>
    <row r="283" spans="1:5" x14ac:dyDescent="0.25">
      <c r="A283" s="2">
        <v>36617</v>
      </c>
      <c r="B283" s="11">
        <v>1000002000</v>
      </c>
      <c r="C283" s="14" t="s">
        <v>487</v>
      </c>
      <c r="D283" s="17">
        <v>0</v>
      </c>
      <c r="E283" s="14" t="s">
        <v>486</v>
      </c>
    </row>
    <row r="284" spans="1:5" x14ac:dyDescent="0.25">
      <c r="A284" s="2">
        <v>36647</v>
      </c>
      <c r="B284" s="11">
        <v>1000002000</v>
      </c>
      <c r="C284" s="14" t="s">
        <v>487</v>
      </c>
      <c r="D284" s="17">
        <v>0</v>
      </c>
      <c r="E284" s="14" t="s">
        <v>486</v>
      </c>
    </row>
    <row r="285" spans="1:5" x14ac:dyDescent="0.25">
      <c r="A285" s="2">
        <v>36678</v>
      </c>
      <c r="B285" s="11">
        <v>1000002000</v>
      </c>
      <c r="C285" s="14" t="s">
        <v>487</v>
      </c>
      <c r="D285" s="17">
        <v>0</v>
      </c>
      <c r="E285" s="14" t="s">
        <v>486</v>
      </c>
    </row>
    <row r="286" spans="1:5" x14ac:dyDescent="0.25">
      <c r="A286" s="2">
        <v>36708</v>
      </c>
      <c r="B286" s="11">
        <v>1000002000</v>
      </c>
      <c r="C286" s="14" t="s">
        <v>487</v>
      </c>
      <c r="D286" s="17">
        <v>0</v>
      </c>
      <c r="E286" s="14" t="s">
        <v>486</v>
      </c>
    </row>
    <row r="287" spans="1:5" x14ac:dyDescent="0.25">
      <c r="A287" s="2">
        <v>36739</v>
      </c>
      <c r="B287" s="11">
        <v>1000002000</v>
      </c>
      <c r="C287" s="14" t="s">
        <v>487</v>
      </c>
      <c r="D287" s="17">
        <v>0</v>
      </c>
      <c r="E287" s="14" t="s">
        <v>486</v>
      </c>
    </row>
    <row r="288" spans="1:5" x14ac:dyDescent="0.25">
      <c r="A288" s="2">
        <v>36770</v>
      </c>
      <c r="B288" s="11">
        <v>1000002000</v>
      </c>
      <c r="C288" s="14" t="s">
        <v>487</v>
      </c>
      <c r="D288" s="17">
        <v>0</v>
      </c>
      <c r="E288" s="14" t="s">
        <v>486</v>
      </c>
    </row>
    <row r="289" spans="1:5" x14ac:dyDescent="0.25">
      <c r="A289" s="2">
        <v>36800</v>
      </c>
      <c r="B289" s="11">
        <v>1000002000</v>
      </c>
      <c r="C289" s="14" t="s">
        <v>487</v>
      </c>
      <c r="D289" s="17">
        <v>0</v>
      </c>
      <c r="E289" s="14" t="s">
        <v>486</v>
      </c>
    </row>
    <row r="290" spans="1:5" x14ac:dyDescent="0.25">
      <c r="A290" s="2">
        <v>36831</v>
      </c>
      <c r="B290" s="11">
        <v>1000002000</v>
      </c>
      <c r="C290" s="14" t="s">
        <v>487</v>
      </c>
      <c r="D290" s="17">
        <v>0</v>
      </c>
      <c r="E290" s="14" t="s">
        <v>486</v>
      </c>
    </row>
    <row r="291" spans="1:5" x14ac:dyDescent="0.25">
      <c r="A291" s="2">
        <v>36861</v>
      </c>
      <c r="B291" s="11">
        <v>1000002000</v>
      </c>
      <c r="C291" s="14" t="s">
        <v>487</v>
      </c>
      <c r="D291" s="17">
        <v>0</v>
      </c>
      <c r="E291" s="14" t="s">
        <v>486</v>
      </c>
    </row>
    <row r="292" spans="1:5" x14ac:dyDescent="0.25">
      <c r="A292" s="2">
        <v>36892</v>
      </c>
      <c r="B292" s="11">
        <v>1000002000</v>
      </c>
      <c r="C292" s="14" t="s">
        <v>487</v>
      </c>
      <c r="D292" s="17">
        <v>0</v>
      </c>
      <c r="E292" s="14" t="s">
        <v>486</v>
      </c>
    </row>
    <row r="293" spans="1:5" x14ac:dyDescent="0.25">
      <c r="A293" s="2">
        <v>36923</v>
      </c>
      <c r="B293" s="11">
        <v>1000002000</v>
      </c>
      <c r="C293" s="14" t="s">
        <v>487</v>
      </c>
      <c r="D293" s="17">
        <v>0</v>
      </c>
      <c r="E293" s="14" t="s">
        <v>486</v>
      </c>
    </row>
    <row r="294" spans="1:5" x14ac:dyDescent="0.25">
      <c r="A294" s="2">
        <v>36951</v>
      </c>
      <c r="B294" s="11">
        <v>1000002000</v>
      </c>
      <c r="C294" s="14" t="s">
        <v>487</v>
      </c>
      <c r="D294" s="17">
        <v>0</v>
      </c>
      <c r="E294" s="14" t="s">
        <v>486</v>
      </c>
    </row>
    <row r="295" spans="1:5" x14ac:dyDescent="0.25">
      <c r="A295" s="2">
        <v>36982</v>
      </c>
      <c r="B295" s="11">
        <v>1000002000</v>
      </c>
      <c r="C295" s="14" t="s">
        <v>487</v>
      </c>
      <c r="D295" s="17">
        <v>0</v>
      </c>
      <c r="E295" s="14" t="s">
        <v>486</v>
      </c>
    </row>
    <row r="296" spans="1:5" x14ac:dyDescent="0.25">
      <c r="A296" s="2">
        <v>37012</v>
      </c>
      <c r="B296" s="11">
        <v>1000002000</v>
      </c>
      <c r="C296" s="14" t="s">
        <v>487</v>
      </c>
      <c r="D296" s="17">
        <v>0</v>
      </c>
      <c r="E296" s="14" t="s">
        <v>486</v>
      </c>
    </row>
    <row r="297" spans="1:5" x14ac:dyDescent="0.25">
      <c r="A297" s="2">
        <v>37043</v>
      </c>
      <c r="B297" s="11">
        <v>1000002000</v>
      </c>
      <c r="C297" s="14" t="s">
        <v>487</v>
      </c>
      <c r="D297" s="17">
        <v>0</v>
      </c>
      <c r="E297" s="14" t="s">
        <v>486</v>
      </c>
    </row>
    <row r="298" spans="1:5" x14ac:dyDescent="0.25">
      <c r="A298" s="2">
        <v>37073</v>
      </c>
      <c r="B298" s="11">
        <v>1000002000</v>
      </c>
      <c r="C298" s="14" t="s">
        <v>487</v>
      </c>
      <c r="D298" s="17">
        <v>0</v>
      </c>
      <c r="E298" s="14" t="s">
        <v>486</v>
      </c>
    </row>
    <row r="299" spans="1:5" x14ac:dyDescent="0.25">
      <c r="A299" s="2">
        <v>37104</v>
      </c>
      <c r="B299" s="11">
        <v>1000002000</v>
      </c>
      <c r="C299" s="14" t="s">
        <v>487</v>
      </c>
      <c r="D299" s="17">
        <v>0</v>
      </c>
      <c r="E299" s="14" t="s">
        <v>486</v>
      </c>
    </row>
    <row r="300" spans="1:5" x14ac:dyDescent="0.25">
      <c r="A300" s="2">
        <v>37135</v>
      </c>
      <c r="B300" s="11">
        <v>1000002000</v>
      </c>
      <c r="C300" s="14" t="s">
        <v>487</v>
      </c>
      <c r="D300" s="17">
        <v>0</v>
      </c>
      <c r="E300" s="14" t="s">
        <v>486</v>
      </c>
    </row>
    <row r="301" spans="1:5" x14ac:dyDescent="0.25">
      <c r="A301" s="2">
        <v>37165</v>
      </c>
      <c r="B301" s="11">
        <v>1000002000</v>
      </c>
      <c r="C301" s="14" t="s">
        <v>487</v>
      </c>
      <c r="D301" s="17">
        <v>0</v>
      </c>
      <c r="E301" s="14" t="s">
        <v>486</v>
      </c>
    </row>
    <row r="302" spans="1:5" x14ac:dyDescent="0.25">
      <c r="A302" s="2">
        <v>37196</v>
      </c>
      <c r="B302" s="11">
        <v>1000002000</v>
      </c>
      <c r="C302" s="14" t="s">
        <v>487</v>
      </c>
      <c r="D302" s="17">
        <v>0</v>
      </c>
      <c r="E302" s="14" t="s">
        <v>486</v>
      </c>
    </row>
    <row r="303" spans="1:5" x14ac:dyDescent="0.25">
      <c r="A303" s="2">
        <v>37226</v>
      </c>
      <c r="B303" s="11">
        <v>1000002000</v>
      </c>
      <c r="C303" s="14" t="s">
        <v>487</v>
      </c>
      <c r="D303" s="17">
        <v>0</v>
      </c>
      <c r="E303" s="14" t="s">
        <v>486</v>
      </c>
    </row>
    <row r="304" spans="1:5" x14ac:dyDescent="0.25">
      <c r="A304" s="2">
        <v>37257</v>
      </c>
      <c r="B304" s="11">
        <v>1000002000</v>
      </c>
      <c r="C304" s="14" t="s">
        <v>487</v>
      </c>
      <c r="D304" s="17">
        <v>0</v>
      </c>
      <c r="E304" s="14" t="s">
        <v>486</v>
      </c>
    </row>
    <row r="305" spans="1:5" x14ac:dyDescent="0.25">
      <c r="A305" s="2">
        <v>37288</v>
      </c>
      <c r="B305" s="11">
        <v>1000002000</v>
      </c>
      <c r="C305" s="14" t="s">
        <v>487</v>
      </c>
      <c r="D305" s="17">
        <v>0</v>
      </c>
      <c r="E305" s="14" t="s">
        <v>486</v>
      </c>
    </row>
    <row r="306" spans="1:5" x14ac:dyDescent="0.25">
      <c r="A306" s="2">
        <v>37316</v>
      </c>
      <c r="B306" s="11">
        <v>1000002000</v>
      </c>
      <c r="C306" s="14" t="s">
        <v>487</v>
      </c>
      <c r="D306" s="17">
        <v>0</v>
      </c>
      <c r="E306" s="14" t="s">
        <v>486</v>
      </c>
    </row>
    <row r="307" spans="1:5" x14ac:dyDescent="0.25">
      <c r="A307" s="2">
        <v>37347</v>
      </c>
      <c r="B307" s="11">
        <v>1000002000</v>
      </c>
      <c r="C307" s="14" t="s">
        <v>487</v>
      </c>
      <c r="D307" s="17">
        <v>0</v>
      </c>
      <c r="E307" s="14" t="s">
        <v>486</v>
      </c>
    </row>
    <row r="308" spans="1:5" x14ac:dyDescent="0.25">
      <c r="A308" s="2">
        <v>37377</v>
      </c>
      <c r="B308" s="11">
        <v>1000002000</v>
      </c>
      <c r="C308" s="14" t="s">
        <v>487</v>
      </c>
      <c r="D308" s="17">
        <v>0</v>
      </c>
      <c r="E308" s="14" t="s">
        <v>486</v>
      </c>
    </row>
    <row r="309" spans="1:5" x14ac:dyDescent="0.25">
      <c r="A309" s="2">
        <v>37408</v>
      </c>
      <c r="B309" s="11">
        <v>1000002000</v>
      </c>
      <c r="C309" s="14" t="s">
        <v>487</v>
      </c>
      <c r="D309" s="17">
        <v>0</v>
      </c>
      <c r="E309" s="14" t="s">
        <v>486</v>
      </c>
    </row>
    <row r="310" spans="1:5" x14ac:dyDescent="0.25">
      <c r="A310" s="2">
        <v>37438</v>
      </c>
      <c r="B310" s="11">
        <v>1000002000</v>
      </c>
      <c r="C310" s="14" t="s">
        <v>487</v>
      </c>
      <c r="D310" s="17">
        <v>0</v>
      </c>
      <c r="E310" s="14" t="s">
        <v>486</v>
      </c>
    </row>
    <row r="311" spans="1:5" x14ac:dyDescent="0.25">
      <c r="A311" s="2">
        <v>37469</v>
      </c>
      <c r="B311" s="11">
        <v>1000002000</v>
      </c>
      <c r="C311" s="14" t="s">
        <v>487</v>
      </c>
      <c r="D311" s="17">
        <v>0</v>
      </c>
      <c r="E311" s="14" t="s">
        <v>486</v>
      </c>
    </row>
    <row r="312" spans="1:5" x14ac:dyDescent="0.25">
      <c r="A312" s="2">
        <v>37500</v>
      </c>
      <c r="B312" s="11">
        <v>1000002000</v>
      </c>
      <c r="C312" s="14" t="s">
        <v>487</v>
      </c>
      <c r="D312" s="17">
        <v>0</v>
      </c>
      <c r="E312" s="14" t="s">
        <v>486</v>
      </c>
    </row>
    <row r="313" spans="1:5" x14ac:dyDescent="0.25">
      <c r="A313" s="2">
        <v>37530</v>
      </c>
      <c r="B313" s="11">
        <v>1000002000</v>
      </c>
      <c r="C313" s="14" t="s">
        <v>487</v>
      </c>
      <c r="D313" s="17">
        <v>0</v>
      </c>
      <c r="E313" s="14" t="s">
        <v>486</v>
      </c>
    </row>
    <row r="314" spans="1:5" x14ac:dyDescent="0.25">
      <c r="A314" s="2">
        <v>37561</v>
      </c>
      <c r="B314" s="11">
        <v>1000002000</v>
      </c>
      <c r="C314" s="14" t="s">
        <v>487</v>
      </c>
      <c r="D314" s="17">
        <v>0</v>
      </c>
      <c r="E314" s="14" t="s">
        <v>486</v>
      </c>
    </row>
    <row r="315" spans="1:5" x14ac:dyDescent="0.25">
      <c r="A315" s="2">
        <v>37591</v>
      </c>
      <c r="B315" s="11">
        <v>1000002000</v>
      </c>
      <c r="C315" s="14" t="s">
        <v>487</v>
      </c>
      <c r="D315" s="17">
        <v>0</v>
      </c>
      <c r="E315" s="14" t="s">
        <v>486</v>
      </c>
    </row>
    <row r="316" spans="1:5" x14ac:dyDescent="0.25">
      <c r="A316" s="2">
        <v>37622</v>
      </c>
      <c r="B316" s="11">
        <v>1000002000</v>
      </c>
      <c r="C316" s="14" t="s">
        <v>487</v>
      </c>
      <c r="D316" s="17">
        <v>0</v>
      </c>
      <c r="E316" s="14" t="s">
        <v>486</v>
      </c>
    </row>
    <row r="317" spans="1:5" x14ac:dyDescent="0.25">
      <c r="A317" s="2">
        <v>37653</v>
      </c>
      <c r="B317" s="11">
        <v>1000002000</v>
      </c>
      <c r="C317" s="14" t="s">
        <v>487</v>
      </c>
      <c r="D317" s="17">
        <v>0</v>
      </c>
      <c r="E317" s="14" t="s">
        <v>486</v>
      </c>
    </row>
    <row r="318" spans="1:5" x14ac:dyDescent="0.25">
      <c r="A318" s="2">
        <v>37681</v>
      </c>
      <c r="B318" s="11">
        <v>1000002000</v>
      </c>
      <c r="C318" s="14" t="s">
        <v>487</v>
      </c>
      <c r="D318" s="17">
        <v>0</v>
      </c>
      <c r="E318" s="14" t="s">
        <v>486</v>
      </c>
    </row>
    <row r="319" spans="1:5" x14ac:dyDescent="0.25">
      <c r="A319" s="2">
        <v>37712</v>
      </c>
      <c r="B319" s="11">
        <v>1000002000</v>
      </c>
      <c r="C319" s="14" t="s">
        <v>487</v>
      </c>
      <c r="D319" s="17">
        <v>0</v>
      </c>
      <c r="E319" s="14" t="s">
        <v>486</v>
      </c>
    </row>
    <row r="320" spans="1:5" x14ac:dyDescent="0.25">
      <c r="A320" s="2">
        <v>37742</v>
      </c>
      <c r="B320" s="11">
        <v>1000002000</v>
      </c>
      <c r="C320" s="14" t="s">
        <v>487</v>
      </c>
      <c r="D320" s="17">
        <v>0</v>
      </c>
      <c r="E320" s="14" t="s">
        <v>486</v>
      </c>
    </row>
    <row r="321" spans="1:5" x14ac:dyDescent="0.25">
      <c r="A321" s="2">
        <v>37773</v>
      </c>
      <c r="B321" s="11">
        <v>1000002000</v>
      </c>
      <c r="C321" s="14" t="s">
        <v>487</v>
      </c>
      <c r="D321" s="17">
        <v>0</v>
      </c>
      <c r="E321" s="14" t="s">
        <v>486</v>
      </c>
    </row>
    <row r="322" spans="1:5" x14ac:dyDescent="0.25">
      <c r="A322" s="2">
        <v>37803</v>
      </c>
      <c r="B322" s="11">
        <v>1000002000</v>
      </c>
      <c r="C322" s="14" t="s">
        <v>487</v>
      </c>
      <c r="D322" s="17">
        <v>0</v>
      </c>
      <c r="E322" s="14" t="s">
        <v>486</v>
      </c>
    </row>
    <row r="323" spans="1:5" x14ac:dyDescent="0.25">
      <c r="A323" s="2">
        <v>37834</v>
      </c>
      <c r="B323" s="11">
        <v>1000002000</v>
      </c>
      <c r="C323" s="14" t="s">
        <v>487</v>
      </c>
      <c r="D323" s="17">
        <v>0</v>
      </c>
      <c r="E323" s="14" t="s">
        <v>486</v>
      </c>
    </row>
    <row r="324" spans="1:5" x14ac:dyDescent="0.25">
      <c r="A324" s="2">
        <v>37865</v>
      </c>
      <c r="B324" s="11">
        <v>1000002000</v>
      </c>
      <c r="C324" s="14" t="s">
        <v>487</v>
      </c>
      <c r="D324" s="17">
        <v>0</v>
      </c>
      <c r="E324" s="14" t="s">
        <v>486</v>
      </c>
    </row>
    <row r="325" spans="1:5" x14ac:dyDescent="0.25">
      <c r="A325" s="2">
        <v>37895</v>
      </c>
      <c r="B325" s="11">
        <v>1000002000</v>
      </c>
      <c r="C325" s="14" t="s">
        <v>487</v>
      </c>
      <c r="D325" s="17">
        <v>0</v>
      </c>
      <c r="E325" s="14" t="s">
        <v>486</v>
      </c>
    </row>
    <row r="326" spans="1:5" x14ac:dyDescent="0.25">
      <c r="A326" s="2">
        <v>37926</v>
      </c>
      <c r="B326" s="11">
        <v>1000002000</v>
      </c>
      <c r="C326" s="14" t="s">
        <v>487</v>
      </c>
      <c r="D326" s="17">
        <v>0</v>
      </c>
      <c r="E326" s="14" t="s">
        <v>486</v>
      </c>
    </row>
    <row r="327" spans="1:5" x14ac:dyDescent="0.25">
      <c r="A327" s="2">
        <v>37956</v>
      </c>
      <c r="B327" s="11">
        <v>1000002000</v>
      </c>
      <c r="C327" s="14" t="s">
        <v>487</v>
      </c>
      <c r="D327" s="17">
        <v>0</v>
      </c>
      <c r="E327" s="14" t="s">
        <v>486</v>
      </c>
    </row>
    <row r="328" spans="1:5" x14ac:dyDescent="0.25">
      <c r="A328" s="2">
        <v>37987</v>
      </c>
      <c r="B328" s="11">
        <v>1000002000</v>
      </c>
      <c r="C328" s="14" t="s">
        <v>487</v>
      </c>
      <c r="D328" s="17">
        <v>0</v>
      </c>
      <c r="E328" s="14" t="s">
        <v>486</v>
      </c>
    </row>
    <row r="329" spans="1:5" x14ac:dyDescent="0.25">
      <c r="A329" s="2">
        <v>38018</v>
      </c>
      <c r="B329" s="11">
        <v>1000002000</v>
      </c>
      <c r="C329" s="14" t="s">
        <v>487</v>
      </c>
      <c r="D329" s="17">
        <v>0</v>
      </c>
      <c r="E329" s="14" t="s">
        <v>486</v>
      </c>
    </row>
    <row r="330" spans="1:5" x14ac:dyDescent="0.25">
      <c r="A330" s="2">
        <v>38047</v>
      </c>
      <c r="B330" s="11">
        <v>1000002000</v>
      </c>
      <c r="C330" s="14" t="s">
        <v>487</v>
      </c>
      <c r="D330" s="17">
        <v>0</v>
      </c>
      <c r="E330" s="14" t="s">
        <v>486</v>
      </c>
    </row>
    <row r="331" spans="1:5" x14ac:dyDescent="0.25">
      <c r="A331" s="2">
        <v>38078</v>
      </c>
      <c r="B331" s="11">
        <v>1000002000</v>
      </c>
      <c r="C331" s="14" t="s">
        <v>487</v>
      </c>
      <c r="D331" s="17">
        <v>0</v>
      </c>
      <c r="E331" s="14" t="s">
        <v>486</v>
      </c>
    </row>
    <row r="332" spans="1:5" x14ac:dyDescent="0.25">
      <c r="A332" s="2">
        <v>38108</v>
      </c>
      <c r="B332" s="11">
        <v>1000002000</v>
      </c>
      <c r="C332" s="14" t="s">
        <v>487</v>
      </c>
      <c r="D332" s="17">
        <v>0</v>
      </c>
      <c r="E332" s="14" t="s">
        <v>486</v>
      </c>
    </row>
    <row r="333" spans="1:5" x14ac:dyDescent="0.25">
      <c r="A333" s="2">
        <v>38139</v>
      </c>
      <c r="B333" s="11">
        <v>1000002000</v>
      </c>
      <c r="C333" s="14" t="s">
        <v>487</v>
      </c>
      <c r="D333" s="17">
        <v>0</v>
      </c>
      <c r="E333" s="14" t="s">
        <v>486</v>
      </c>
    </row>
    <row r="334" spans="1:5" x14ac:dyDescent="0.25">
      <c r="A334" s="2">
        <v>38169</v>
      </c>
      <c r="B334" s="11">
        <v>1000002000</v>
      </c>
      <c r="C334" s="14" t="s">
        <v>487</v>
      </c>
      <c r="D334" s="17">
        <v>0</v>
      </c>
      <c r="E334" s="14" t="s">
        <v>486</v>
      </c>
    </row>
    <row r="335" spans="1:5" x14ac:dyDescent="0.25">
      <c r="A335" s="2">
        <v>38200</v>
      </c>
      <c r="B335" s="11">
        <v>1000002000</v>
      </c>
      <c r="C335" s="14" t="s">
        <v>487</v>
      </c>
      <c r="D335" s="17">
        <v>0</v>
      </c>
      <c r="E335" s="14" t="s">
        <v>486</v>
      </c>
    </row>
    <row r="336" spans="1:5" x14ac:dyDescent="0.25">
      <c r="A336" s="2">
        <v>38231</v>
      </c>
      <c r="B336" s="11">
        <v>1000002000</v>
      </c>
      <c r="C336" s="14" t="s">
        <v>487</v>
      </c>
      <c r="D336" s="17">
        <v>0</v>
      </c>
      <c r="E336" s="14" t="s">
        <v>486</v>
      </c>
    </row>
    <row r="337" spans="1:5" x14ac:dyDescent="0.25">
      <c r="A337" s="2">
        <v>38261</v>
      </c>
      <c r="B337" s="11">
        <v>1000002000</v>
      </c>
      <c r="C337" s="14" t="s">
        <v>487</v>
      </c>
      <c r="D337" s="17">
        <v>0</v>
      </c>
      <c r="E337" s="14" t="s">
        <v>486</v>
      </c>
    </row>
    <row r="338" spans="1:5" x14ac:dyDescent="0.25">
      <c r="A338" s="2">
        <v>38292</v>
      </c>
      <c r="B338" s="11">
        <v>1000002000</v>
      </c>
      <c r="C338" s="14" t="s">
        <v>487</v>
      </c>
      <c r="D338" s="17">
        <v>0</v>
      </c>
      <c r="E338" s="14" t="s">
        <v>486</v>
      </c>
    </row>
    <row r="339" spans="1:5" x14ac:dyDescent="0.25">
      <c r="A339" s="2">
        <v>38322</v>
      </c>
      <c r="B339" s="11">
        <v>1000002000</v>
      </c>
      <c r="C339" s="14" t="s">
        <v>487</v>
      </c>
      <c r="D339" s="17">
        <v>0</v>
      </c>
      <c r="E339" s="14" t="s">
        <v>486</v>
      </c>
    </row>
    <row r="340" spans="1:5" x14ac:dyDescent="0.25">
      <c r="A340" s="2">
        <v>38353</v>
      </c>
      <c r="B340" s="11">
        <v>1000002000</v>
      </c>
      <c r="C340" s="14" t="s">
        <v>487</v>
      </c>
      <c r="D340" s="17">
        <v>0</v>
      </c>
      <c r="E340" s="14" t="s">
        <v>486</v>
      </c>
    </row>
    <row r="341" spans="1:5" x14ac:dyDescent="0.25">
      <c r="A341" s="2">
        <v>38384</v>
      </c>
      <c r="B341" s="11">
        <v>1000002000</v>
      </c>
      <c r="C341" s="14" t="s">
        <v>487</v>
      </c>
      <c r="D341" s="17">
        <v>0</v>
      </c>
      <c r="E341" s="14" t="s">
        <v>486</v>
      </c>
    </row>
    <row r="342" spans="1:5" x14ac:dyDescent="0.25">
      <c r="A342" s="2">
        <v>38412</v>
      </c>
      <c r="B342" s="11">
        <v>1000002000</v>
      </c>
      <c r="C342" s="14" t="s">
        <v>487</v>
      </c>
      <c r="D342" s="17">
        <v>0</v>
      </c>
      <c r="E342" s="14" t="s">
        <v>486</v>
      </c>
    </row>
    <row r="343" spans="1:5" x14ac:dyDescent="0.25">
      <c r="A343" s="2">
        <v>38443</v>
      </c>
      <c r="B343" s="11">
        <v>1000002000</v>
      </c>
      <c r="C343" s="14" t="s">
        <v>487</v>
      </c>
      <c r="D343" s="17">
        <v>0</v>
      </c>
      <c r="E343" s="14" t="s">
        <v>486</v>
      </c>
    </row>
    <row r="344" spans="1:5" x14ac:dyDescent="0.25">
      <c r="A344" s="2">
        <v>38473</v>
      </c>
      <c r="B344" s="11">
        <v>1000002000</v>
      </c>
      <c r="C344" s="14" t="s">
        <v>487</v>
      </c>
      <c r="D344" s="17">
        <v>0</v>
      </c>
      <c r="E344" s="14" t="s">
        <v>486</v>
      </c>
    </row>
    <row r="345" spans="1:5" x14ac:dyDescent="0.25">
      <c r="A345" s="2">
        <v>38504</v>
      </c>
      <c r="B345" s="11">
        <v>1000002000</v>
      </c>
      <c r="C345" s="14" t="s">
        <v>487</v>
      </c>
      <c r="D345" s="18">
        <v>300</v>
      </c>
      <c r="E345" s="14" t="s">
        <v>486</v>
      </c>
    </row>
    <row r="346" spans="1:5" x14ac:dyDescent="0.25">
      <c r="A346" s="2">
        <v>38534</v>
      </c>
      <c r="B346" s="11">
        <v>1000002000</v>
      </c>
      <c r="C346" s="14" t="s">
        <v>487</v>
      </c>
      <c r="D346" s="17">
        <v>307</v>
      </c>
      <c r="E346" s="14" t="s">
        <v>486</v>
      </c>
    </row>
    <row r="347" spans="1:5" x14ac:dyDescent="0.25">
      <c r="A347" s="2">
        <v>38565</v>
      </c>
      <c r="B347" s="11">
        <v>1000002000</v>
      </c>
      <c r="C347" s="14" t="s">
        <v>487</v>
      </c>
      <c r="D347" s="17">
        <v>317</v>
      </c>
      <c r="E347" s="14" t="s">
        <v>486</v>
      </c>
    </row>
    <row r="348" spans="1:5" x14ac:dyDescent="0.25">
      <c r="A348" s="2">
        <v>38596</v>
      </c>
      <c r="B348" s="11">
        <v>1000002000</v>
      </c>
      <c r="C348" s="14" t="s">
        <v>487</v>
      </c>
      <c r="D348" s="17">
        <v>323</v>
      </c>
      <c r="E348" s="14" t="s">
        <v>486</v>
      </c>
    </row>
    <row r="349" spans="1:5" x14ac:dyDescent="0.25">
      <c r="A349" s="2">
        <v>38626</v>
      </c>
      <c r="B349" s="11">
        <v>1000002000</v>
      </c>
      <c r="C349" s="14" t="s">
        <v>487</v>
      </c>
      <c r="D349" s="17">
        <v>325</v>
      </c>
      <c r="E349" s="14" t="s">
        <v>486</v>
      </c>
    </row>
    <row r="350" spans="1:5" x14ac:dyDescent="0.25">
      <c r="A350" s="2">
        <v>38657</v>
      </c>
      <c r="B350" s="11">
        <v>1000002000</v>
      </c>
      <c r="C350" s="14" t="s">
        <v>487</v>
      </c>
      <c r="D350" s="17">
        <v>328</v>
      </c>
      <c r="E350" s="14" t="s">
        <v>486</v>
      </c>
    </row>
    <row r="351" spans="1:5" x14ac:dyDescent="0.25">
      <c r="A351" s="2">
        <v>38687</v>
      </c>
      <c r="B351" s="11">
        <v>1000002000</v>
      </c>
      <c r="C351" s="14" t="s">
        <v>487</v>
      </c>
      <c r="D351" s="17">
        <v>335</v>
      </c>
      <c r="E351" s="14" t="s">
        <v>486</v>
      </c>
    </row>
    <row r="352" spans="1:5" x14ac:dyDescent="0.25">
      <c r="A352" s="2">
        <v>38718</v>
      </c>
      <c r="B352" s="11">
        <v>1000002000</v>
      </c>
      <c r="C352" s="14" t="s">
        <v>487</v>
      </c>
      <c r="D352" s="17">
        <v>339</v>
      </c>
      <c r="E352" s="14" t="s">
        <v>486</v>
      </c>
    </row>
    <row r="353" spans="1:5" x14ac:dyDescent="0.25">
      <c r="A353" s="2">
        <v>38749</v>
      </c>
      <c r="B353" s="11">
        <v>1000002000</v>
      </c>
      <c r="C353" s="14" t="s">
        <v>487</v>
      </c>
      <c r="D353" s="17">
        <v>348</v>
      </c>
      <c r="E353" s="14" t="s">
        <v>486</v>
      </c>
    </row>
    <row r="354" spans="1:5" x14ac:dyDescent="0.25">
      <c r="A354" s="2">
        <v>38777</v>
      </c>
      <c r="B354" s="11">
        <v>1000002000</v>
      </c>
      <c r="C354" s="14" t="s">
        <v>487</v>
      </c>
      <c r="D354" s="17">
        <v>350</v>
      </c>
      <c r="E354" s="14" t="s">
        <v>486</v>
      </c>
    </row>
    <row r="355" spans="1:5" x14ac:dyDescent="0.25">
      <c r="A355" s="2">
        <v>38808</v>
      </c>
      <c r="B355" s="11">
        <v>1000002000</v>
      </c>
      <c r="C355" s="14" t="s">
        <v>487</v>
      </c>
      <c r="D355" s="17">
        <v>357</v>
      </c>
      <c r="E355" s="14" t="s">
        <v>486</v>
      </c>
    </row>
    <row r="356" spans="1:5" x14ac:dyDescent="0.25">
      <c r="A356" s="2">
        <v>38838</v>
      </c>
      <c r="B356" s="11">
        <v>1000002000</v>
      </c>
      <c r="C356" s="14" t="s">
        <v>487</v>
      </c>
      <c r="D356" s="17">
        <v>359</v>
      </c>
      <c r="E356" s="14" t="s">
        <v>486</v>
      </c>
    </row>
    <row r="357" spans="1:5" x14ac:dyDescent="0.25">
      <c r="A357" s="2">
        <v>38869</v>
      </c>
      <c r="B357" s="11">
        <v>1000002000</v>
      </c>
      <c r="C357" s="14" t="s">
        <v>487</v>
      </c>
      <c r="D357" s="17">
        <v>359</v>
      </c>
      <c r="E357" s="14" t="s">
        <v>486</v>
      </c>
    </row>
    <row r="358" spans="1:5" x14ac:dyDescent="0.25">
      <c r="A358" s="2">
        <v>38899</v>
      </c>
      <c r="B358" s="11">
        <v>1000002000</v>
      </c>
      <c r="C358" s="14" t="s">
        <v>487</v>
      </c>
      <c r="D358" s="17">
        <v>357</v>
      </c>
      <c r="E358" s="14" t="s">
        <v>486</v>
      </c>
    </row>
    <row r="359" spans="1:5" x14ac:dyDescent="0.25">
      <c r="A359" s="2">
        <v>38930</v>
      </c>
      <c r="B359" s="11">
        <v>1000002000</v>
      </c>
      <c r="C359" s="14" t="s">
        <v>487</v>
      </c>
      <c r="D359" s="17">
        <v>356</v>
      </c>
      <c r="E359" s="14" t="s">
        <v>486</v>
      </c>
    </row>
    <row r="360" spans="1:5" x14ac:dyDescent="0.25">
      <c r="A360" s="2">
        <v>38961</v>
      </c>
      <c r="B360" s="11">
        <v>1000002000</v>
      </c>
      <c r="C360" s="14" t="s">
        <v>487</v>
      </c>
      <c r="D360" s="17">
        <v>356</v>
      </c>
      <c r="E360" s="14" t="s">
        <v>486</v>
      </c>
    </row>
    <row r="361" spans="1:5" x14ac:dyDescent="0.25">
      <c r="A361" s="2">
        <v>38991</v>
      </c>
      <c r="B361" s="11">
        <v>1000002000</v>
      </c>
      <c r="C361" s="14" t="s">
        <v>487</v>
      </c>
      <c r="D361" s="17">
        <v>355</v>
      </c>
      <c r="E361" s="14" t="s">
        <v>486</v>
      </c>
    </row>
    <row r="362" spans="1:5" x14ac:dyDescent="0.25">
      <c r="A362" s="2">
        <v>39022</v>
      </c>
      <c r="B362" s="11">
        <v>1000002000</v>
      </c>
      <c r="C362" s="14" t="s">
        <v>487</v>
      </c>
      <c r="D362" s="17">
        <v>359</v>
      </c>
      <c r="E362" s="14" t="s">
        <v>486</v>
      </c>
    </row>
    <row r="363" spans="1:5" x14ac:dyDescent="0.25">
      <c r="A363" s="2">
        <v>39052</v>
      </c>
      <c r="B363" s="11">
        <v>1000002000</v>
      </c>
      <c r="C363" s="14" t="s">
        <v>487</v>
      </c>
      <c r="D363" s="17">
        <v>363</v>
      </c>
      <c r="E363" s="14" t="s">
        <v>486</v>
      </c>
    </row>
    <row r="364" spans="1:5" x14ac:dyDescent="0.25">
      <c r="A364" s="2">
        <v>39083</v>
      </c>
      <c r="B364" s="11">
        <v>1000002000</v>
      </c>
      <c r="C364" s="14" t="s">
        <v>487</v>
      </c>
      <c r="D364" s="17">
        <v>369</v>
      </c>
      <c r="E364" s="14" t="s">
        <v>486</v>
      </c>
    </row>
    <row r="365" spans="1:5" x14ac:dyDescent="0.25">
      <c r="A365" s="2">
        <v>39114</v>
      </c>
      <c r="B365" s="11">
        <v>1000002000</v>
      </c>
      <c r="C365" s="14" t="s">
        <v>487</v>
      </c>
      <c r="D365" s="17">
        <v>365</v>
      </c>
      <c r="E365" s="14" t="s">
        <v>486</v>
      </c>
    </row>
    <row r="366" spans="1:5" x14ac:dyDescent="0.25">
      <c r="A366" s="2">
        <v>39142</v>
      </c>
      <c r="B366" s="11">
        <v>1000002000</v>
      </c>
      <c r="C366" s="14" t="s">
        <v>487</v>
      </c>
      <c r="D366" s="17">
        <v>364</v>
      </c>
      <c r="E366" s="14" t="s">
        <v>486</v>
      </c>
    </row>
    <row r="367" spans="1:5" x14ac:dyDescent="0.25">
      <c r="A367" s="2">
        <v>39173</v>
      </c>
      <c r="B367" s="11">
        <v>1000002000</v>
      </c>
      <c r="C367" s="14" t="s">
        <v>487</v>
      </c>
      <c r="D367" s="17">
        <v>500</v>
      </c>
      <c r="E367" s="14" t="s">
        <v>486</v>
      </c>
    </row>
    <row r="368" spans="1:5" x14ac:dyDescent="0.25">
      <c r="A368" s="2">
        <v>39203</v>
      </c>
      <c r="B368" s="11">
        <v>1000002000</v>
      </c>
      <c r="C368" s="14" t="s">
        <v>487</v>
      </c>
      <c r="D368" s="17">
        <v>499</v>
      </c>
      <c r="E368" s="14" t="s">
        <v>486</v>
      </c>
    </row>
    <row r="369" spans="1:5" x14ac:dyDescent="0.25">
      <c r="A369" s="2">
        <v>39234</v>
      </c>
      <c r="B369" s="11">
        <v>1000002000</v>
      </c>
      <c r="C369" s="14" t="s">
        <v>487</v>
      </c>
      <c r="D369" s="17">
        <v>508</v>
      </c>
      <c r="E369" s="14" t="s">
        <v>486</v>
      </c>
    </row>
    <row r="370" spans="1:5" x14ac:dyDescent="0.25">
      <c r="A370" s="2">
        <v>39264</v>
      </c>
      <c r="B370" s="11">
        <v>1000002000</v>
      </c>
      <c r="C370" s="14" t="s">
        <v>487</v>
      </c>
      <c r="D370" s="17">
        <v>506</v>
      </c>
      <c r="E370" s="14" t="s">
        <v>486</v>
      </c>
    </row>
    <row r="371" spans="1:5" x14ac:dyDescent="0.25">
      <c r="A371" s="2">
        <v>39295</v>
      </c>
      <c r="B371" s="11">
        <v>1000002000</v>
      </c>
      <c r="C371" s="14" t="s">
        <v>487</v>
      </c>
      <c r="D371" s="17">
        <v>513</v>
      </c>
      <c r="E371" s="14" t="s">
        <v>486</v>
      </c>
    </row>
    <row r="372" spans="1:5" x14ac:dyDescent="0.25">
      <c r="A372" s="2">
        <v>39326</v>
      </c>
      <c r="B372" s="11">
        <v>1000002000</v>
      </c>
      <c r="C372" s="14" t="s">
        <v>487</v>
      </c>
      <c r="D372" s="17">
        <v>512</v>
      </c>
      <c r="E372" s="14" t="s">
        <v>486</v>
      </c>
    </row>
    <row r="373" spans="1:5" x14ac:dyDescent="0.25">
      <c r="A373" s="2">
        <v>39356</v>
      </c>
      <c r="B373" s="11">
        <v>1000002000</v>
      </c>
      <c r="C373" s="14" t="s">
        <v>487</v>
      </c>
      <c r="D373" s="17">
        <v>518</v>
      </c>
      <c r="E373" s="14" t="s">
        <v>486</v>
      </c>
    </row>
    <row r="374" spans="1:5" x14ac:dyDescent="0.25">
      <c r="A374" s="2">
        <v>39387</v>
      </c>
      <c r="B374" s="11">
        <v>1000002000</v>
      </c>
      <c r="C374" s="14" t="s">
        <v>487</v>
      </c>
      <c r="D374" s="17">
        <v>521</v>
      </c>
      <c r="E374" s="14" t="s">
        <v>486</v>
      </c>
    </row>
    <row r="375" spans="1:5" x14ac:dyDescent="0.25">
      <c r="A375" s="2">
        <v>39417</v>
      </c>
      <c r="B375" s="11">
        <v>1000002000</v>
      </c>
      <c r="C375" s="14" t="s">
        <v>487</v>
      </c>
      <c r="D375" s="17">
        <v>517</v>
      </c>
      <c r="E375" s="14" t="s">
        <v>486</v>
      </c>
    </row>
    <row r="376" spans="1:5" x14ac:dyDescent="0.25">
      <c r="A376" s="2">
        <v>39448</v>
      </c>
      <c r="B376" s="11">
        <v>1000002000</v>
      </c>
      <c r="C376" s="14" t="s">
        <v>487</v>
      </c>
      <c r="D376" s="17">
        <v>524</v>
      </c>
      <c r="E376" s="14" t="s">
        <v>486</v>
      </c>
    </row>
    <row r="377" spans="1:5" x14ac:dyDescent="0.25">
      <c r="A377" s="2">
        <v>39479</v>
      </c>
      <c r="B377" s="11">
        <v>1000002000</v>
      </c>
      <c r="C377" s="14" t="s">
        <v>487</v>
      </c>
      <c r="D377" s="17">
        <v>529</v>
      </c>
      <c r="E377" s="14" t="s">
        <v>486</v>
      </c>
    </row>
    <row r="378" spans="1:5" x14ac:dyDescent="0.25">
      <c r="A378" s="2">
        <v>39508</v>
      </c>
      <c r="B378" s="11">
        <v>1000002000</v>
      </c>
      <c r="C378" s="14" t="s">
        <v>487</v>
      </c>
      <c r="D378" s="17">
        <v>534</v>
      </c>
      <c r="E378" s="14" t="s">
        <v>486</v>
      </c>
    </row>
    <row r="379" spans="1:5" x14ac:dyDescent="0.25">
      <c r="A379" s="2">
        <v>39539</v>
      </c>
      <c r="B379" s="11">
        <v>1000002000</v>
      </c>
      <c r="C379" s="14" t="s">
        <v>487</v>
      </c>
      <c r="D379" s="17">
        <v>540</v>
      </c>
      <c r="E379" s="14" t="s">
        <v>486</v>
      </c>
    </row>
    <row r="380" spans="1:5" x14ac:dyDescent="0.25">
      <c r="A380" s="2">
        <v>39569</v>
      </c>
      <c r="B380" s="11">
        <v>1000002000</v>
      </c>
      <c r="C380" s="14" t="s">
        <v>487</v>
      </c>
      <c r="D380" s="17">
        <v>548</v>
      </c>
      <c r="E380" s="14" t="s">
        <v>486</v>
      </c>
    </row>
    <row r="381" spans="1:5" x14ac:dyDescent="0.25">
      <c r="A381" s="2">
        <v>39600</v>
      </c>
      <c r="B381" s="11">
        <v>1000002000</v>
      </c>
      <c r="C381" s="14" t="s">
        <v>487</v>
      </c>
      <c r="D381" s="17">
        <v>551</v>
      </c>
      <c r="E381" s="14" t="s">
        <v>486</v>
      </c>
    </row>
    <row r="382" spans="1:5" x14ac:dyDescent="0.25">
      <c r="A382" s="2">
        <v>39630</v>
      </c>
      <c r="B382" s="11">
        <v>1000002000</v>
      </c>
      <c r="C382" s="14" t="s">
        <v>487</v>
      </c>
      <c r="D382" s="17">
        <v>559</v>
      </c>
      <c r="E382" s="14" t="s">
        <v>486</v>
      </c>
    </row>
    <row r="383" spans="1:5" x14ac:dyDescent="0.25">
      <c r="A383" s="2">
        <v>39661</v>
      </c>
      <c r="B383" s="11">
        <v>1000002000</v>
      </c>
      <c r="C383" s="14" t="s">
        <v>487</v>
      </c>
      <c r="D383" s="17">
        <v>557</v>
      </c>
      <c r="E383" s="14" t="s">
        <v>486</v>
      </c>
    </row>
    <row r="384" spans="1:5" x14ac:dyDescent="0.25">
      <c r="A384" s="2">
        <v>39692</v>
      </c>
      <c r="B384" s="11">
        <v>1000002000</v>
      </c>
      <c r="C384" s="14" t="s">
        <v>487</v>
      </c>
      <c r="D384" s="17">
        <v>563</v>
      </c>
      <c r="E384" s="14" t="s">
        <v>486</v>
      </c>
    </row>
    <row r="385" spans="1:5" x14ac:dyDescent="0.25">
      <c r="A385" s="2">
        <v>39722</v>
      </c>
      <c r="B385" s="11">
        <v>1000002000</v>
      </c>
      <c r="C385" s="14" t="s">
        <v>487</v>
      </c>
      <c r="D385" s="17">
        <v>567</v>
      </c>
      <c r="E385" s="14" t="s">
        <v>486</v>
      </c>
    </row>
    <row r="386" spans="1:5" x14ac:dyDescent="0.25">
      <c r="A386" s="2">
        <v>39753</v>
      </c>
      <c r="B386" s="11">
        <v>1000002000</v>
      </c>
      <c r="C386" s="14" t="s">
        <v>487</v>
      </c>
      <c r="D386" s="17">
        <v>577</v>
      </c>
      <c r="E386" s="14" t="s">
        <v>486</v>
      </c>
    </row>
    <row r="387" spans="1:5" x14ac:dyDescent="0.25">
      <c r="A387" s="2">
        <v>39783</v>
      </c>
      <c r="B387" s="11">
        <v>1000002000</v>
      </c>
      <c r="C387" s="14" t="s">
        <v>487</v>
      </c>
      <c r="D387" s="17">
        <v>578</v>
      </c>
      <c r="E387" s="14" t="s">
        <v>486</v>
      </c>
    </row>
    <row r="388" spans="1:5" x14ac:dyDescent="0.25">
      <c r="A388" s="2">
        <v>39814</v>
      </c>
      <c r="B388" s="11">
        <v>1000002000</v>
      </c>
      <c r="C388" s="14" t="s">
        <v>487</v>
      </c>
      <c r="D388" s="17">
        <v>583</v>
      </c>
      <c r="E388" s="14" t="s">
        <v>486</v>
      </c>
    </row>
    <row r="389" spans="1:5" x14ac:dyDescent="0.25">
      <c r="A389" s="2">
        <v>39845</v>
      </c>
      <c r="B389" s="11">
        <v>1000002000</v>
      </c>
      <c r="C389" s="14" t="s">
        <v>487</v>
      </c>
      <c r="D389" s="17">
        <v>584</v>
      </c>
      <c r="E389" s="14" t="s">
        <v>486</v>
      </c>
    </row>
    <row r="390" spans="1:5" x14ac:dyDescent="0.25">
      <c r="A390" s="2">
        <v>39873</v>
      </c>
      <c r="B390" s="11">
        <v>1000002000</v>
      </c>
      <c r="C390" s="14" t="s">
        <v>487</v>
      </c>
      <c r="D390" s="17">
        <v>587</v>
      </c>
      <c r="E390" s="14" t="s">
        <v>486</v>
      </c>
    </row>
    <row r="391" spans="1:5" x14ac:dyDescent="0.25">
      <c r="A391" s="2">
        <v>39904</v>
      </c>
      <c r="B391" s="11">
        <v>1000002000</v>
      </c>
      <c r="C391" s="14" t="s">
        <v>487</v>
      </c>
      <c r="D391" s="17">
        <v>597</v>
      </c>
      <c r="E391" s="14" t="s">
        <v>486</v>
      </c>
    </row>
    <row r="392" spans="1:5" x14ac:dyDescent="0.25">
      <c r="A392" s="2">
        <v>39934</v>
      </c>
      <c r="B392" s="11">
        <v>1000002000</v>
      </c>
      <c r="C392" s="14" t="s">
        <v>487</v>
      </c>
      <c r="D392" s="17">
        <v>607</v>
      </c>
      <c r="E392" s="14" t="s">
        <v>486</v>
      </c>
    </row>
    <row r="393" spans="1:5" x14ac:dyDescent="0.25">
      <c r="A393" s="2">
        <v>39965</v>
      </c>
      <c r="B393" s="11">
        <v>1000002000</v>
      </c>
      <c r="C393" s="14" t="s">
        <v>487</v>
      </c>
      <c r="D393" s="17">
        <v>604</v>
      </c>
      <c r="E393" s="14" t="s">
        <v>486</v>
      </c>
    </row>
    <row r="394" spans="1:5" x14ac:dyDescent="0.25">
      <c r="A394" s="2">
        <v>39995</v>
      </c>
      <c r="B394" s="11">
        <v>1000002000</v>
      </c>
      <c r="C394" s="14" t="s">
        <v>487</v>
      </c>
      <c r="D394" s="17">
        <v>613</v>
      </c>
      <c r="E394" s="14" t="s">
        <v>486</v>
      </c>
    </row>
    <row r="395" spans="1:5" x14ac:dyDescent="0.25">
      <c r="A395" s="2">
        <v>40026</v>
      </c>
      <c r="B395" s="11">
        <v>1000002000</v>
      </c>
      <c r="C395" s="14" t="s">
        <v>487</v>
      </c>
      <c r="D395" s="17">
        <v>609</v>
      </c>
      <c r="E395" s="14" t="s">
        <v>486</v>
      </c>
    </row>
    <row r="396" spans="1:5" x14ac:dyDescent="0.25">
      <c r="A396" s="2">
        <v>40057</v>
      </c>
      <c r="B396" s="11">
        <v>1000002000</v>
      </c>
      <c r="C396" s="14" t="s">
        <v>487</v>
      </c>
      <c r="D396" s="17">
        <v>615</v>
      </c>
      <c r="E396" s="14" t="s">
        <v>486</v>
      </c>
    </row>
    <row r="397" spans="1:5" x14ac:dyDescent="0.25">
      <c r="A397" s="2">
        <v>40087</v>
      </c>
      <c r="B397" s="11">
        <v>1000002000</v>
      </c>
      <c r="C397" s="14" t="s">
        <v>487</v>
      </c>
      <c r="D397" s="17">
        <v>620</v>
      </c>
      <c r="E397" s="14" t="s">
        <v>486</v>
      </c>
    </row>
    <row r="398" spans="1:5" x14ac:dyDescent="0.25">
      <c r="A398" s="2">
        <v>40118</v>
      </c>
      <c r="B398" s="11">
        <v>1000002000</v>
      </c>
      <c r="C398" s="14" t="s">
        <v>487</v>
      </c>
      <c r="D398" s="17">
        <v>626</v>
      </c>
      <c r="E398" s="14" t="s">
        <v>486</v>
      </c>
    </row>
    <row r="399" spans="1:5" x14ac:dyDescent="0.25">
      <c r="A399" s="2">
        <v>40148</v>
      </c>
      <c r="B399" s="11">
        <v>1000002000</v>
      </c>
      <c r="C399" s="14" t="s">
        <v>487</v>
      </c>
      <c r="D399" s="17">
        <v>626</v>
      </c>
      <c r="E399" s="14" t="s">
        <v>486</v>
      </c>
    </row>
    <row r="400" spans="1:5" x14ac:dyDescent="0.25">
      <c r="A400" s="2">
        <v>40179</v>
      </c>
      <c r="B400" s="11">
        <v>1000002000</v>
      </c>
      <c r="C400" s="14" t="s">
        <v>487</v>
      </c>
      <c r="D400" s="17">
        <v>625</v>
      </c>
      <c r="E400" s="14" t="s">
        <v>486</v>
      </c>
    </row>
    <row r="401" spans="1:5" x14ac:dyDescent="0.25">
      <c r="A401" s="2">
        <v>40210</v>
      </c>
      <c r="B401" s="11">
        <v>1000002000</v>
      </c>
      <c r="C401" s="14" t="s">
        <v>487</v>
      </c>
      <c r="D401" s="17">
        <v>629</v>
      </c>
      <c r="E401" s="14" t="s">
        <v>486</v>
      </c>
    </row>
    <row r="402" spans="1:5" x14ac:dyDescent="0.25">
      <c r="A402" s="2">
        <v>40238</v>
      </c>
      <c r="B402" s="11">
        <v>1000002000</v>
      </c>
      <c r="C402" s="14" t="s">
        <v>487</v>
      </c>
      <c r="D402" s="17">
        <v>625</v>
      </c>
      <c r="E402" s="14" t="s">
        <v>486</v>
      </c>
    </row>
    <row r="403" spans="1:5" x14ac:dyDescent="0.25">
      <c r="A403" s="2">
        <v>40269</v>
      </c>
      <c r="B403" s="11">
        <v>1000002000</v>
      </c>
      <c r="C403" s="14" t="s">
        <v>487</v>
      </c>
      <c r="D403" s="17">
        <v>630</v>
      </c>
      <c r="E403" s="14" t="s">
        <v>486</v>
      </c>
    </row>
    <row r="404" spans="1:5" x14ac:dyDescent="0.25">
      <c r="A404" s="2">
        <v>40299</v>
      </c>
      <c r="B404" s="11">
        <v>1000002000</v>
      </c>
      <c r="C404" s="14" t="s">
        <v>487</v>
      </c>
      <c r="D404" s="17">
        <v>639</v>
      </c>
      <c r="E404" s="14" t="s">
        <v>486</v>
      </c>
    </row>
    <row r="405" spans="1:5" x14ac:dyDescent="0.25">
      <c r="A405" s="2">
        <v>40330</v>
      </c>
      <c r="B405" s="11">
        <v>1000002000</v>
      </c>
      <c r="C405" s="14" t="s">
        <v>487</v>
      </c>
      <c r="D405" s="17">
        <v>635</v>
      </c>
      <c r="E405" s="14" t="s">
        <v>486</v>
      </c>
    </row>
    <row r="406" spans="1:5" x14ac:dyDescent="0.25">
      <c r="A406" s="2">
        <v>40360</v>
      </c>
      <c r="B406" s="11">
        <v>1000002000</v>
      </c>
      <c r="C406" s="14" t="s">
        <v>487</v>
      </c>
      <c r="D406" s="17">
        <v>640</v>
      </c>
      <c r="E406" s="14" t="s">
        <v>486</v>
      </c>
    </row>
    <row r="407" spans="1:5" x14ac:dyDescent="0.25">
      <c r="A407" s="2">
        <v>40391</v>
      </c>
      <c r="B407" s="11">
        <v>1000002000</v>
      </c>
      <c r="C407" s="14" t="s">
        <v>487</v>
      </c>
      <c r="D407" s="17">
        <v>642</v>
      </c>
      <c r="E407" s="14" t="s">
        <v>486</v>
      </c>
    </row>
    <row r="408" spans="1:5" x14ac:dyDescent="0.25">
      <c r="A408" s="2">
        <v>40422</v>
      </c>
      <c r="B408" s="11">
        <v>1000002000</v>
      </c>
      <c r="C408" s="14" t="s">
        <v>487</v>
      </c>
      <c r="D408" s="17">
        <v>640</v>
      </c>
      <c r="E408" s="14" t="s">
        <v>486</v>
      </c>
    </row>
    <row r="409" spans="1:5" x14ac:dyDescent="0.25">
      <c r="A409" s="2">
        <v>40452</v>
      </c>
      <c r="B409" s="11">
        <v>1000002000</v>
      </c>
      <c r="C409" s="14" t="s">
        <v>487</v>
      </c>
      <c r="D409" s="17">
        <v>646</v>
      </c>
      <c r="E409" s="14" t="s">
        <v>486</v>
      </c>
    </row>
    <row r="410" spans="1:5" x14ac:dyDescent="0.25">
      <c r="A410" s="2">
        <v>40483</v>
      </c>
      <c r="B410" s="11">
        <v>1000002000</v>
      </c>
      <c r="C410" s="14" t="s">
        <v>487</v>
      </c>
      <c r="D410" s="17">
        <v>655</v>
      </c>
      <c r="E410" s="14" t="s">
        <v>486</v>
      </c>
    </row>
    <row r="411" spans="1:5" x14ac:dyDescent="0.25">
      <c r="A411" s="2">
        <v>40513</v>
      </c>
      <c r="B411" s="11">
        <v>1000002000</v>
      </c>
      <c r="C411" s="14" t="s">
        <v>487</v>
      </c>
      <c r="D411" s="17">
        <v>662</v>
      </c>
      <c r="E411" s="14" t="s">
        <v>486</v>
      </c>
    </row>
    <row r="412" spans="1:5" x14ac:dyDescent="0.25">
      <c r="A412" s="2">
        <v>40544</v>
      </c>
      <c r="B412" s="11">
        <v>1000002000</v>
      </c>
      <c r="C412" s="14" t="s">
        <v>487</v>
      </c>
      <c r="D412" s="17">
        <v>663</v>
      </c>
      <c r="E412" s="14" t="s">
        <v>486</v>
      </c>
    </row>
    <row r="413" spans="1:5" x14ac:dyDescent="0.25">
      <c r="A413" s="2">
        <v>40575</v>
      </c>
      <c r="B413" s="11">
        <v>1000002000</v>
      </c>
      <c r="C413" s="14" t="s">
        <v>487</v>
      </c>
      <c r="D413" s="17">
        <v>661</v>
      </c>
      <c r="E413" s="14" t="s">
        <v>486</v>
      </c>
    </row>
    <row r="414" spans="1:5" x14ac:dyDescent="0.25">
      <c r="A414" s="2">
        <v>40603</v>
      </c>
      <c r="B414" s="11">
        <v>1000002000</v>
      </c>
      <c r="C414" s="14" t="s">
        <v>487</v>
      </c>
      <c r="D414" s="17">
        <v>666</v>
      </c>
      <c r="E414" s="14" t="s">
        <v>486</v>
      </c>
    </row>
    <row r="415" spans="1:5" x14ac:dyDescent="0.25">
      <c r="A415" s="2">
        <v>40634</v>
      </c>
      <c r="B415" s="11">
        <v>1000002000</v>
      </c>
      <c r="C415" s="14" t="s">
        <v>487</v>
      </c>
      <c r="D415" s="17">
        <v>676</v>
      </c>
      <c r="E415" s="14" t="s">
        <v>486</v>
      </c>
    </row>
    <row r="416" spans="1:5" x14ac:dyDescent="0.25">
      <c r="A416" s="2">
        <v>40664</v>
      </c>
      <c r="B416" s="11">
        <v>1000002000</v>
      </c>
      <c r="C416" s="14" t="s">
        <v>487</v>
      </c>
      <c r="D416" s="17">
        <v>672</v>
      </c>
      <c r="E416" s="14" t="s">
        <v>486</v>
      </c>
    </row>
    <row r="417" spans="1:5" x14ac:dyDescent="0.25">
      <c r="A417" s="2">
        <v>40695</v>
      </c>
      <c r="B417" s="11">
        <v>1000002000</v>
      </c>
      <c r="C417" s="14" t="s">
        <v>487</v>
      </c>
      <c r="D417" s="17">
        <v>675</v>
      </c>
      <c r="E417" s="14" t="s">
        <v>486</v>
      </c>
    </row>
    <row r="418" spans="1:5" x14ac:dyDescent="0.25">
      <c r="A418" s="2">
        <v>40725</v>
      </c>
      <c r="B418" s="11">
        <v>1000002000</v>
      </c>
      <c r="C418" s="14" t="s">
        <v>487</v>
      </c>
      <c r="D418" s="17">
        <v>676</v>
      </c>
      <c r="E418" s="14" t="s">
        <v>486</v>
      </c>
    </row>
    <row r="419" spans="1:5" x14ac:dyDescent="0.25">
      <c r="A419" s="2">
        <v>40756</v>
      </c>
      <c r="B419" s="11">
        <v>1000002000</v>
      </c>
      <c r="C419" s="14" t="s">
        <v>487</v>
      </c>
      <c r="D419" s="17">
        <v>685</v>
      </c>
      <c r="E419" s="14" t="s">
        <v>486</v>
      </c>
    </row>
    <row r="420" spans="1:5" x14ac:dyDescent="0.25">
      <c r="A420" s="2">
        <v>40787</v>
      </c>
      <c r="B420" s="11">
        <v>1000002000</v>
      </c>
      <c r="C420" s="14" t="s">
        <v>487</v>
      </c>
      <c r="D420" s="17">
        <v>691</v>
      </c>
      <c r="E420" s="14" t="s">
        <v>486</v>
      </c>
    </row>
    <row r="421" spans="1:5" x14ac:dyDescent="0.25">
      <c r="A421" s="2">
        <v>40817</v>
      </c>
      <c r="B421" s="11">
        <v>1000002000</v>
      </c>
      <c r="C421" s="14" t="s">
        <v>487</v>
      </c>
      <c r="D421" s="17">
        <v>691</v>
      </c>
      <c r="E421" s="14" t="s">
        <v>486</v>
      </c>
    </row>
    <row r="422" spans="1:5" x14ac:dyDescent="0.25">
      <c r="A422" s="2">
        <v>40848</v>
      </c>
      <c r="B422" s="11">
        <v>1000002000</v>
      </c>
      <c r="C422" s="14" t="s">
        <v>487</v>
      </c>
      <c r="D422" s="17">
        <v>691</v>
      </c>
      <c r="E422" s="14" t="s">
        <v>486</v>
      </c>
    </row>
    <row r="423" spans="1:5" x14ac:dyDescent="0.25">
      <c r="A423" s="2">
        <v>40878</v>
      </c>
      <c r="B423" s="11">
        <v>1000002000</v>
      </c>
      <c r="C423" s="14" t="s">
        <v>487</v>
      </c>
      <c r="D423" s="17">
        <v>693</v>
      </c>
      <c r="E423" s="14" t="s">
        <v>486</v>
      </c>
    </row>
    <row r="424" spans="1:5" x14ac:dyDescent="0.25">
      <c r="A424" s="2">
        <v>40909</v>
      </c>
      <c r="B424" s="11">
        <v>1000002000</v>
      </c>
      <c r="C424" s="14" t="s">
        <v>487</v>
      </c>
      <c r="D424" s="17">
        <v>701</v>
      </c>
      <c r="E424" s="14" t="s">
        <v>486</v>
      </c>
    </row>
    <row r="425" spans="1:5" x14ac:dyDescent="0.25">
      <c r="A425" s="2">
        <v>40940</v>
      </c>
      <c r="B425" s="11">
        <v>1000002000</v>
      </c>
      <c r="C425" s="14" t="s">
        <v>487</v>
      </c>
      <c r="D425" s="17">
        <v>704</v>
      </c>
      <c r="E425" s="14" t="s">
        <v>486</v>
      </c>
    </row>
    <row r="426" spans="1:5" x14ac:dyDescent="0.25">
      <c r="A426" s="2">
        <v>40969</v>
      </c>
      <c r="B426" s="11">
        <v>1000002000</v>
      </c>
      <c r="C426" s="14" t="s">
        <v>487</v>
      </c>
      <c r="D426" s="17">
        <v>706</v>
      </c>
      <c r="E426" s="14" t="s">
        <v>486</v>
      </c>
    </row>
    <row r="427" spans="1:5" x14ac:dyDescent="0.25">
      <c r="A427" s="2">
        <v>41000</v>
      </c>
      <c r="B427" s="11">
        <v>1000002000</v>
      </c>
      <c r="C427" s="14" t="s">
        <v>487</v>
      </c>
      <c r="D427" s="17">
        <v>711</v>
      </c>
      <c r="E427" s="14" t="s">
        <v>486</v>
      </c>
    </row>
    <row r="428" spans="1:5" x14ac:dyDescent="0.25">
      <c r="A428" s="2">
        <v>41030</v>
      </c>
      <c r="B428" s="11">
        <v>1000002000</v>
      </c>
      <c r="C428" s="14" t="s">
        <v>487</v>
      </c>
      <c r="D428" s="17">
        <v>712</v>
      </c>
      <c r="E428" s="14" t="s">
        <v>486</v>
      </c>
    </row>
    <row r="429" spans="1:5" x14ac:dyDescent="0.25">
      <c r="A429" s="2">
        <v>41061</v>
      </c>
      <c r="B429" s="11">
        <v>1000002000</v>
      </c>
      <c r="C429" s="14" t="s">
        <v>487</v>
      </c>
      <c r="D429" s="17">
        <v>721</v>
      </c>
      <c r="E429" s="14" t="s">
        <v>486</v>
      </c>
    </row>
    <row r="430" spans="1:5" x14ac:dyDescent="0.25">
      <c r="A430" s="2">
        <v>41091</v>
      </c>
      <c r="B430" s="11">
        <v>1000002000</v>
      </c>
      <c r="C430" s="14" t="s">
        <v>487</v>
      </c>
      <c r="D430" s="17">
        <v>731</v>
      </c>
      <c r="E430" s="14" t="s">
        <v>486</v>
      </c>
    </row>
    <row r="431" spans="1:5" x14ac:dyDescent="0.25">
      <c r="A431" s="2">
        <v>41122</v>
      </c>
      <c r="B431" s="11">
        <v>1000002000</v>
      </c>
      <c r="C431" s="14" t="s">
        <v>487</v>
      </c>
      <c r="D431" s="17">
        <v>739</v>
      </c>
      <c r="E431" s="14" t="s">
        <v>486</v>
      </c>
    </row>
    <row r="432" spans="1:5" x14ac:dyDescent="0.25">
      <c r="A432" s="2">
        <v>41153</v>
      </c>
      <c r="B432" s="11">
        <v>1000002000</v>
      </c>
      <c r="C432" s="14" t="s">
        <v>487</v>
      </c>
      <c r="D432" s="17">
        <v>749</v>
      </c>
      <c r="E432" s="14" t="s">
        <v>486</v>
      </c>
    </row>
    <row r="433" spans="1:5" x14ac:dyDescent="0.25">
      <c r="A433" s="2">
        <v>41183</v>
      </c>
      <c r="B433" s="11">
        <v>1000002000</v>
      </c>
      <c r="C433" s="14" t="s">
        <v>487</v>
      </c>
      <c r="D433" s="17">
        <v>746</v>
      </c>
      <c r="E433" s="14" t="s">
        <v>486</v>
      </c>
    </row>
    <row r="434" spans="1:5" x14ac:dyDescent="0.25">
      <c r="A434" s="2">
        <v>41214</v>
      </c>
      <c r="B434" s="11">
        <v>1000002000</v>
      </c>
      <c r="C434" s="14" t="s">
        <v>487</v>
      </c>
      <c r="D434" s="17">
        <v>742</v>
      </c>
      <c r="E434" s="14" t="s">
        <v>486</v>
      </c>
    </row>
    <row r="435" spans="1:5" x14ac:dyDescent="0.25">
      <c r="A435" s="2">
        <v>41244</v>
      </c>
      <c r="B435" s="11">
        <v>1000002000</v>
      </c>
      <c r="C435" s="14" t="s">
        <v>487</v>
      </c>
      <c r="D435" s="17">
        <v>752</v>
      </c>
      <c r="E435" s="14" t="s">
        <v>486</v>
      </c>
    </row>
    <row r="436" spans="1:5" x14ac:dyDescent="0.25">
      <c r="A436" s="2">
        <v>41275</v>
      </c>
      <c r="B436" s="11">
        <v>1000002000</v>
      </c>
      <c r="C436" s="14" t="s">
        <v>487</v>
      </c>
      <c r="D436" s="17">
        <v>760</v>
      </c>
      <c r="E436" s="14" t="s">
        <v>486</v>
      </c>
    </row>
    <row r="437" spans="1:5" x14ac:dyDescent="0.25">
      <c r="A437" s="2">
        <v>41306</v>
      </c>
      <c r="B437" s="11">
        <v>1000002000</v>
      </c>
      <c r="C437" s="14" t="s">
        <v>487</v>
      </c>
      <c r="D437" s="17">
        <v>756</v>
      </c>
      <c r="E437" s="14" t="s">
        <v>486</v>
      </c>
    </row>
    <row r="438" spans="1:5" x14ac:dyDescent="0.25">
      <c r="A438" s="2">
        <v>41334</v>
      </c>
      <c r="B438" s="11">
        <v>1000002000</v>
      </c>
      <c r="C438" s="14" t="s">
        <v>487</v>
      </c>
      <c r="D438" s="17">
        <v>765</v>
      </c>
      <c r="E438" s="14" t="s">
        <v>486</v>
      </c>
    </row>
    <row r="439" spans="1:5" x14ac:dyDescent="0.25">
      <c r="A439" s="2">
        <v>41365</v>
      </c>
      <c r="B439" s="11">
        <v>1000002000</v>
      </c>
      <c r="C439" s="14" t="s">
        <v>487</v>
      </c>
      <c r="D439" s="17">
        <v>764</v>
      </c>
      <c r="E439" s="14" t="s">
        <v>486</v>
      </c>
    </row>
    <row r="440" spans="1:5" x14ac:dyDescent="0.25">
      <c r="A440" s="2">
        <v>41395</v>
      </c>
      <c r="B440" s="11">
        <v>1000002000</v>
      </c>
      <c r="C440" s="14" t="s">
        <v>487</v>
      </c>
      <c r="D440" s="17">
        <v>772</v>
      </c>
      <c r="E440" s="14" t="s">
        <v>486</v>
      </c>
    </row>
    <row r="441" spans="1:5" x14ac:dyDescent="0.25">
      <c r="A441" s="2">
        <v>41426</v>
      </c>
      <c r="B441" s="11">
        <v>1000002000</v>
      </c>
      <c r="C441" s="14" t="s">
        <v>487</v>
      </c>
      <c r="D441" s="17">
        <v>777</v>
      </c>
      <c r="E441" s="14" t="s">
        <v>486</v>
      </c>
    </row>
    <row r="442" spans="1:5" x14ac:dyDescent="0.25">
      <c r="A442" s="2">
        <v>41456</v>
      </c>
      <c r="B442" s="11">
        <v>1000002000</v>
      </c>
      <c r="C442" s="14" t="s">
        <v>487</v>
      </c>
      <c r="D442" s="17">
        <v>780</v>
      </c>
      <c r="E442" s="14" t="s">
        <v>486</v>
      </c>
    </row>
    <row r="443" spans="1:5" x14ac:dyDescent="0.25">
      <c r="A443" s="2">
        <v>41487</v>
      </c>
      <c r="B443" s="11">
        <v>1000002000</v>
      </c>
      <c r="C443" s="14" t="s">
        <v>487</v>
      </c>
      <c r="D443" s="17">
        <v>787</v>
      </c>
      <c r="E443" s="14" t="s">
        <v>486</v>
      </c>
    </row>
    <row r="444" spans="1:5" x14ac:dyDescent="0.25">
      <c r="A444" s="2">
        <v>41518</v>
      </c>
      <c r="B444" s="11">
        <v>1000002000</v>
      </c>
      <c r="C444" s="14" t="s">
        <v>487</v>
      </c>
      <c r="D444" s="17">
        <v>797</v>
      </c>
      <c r="E444" s="14" t="s">
        <v>486</v>
      </c>
    </row>
    <row r="445" spans="1:5" x14ac:dyDescent="0.25">
      <c r="A445" s="2">
        <v>41548</v>
      </c>
      <c r="B445" s="11">
        <v>1000002000</v>
      </c>
      <c r="C445" s="14" t="s">
        <v>487</v>
      </c>
      <c r="D445" s="17">
        <v>797</v>
      </c>
      <c r="E445" s="14" t="s">
        <v>486</v>
      </c>
    </row>
    <row r="446" spans="1:5" x14ac:dyDescent="0.25">
      <c r="A446" s="2">
        <v>41579</v>
      </c>
      <c r="B446" s="11">
        <v>1000002000</v>
      </c>
      <c r="C446" s="14" t="s">
        <v>487</v>
      </c>
      <c r="D446" s="17">
        <v>798</v>
      </c>
      <c r="E446" s="14" t="s">
        <v>486</v>
      </c>
    </row>
    <row r="447" spans="1:5" x14ac:dyDescent="0.25">
      <c r="A447" s="2">
        <v>41609</v>
      </c>
      <c r="B447" s="11">
        <v>1000002000</v>
      </c>
      <c r="C447" s="14" t="s">
        <v>487</v>
      </c>
      <c r="D447" s="17">
        <v>804</v>
      </c>
      <c r="E447" s="14" t="s">
        <v>486</v>
      </c>
    </row>
    <row r="448" spans="1:5" x14ac:dyDescent="0.25">
      <c r="A448" s="2">
        <v>41640</v>
      </c>
      <c r="B448" s="11">
        <v>1000002000</v>
      </c>
      <c r="C448" s="14" t="s">
        <v>487</v>
      </c>
      <c r="D448" s="17">
        <v>813</v>
      </c>
      <c r="E448" s="14" t="s">
        <v>486</v>
      </c>
    </row>
    <row r="449" spans="1:5" x14ac:dyDescent="0.25">
      <c r="A449" s="2">
        <v>41671</v>
      </c>
      <c r="B449" s="11">
        <v>1000002000</v>
      </c>
      <c r="C449" s="14" t="s">
        <v>487</v>
      </c>
      <c r="D449" s="17">
        <v>814</v>
      </c>
      <c r="E449" s="14" t="s">
        <v>486</v>
      </c>
    </row>
    <row r="450" spans="1:5" x14ac:dyDescent="0.25">
      <c r="A450" s="2">
        <v>41699</v>
      </c>
      <c r="B450" s="11">
        <v>1000002000</v>
      </c>
      <c r="C450" s="14" t="s">
        <v>487</v>
      </c>
      <c r="D450" s="17">
        <v>813</v>
      </c>
      <c r="E450" s="14" t="s">
        <v>486</v>
      </c>
    </row>
    <row r="451" spans="1:5" x14ac:dyDescent="0.25">
      <c r="A451" s="2">
        <v>41730</v>
      </c>
      <c r="B451" s="11">
        <v>1000002000</v>
      </c>
      <c r="C451" s="14" t="s">
        <v>487</v>
      </c>
      <c r="D451" s="17">
        <v>815</v>
      </c>
      <c r="E451" s="14" t="s">
        <v>486</v>
      </c>
    </row>
    <row r="452" spans="1:5" x14ac:dyDescent="0.25">
      <c r="A452" s="2">
        <v>41760</v>
      </c>
      <c r="B452" s="11">
        <v>1000002000</v>
      </c>
      <c r="C452" s="14" t="s">
        <v>487</v>
      </c>
      <c r="D452" s="17">
        <v>816</v>
      </c>
      <c r="E452" s="14" t="s">
        <v>486</v>
      </c>
    </row>
    <row r="453" spans="1:5" x14ac:dyDescent="0.25">
      <c r="A453" s="2">
        <v>41791</v>
      </c>
      <c r="B453" s="11">
        <v>1000002000</v>
      </c>
      <c r="C453" s="14" t="s">
        <v>487</v>
      </c>
      <c r="D453" s="17">
        <v>821</v>
      </c>
      <c r="E453" s="14" t="s">
        <v>486</v>
      </c>
    </row>
    <row r="454" spans="1:5" x14ac:dyDescent="0.25">
      <c r="A454" s="2">
        <v>41821</v>
      </c>
      <c r="B454" s="11">
        <v>1000002000</v>
      </c>
      <c r="C454" s="14" t="s">
        <v>487</v>
      </c>
      <c r="D454" s="17">
        <v>822</v>
      </c>
      <c r="E454" s="14" t="s">
        <v>486</v>
      </c>
    </row>
    <row r="455" spans="1:5" x14ac:dyDescent="0.25">
      <c r="A455" s="2">
        <v>41852</v>
      </c>
      <c r="B455" s="11">
        <v>1000002000</v>
      </c>
      <c r="C455" s="14" t="s">
        <v>487</v>
      </c>
      <c r="D455" s="17">
        <v>832</v>
      </c>
      <c r="E455" s="14" t="s">
        <v>486</v>
      </c>
    </row>
    <row r="456" spans="1:5" x14ac:dyDescent="0.25">
      <c r="A456" s="2">
        <v>41883</v>
      </c>
      <c r="B456" s="11">
        <v>1000002000</v>
      </c>
      <c r="C456" s="14" t="s">
        <v>487</v>
      </c>
      <c r="D456" s="17">
        <v>836</v>
      </c>
      <c r="E456" s="14" t="s">
        <v>486</v>
      </c>
    </row>
    <row r="457" spans="1:5" x14ac:dyDescent="0.25">
      <c r="A457" s="2">
        <v>41913</v>
      </c>
      <c r="B457" s="11">
        <v>1000002000</v>
      </c>
      <c r="C457" s="14" t="s">
        <v>487</v>
      </c>
      <c r="D457" s="17">
        <v>845</v>
      </c>
      <c r="E457" s="14" t="s">
        <v>486</v>
      </c>
    </row>
    <row r="458" spans="1:5" x14ac:dyDescent="0.25">
      <c r="A458" s="2">
        <v>41944</v>
      </c>
      <c r="B458" s="11">
        <v>1000002000</v>
      </c>
      <c r="C458" s="14" t="s">
        <v>487</v>
      </c>
      <c r="D458" s="17">
        <v>854</v>
      </c>
      <c r="E458" s="14" t="s">
        <v>486</v>
      </c>
    </row>
    <row r="459" spans="1:5" x14ac:dyDescent="0.25">
      <c r="A459" s="2">
        <v>41974</v>
      </c>
      <c r="B459" s="11">
        <v>1000002000</v>
      </c>
      <c r="C459" s="14" t="s">
        <v>487</v>
      </c>
      <c r="D459" s="17">
        <v>855</v>
      </c>
      <c r="E459" s="14" t="s">
        <v>486</v>
      </c>
    </row>
    <row r="460" spans="1:5" x14ac:dyDescent="0.25">
      <c r="A460" s="2">
        <v>42005</v>
      </c>
      <c r="B460" s="11">
        <v>1000002000</v>
      </c>
      <c r="C460" s="14" t="s">
        <v>487</v>
      </c>
      <c r="D460" s="17">
        <v>860</v>
      </c>
      <c r="E460" s="14" t="s">
        <v>486</v>
      </c>
    </row>
    <row r="461" spans="1:5" x14ac:dyDescent="0.25">
      <c r="A461" s="2">
        <v>42036</v>
      </c>
      <c r="B461" s="11">
        <v>1000002000</v>
      </c>
      <c r="C461" s="14" t="s">
        <v>487</v>
      </c>
      <c r="D461" s="17">
        <v>862</v>
      </c>
      <c r="E461" s="14" t="s">
        <v>486</v>
      </c>
    </row>
    <row r="462" spans="1:5" x14ac:dyDescent="0.25">
      <c r="A462" s="2">
        <v>42064</v>
      </c>
      <c r="B462" s="11">
        <v>1000002000</v>
      </c>
      <c r="C462" s="14" t="s">
        <v>487</v>
      </c>
      <c r="D462" s="17">
        <v>800</v>
      </c>
      <c r="E462" s="14" t="s">
        <v>486</v>
      </c>
    </row>
    <row r="463" spans="1:5" x14ac:dyDescent="0.25">
      <c r="A463" s="2">
        <v>42095</v>
      </c>
      <c r="B463" s="11">
        <v>1000002000</v>
      </c>
      <c r="C463" s="14" t="s">
        <v>487</v>
      </c>
      <c r="D463" s="17">
        <v>807</v>
      </c>
      <c r="E463" s="14" t="s">
        <v>486</v>
      </c>
    </row>
    <row r="464" spans="1:5" x14ac:dyDescent="0.25">
      <c r="A464" s="2">
        <v>42125</v>
      </c>
      <c r="B464" s="11">
        <v>1000002000</v>
      </c>
      <c r="C464" s="14" t="s">
        <v>487</v>
      </c>
      <c r="D464" s="17">
        <v>806</v>
      </c>
      <c r="E464" s="14" t="s">
        <v>486</v>
      </c>
    </row>
    <row r="465" spans="1:5" x14ac:dyDescent="0.25">
      <c r="A465" s="2">
        <v>42156</v>
      </c>
      <c r="B465" s="11">
        <v>1000002000</v>
      </c>
      <c r="C465" s="14" t="s">
        <v>487</v>
      </c>
      <c r="D465" s="17">
        <v>809</v>
      </c>
      <c r="E465" s="14" t="s">
        <v>486</v>
      </c>
    </row>
    <row r="466" spans="1:5" x14ac:dyDescent="0.25">
      <c r="A466" s="2">
        <v>42186</v>
      </c>
      <c r="B466" s="11">
        <v>1000002000</v>
      </c>
      <c r="C466" s="14" t="s">
        <v>487</v>
      </c>
      <c r="D466" s="17">
        <v>818</v>
      </c>
      <c r="E466" s="14" t="s">
        <v>486</v>
      </c>
    </row>
    <row r="467" spans="1:5" x14ac:dyDescent="0.25">
      <c r="A467" s="2">
        <v>42217</v>
      </c>
      <c r="B467" s="11">
        <v>1000002000</v>
      </c>
      <c r="C467" s="14" t="s">
        <v>487</v>
      </c>
      <c r="D467" s="17">
        <v>817</v>
      </c>
      <c r="E467" s="14" t="s">
        <v>486</v>
      </c>
    </row>
    <row r="468" spans="1:5" x14ac:dyDescent="0.25">
      <c r="A468" s="2">
        <v>42248</v>
      </c>
      <c r="B468" s="11">
        <v>1000002000</v>
      </c>
      <c r="C468" s="14" t="s">
        <v>487</v>
      </c>
      <c r="D468" s="17">
        <v>825</v>
      </c>
      <c r="E468" s="14" t="s">
        <v>486</v>
      </c>
    </row>
    <row r="469" spans="1:5" x14ac:dyDescent="0.25">
      <c r="A469" s="2">
        <v>42278</v>
      </c>
      <c r="B469" s="11">
        <v>1000002000</v>
      </c>
      <c r="C469" s="14" t="s">
        <v>487</v>
      </c>
      <c r="D469" s="17">
        <v>835</v>
      </c>
      <c r="E469" s="14" t="s">
        <v>486</v>
      </c>
    </row>
    <row r="470" spans="1:5" x14ac:dyDescent="0.25">
      <c r="A470" s="2">
        <v>42309</v>
      </c>
      <c r="B470" s="11">
        <v>1000002000</v>
      </c>
      <c r="C470" s="14" t="s">
        <v>487</v>
      </c>
      <c r="D470" s="17">
        <v>832</v>
      </c>
      <c r="E470" s="14" t="s">
        <v>486</v>
      </c>
    </row>
    <row r="471" spans="1:5" x14ac:dyDescent="0.25">
      <c r="A471" s="2">
        <v>42339</v>
      </c>
      <c r="B471" s="11">
        <v>1000002000</v>
      </c>
      <c r="C471" s="14" t="s">
        <v>487</v>
      </c>
      <c r="D471" s="17">
        <v>830</v>
      </c>
      <c r="E471" s="14" t="s">
        <v>486</v>
      </c>
    </row>
    <row r="472" spans="1:5" x14ac:dyDescent="0.25">
      <c r="A472" s="2">
        <v>42370</v>
      </c>
      <c r="B472" s="11">
        <v>1000002000</v>
      </c>
      <c r="C472" s="14" t="s">
        <v>487</v>
      </c>
      <c r="D472" s="17">
        <v>827</v>
      </c>
      <c r="E472" s="14" t="s">
        <v>486</v>
      </c>
    </row>
    <row r="473" spans="1:5" x14ac:dyDescent="0.25">
      <c r="A473" s="2">
        <v>42401</v>
      </c>
      <c r="B473" s="11">
        <v>1000002000</v>
      </c>
      <c r="C473" s="14" t="s">
        <v>487</v>
      </c>
      <c r="D473" s="17">
        <v>824</v>
      </c>
      <c r="E473" s="14" t="s">
        <v>486</v>
      </c>
    </row>
    <row r="474" spans="1:5" x14ac:dyDescent="0.25">
      <c r="A474" s="2">
        <v>42430</v>
      </c>
      <c r="B474" s="11">
        <v>1000002000</v>
      </c>
      <c r="C474" s="14" t="s">
        <v>487</v>
      </c>
      <c r="D474" s="17">
        <v>826</v>
      </c>
      <c r="E474" s="14" t="s">
        <v>486</v>
      </c>
    </row>
    <row r="475" spans="1:5" x14ac:dyDescent="0.25">
      <c r="A475" s="2">
        <v>42461</v>
      </c>
      <c r="B475" s="11">
        <v>1000002000</v>
      </c>
      <c r="C475" s="14" t="s">
        <v>487</v>
      </c>
      <c r="D475" s="17">
        <v>831</v>
      </c>
      <c r="E475" s="14" t="s">
        <v>486</v>
      </c>
    </row>
    <row r="476" spans="1:5" x14ac:dyDescent="0.25">
      <c r="A476" s="2">
        <v>42491</v>
      </c>
      <c r="B476" s="11">
        <v>1000002000</v>
      </c>
      <c r="C476" s="14" t="s">
        <v>487</v>
      </c>
      <c r="D476" s="17">
        <v>837</v>
      </c>
      <c r="E476" s="14" t="s">
        <v>486</v>
      </c>
    </row>
    <row r="477" spans="1:5" x14ac:dyDescent="0.25">
      <c r="A477" s="2">
        <v>42522</v>
      </c>
      <c r="B477" s="11">
        <v>1000002000</v>
      </c>
      <c r="C477" s="14" t="s">
        <v>487</v>
      </c>
      <c r="D477" s="17">
        <v>833</v>
      </c>
      <c r="E477" s="14" t="s">
        <v>486</v>
      </c>
    </row>
    <row r="478" spans="1:5" x14ac:dyDescent="0.25">
      <c r="A478" s="2">
        <v>42552</v>
      </c>
      <c r="B478" s="11">
        <v>1000002000</v>
      </c>
      <c r="C478" s="14" t="s">
        <v>487</v>
      </c>
      <c r="D478" s="17">
        <v>842</v>
      </c>
      <c r="E478" s="14" t="s">
        <v>486</v>
      </c>
    </row>
    <row r="479" spans="1:5" x14ac:dyDescent="0.25">
      <c r="A479" s="2">
        <v>42583</v>
      </c>
      <c r="B479" s="11">
        <v>1000002000</v>
      </c>
      <c r="C479" s="14" t="s">
        <v>487</v>
      </c>
      <c r="D479" s="17">
        <v>839</v>
      </c>
      <c r="E479" s="14" t="s">
        <v>486</v>
      </c>
    </row>
    <row r="480" spans="1:5" x14ac:dyDescent="0.25">
      <c r="A480" s="2">
        <v>42614</v>
      </c>
      <c r="B480" s="11">
        <v>1000002000</v>
      </c>
      <c r="C480" s="14" t="s">
        <v>487</v>
      </c>
      <c r="D480" s="17">
        <v>845</v>
      </c>
      <c r="E480" s="14" t="s">
        <v>486</v>
      </c>
    </row>
    <row r="481" spans="1:5" x14ac:dyDescent="0.25">
      <c r="A481" s="2">
        <v>42644</v>
      </c>
      <c r="B481" s="11">
        <v>1000002000</v>
      </c>
      <c r="C481" s="14" t="s">
        <v>487</v>
      </c>
      <c r="D481" s="17">
        <v>850</v>
      </c>
      <c r="E481" s="14" t="s">
        <v>486</v>
      </c>
    </row>
    <row r="482" spans="1:5" x14ac:dyDescent="0.25">
      <c r="A482" s="2">
        <v>42675</v>
      </c>
      <c r="B482" s="11">
        <v>1000002000</v>
      </c>
      <c r="C482" s="14" t="s">
        <v>487</v>
      </c>
      <c r="D482" s="17">
        <v>848</v>
      </c>
      <c r="E482" s="14" t="s">
        <v>486</v>
      </c>
    </row>
    <row r="483" spans="1:5" x14ac:dyDescent="0.25">
      <c r="A483" s="2">
        <v>42705</v>
      </c>
      <c r="B483" s="11">
        <v>1000002000</v>
      </c>
      <c r="C483" s="14" t="s">
        <v>487</v>
      </c>
      <c r="D483" s="17">
        <v>851</v>
      </c>
      <c r="E483" s="14" t="s">
        <v>486</v>
      </c>
    </row>
    <row r="484" spans="1:5" x14ac:dyDescent="0.25">
      <c r="A484" s="2">
        <v>42736</v>
      </c>
      <c r="B484" s="11">
        <v>1000002000</v>
      </c>
      <c r="C484" s="14" t="s">
        <v>487</v>
      </c>
      <c r="D484" s="17">
        <v>857</v>
      </c>
      <c r="E484" s="14" t="s">
        <v>486</v>
      </c>
    </row>
    <row r="485" spans="1:5" x14ac:dyDescent="0.25">
      <c r="A485" s="2">
        <v>42767</v>
      </c>
      <c r="B485" s="11">
        <v>1000002000</v>
      </c>
      <c r="C485" s="14" t="s">
        <v>487</v>
      </c>
      <c r="D485" s="17">
        <v>858</v>
      </c>
      <c r="E485" s="14" t="s">
        <v>486</v>
      </c>
    </row>
    <row r="486" spans="1:5" x14ac:dyDescent="0.25">
      <c r="A486" s="2">
        <v>42795</v>
      </c>
      <c r="B486" s="11">
        <v>1000002000</v>
      </c>
      <c r="C486" s="14" t="s">
        <v>487</v>
      </c>
      <c r="D486" s="17">
        <v>866</v>
      </c>
      <c r="E486" s="14" t="s">
        <v>486</v>
      </c>
    </row>
    <row r="487" spans="1:5" x14ac:dyDescent="0.25">
      <c r="A487" s="2">
        <v>42826</v>
      </c>
      <c r="B487" s="11">
        <v>1000002000</v>
      </c>
      <c r="C487" s="14" t="s">
        <v>487</v>
      </c>
      <c r="D487" s="17">
        <v>867</v>
      </c>
      <c r="E487" s="14" t="s">
        <v>486</v>
      </c>
    </row>
    <row r="488" spans="1:5" x14ac:dyDescent="0.25">
      <c r="A488" s="2">
        <v>42856</v>
      </c>
      <c r="B488" s="11">
        <v>1000002000</v>
      </c>
      <c r="C488" s="14" t="s">
        <v>487</v>
      </c>
      <c r="D488" s="17">
        <v>875</v>
      </c>
      <c r="E488" s="14" t="s">
        <v>486</v>
      </c>
    </row>
    <row r="489" spans="1:5" x14ac:dyDescent="0.25">
      <c r="A489" s="2">
        <v>42887</v>
      </c>
      <c r="B489" s="11">
        <v>1000002000</v>
      </c>
      <c r="C489" s="14" t="s">
        <v>487</v>
      </c>
      <c r="D489" s="17">
        <v>884</v>
      </c>
      <c r="E489" s="14" t="s">
        <v>486</v>
      </c>
    </row>
    <row r="490" spans="1:5" x14ac:dyDescent="0.25">
      <c r="A490" s="2">
        <v>42917</v>
      </c>
      <c r="B490" s="11">
        <v>1000002000</v>
      </c>
      <c r="C490" s="14" t="s">
        <v>487</v>
      </c>
      <c r="D490" s="17">
        <v>889</v>
      </c>
      <c r="E490" s="14" t="s">
        <v>486</v>
      </c>
    </row>
    <row r="491" spans="1:5" x14ac:dyDescent="0.25">
      <c r="A491" s="2">
        <v>42948</v>
      </c>
      <c r="B491" s="11">
        <v>1000002000</v>
      </c>
      <c r="C491" s="14" t="s">
        <v>487</v>
      </c>
      <c r="D491" s="17">
        <v>894</v>
      </c>
      <c r="E491" s="14" t="s">
        <v>486</v>
      </c>
    </row>
    <row r="492" spans="1:5" x14ac:dyDescent="0.25">
      <c r="A492" s="2">
        <v>42979</v>
      </c>
      <c r="B492" s="11">
        <v>1000002000</v>
      </c>
      <c r="C492" s="14" t="s">
        <v>487</v>
      </c>
      <c r="D492" s="17">
        <v>893</v>
      </c>
      <c r="E492" s="14" t="s">
        <v>486</v>
      </c>
    </row>
    <row r="493" spans="1:5" x14ac:dyDescent="0.25">
      <c r="A493" s="2">
        <v>43009</v>
      </c>
      <c r="B493" s="11">
        <v>1000002000</v>
      </c>
      <c r="C493" s="14" t="s">
        <v>487</v>
      </c>
      <c r="D493" s="17">
        <v>901</v>
      </c>
      <c r="E493" s="14" t="s">
        <v>486</v>
      </c>
    </row>
    <row r="494" spans="1:5" x14ac:dyDescent="0.25">
      <c r="A494" s="2">
        <v>43040</v>
      </c>
      <c r="B494" s="11">
        <v>1000002000</v>
      </c>
      <c r="C494" s="14" t="s">
        <v>487</v>
      </c>
      <c r="D494" s="17">
        <v>903</v>
      </c>
      <c r="E494" s="14" t="s">
        <v>486</v>
      </c>
    </row>
    <row r="495" spans="1:5" x14ac:dyDescent="0.25">
      <c r="A495" s="2">
        <v>43070</v>
      </c>
      <c r="B495" s="11">
        <v>1000002000</v>
      </c>
      <c r="C495" s="14" t="s">
        <v>487</v>
      </c>
      <c r="D495" s="17">
        <v>905</v>
      </c>
      <c r="E495" s="14" t="s">
        <v>486</v>
      </c>
    </row>
    <row r="496" spans="1:5" x14ac:dyDescent="0.25">
      <c r="A496" s="2">
        <v>43101</v>
      </c>
      <c r="B496" s="11">
        <v>1000002000</v>
      </c>
      <c r="C496" s="14" t="s">
        <v>487</v>
      </c>
      <c r="D496" s="17">
        <v>908</v>
      </c>
      <c r="E496" s="14" t="s">
        <v>486</v>
      </c>
    </row>
    <row r="497" spans="1:5" x14ac:dyDescent="0.25">
      <c r="A497" s="2">
        <v>43132</v>
      </c>
      <c r="B497" s="11">
        <v>1000002000</v>
      </c>
      <c r="C497" s="14" t="s">
        <v>487</v>
      </c>
      <c r="D497" s="17">
        <v>914</v>
      </c>
      <c r="E497" s="14" t="s">
        <v>486</v>
      </c>
    </row>
    <row r="498" spans="1:5" x14ac:dyDescent="0.25">
      <c r="A498" s="2">
        <v>43160</v>
      </c>
      <c r="B498" s="11">
        <v>1000002000</v>
      </c>
      <c r="C498" s="14" t="s">
        <v>487</v>
      </c>
      <c r="D498" s="17">
        <v>911</v>
      </c>
      <c r="E498" s="14" t="s">
        <v>486</v>
      </c>
    </row>
    <row r="499" spans="1:5" x14ac:dyDescent="0.25">
      <c r="A499" s="2">
        <v>43191</v>
      </c>
      <c r="B499" s="11">
        <v>1000002000</v>
      </c>
      <c r="C499" s="14" t="s">
        <v>487</v>
      </c>
      <c r="D499" s="17">
        <v>914</v>
      </c>
      <c r="E499" s="14" t="s">
        <v>486</v>
      </c>
    </row>
    <row r="500" spans="1:5" x14ac:dyDescent="0.25">
      <c r="A500" s="2">
        <v>43221</v>
      </c>
      <c r="B500" s="11">
        <v>1000002000</v>
      </c>
      <c r="C500" s="14" t="s">
        <v>487</v>
      </c>
      <c r="D500" s="17">
        <v>914</v>
      </c>
      <c r="E500" s="14" t="s">
        <v>486</v>
      </c>
    </row>
    <row r="501" spans="1:5" x14ac:dyDescent="0.25">
      <c r="A501" s="2">
        <v>43252</v>
      </c>
      <c r="B501" s="11">
        <v>1000002000</v>
      </c>
      <c r="C501" s="14" t="s">
        <v>487</v>
      </c>
      <c r="D501" s="17">
        <v>911</v>
      </c>
      <c r="E501" s="14" t="s">
        <v>486</v>
      </c>
    </row>
    <row r="502" spans="1:5" x14ac:dyDescent="0.25">
      <c r="A502" s="2">
        <v>43282</v>
      </c>
      <c r="B502" s="11">
        <v>1000002000</v>
      </c>
      <c r="C502" s="14" t="s">
        <v>487</v>
      </c>
      <c r="D502" s="17">
        <v>912</v>
      </c>
      <c r="E502" s="14" t="s">
        <v>486</v>
      </c>
    </row>
    <row r="503" spans="1:5" x14ac:dyDescent="0.25">
      <c r="A503" s="2">
        <v>43313</v>
      </c>
      <c r="B503" s="11">
        <v>1000002000</v>
      </c>
      <c r="C503" s="14" t="s">
        <v>487</v>
      </c>
      <c r="D503" s="17">
        <v>913</v>
      </c>
      <c r="E503" s="14" t="s">
        <v>486</v>
      </c>
    </row>
    <row r="504" spans="1:5" x14ac:dyDescent="0.25">
      <c r="A504" s="2">
        <v>43344</v>
      </c>
      <c r="B504" s="11">
        <v>1000002000</v>
      </c>
      <c r="C504" s="14" t="s">
        <v>487</v>
      </c>
      <c r="D504" s="17">
        <v>920</v>
      </c>
      <c r="E504" s="14" t="s">
        <v>486</v>
      </c>
    </row>
    <row r="505" spans="1:5" x14ac:dyDescent="0.25">
      <c r="A505" s="2">
        <v>43374</v>
      </c>
      <c r="B505" s="11">
        <v>1000002000</v>
      </c>
      <c r="C505" s="14" t="s">
        <v>487</v>
      </c>
      <c r="D505" s="17">
        <v>923</v>
      </c>
      <c r="E505" s="14" t="s">
        <v>486</v>
      </c>
    </row>
    <row r="506" spans="1:5" x14ac:dyDescent="0.25">
      <c r="A506" s="2">
        <v>43405</v>
      </c>
      <c r="B506" s="11">
        <v>1000002000</v>
      </c>
      <c r="C506" s="14" t="s">
        <v>487</v>
      </c>
      <c r="D506" s="17">
        <v>927</v>
      </c>
      <c r="E506" s="14" t="s">
        <v>486</v>
      </c>
    </row>
    <row r="507" spans="1:5" x14ac:dyDescent="0.25">
      <c r="A507" s="2">
        <v>43435</v>
      </c>
      <c r="B507" s="11">
        <v>1000002000</v>
      </c>
      <c r="C507" s="14" t="s">
        <v>487</v>
      </c>
      <c r="D507" s="17">
        <v>927</v>
      </c>
      <c r="E507" s="14" t="s">
        <v>486</v>
      </c>
    </row>
    <row r="508" spans="1:5" x14ac:dyDescent="0.25">
      <c r="A508" s="2">
        <v>43466</v>
      </c>
      <c r="B508" s="11">
        <v>1000002000</v>
      </c>
      <c r="C508" s="14" t="s">
        <v>487</v>
      </c>
      <c r="D508" s="17">
        <v>926</v>
      </c>
      <c r="E508" s="14" t="s">
        <v>486</v>
      </c>
    </row>
    <row r="509" spans="1:5" x14ac:dyDescent="0.25">
      <c r="A509" s="2">
        <v>43497</v>
      </c>
      <c r="B509" s="11">
        <v>1000002000</v>
      </c>
      <c r="C509" s="14" t="s">
        <v>487</v>
      </c>
      <c r="D509" s="17">
        <v>924</v>
      </c>
      <c r="E509" s="14" t="s">
        <v>486</v>
      </c>
    </row>
    <row r="510" spans="1:5" x14ac:dyDescent="0.25">
      <c r="A510" s="2">
        <v>43525</v>
      </c>
      <c r="B510" s="11">
        <v>1000002000</v>
      </c>
      <c r="C510" s="14" t="s">
        <v>487</v>
      </c>
      <c r="D510" s="17">
        <v>929</v>
      </c>
      <c r="E510" s="14" t="s">
        <v>486</v>
      </c>
    </row>
    <row r="511" spans="1:5" x14ac:dyDescent="0.25">
      <c r="A511" s="2">
        <v>43556</v>
      </c>
      <c r="B511" s="11">
        <v>1000002000</v>
      </c>
      <c r="C511" s="14" t="s">
        <v>487</v>
      </c>
      <c r="D511" s="17">
        <v>937</v>
      </c>
      <c r="E511" s="14" t="s">
        <v>486</v>
      </c>
    </row>
    <row r="512" spans="1:5" x14ac:dyDescent="0.25">
      <c r="A512" s="2">
        <v>43586</v>
      </c>
      <c r="B512" s="11">
        <v>1000002000</v>
      </c>
      <c r="C512" s="14" t="s">
        <v>487</v>
      </c>
      <c r="D512" s="17">
        <v>945</v>
      </c>
      <c r="E512" s="14" t="s">
        <v>486</v>
      </c>
    </row>
    <row r="513" spans="1:5" x14ac:dyDescent="0.25">
      <c r="A513" s="2">
        <v>43617</v>
      </c>
      <c r="B513" s="11">
        <v>1000002000</v>
      </c>
      <c r="C513" s="14" t="s">
        <v>487</v>
      </c>
      <c r="D513" s="17">
        <v>949</v>
      </c>
      <c r="E513" s="14" t="s">
        <v>486</v>
      </c>
    </row>
    <row r="514" spans="1:5" x14ac:dyDescent="0.25">
      <c r="A514" s="2">
        <v>43647</v>
      </c>
      <c r="B514" s="11">
        <v>1000002000</v>
      </c>
      <c r="C514" s="14" t="s">
        <v>487</v>
      </c>
      <c r="D514" s="17">
        <v>954</v>
      </c>
      <c r="E514" s="14" t="s">
        <v>486</v>
      </c>
    </row>
    <row r="515" spans="1:5" x14ac:dyDescent="0.25">
      <c r="A515" s="2">
        <v>43678</v>
      </c>
      <c r="B515" s="11">
        <v>1000002000</v>
      </c>
      <c r="C515" s="14" t="s">
        <v>487</v>
      </c>
      <c r="D515" s="17">
        <v>963</v>
      </c>
      <c r="E515" s="14" t="s">
        <v>486</v>
      </c>
    </row>
    <row r="516" spans="1:5" x14ac:dyDescent="0.25">
      <c r="A516" s="2">
        <v>43709</v>
      </c>
      <c r="B516" s="11">
        <v>1000002000</v>
      </c>
      <c r="C516" s="14" t="s">
        <v>487</v>
      </c>
      <c r="D516" s="17">
        <v>961</v>
      </c>
      <c r="E516" s="14" t="s">
        <v>486</v>
      </c>
    </row>
    <row r="517" spans="1:5" x14ac:dyDescent="0.25">
      <c r="A517" s="2">
        <v>43739</v>
      </c>
      <c r="B517" s="11">
        <v>1000002000</v>
      </c>
      <c r="C517" s="14" t="s">
        <v>487</v>
      </c>
      <c r="D517" s="17">
        <v>962</v>
      </c>
      <c r="E517" s="14" t="s">
        <v>486</v>
      </c>
    </row>
    <row r="518" spans="1:5" x14ac:dyDescent="0.25">
      <c r="A518" s="2">
        <v>43770</v>
      </c>
      <c r="B518" s="11">
        <v>1000002000</v>
      </c>
      <c r="C518" s="14" t="s">
        <v>487</v>
      </c>
      <c r="D518" s="17">
        <v>961</v>
      </c>
      <c r="E518" s="14" t="s">
        <v>486</v>
      </c>
    </row>
    <row r="519" spans="1:5" x14ac:dyDescent="0.25">
      <c r="A519" s="2">
        <v>43800</v>
      </c>
      <c r="B519" s="11">
        <v>1000002000</v>
      </c>
      <c r="C519" s="14" t="s">
        <v>487</v>
      </c>
      <c r="D519" s="17">
        <v>971</v>
      </c>
      <c r="E519" s="14" t="s">
        <v>486</v>
      </c>
    </row>
    <row r="520" spans="1:5" x14ac:dyDescent="0.25">
      <c r="A520" s="2">
        <v>43831</v>
      </c>
      <c r="B520" s="11">
        <v>1000002000</v>
      </c>
      <c r="C520" s="14" t="s">
        <v>487</v>
      </c>
      <c r="D520" s="17">
        <v>978</v>
      </c>
      <c r="E520" s="14" t="s">
        <v>486</v>
      </c>
    </row>
    <row r="521" spans="1:5" x14ac:dyDescent="0.25">
      <c r="A521" s="2">
        <v>43862</v>
      </c>
      <c r="B521" s="11">
        <v>1000002000</v>
      </c>
      <c r="C521" s="14" t="s">
        <v>487</v>
      </c>
      <c r="D521" s="17">
        <v>978</v>
      </c>
      <c r="E521" s="14" t="s">
        <v>486</v>
      </c>
    </row>
    <row r="522" spans="1:5" x14ac:dyDescent="0.25">
      <c r="A522" s="2">
        <v>43891</v>
      </c>
      <c r="B522" s="11">
        <v>1000002000</v>
      </c>
      <c r="C522" s="14" t="s">
        <v>487</v>
      </c>
      <c r="D522" s="17">
        <v>977</v>
      </c>
      <c r="E522" s="14" t="s">
        <v>486</v>
      </c>
    </row>
    <row r="523" spans="1:5" x14ac:dyDescent="0.25">
      <c r="A523" s="2">
        <v>43922</v>
      </c>
      <c r="B523" s="11">
        <v>1000002000</v>
      </c>
      <c r="C523" s="14" t="s">
        <v>487</v>
      </c>
      <c r="D523" s="17">
        <v>973</v>
      </c>
      <c r="E523" s="14" t="s">
        <v>486</v>
      </c>
    </row>
    <row r="524" spans="1:5" x14ac:dyDescent="0.25">
      <c r="A524" s="2">
        <v>43952</v>
      </c>
      <c r="B524" s="11">
        <v>1000002000</v>
      </c>
      <c r="C524" s="14" t="s">
        <v>487</v>
      </c>
      <c r="D524" s="17">
        <v>979</v>
      </c>
      <c r="E524" s="14" t="s">
        <v>486</v>
      </c>
    </row>
    <row r="525" spans="1:5" x14ac:dyDescent="0.25">
      <c r="A525" s="2">
        <v>43983</v>
      </c>
      <c r="B525" s="11">
        <v>1000002000</v>
      </c>
      <c r="C525" s="14" t="s">
        <v>487</v>
      </c>
      <c r="D525" s="17">
        <v>984</v>
      </c>
      <c r="E525" s="14" t="s">
        <v>486</v>
      </c>
    </row>
    <row r="526" spans="1:5" x14ac:dyDescent="0.25">
      <c r="A526" s="2">
        <v>44013</v>
      </c>
      <c r="B526" s="11">
        <v>1000002000</v>
      </c>
      <c r="C526" s="14" t="s">
        <v>487</v>
      </c>
      <c r="D526" s="17">
        <v>994</v>
      </c>
      <c r="E526" s="14" t="s">
        <v>486</v>
      </c>
    </row>
    <row r="527" spans="1:5" x14ac:dyDescent="0.25">
      <c r="A527" s="2">
        <v>44044</v>
      </c>
      <c r="B527" s="11">
        <v>1000002000</v>
      </c>
      <c r="C527" s="14" t="s">
        <v>487</v>
      </c>
      <c r="D527" s="17">
        <v>1003</v>
      </c>
      <c r="E527" s="14" t="s">
        <v>486</v>
      </c>
    </row>
    <row r="528" spans="1:5" x14ac:dyDescent="0.25">
      <c r="A528" s="2">
        <v>44075</v>
      </c>
      <c r="B528" s="11">
        <v>1000002000</v>
      </c>
      <c r="C528" s="14" t="s">
        <v>487</v>
      </c>
      <c r="D528" s="17">
        <v>1003</v>
      </c>
      <c r="E528" s="14" t="s">
        <v>486</v>
      </c>
    </row>
    <row r="529" spans="1:5" x14ac:dyDescent="0.25">
      <c r="A529" s="2">
        <v>44105</v>
      </c>
      <c r="B529" s="11">
        <v>1000002000</v>
      </c>
      <c r="C529" s="14" t="s">
        <v>487</v>
      </c>
      <c r="D529" s="17">
        <v>1005</v>
      </c>
      <c r="E529" s="14" t="s">
        <v>486</v>
      </c>
    </row>
    <row r="530" spans="1:5" x14ac:dyDescent="0.25">
      <c r="A530" s="2">
        <v>44136</v>
      </c>
      <c r="B530" s="11">
        <v>1000002000</v>
      </c>
      <c r="C530" s="14" t="s">
        <v>487</v>
      </c>
      <c r="D530" s="17">
        <v>1007</v>
      </c>
      <c r="E530" s="14" t="s">
        <v>486</v>
      </c>
    </row>
    <row r="531" spans="1:5" x14ac:dyDescent="0.25">
      <c r="A531" s="2">
        <v>44166</v>
      </c>
      <c r="B531" s="11">
        <v>1000002000</v>
      </c>
      <c r="C531" s="14" t="s">
        <v>487</v>
      </c>
      <c r="D531" s="17">
        <v>1005</v>
      </c>
      <c r="E531" s="14" t="s">
        <v>486</v>
      </c>
    </row>
    <row r="532" spans="1:5" x14ac:dyDescent="0.25">
      <c r="A532" s="2">
        <v>44197</v>
      </c>
      <c r="B532" s="11">
        <v>1000002000</v>
      </c>
      <c r="C532" s="14" t="s">
        <v>487</v>
      </c>
      <c r="D532" s="17">
        <v>1014</v>
      </c>
      <c r="E532" s="14" t="s">
        <v>486</v>
      </c>
    </row>
    <row r="533" spans="1:5" x14ac:dyDescent="0.25">
      <c r="A533" s="2">
        <v>44228</v>
      </c>
      <c r="B533" s="11">
        <v>1000002000</v>
      </c>
      <c r="C533" s="14" t="s">
        <v>487</v>
      </c>
      <c r="D533" s="17">
        <v>1024</v>
      </c>
      <c r="E533" s="14" t="s">
        <v>486</v>
      </c>
    </row>
    <row r="534" spans="1:5" x14ac:dyDescent="0.25">
      <c r="A534" s="2">
        <v>44256</v>
      </c>
      <c r="B534" s="11">
        <v>1000002000</v>
      </c>
      <c r="C534" s="14" t="s">
        <v>487</v>
      </c>
      <c r="D534" s="17">
        <v>1034</v>
      </c>
      <c r="E534" s="14" t="s">
        <v>486</v>
      </c>
    </row>
    <row r="535" spans="1:5" x14ac:dyDescent="0.25">
      <c r="A535" s="2">
        <v>44287</v>
      </c>
      <c r="B535" s="11">
        <v>1000002000</v>
      </c>
      <c r="C535" s="14" t="s">
        <v>487</v>
      </c>
      <c r="D535" s="17">
        <v>1044</v>
      </c>
      <c r="E535" s="14" t="s">
        <v>486</v>
      </c>
    </row>
    <row r="536" spans="1:5" x14ac:dyDescent="0.25">
      <c r="A536" s="2">
        <v>44317</v>
      </c>
      <c r="B536" s="11">
        <v>1000002000</v>
      </c>
      <c r="C536" s="14" t="s">
        <v>487</v>
      </c>
      <c r="D536" s="17">
        <v>1046</v>
      </c>
      <c r="E536" s="14" t="s">
        <v>486</v>
      </c>
    </row>
    <row r="537" spans="1:5" x14ac:dyDescent="0.25">
      <c r="A537" s="2">
        <v>44348</v>
      </c>
      <c r="B537" s="11">
        <v>1000002000</v>
      </c>
      <c r="C537" s="14" t="s">
        <v>487</v>
      </c>
      <c r="D537" s="17">
        <v>1047</v>
      </c>
      <c r="E537" s="14" t="s">
        <v>486</v>
      </c>
    </row>
    <row r="538" spans="1:5" x14ac:dyDescent="0.25">
      <c r="A538" s="2">
        <v>44378</v>
      </c>
      <c r="B538" s="11">
        <v>1000002000</v>
      </c>
      <c r="C538" s="14" t="s">
        <v>487</v>
      </c>
      <c r="D538" s="17">
        <v>1048</v>
      </c>
      <c r="E538" s="14" t="s">
        <v>486</v>
      </c>
    </row>
    <row r="539" spans="1:5" x14ac:dyDescent="0.25">
      <c r="A539" s="2">
        <v>44409</v>
      </c>
      <c r="B539" s="11">
        <v>1000002000</v>
      </c>
      <c r="C539" s="14" t="s">
        <v>487</v>
      </c>
      <c r="D539" s="17">
        <v>1051</v>
      </c>
      <c r="E539" s="14" t="s">
        <v>486</v>
      </c>
    </row>
    <row r="540" spans="1:5" x14ac:dyDescent="0.25">
      <c r="A540" s="2">
        <v>44440</v>
      </c>
      <c r="B540" s="11">
        <v>1000002000</v>
      </c>
      <c r="C540" s="14" t="s">
        <v>487</v>
      </c>
      <c r="D540" s="17">
        <v>1058</v>
      </c>
      <c r="E540" s="14" t="s">
        <v>486</v>
      </c>
    </row>
    <row r="541" spans="1:5" x14ac:dyDescent="0.25">
      <c r="A541" s="2">
        <v>44470</v>
      </c>
      <c r="B541" s="11">
        <v>1000002000</v>
      </c>
      <c r="C541" s="14" t="s">
        <v>487</v>
      </c>
      <c r="D541" s="17">
        <v>1058</v>
      </c>
      <c r="E541" s="14" t="s">
        <v>486</v>
      </c>
    </row>
    <row r="542" spans="1:5" x14ac:dyDescent="0.25">
      <c r="A542" s="2">
        <v>44501</v>
      </c>
      <c r="B542" s="11">
        <v>1000002000</v>
      </c>
      <c r="C542" s="14" t="s">
        <v>487</v>
      </c>
      <c r="D542" s="17">
        <v>1064</v>
      </c>
      <c r="E542" s="14" t="s">
        <v>486</v>
      </c>
    </row>
    <row r="543" spans="1:5" x14ac:dyDescent="0.25">
      <c r="A543" s="2">
        <v>44531</v>
      </c>
      <c r="B543" s="11">
        <v>1000002000</v>
      </c>
      <c r="C543" s="14" t="s">
        <v>487</v>
      </c>
      <c r="D543" s="17">
        <v>1067</v>
      </c>
      <c r="E543" s="14" t="s">
        <v>486</v>
      </c>
    </row>
    <row r="544" spans="1:5" x14ac:dyDescent="0.25">
      <c r="A544" s="2">
        <v>44562</v>
      </c>
      <c r="B544" s="11">
        <v>1000002000</v>
      </c>
      <c r="C544" s="14" t="s">
        <v>487</v>
      </c>
      <c r="D544" s="17">
        <v>1076</v>
      </c>
      <c r="E544" s="14" t="s">
        <v>486</v>
      </c>
    </row>
    <row r="545" spans="1:5" x14ac:dyDescent="0.25">
      <c r="A545" s="2">
        <v>44593</v>
      </c>
      <c r="B545" s="11">
        <v>1000002000</v>
      </c>
      <c r="C545" s="14" t="s">
        <v>487</v>
      </c>
      <c r="D545" s="17">
        <v>1072</v>
      </c>
      <c r="E545" s="14" t="s">
        <v>486</v>
      </c>
    </row>
    <row r="546" spans="1:5" x14ac:dyDescent="0.25">
      <c r="A546" s="2">
        <v>44621</v>
      </c>
      <c r="B546" s="11">
        <v>1000002000</v>
      </c>
      <c r="C546" s="14" t="s">
        <v>487</v>
      </c>
      <c r="D546" s="17">
        <v>1068</v>
      </c>
      <c r="E546" s="14" t="s">
        <v>486</v>
      </c>
    </row>
    <row r="547" spans="1:5" x14ac:dyDescent="0.25">
      <c r="A547" s="2">
        <v>44652</v>
      </c>
      <c r="B547" s="11">
        <v>1000002000</v>
      </c>
      <c r="C547" s="14" t="s">
        <v>487</v>
      </c>
      <c r="D547" s="17">
        <v>1075</v>
      </c>
      <c r="E547" s="14" t="s">
        <v>486</v>
      </c>
    </row>
    <row r="548" spans="1:5" x14ac:dyDescent="0.25">
      <c r="A548" s="2">
        <v>44682</v>
      </c>
      <c r="B548" s="11">
        <v>1000002000</v>
      </c>
      <c r="C548" s="14" t="s">
        <v>487</v>
      </c>
      <c r="D548" s="17">
        <v>1081</v>
      </c>
      <c r="E548" s="14" t="s">
        <v>486</v>
      </c>
    </row>
    <row r="549" spans="1:5" x14ac:dyDescent="0.25">
      <c r="A549" s="2">
        <v>44713</v>
      </c>
      <c r="B549" s="11">
        <v>1000002000</v>
      </c>
      <c r="C549" s="14" t="s">
        <v>487</v>
      </c>
      <c r="D549" s="17">
        <v>1081</v>
      </c>
      <c r="E549" s="14" t="s">
        <v>486</v>
      </c>
    </row>
    <row r="550" spans="1:5" x14ac:dyDescent="0.25">
      <c r="A550" s="2">
        <v>44743</v>
      </c>
      <c r="B550" s="11">
        <v>1000002000</v>
      </c>
      <c r="C550" s="14" t="s">
        <v>487</v>
      </c>
      <c r="D550" s="17">
        <v>1089</v>
      </c>
      <c r="E550" s="14" t="s">
        <v>486</v>
      </c>
    </row>
    <row r="551" spans="1:5" x14ac:dyDescent="0.25">
      <c r="A551" s="2">
        <v>44774</v>
      </c>
      <c r="B551" s="11">
        <v>1000002000</v>
      </c>
      <c r="C551" s="14" t="s">
        <v>487</v>
      </c>
      <c r="D551" s="17">
        <v>1086</v>
      </c>
      <c r="E551" s="14" t="s">
        <v>486</v>
      </c>
    </row>
    <row r="552" spans="1:5" x14ac:dyDescent="0.25">
      <c r="A552" s="2">
        <v>44805</v>
      </c>
      <c r="B552" s="11">
        <v>1000002000</v>
      </c>
      <c r="C552" s="14" t="s">
        <v>487</v>
      </c>
      <c r="D552" s="17">
        <v>1089</v>
      </c>
      <c r="E552" s="14" t="s">
        <v>486</v>
      </c>
    </row>
    <row r="553" spans="1:5" x14ac:dyDescent="0.25">
      <c r="A553" s="2">
        <v>44835</v>
      </c>
      <c r="B553" s="11">
        <v>1000002000</v>
      </c>
      <c r="C553" s="14" t="s">
        <v>487</v>
      </c>
      <c r="D553" s="17">
        <v>1093</v>
      </c>
      <c r="E553" s="14" t="s">
        <v>486</v>
      </c>
    </row>
    <row r="554" spans="1:5" x14ac:dyDescent="0.25">
      <c r="A554" s="2">
        <v>44866</v>
      </c>
      <c r="B554" s="11">
        <v>1000002000</v>
      </c>
      <c r="C554" s="14" t="s">
        <v>487</v>
      </c>
      <c r="D554" s="17">
        <v>1095</v>
      </c>
      <c r="E554" s="14" t="s">
        <v>486</v>
      </c>
    </row>
    <row r="555" spans="1:5" x14ac:dyDescent="0.25">
      <c r="A555" s="2">
        <v>44896</v>
      </c>
      <c r="B555" s="11">
        <v>1000002000</v>
      </c>
      <c r="C555" s="14" t="s">
        <v>487</v>
      </c>
      <c r="D555" s="17">
        <v>1092</v>
      </c>
      <c r="E555" s="14" t="s">
        <v>486</v>
      </c>
    </row>
    <row r="556" spans="1:5" x14ac:dyDescent="0.25">
      <c r="A556" s="2">
        <v>36526</v>
      </c>
      <c r="B556" s="11">
        <v>1000003000</v>
      </c>
      <c r="C556" s="14" t="s">
        <v>488</v>
      </c>
      <c r="D556" s="17">
        <v>0</v>
      </c>
      <c r="E556" s="14" t="s">
        <v>486</v>
      </c>
    </row>
    <row r="557" spans="1:5" x14ac:dyDescent="0.25">
      <c r="A557" s="2">
        <v>36557</v>
      </c>
      <c r="B557" s="11">
        <v>1000003000</v>
      </c>
      <c r="C557" s="14" t="s">
        <v>488</v>
      </c>
      <c r="D557" s="17">
        <v>0</v>
      </c>
      <c r="E557" s="14" t="s">
        <v>486</v>
      </c>
    </row>
    <row r="558" spans="1:5" x14ac:dyDescent="0.25">
      <c r="A558" s="2">
        <v>36586</v>
      </c>
      <c r="B558" s="11">
        <v>1000003000</v>
      </c>
      <c r="C558" s="14" t="s">
        <v>488</v>
      </c>
      <c r="D558" s="17">
        <v>0</v>
      </c>
      <c r="E558" s="14" t="s">
        <v>486</v>
      </c>
    </row>
    <row r="559" spans="1:5" x14ac:dyDescent="0.25">
      <c r="A559" s="2">
        <v>36617</v>
      </c>
      <c r="B559" s="11">
        <v>1000003000</v>
      </c>
      <c r="C559" s="14" t="s">
        <v>488</v>
      </c>
      <c r="D559" s="17">
        <v>0</v>
      </c>
      <c r="E559" s="14" t="s">
        <v>486</v>
      </c>
    </row>
    <row r="560" spans="1:5" x14ac:dyDescent="0.25">
      <c r="A560" s="2">
        <v>36647</v>
      </c>
      <c r="B560" s="11">
        <v>1000003000</v>
      </c>
      <c r="C560" s="14" t="s">
        <v>488</v>
      </c>
      <c r="D560" s="17">
        <v>0</v>
      </c>
      <c r="E560" s="14" t="s">
        <v>486</v>
      </c>
    </row>
    <row r="561" spans="1:5" x14ac:dyDescent="0.25">
      <c r="A561" s="2">
        <v>36678</v>
      </c>
      <c r="B561" s="11">
        <v>1000003000</v>
      </c>
      <c r="C561" s="14" t="s">
        <v>488</v>
      </c>
      <c r="D561" s="17">
        <v>0</v>
      </c>
      <c r="E561" s="14" t="s">
        <v>486</v>
      </c>
    </row>
    <row r="562" spans="1:5" x14ac:dyDescent="0.25">
      <c r="A562" s="2">
        <v>36708</v>
      </c>
      <c r="B562" s="11">
        <v>1000003000</v>
      </c>
      <c r="C562" s="14" t="s">
        <v>488</v>
      </c>
      <c r="D562" s="17">
        <v>0</v>
      </c>
      <c r="E562" s="14" t="s">
        <v>486</v>
      </c>
    </row>
    <row r="563" spans="1:5" x14ac:dyDescent="0.25">
      <c r="A563" s="2">
        <v>36739</v>
      </c>
      <c r="B563" s="11">
        <v>1000003000</v>
      </c>
      <c r="C563" s="14" t="s">
        <v>488</v>
      </c>
      <c r="D563" s="17">
        <v>0</v>
      </c>
      <c r="E563" s="14" t="s">
        <v>486</v>
      </c>
    </row>
    <row r="564" spans="1:5" x14ac:dyDescent="0.25">
      <c r="A564" s="2">
        <v>36770</v>
      </c>
      <c r="B564" s="11">
        <v>1000003000</v>
      </c>
      <c r="C564" s="14" t="s">
        <v>488</v>
      </c>
      <c r="D564" s="17">
        <v>0</v>
      </c>
      <c r="E564" s="14" t="s">
        <v>486</v>
      </c>
    </row>
    <row r="565" spans="1:5" x14ac:dyDescent="0.25">
      <c r="A565" s="2">
        <v>36800</v>
      </c>
      <c r="B565" s="11">
        <v>1000003000</v>
      </c>
      <c r="C565" s="14" t="s">
        <v>488</v>
      </c>
      <c r="D565" s="17">
        <v>0</v>
      </c>
      <c r="E565" s="14" t="s">
        <v>486</v>
      </c>
    </row>
    <row r="566" spans="1:5" x14ac:dyDescent="0.25">
      <c r="A566" s="2">
        <v>36831</v>
      </c>
      <c r="B566" s="11">
        <v>1000003000</v>
      </c>
      <c r="C566" s="14" t="s">
        <v>488</v>
      </c>
      <c r="D566" s="17">
        <v>0</v>
      </c>
      <c r="E566" s="14" t="s">
        <v>486</v>
      </c>
    </row>
    <row r="567" spans="1:5" x14ac:dyDescent="0.25">
      <c r="A567" s="2">
        <v>36861</v>
      </c>
      <c r="B567" s="11">
        <v>1000003000</v>
      </c>
      <c r="C567" s="14" t="s">
        <v>488</v>
      </c>
      <c r="D567" s="17">
        <v>0</v>
      </c>
      <c r="E567" s="14" t="s">
        <v>486</v>
      </c>
    </row>
    <row r="568" spans="1:5" x14ac:dyDescent="0.25">
      <c r="A568" s="2">
        <v>36892</v>
      </c>
      <c r="B568" s="11">
        <v>1000003000</v>
      </c>
      <c r="C568" s="14" t="s">
        <v>488</v>
      </c>
      <c r="D568" s="17">
        <v>0</v>
      </c>
      <c r="E568" s="14" t="s">
        <v>486</v>
      </c>
    </row>
    <row r="569" spans="1:5" x14ac:dyDescent="0.25">
      <c r="A569" s="2">
        <v>36923</v>
      </c>
      <c r="B569" s="11">
        <v>1000003000</v>
      </c>
      <c r="C569" s="14" t="s">
        <v>488</v>
      </c>
      <c r="D569" s="17">
        <v>0</v>
      </c>
      <c r="E569" s="14" t="s">
        <v>486</v>
      </c>
    </row>
    <row r="570" spans="1:5" x14ac:dyDescent="0.25">
      <c r="A570" s="2">
        <v>36951</v>
      </c>
      <c r="B570" s="11">
        <v>1000003000</v>
      </c>
      <c r="C570" s="14" t="s">
        <v>488</v>
      </c>
      <c r="D570" s="17">
        <v>0</v>
      </c>
      <c r="E570" s="14" t="s">
        <v>486</v>
      </c>
    </row>
    <row r="571" spans="1:5" x14ac:dyDescent="0.25">
      <c r="A571" s="2">
        <v>36982</v>
      </c>
      <c r="B571" s="11">
        <v>1000003000</v>
      </c>
      <c r="C571" s="14" t="s">
        <v>488</v>
      </c>
      <c r="D571" s="17">
        <v>0</v>
      </c>
      <c r="E571" s="14" t="s">
        <v>486</v>
      </c>
    </row>
    <row r="572" spans="1:5" x14ac:dyDescent="0.25">
      <c r="A572" s="2">
        <v>37012</v>
      </c>
      <c r="B572" s="11">
        <v>1000003000</v>
      </c>
      <c r="C572" s="14" t="s">
        <v>488</v>
      </c>
      <c r="D572" s="17">
        <v>0</v>
      </c>
      <c r="E572" s="14" t="s">
        <v>486</v>
      </c>
    </row>
    <row r="573" spans="1:5" x14ac:dyDescent="0.25">
      <c r="A573" s="2">
        <v>37043</v>
      </c>
      <c r="B573" s="11">
        <v>1000003000</v>
      </c>
      <c r="C573" s="14" t="s">
        <v>488</v>
      </c>
      <c r="D573" s="17">
        <v>0</v>
      </c>
      <c r="E573" s="14" t="s">
        <v>486</v>
      </c>
    </row>
    <row r="574" spans="1:5" x14ac:dyDescent="0.25">
      <c r="A574" s="2">
        <v>37073</v>
      </c>
      <c r="B574" s="11">
        <v>1000003000</v>
      </c>
      <c r="C574" s="14" t="s">
        <v>488</v>
      </c>
      <c r="D574" s="17">
        <v>0</v>
      </c>
      <c r="E574" s="14" t="s">
        <v>486</v>
      </c>
    </row>
    <row r="575" spans="1:5" x14ac:dyDescent="0.25">
      <c r="A575" s="2">
        <v>37104</v>
      </c>
      <c r="B575" s="11">
        <v>1000003000</v>
      </c>
      <c r="C575" s="14" t="s">
        <v>488</v>
      </c>
      <c r="D575" s="17">
        <v>0</v>
      </c>
      <c r="E575" s="14" t="s">
        <v>486</v>
      </c>
    </row>
    <row r="576" spans="1:5" x14ac:dyDescent="0.25">
      <c r="A576" s="2">
        <v>37135</v>
      </c>
      <c r="B576" s="11">
        <v>1000003000</v>
      </c>
      <c r="C576" s="14" t="s">
        <v>488</v>
      </c>
      <c r="D576" s="17">
        <v>0</v>
      </c>
      <c r="E576" s="14" t="s">
        <v>486</v>
      </c>
    </row>
    <row r="577" spans="1:5" x14ac:dyDescent="0.25">
      <c r="A577" s="2">
        <v>37165</v>
      </c>
      <c r="B577" s="11">
        <v>1000003000</v>
      </c>
      <c r="C577" s="14" t="s">
        <v>488</v>
      </c>
      <c r="D577" s="17">
        <v>0</v>
      </c>
      <c r="E577" s="14" t="s">
        <v>486</v>
      </c>
    </row>
    <row r="578" spans="1:5" x14ac:dyDescent="0.25">
      <c r="A578" s="2">
        <v>37196</v>
      </c>
      <c r="B578" s="11">
        <v>1000003000</v>
      </c>
      <c r="C578" s="14" t="s">
        <v>488</v>
      </c>
      <c r="D578" s="17">
        <v>0</v>
      </c>
      <c r="E578" s="14" t="s">
        <v>486</v>
      </c>
    </row>
    <row r="579" spans="1:5" x14ac:dyDescent="0.25">
      <c r="A579" s="2">
        <v>37226</v>
      </c>
      <c r="B579" s="11">
        <v>1000003000</v>
      </c>
      <c r="C579" s="14" t="s">
        <v>488</v>
      </c>
      <c r="D579" s="17">
        <v>0</v>
      </c>
      <c r="E579" s="14" t="s">
        <v>486</v>
      </c>
    </row>
    <row r="580" spans="1:5" x14ac:dyDescent="0.25">
      <c r="A580" s="2">
        <v>37257</v>
      </c>
      <c r="B580" s="11">
        <v>1000003000</v>
      </c>
      <c r="C580" s="14" t="s">
        <v>488</v>
      </c>
      <c r="D580" s="17">
        <v>0</v>
      </c>
      <c r="E580" s="14" t="s">
        <v>486</v>
      </c>
    </row>
    <row r="581" spans="1:5" x14ac:dyDescent="0.25">
      <c r="A581" s="2">
        <v>37288</v>
      </c>
      <c r="B581" s="11">
        <v>1000003000</v>
      </c>
      <c r="C581" s="14" t="s">
        <v>488</v>
      </c>
      <c r="D581" s="17">
        <v>0</v>
      </c>
      <c r="E581" s="14" t="s">
        <v>486</v>
      </c>
    </row>
    <row r="582" spans="1:5" x14ac:dyDescent="0.25">
      <c r="A582" s="2">
        <v>37316</v>
      </c>
      <c r="B582" s="11">
        <v>1000003000</v>
      </c>
      <c r="C582" s="14" t="s">
        <v>488</v>
      </c>
      <c r="D582" s="17">
        <v>0</v>
      </c>
      <c r="E582" s="14" t="s">
        <v>486</v>
      </c>
    </row>
    <row r="583" spans="1:5" x14ac:dyDescent="0.25">
      <c r="A583" s="2">
        <v>37347</v>
      </c>
      <c r="B583" s="11">
        <v>1000003000</v>
      </c>
      <c r="C583" s="14" t="s">
        <v>488</v>
      </c>
      <c r="D583" s="17">
        <v>0</v>
      </c>
      <c r="E583" s="14" t="s">
        <v>486</v>
      </c>
    </row>
    <row r="584" spans="1:5" x14ac:dyDescent="0.25">
      <c r="A584" s="2">
        <v>37377</v>
      </c>
      <c r="B584" s="11">
        <v>1000003000</v>
      </c>
      <c r="C584" s="14" t="s">
        <v>488</v>
      </c>
      <c r="D584" s="17">
        <v>0</v>
      </c>
      <c r="E584" s="14" t="s">
        <v>486</v>
      </c>
    </row>
    <row r="585" spans="1:5" x14ac:dyDescent="0.25">
      <c r="A585" s="2">
        <v>37408</v>
      </c>
      <c r="B585" s="11">
        <v>1000003000</v>
      </c>
      <c r="C585" s="14" t="s">
        <v>488</v>
      </c>
      <c r="D585" s="17">
        <v>0</v>
      </c>
      <c r="E585" s="14" t="s">
        <v>486</v>
      </c>
    </row>
    <row r="586" spans="1:5" x14ac:dyDescent="0.25">
      <c r="A586" s="2">
        <v>37438</v>
      </c>
      <c r="B586" s="11">
        <v>1000003000</v>
      </c>
      <c r="C586" s="14" t="s">
        <v>488</v>
      </c>
      <c r="D586" s="17">
        <v>0</v>
      </c>
      <c r="E586" s="14" t="s">
        <v>486</v>
      </c>
    </row>
    <row r="587" spans="1:5" x14ac:dyDescent="0.25">
      <c r="A587" s="2">
        <v>37469</v>
      </c>
      <c r="B587" s="11">
        <v>1000003000</v>
      </c>
      <c r="C587" s="14" t="s">
        <v>488</v>
      </c>
      <c r="D587" s="17">
        <v>0</v>
      </c>
      <c r="E587" s="14" t="s">
        <v>486</v>
      </c>
    </row>
    <row r="588" spans="1:5" x14ac:dyDescent="0.25">
      <c r="A588" s="2">
        <v>37500</v>
      </c>
      <c r="B588" s="11">
        <v>1000003000</v>
      </c>
      <c r="C588" s="14" t="s">
        <v>488</v>
      </c>
      <c r="D588" s="17">
        <v>0</v>
      </c>
      <c r="E588" s="14" t="s">
        <v>486</v>
      </c>
    </row>
    <row r="589" spans="1:5" x14ac:dyDescent="0.25">
      <c r="A589" s="2">
        <v>37530</v>
      </c>
      <c r="B589" s="11">
        <v>1000003000</v>
      </c>
      <c r="C589" s="14" t="s">
        <v>488</v>
      </c>
      <c r="D589" s="17">
        <v>0</v>
      </c>
      <c r="E589" s="14" t="s">
        <v>486</v>
      </c>
    </row>
    <row r="590" spans="1:5" x14ac:dyDescent="0.25">
      <c r="A590" s="2">
        <v>37561</v>
      </c>
      <c r="B590" s="11">
        <v>1000003000</v>
      </c>
      <c r="C590" s="14" t="s">
        <v>488</v>
      </c>
      <c r="D590" s="17">
        <v>0</v>
      </c>
      <c r="E590" s="14" t="s">
        <v>486</v>
      </c>
    </row>
    <row r="591" spans="1:5" x14ac:dyDescent="0.25">
      <c r="A591" s="2">
        <v>37591</v>
      </c>
      <c r="B591" s="11">
        <v>1000003000</v>
      </c>
      <c r="C591" s="14" t="s">
        <v>488</v>
      </c>
      <c r="D591" s="17">
        <v>0</v>
      </c>
      <c r="E591" s="14" t="s">
        <v>486</v>
      </c>
    </row>
    <row r="592" spans="1:5" x14ac:dyDescent="0.25">
      <c r="A592" s="2">
        <v>37622</v>
      </c>
      <c r="B592" s="11">
        <v>1000003000</v>
      </c>
      <c r="C592" s="14" t="s">
        <v>488</v>
      </c>
      <c r="D592" s="17">
        <v>0</v>
      </c>
      <c r="E592" s="14" t="s">
        <v>486</v>
      </c>
    </row>
    <row r="593" spans="1:5" x14ac:dyDescent="0.25">
      <c r="A593" s="2">
        <v>37653</v>
      </c>
      <c r="B593" s="11">
        <v>1000003000</v>
      </c>
      <c r="C593" s="14" t="s">
        <v>488</v>
      </c>
      <c r="D593" s="17">
        <v>0</v>
      </c>
      <c r="E593" s="14" t="s">
        <v>486</v>
      </c>
    </row>
    <row r="594" spans="1:5" x14ac:dyDescent="0.25">
      <c r="A594" s="2">
        <v>37681</v>
      </c>
      <c r="B594" s="11">
        <v>1000003000</v>
      </c>
      <c r="C594" s="14" t="s">
        <v>488</v>
      </c>
      <c r="D594" s="17">
        <v>0</v>
      </c>
      <c r="E594" s="14" t="s">
        <v>486</v>
      </c>
    </row>
    <row r="595" spans="1:5" x14ac:dyDescent="0.25">
      <c r="A595" s="2">
        <v>37712</v>
      </c>
      <c r="B595" s="11">
        <v>1000003000</v>
      </c>
      <c r="C595" s="14" t="s">
        <v>488</v>
      </c>
      <c r="D595" s="17">
        <v>0</v>
      </c>
      <c r="E595" s="14" t="s">
        <v>486</v>
      </c>
    </row>
    <row r="596" spans="1:5" x14ac:dyDescent="0.25">
      <c r="A596" s="2">
        <v>37742</v>
      </c>
      <c r="B596" s="11">
        <v>1000003000</v>
      </c>
      <c r="C596" s="14" t="s">
        <v>488</v>
      </c>
      <c r="D596" s="17">
        <v>0</v>
      </c>
      <c r="E596" s="14" t="s">
        <v>486</v>
      </c>
    </row>
    <row r="597" spans="1:5" x14ac:dyDescent="0.25">
      <c r="A597" s="2">
        <v>37773</v>
      </c>
      <c r="B597" s="11">
        <v>1000003000</v>
      </c>
      <c r="C597" s="14" t="s">
        <v>488</v>
      </c>
      <c r="D597" s="17">
        <v>0</v>
      </c>
      <c r="E597" s="14" t="s">
        <v>486</v>
      </c>
    </row>
    <row r="598" spans="1:5" x14ac:dyDescent="0.25">
      <c r="A598" s="2">
        <v>37803</v>
      </c>
      <c r="B598" s="11">
        <v>1000003000</v>
      </c>
      <c r="C598" s="14" t="s">
        <v>488</v>
      </c>
      <c r="D598" s="17">
        <v>0</v>
      </c>
      <c r="E598" s="14" t="s">
        <v>486</v>
      </c>
    </row>
    <row r="599" spans="1:5" x14ac:dyDescent="0.25">
      <c r="A599" s="2">
        <v>37834</v>
      </c>
      <c r="B599" s="11">
        <v>1000003000</v>
      </c>
      <c r="C599" s="14" t="s">
        <v>488</v>
      </c>
      <c r="D599" s="17">
        <v>0</v>
      </c>
      <c r="E599" s="14" t="s">
        <v>486</v>
      </c>
    </row>
    <row r="600" spans="1:5" x14ac:dyDescent="0.25">
      <c r="A600" s="2">
        <v>37865</v>
      </c>
      <c r="B600" s="11">
        <v>1000003000</v>
      </c>
      <c r="C600" s="14" t="s">
        <v>488</v>
      </c>
      <c r="D600" s="17">
        <v>0</v>
      </c>
      <c r="E600" s="14" t="s">
        <v>486</v>
      </c>
    </row>
    <row r="601" spans="1:5" x14ac:dyDescent="0.25">
      <c r="A601" s="2">
        <v>37895</v>
      </c>
      <c r="B601" s="11">
        <v>1000003000</v>
      </c>
      <c r="C601" s="14" t="s">
        <v>488</v>
      </c>
      <c r="D601" s="17">
        <v>0</v>
      </c>
      <c r="E601" s="14" t="s">
        <v>486</v>
      </c>
    </row>
    <row r="602" spans="1:5" x14ac:dyDescent="0.25">
      <c r="A602" s="2">
        <v>37926</v>
      </c>
      <c r="B602" s="11">
        <v>1000003000</v>
      </c>
      <c r="C602" s="14" t="s">
        <v>488</v>
      </c>
      <c r="D602" s="17">
        <v>0</v>
      </c>
      <c r="E602" s="14" t="s">
        <v>486</v>
      </c>
    </row>
    <row r="603" spans="1:5" x14ac:dyDescent="0.25">
      <c r="A603" s="2">
        <v>37956</v>
      </c>
      <c r="B603" s="11">
        <v>1000003000</v>
      </c>
      <c r="C603" s="14" t="s">
        <v>488</v>
      </c>
      <c r="D603" s="17">
        <v>0</v>
      </c>
      <c r="E603" s="14" t="s">
        <v>486</v>
      </c>
    </row>
    <row r="604" spans="1:5" x14ac:dyDescent="0.25">
      <c r="A604" s="2">
        <v>37987</v>
      </c>
      <c r="B604" s="11">
        <v>1000003000</v>
      </c>
      <c r="C604" s="14" t="s">
        <v>488</v>
      </c>
      <c r="D604" s="17">
        <v>0</v>
      </c>
      <c r="E604" s="14" t="s">
        <v>486</v>
      </c>
    </row>
    <row r="605" spans="1:5" x14ac:dyDescent="0.25">
      <c r="A605" s="2">
        <v>38018</v>
      </c>
      <c r="B605" s="11">
        <v>1000003000</v>
      </c>
      <c r="C605" s="14" t="s">
        <v>488</v>
      </c>
      <c r="D605" s="17">
        <v>0</v>
      </c>
      <c r="E605" s="14" t="s">
        <v>486</v>
      </c>
    </row>
    <row r="606" spans="1:5" x14ac:dyDescent="0.25">
      <c r="A606" s="2">
        <v>38047</v>
      </c>
      <c r="B606" s="11">
        <v>1000003000</v>
      </c>
      <c r="C606" s="14" t="s">
        <v>488</v>
      </c>
      <c r="D606" s="17">
        <v>0</v>
      </c>
      <c r="E606" s="14" t="s">
        <v>486</v>
      </c>
    </row>
    <row r="607" spans="1:5" x14ac:dyDescent="0.25">
      <c r="A607" s="2">
        <v>38078</v>
      </c>
      <c r="B607" s="11">
        <v>1000003000</v>
      </c>
      <c r="C607" s="14" t="s">
        <v>488</v>
      </c>
      <c r="D607" s="17">
        <v>0</v>
      </c>
      <c r="E607" s="14" t="s">
        <v>486</v>
      </c>
    </row>
    <row r="608" spans="1:5" x14ac:dyDescent="0.25">
      <c r="A608" s="2">
        <v>38108</v>
      </c>
      <c r="B608" s="11">
        <v>1000003000</v>
      </c>
      <c r="C608" s="14" t="s">
        <v>488</v>
      </c>
      <c r="D608" s="17">
        <v>0</v>
      </c>
      <c r="E608" s="14" t="s">
        <v>486</v>
      </c>
    </row>
    <row r="609" spans="1:5" x14ac:dyDescent="0.25">
      <c r="A609" s="2">
        <v>38139</v>
      </c>
      <c r="B609" s="11">
        <v>1000003000</v>
      </c>
      <c r="C609" s="14" t="s">
        <v>488</v>
      </c>
      <c r="D609" s="17">
        <v>0</v>
      </c>
      <c r="E609" s="14" t="s">
        <v>486</v>
      </c>
    </row>
    <row r="610" spans="1:5" x14ac:dyDescent="0.25">
      <c r="A610" s="2">
        <v>38169</v>
      </c>
      <c r="B610" s="11">
        <v>1000003000</v>
      </c>
      <c r="C610" s="14" t="s">
        <v>488</v>
      </c>
      <c r="D610" s="17">
        <v>0</v>
      </c>
      <c r="E610" s="14" t="s">
        <v>486</v>
      </c>
    </row>
    <row r="611" spans="1:5" x14ac:dyDescent="0.25">
      <c r="A611" s="2">
        <v>38200</v>
      </c>
      <c r="B611" s="11">
        <v>1000003000</v>
      </c>
      <c r="C611" s="14" t="s">
        <v>488</v>
      </c>
      <c r="D611" s="17">
        <v>0</v>
      </c>
      <c r="E611" s="14" t="s">
        <v>486</v>
      </c>
    </row>
    <row r="612" spans="1:5" x14ac:dyDescent="0.25">
      <c r="A612" s="2">
        <v>38231</v>
      </c>
      <c r="B612" s="11">
        <v>1000003000</v>
      </c>
      <c r="C612" s="14" t="s">
        <v>488</v>
      </c>
      <c r="D612" s="17">
        <v>0</v>
      </c>
      <c r="E612" s="14" t="s">
        <v>486</v>
      </c>
    </row>
    <row r="613" spans="1:5" x14ac:dyDescent="0.25">
      <c r="A613" s="2">
        <v>38261</v>
      </c>
      <c r="B613" s="11">
        <v>1000003000</v>
      </c>
      <c r="C613" s="14" t="s">
        <v>488</v>
      </c>
      <c r="D613" s="17">
        <v>0</v>
      </c>
      <c r="E613" s="14" t="s">
        <v>486</v>
      </c>
    </row>
    <row r="614" spans="1:5" x14ac:dyDescent="0.25">
      <c r="A614" s="2">
        <v>38292</v>
      </c>
      <c r="B614" s="11">
        <v>1000003000</v>
      </c>
      <c r="C614" s="14" t="s">
        <v>488</v>
      </c>
      <c r="D614" s="17">
        <v>0</v>
      </c>
      <c r="E614" s="14" t="s">
        <v>486</v>
      </c>
    </row>
    <row r="615" spans="1:5" x14ac:dyDescent="0.25">
      <c r="A615" s="2">
        <v>38322</v>
      </c>
      <c r="B615" s="11">
        <v>1000003000</v>
      </c>
      <c r="C615" s="14" t="s">
        <v>488</v>
      </c>
      <c r="D615" s="17">
        <v>0</v>
      </c>
      <c r="E615" s="14" t="s">
        <v>486</v>
      </c>
    </row>
    <row r="616" spans="1:5" x14ac:dyDescent="0.25">
      <c r="A616" s="2">
        <v>38353</v>
      </c>
      <c r="B616" s="11">
        <v>1000003000</v>
      </c>
      <c r="C616" s="14" t="s">
        <v>488</v>
      </c>
      <c r="D616" s="17">
        <v>0</v>
      </c>
      <c r="E616" s="14" t="s">
        <v>486</v>
      </c>
    </row>
    <row r="617" spans="1:5" x14ac:dyDescent="0.25">
      <c r="A617" s="2">
        <v>38384</v>
      </c>
      <c r="B617" s="11">
        <v>1000003000</v>
      </c>
      <c r="C617" s="14" t="s">
        <v>488</v>
      </c>
      <c r="D617" s="17">
        <v>0</v>
      </c>
      <c r="E617" s="14" t="s">
        <v>486</v>
      </c>
    </row>
    <row r="618" spans="1:5" x14ac:dyDescent="0.25">
      <c r="A618" s="2">
        <v>38412</v>
      </c>
      <c r="B618" s="11">
        <v>1000003000</v>
      </c>
      <c r="C618" s="14" t="s">
        <v>488</v>
      </c>
      <c r="D618" s="17">
        <v>0</v>
      </c>
      <c r="E618" s="14" t="s">
        <v>486</v>
      </c>
    </row>
    <row r="619" spans="1:5" x14ac:dyDescent="0.25">
      <c r="A619" s="2">
        <v>38443</v>
      </c>
      <c r="B619" s="11">
        <v>1000003000</v>
      </c>
      <c r="C619" s="14" t="s">
        <v>488</v>
      </c>
      <c r="D619" s="17">
        <v>0</v>
      </c>
      <c r="E619" s="14" t="s">
        <v>486</v>
      </c>
    </row>
    <row r="620" spans="1:5" x14ac:dyDescent="0.25">
      <c r="A620" s="2">
        <v>38473</v>
      </c>
      <c r="B620" s="11">
        <v>1000003000</v>
      </c>
      <c r="C620" s="14" t="s">
        <v>488</v>
      </c>
      <c r="D620" s="17">
        <v>0</v>
      </c>
      <c r="E620" s="14" t="s">
        <v>486</v>
      </c>
    </row>
    <row r="621" spans="1:5" x14ac:dyDescent="0.25">
      <c r="A621" s="2">
        <v>38504</v>
      </c>
      <c r="B621" s="11">
        <v>1000003000</v>
      </c>
      <c r="C621" s="14" t="s">
        <v>488</v>
      </c>
      <c r="D621" s="17">
        <v>0</v>
      </c>
      <c r="E621" s="14" t="s">
        <v>486</v>
      </c>
    </row>
    <row r="622" spans="1:5" x14ac:dyDescent="0.25">
      <c r="A622" s="2">
        <v>38534</v>
      </c>
      <c r="B622" s="11">
        <v>1000003000</v>
      </c>
      <c r="C622" s="14" t="s">
        <v>488</v>
      </c>
      <c r="D622" s="17">
        <v>0</v>
      </c>
      <c r="E622" s="14" t="s">
        <v>486</v>
      </c>
    </row>
    <row r="623" spans="1:5" x14ac:dyDescent="0.25">
      <c r="A623" s="2">
        <v>38565</v>
      </c>
      <c r="B623" s="11">
        <v>1000003000</v>
      </c>
      <c r="C623" s="14" t="s">
        <v>488</v>
      </c>
      <c r="D623" s="17">
        <v>0</v>
      </c>
      <c r="E623" s="14" t="s">
        <v>486</v>
      </c>
    </row>
    <row r="624" spans="1:5" x14ac:dyDescent="0.25">
      <c r="A624" s="2">
        <v>38596</v>
      </c>
      <c r="B624" s="11">
        <v>1000003000</v>
      </c>
      <c r="C624" s="14" t="s">
        <v>488</v>
      </c>
      <c r="D624" s="17">
        <v>0</v>
      </c>
      <c r="E624" s="14" t="s">
        <v>486</v>
      </c>
    </row>
    <row r="625" spans="1:5" x14ac:dyDescent="0.25">
      <c r="A625" s="2">
        <v>38626</v>
      </c>
      <c r="B625" s="11">
        <v>1000003000</v>
      </c>
      <c r="C625" s="14" t="s">
        <v>488</v>
      </c>
      <c r="D625" s="17">
        <v>0</v>
      </c>
      <c r="E625" s="14" t="s">
        <v>486</v>
      </c>
    </row>
    <row r="626" spans="1:5" x14ac:dyDescent="0.25">
      <c r="A626" s="2">
        <v>38657</v>
      </c>
      <c r="B626" s="11">
        <v>1000003000</v>
      </c>
      <c r="C626" s="14" t="s">
        <v>488</v>
      </c>
      <c r="D626" s="17">
        <v>0</v>
      </c>
      <c r="E626" s="14" t="s">
        <v>486</v>
      </c>
    </row>
    <row r="627" spans="1:5" x14ac:dyDescent="0.25">
      <c r="A627" s="2">
        <v>38687</v>
      </c>
      <c r="B627" s="11">
        <v>1000003000</v>
      </c>
      <c r="C627" s="14" t="s">
        <v>488</v>
      </c>
      <c r="D627" s="17">
        <v>0</v>
      </c>
      <c r="E627" s="14" t="s">
        <v>486</v>
      </c>
    </row>
    <row r="628" spans="1:5" x14ac:dyDescent="0.25">
      <c r="A628" s="2">
        <v>38718</v>
      </c>
      <c r="B628" s="11">
        <v>1000003000</v>
      </c>
      <c r="C628" s="14" t="s">
        <v>488</v>
      </c>
      <c r="D628" s="17">
        <v>0</v>
      </c>
      <c r="E628" s="14" t="s">
        <v>486</v>
      </c>
    </row>
    <row r="629" spans="1:5" x14ac:dyDescent="0.25">
      <c r="A629" s="2">
        <v>38749</v>
      </c>
      <c r="B629" s="11">
        <v>1000003000</v>
      </c>
      <c r="C629" s="14" t="s">
        <v>488</v>
      </c>
      <c r="D629" s="17">
        <v>0</v>
      </c>
      <c r="E629" s="14" t="s">
        <v>486</v>
      </c>
    </row>
    <row r="630" spans="1:5" x14ac:dyDescent="0.25">
      <c r="A630" s="2">
        <v>38777</v>
      </c>
      <c r="B630" s="11">
        <v>1000003000</v>
      </c>
      <c r="C630" s="14" t="s">
        <v>488</v>
      </c>
      <c r="D630" s="17">
        <v>0</v>
      </c>
      <c r="E630" s="14" t="s">
        <v>486</v>
      </c>
    </row>
    <row r="631" spans="1:5" x14ac:dyDescent="0.25">
      <c r="A631" s="2">
        <v>38808</v>
      </c>
      <c r="B631" s="11">
        <v>1000003000</v>
      </c>
      <c r="C631" s="14" t="s">
        <v>488</v>
      </c>
      <c r="D631" s="17">
        <v>0</v>
      </c>
      <c r="E631" s="14" t="s">
        <v>486</v>
      </c>
    </row>
    <row r="632" spans="1:5" x14ac:dyDescent="0.25">
      <c r="A632" s="2">
        <v>38838</v>
      </c>
      <c r="B632" s="11">
        <v>1000003000</v>
      </c>
      <c r="C632" s="14" t="s">
        <v>488</v>
      </c>
      <c r="D632" s="17">
        <v>0</v>
      </c>
      <c r="E632" s="14" t="s">
        <v>486</v>
      </c>
    </row>
    <row r="633" spans="1:5" x14ac:dyDescent="0.25">
      <c r="A633" s="2">
        <v>38869</v>
      </c>
      <c r="B633" s="11">
        <v>1000003000</v>
      </c>
      <c r="C633" s="14" t="s">
        <v>488</v>
      </c>
      <c r="D633" s="17">
        <v>0</v>
      </c>
      <c r="E633" s="14" t="s">
        <v>486</v>
      </c>
    </row>
    <row r="634" spans="1:5" x14ac:dyDescent="0.25">
      <c r="A634" s="2">
        <v>38899</v>
      </c>
      <c r="B634" s="11">
        <v>1000003000</v>
      </c>
      <c r="C634" s="14" t="s">
        <v>488</v>
      </c>
      <c r="D634" s="17">
        <v>0</v>
      </c>
      <c r="E634" s="14" t="s">
        <v>486</v>
      </c>
    </row>
    <row r="635" spans="1:5" x14ac:dyDescent="0.25">
      <c r="A635" s="2">
        <v>38930</v>
      </c>
      <c r="B635" s="11">
        <v>1000003000</v>
      </c>
      <c r="C635" s="14" t="s">
        <v>488</v>
      </c>
      <c r="D635" s="17">
        <v>0</v>
      </c>
      <c r="E635" s="14" t="s">
        <v>486</v>
      </c>
    </row>
    <row r="636" spans="1:5" x14ac:dyDescent="0.25">
      <c r="A636" s="2">
        <v>38961</v>
      </c>
      <c r="B636" s="11">
        <v>1000003000</v>
      </c>
      <c r="C636" s="14" t="s">
        <v>488</v>
      </c>
      <c r="D636" s="17">
        <v>0</v>
      </c>
      <c r="E636" s="14" t="s">
        <v>486</v>
      </c>
    </row>
    <row r="637" spans="1:5" x14ac:dyDescent="0.25">
      <c r="A637" s="2">
        <v>38991</v>
      </c>
      <c r="B637" s="11">
        <v>1000003000</v>
      </c>
      <c r="C637" s="14" t="s">
        <v>488</v>
      </c>
      <c r="D637" s="17">
        <v>0</v>
      </c>
      <c r="E637" s="14" t="s">
        <v>486</v>
      </c>
    </row>
    <row r="638" spans="1:5" x14ac:dyDescent="0.25">
      <c r="A638" s="2">
        <v>39022</v>
      </c>
      <c r="B638" s="11">
        <v>1000003000</v>
      </c>
      <c r="C638" s="14" t="s">
        <v>488</v>
      </c>
      <c r="D638" s="17">
        <v>0</v>
      </c>
      <c r="E638" s="14" t="s">
        <v>486</v>
      </c>
    </row>
    <row r="639" spans="1:5" x14ac:dyDescent="0.25">
      <c r="A639" s="2">
        <v>39052</v>
      </c>
      <c r="B639" s="11">
        <v>1000003000</v>
      </c>
      <c r="C639" s="14" t="s">
        <v>488</v>
      </c>
      <c r="D639" s="17">
        <v>0</v>
      </c>
      <c r="E639" s="14" t="s">
        <v>486</v>
      </c>
    </row>
    <row r="640" spans="1:5" x14ac:dyDescent="0.25">
      <c r="A640" s="2">
        <v>39083</v>
      </c>
      <c r="B640" s="11">
        <v>1000003000</v>
      </c>
      <c r="C640" s="14" t="s">
        <v>488</v>
      </c>
      <c r="D640" s="17">
        <v>0</v>
      </c>
      <c r="E640" s="14" t="s">
        <v>486</v>
      </c>
    </row>
    <row r="641" spans="1:5" x14ac:dyDescent="0.25">
      <c r="A641" s="2">
        <v>39114</v>
      </c>
      <c r="B641" s="11">
        <v>1000003000</v>
      </c>
      <c r="C641" s="14" t="s">
        <v>488</v>
      </c>
      <c r="D641" s="17">
        <v>0</v>
      </c>
      <c r="E641" s="14" t="s">
        <v>486</v>
      </c>
    </row>
    <row r="642" spans="1:5" x14ac:dyDescent="0.25">
      <c r="A642" s="2">
        <v>39142</v>
      </c>
      <c r="B642" s="11">
        <v>1000003000</v>
      </c>
      <c r="C642" s="14" t="s">
        <v>488</v>
      </c>
      <c r="D642" s="17">
        <v>0</v>
      </c>
      <c r="E642" s="14" t="s">
        <v>486</v>
      </c>
    </row>
    <row r="643" spans="1:5" x14ac:dyDescent="0.25">
      <c r="A643" s="2">
        <v>39173</v>
      </c>
      <c r="B643" s="11">
        <v>1000003000</v>
      </c>
      <c r="C643" s="14" t="s">
        <v>488</v>
      </c>
      <c r="D643" s="17">
        <v>0</v>
      </c>
      <c r="E643" s="14" t="s">
        <v>486</v>
      </c>
    </row>
    <row r="644" spans="1:5" x14ac:dyDescent="0.25">
      <c r="A644" s="2">
        <v>39203</v>
      </c>
      <c r="B644" s="11">
        <v>1000003000</v>
      </c>
      <c r="C644" s="14" t="s">
        <v>488</v>
      </c>
      <c r="D644" s="17">
        <v>0</v>
      </c>
      <c r="E644" s="14" t="s">
        <v>486</v>
      </c>
    </row>
    <row r="645" spans="1:5" x14ac:dyDescent="0.25">
      <c r="A645" s="2">
        <v>39234</v>
      </c>
      <c r="B645" s="11">
        <v>1000003000</v>
      </c>
      <c r="C645" s="14" t="s">
        <v>488</v>
      </c>
      <c r="D645" s="17">
        <v>0</v>
      </c>
      <c r="E645" s="14" t="s">
        <v>486</v>
      </c>
    </row>
    <row r="646" spans="1:5" x14ac:dyDescent="0.25">
      <c r="A646" s="2">
        <v>39264</v>
      </c>
      <c r="B646" s="11">
        <v>1000003000</v>
      </c>
      <c r="C646" s="14" t="s">
        <v>488</v>
      </c>
      <c r="D646" s="17">
        <v>0</v>
      </c>
      <c r="E646" s="14" t="s">
        <v>486</v>
      </c>
    </row>
    <row r="647" spans="1:5" x14ac:dyDescent="0.25">
      <c r="A647" s="2">
        <v>39295</v>
      </c>
      <c r="B647" s="11">
        <v>1000003000</v>
      </c>
      <c r="C647" s="14" t="s">
        <v>488</v>
      </c>
      <c r="D647" s="17">
        <v>0</v>
      </c>
      <c r="E647" s="14" t="s">
        <v>486</v>
      </c>
    </row>
    <row r="648" spans="1:5" x14ac:dyDescent="0.25">
      <c r="A648" s="2">
        <v>39326</v>
      </c>
      <c r="B648" s="11">
        <v>1000003000</v>
      </c>
      <c r="C648" s="14" t="s">
        <v>488</v>
      </c>
      <c r="D648" s="17">
        <v>0</v>
      </c>
      <c r="E648" s="14" t="s">
        <v>486</v>
      </c>
    </row>
    <row r="649" spans="1:5" x14ac:dyDescent="0.25">
      <c r="A649" s="2">
        <v>39356</v>
      </c>
      <c r="B649" s="11">
        <v>1000003000</v>
      </c>
      <c r="C649" s="14" t="s">
        <v>488</v>
      </c>
      <c r="D649" s="17">
        <v>0</v>
      </c>
      <c r="E649" s="14" t="s">
        <v>486</v>
      </c>
    </row>
    <row r="650" spans="1:5" x14ac:dyDescent="0.25">
      <c r="A650" s="2">
        <v>39387</v>
      </c>
      <c r="B650" s="11">
        <v>1000003000</v>
      </c>
      <c r="C650" s="14" t="s">
        <v>488</v>
      </c>
      <c r="D650" s="17">
        <v>0</v>
      </c>
      <c r="E650" s="14" t="s">
        <v>486</v>
      </c>
    </row>
    <row r="651" spans="1:5" x14ac:dyDescent="0.25">
      <c r="A651" s="2">
        <v>39417</v>
      </c>
      <c r="B651" s="11">
        <v>1000003000</v>
      </c>
      <c r="C651" s="14" t="s">
        <v>488</v>
      </c>
      <c r="D651" s="17">
        <v>0</v>
      </c>
      <c r="E651" s="14" t="s">
        <v>486</v>
      </c>
    </row>
    <row r="652" spans="1:5" x14ac:dyDescent="0.25">
      <c r="A652" s="2">
        <v>39448</v>
      </c>
      <c r="B652" s="11">
        <v>1000003000</v>
      </c>
      <c r="C652" s="14" t="s">
        <v>488</v>
      </c>
      <c r="D652" s="17">
        <v>0</v>
      </c>
      <c r="E652" s="14" t="s">
        <v>486</v>
      </c>
    </row>
    <row r="653" spans="1:5" x14ac:dyDescent="0.25">
      <c r="A653" s="2">
        <v>39479</v>
      </c>
      <c r="B653" s="11">
        <v>1000003000</v>
      </c>
      <c r="C653" s="14" t="s">
        <v>488</v>
      </c>
      <c r="D653" s="17">
        <v>0</v>
      </c>
      <c r="E653" s="14" t="s">
        <v>486</v>
      </c>
    </row>
    <row r="654" spans="1:5" x14ac:dyDescent="0.25">
      <c r="A654" s="2">
        <v>39508</v>
      </c>
      <c r="B654" s="11">
        <v>1000003000</v>
      </c>
      <c r="C654" s="14" t="s">
        <v>488</v>
      </c>
      <c r="D654" s="18">
        <v>100</v>
      </c>
      <c r="E654" s="14" t="s">
        <v>486</v>
      </c>
    </row>
    <row r="655" spans="1:5" x14ac:dyDescent="0.25">
      <c r="A655" s="2">
        <v>39539</v>
      </c>
      <c r="B655" s="11">
        <v>1000003000</v>
      </c>
      <c r="C655" s="14" t="s">
        <v>488</v>
      </c>
      <c r="D655" s="17">
        <v>103</v>
      </c>
      <c r="E655" s="14" t="s">
        <v>486</v>
      </c>
    </row>
    <row r="656" spans="1:5" x14ac:dyDescent="0.25">
      <c r="A656" s="2">
        <v>39569</v>
      </c>
      <c r="B656" s="11">
        <v>1000003000</v>
      </c>
      <c r="C656" s="14" t="s">
        <v>488</v>
      </c>
      <c r="D656" s="17">
        <v>102</v>
      </c>
      <c r="E656" s="14" t="s">
        <v>486</v>
      </c>
    </row>
    <row r="657" spans="1:5" x14ac:dyDescent="0.25">
      <c r="A657" s="2">
        <v>39600</v>
      </c>
      <c r="B657" s="11">
        <v>1000003000</v>
      </c>
      <c r="C657" s="14" t="s">
        <v>488</v>
      </c>
      <c r="D657" s="17">
        <v>103</v>
      </c>
      <c r="E657" s="14" t="s">
        <v>486</v>
      </c>
    </row>
    <row r="658" spans="1:5" x14ac:dyDescent="0.25">
      <c r="A658" s="2">
        <v>39630</v>
      </c>
      <c r="B658" s="11">
        <v>1000003000</v>
      </c>
      <c r="C658" s="14" t="s">
        <v>488</v>
      </c>
      <c r="D658" s="17">
        <v>103</v>
      </c>
      <c r="E658" s="14" t="s">
        <v>486</v>
      </c>
    </row>
    <row r="659" spans="1:5" x14ac:dyDescent="0.25">
      <c r="A659" s="2">
        <v>39661</v>
      </c>
      <c r="B659" s="11">
        <v>1000003000</v>
      </c>
      <c r="C659" s="14" t="s">
        <v>488</v>
      </c>
      <c r="D659" s="17">
        <v>103</v>
      </c>
      <c r="E659" s="14" t="s">
        <v>486</v>
      </c>
    </row>
    <row r="660" spans="1:5" x14ac:dyDescent="0.25">
      <c r="A660" s="2">
        <v>39692</v>
      </c>
      <c r="B660" s="11">
        <v>1000003000</v>
      </c>
      <c r="C660" s="14" t="s">
        <v>488</v>
      </c>
      <c r="D660" s="17">
        <v>105</v>
      </c>
      <c r="E660" s="14" t="s">
        <v>486</v>
      </c>
    </row>
    <row r="661" spans="1:5" x14ac:dyDescent="0.25">
      <c r="A661" s="2">
        <v>39722</v>
      </c>
      <c r="B661" s="11">
        <v>1000003000</v>
      </c>
      <c r="C661" s="14" t="s">
        <v>488</v>
      </c>
      <c r="D661" s="17">
        <v>107</v>
      </c>
      <c r="E661" s="14" t="s">
        <v>486</v>
      </c>
    </row>
    <row r="662" spans="1:5" x14ac:dyDescent="0.25">
      <c r="A662" s="2">
        <v>39753</v>
      </c>
      <c r="B662" s="11">
        <v>1000003000</v>
      </c>
      <c r="C662" s="14" t="s">
        <v>488</v>
      </c>
      <c r="D662" s="17">
        <v>110</v>
      </c>
      <c r="E662" s="14" t="s">
        <v>486</v>
      </c>
    </row>
    <row r="663" spans="1:5" x14ac:dyDescent="0.25">
      <c r="A663" s="2">
        <v>39783</v>
      </c>
      <c r="B663" s="11">
        <v>1000003000</v>
      </c>
      <c r="C663" s="14" t="s">
        <v>488</v>
      </c>
      <c r="D663" s="17">
        <v>112</v>
      </c>
      <c r="E663" s="14" t="s">
        <v>486</v>
      </c>
    </row>
    <row r="664" spans="1:5" x14ac:dyDescent="0.25">
      <c r="A664" s="2">
        <v>39814</v>
      </c>
      <c r="B664" s="11">
        <v>1000003000</v>
      </c>
      <c r="C664" s="14" t="s">
        <v>488</v>
      </c>
      <c r="D664" s="17">
        <v>110</v>
      </c>
      <c r="E664" s="14" t="s">
        <v>486</v>
      </c>
    </row>
    <row r="665" spans="1:5" x14ac:dyDescent="0.25">
      <c r="A665" s="2">
        <v>39845</v>
      </c>
      <c r="B665" s="11">
        <v>1000003000</v>
      </c>
      <c r="C665" s="14" t="s">
        <v>488</v>
      </c>
      <c r="D665" s="17">
        <v>111</v>
      </c>
      <c r="E665" s="14" t="s">
        <v>486</v>
      </c>
    </row>
    <row r="666" spans="1:5" x14ac:dyDescent="0.25">
      <c r="A666" s="2">
        <v>39873</v>
      </c>
      <c r="B666" s="11">
        <v>1000003000</v>
      </c>
      <c r="C666" s="14" t="s">
        <v>488</v>
      </c>
      <c r="D666" s="17">
        <v>114</v>
      </c>
      <c r="E666" s="14" t="s">
        <v>486</v>
      </c>
    </row>
    <row r="667" spans="1:5" x14ac:dyDescent="0.25">
      <c r="A667" s="2">
        <v>39904</v>
      </c>
      <c r="B667" s="11">
        <v>1000003000</v>
      </c>
      <c r="C667" s="14" t="s">
        <v>488</v>
      </c>
      <c r="D667" s="17">
        <v>115</v>
      </c>
      <c r="E667" s="14" t="s">
        <v>486</v>
      </c>
    </row>
    <row r="668" spans="1:5" x14ac:dyDescent="0.25">
      <c r="A668" s="2">
        <v>39934</v>
      </c>
      <c r="B668" s="11">
        <v>1000003000</v>
      </c>
      <c r="C668" s="14" t="s">
        <v>488</v>
      </c>
      <c r="D668" s="17">
        <v>115</v>
      </c>
      <c r="E668" s="14" t="s">
        <v>486</v>
      </c>
    </row>
    <row r="669" spans="1:5" x14ac:dyDescent="0.25">
      <c r="A669" s="2">
        <v>39965</v>
      </c>
      <c r="B669" s="11">
        <v>1000003000</v>
      </c>
      <c r="C669" s="14" t="s">
        <v>488</v>
      </c>
      <c r="D669" s="17">
        <v>116</v>
      </c>
      <c r="E669" s="14" t="s">
        <v>486</v>
      </c>
    </row>
    <row r="670" spans="1:5" x14ac:dyDescent="0.25">
      <c r="A670" s="2">
        <v>39995</v>
      </c>
      <c r="B670" s="11">
        <v>1000003000</v>
      </c>
      <c r="C670" s="14" t="s">
        <v>488</v>
      </c>
      <c r="D670" s="17">
        <v>114</v>
      </c>
      <c r="E670" s="14" t="s">
        <v>486</v>
      </c>
    </row>
    <row r="671" spans="1:5" x14ac:dyDescent="0.25">
      <c r="A671" s="2">
        <v>40026</v>
      </c>
      <c r="B671" s="11">
        <v>1000003000</v>
      </c>
      <c r="C671" s="14" t="s">
        <v>488</v>
      </c>
      <c r="D671" s="17">
        <v>120</v>
      </c>
      <c r="E671" s="14" t="s">
        <v>486</v>
      </c>
    </row>
    <row r="672" spans="1:5" x14ac:dyDescent="0.25">
      <c r="A672" s="2">
        <v>40057</v>
      </c>
      <c r="B672" s="11">
        <v>1000003000</v>
      </c>
      <c r="C672" s="14" t="s">
        <v>488</v>
      </c>
      <c r="D672" s="17">
        <v>118</v>
      </c>
      <c r="E672" s="14" t="s">
        <v>486</v>
      </c>
    </row>
    <row r="673" spans="1:5" x14ac:dyDescent="0.25">
      <c r="A673" s="2">
        <v>40087</v>
      </c>
      <c r="B673" s="11">
        <v>1000003000</v>
      </c>
      <c r="C673" s="14" t="s">
        <v>488</v>
      </c>
      <c r="D673" s="17">
        <v>121</v>
      </c>
      <c r="E673" s="14" t="s">
        <v>486</v>
      </c>
    </row>
    <row r="674" spans="1:5" x14ac:dyDescent="0.25">
      <c r="A674" s="2">
        <v>40118</v>
      </c>
      <c r="B674" s="11">
        <v>1000003000</v>
      </c>
      <c r="C674" s="14" t="s">
        <v>488</v>
      </c>
      <c r="D674" s="17">
        <v>119</v>
      </c>
      <c r="E674" s="14" t="s">
        <v>486</v>
      </c>
    </row>
    <row r="675" spans="1:5" x14ac:dyDescent="0.25">
      <c r="A675" s="2">
        <v>40148</v>
      </c>
      <c r="B675" s="11">
        <v>1000003000</v>
      </c>
      <c r="C675" s="14" t="s">
        <v>488</v>
      </c>
      <c r="D675" s="17">
        <v>119</v>
      </c>
      <c r="E675" s="14" t="s">
        <v>486</v>
      </c>
    </row>
    <row r="676" spans="1:5" x14ac:dyDescent="0.25">
      <c r="A676" s="2">
        <v>40179</v>
      </c>
      <c r="B676" s="11">
        <v>1000003000</v>
      </c>
      <c r="C676" s="14" t="s">
        <v>488</v>
      </c>
      <c r="D676" s="17">
        <v>119</v>
      </c>
      <c r="E676" s="14" t="s">
        <v>486</v>
      </c>
    </row>
    <row r="677" spans="1:5" x14ac:dyDescent="0.25">
      <c r="A677" s="2">
        <v>40210</v>
      </c>
      <c r="B677" s="11">
        <v>1000003000</v>
      </c>
      <c r="C677" s="14" t="s">
        <v>488</v>
      </c>
      <c r="D677" s="17">
        <v>117</v>
      </c>
      <c r="E677" s="14" t="s">
        <v>486</v>
      </c>
    </row>
    <row r="678" spans="1:5" x14ac:dyDescent="0.25">
      <c r="A678" s="2">
        <v>40238</v>
      </c>
      <c r="B678" s="11">
        <v>1000003000</v>
      </c>
      <c r="C678" s="14" t="s">
        <v>488</v>
      </c>
      <c r="D678" s="17">
        <v>120</v>
      </c>
      <c r="E678" s="14" t="s">
        <v>486</v>
      </c>
    </row>
    <row r="679" spans="1:5" x14ac:dyDescent="0.25">
      <c r="A679" s="2">
        <v>40269</v>
      </c>
      <c r="B679" s="11">
        <v>1000003000</v>
      </c>
      <c r="C679" s="14" t="s">
        <v>488</v>
      </c>
      <c r="D679" s="17">
        <v>120</v>
      </c>
      <c r="E679" s="14" t="s">
        <v>486</v>
      </c>
    </row>
    <row r="680" spans="1:5" x14ac:dyDescent="0.25">
      <c r="A680" s="2">
        <v>40299</v>
      </c>
      <c r="B680" s="11">
        <v>1000003000</v>
      </c>
      <c r="C680" s="14" t="s">
        <v>488</v>
      </c>
      <c r="D680" s="17">
        <v>123</v>
      </c>
      <c r="E680" s="14" t="s">
        <v>486</v>
      </c>
    </row>
    <row r="681" spans="1:5" x14ac:dyDescent="0.25">
      <c r="A681" s="2">
        <v>40330</v>
      </c>
      <c r="B681" s="11">
        <v>1000003000</v>
      </c>
      <c r="C681" s="14" t="s">
        <v>488</v>
      </c>
      <c r="D681" s="17">
        <v>126</v>
      </c>
      <c r="E681" s="14" t="s">
        <v>486</v>
      </c>
    </row>
    <row r="682" spans="1:5" x14ac:dyDescent="0.25">
      <c r="A682" s="2">
        <v>40360</v>
      </c>
      <c r="B682" s="11">
        <v>1000003000</v>
      </c>
      <c r="C682" s="14" t="s">
        <v>488</v>
      </c>
      <c r="D682" s="17">
        <v>128</v>
      </c>
      <c r="E682" s="14" t="s">
        <v>486</v>
      </c>
    </row>
    <row r="683" spans="1:5" x14ac:dyDescent="0.25">
      <c r="A683" s="2">
        <v>40391</v>
      </c>
      <c r="B683" s="11">
        <v>1000003000</v>
      </c>
      <c r="C683" s="14" t="s">
        <v>488</v>
      </c>
      <c r="D683" s="17">
        <v>127</v>
      </c>
      <c r="E683" s="14" t="s">
        <v>486</v>
      </c>
    </row>
    <row r="684" spans="1:5" x14ac:dyDescent="0.25">
      <c r="A684" s="2">
        <v>40422</v>
      </c>
      <c r="B684" s="11">
        <v>1000003000</v>
      </c>
      <c r="C684" s="14" t="s">
        <v>488</v>
      </c>
      <c r="D684" s="17">
        <v>130</v>
      </c>
      <c r="E684" s="14" t="s">
        <v>486</v>
      </c>
    </row>
    <row r="685" spans="1:5" x14ac:dyDescent="0.25">
      <c r="A685" s="2">
        <v>40452</v>
      </c>
      <c r="B685" s="11">
        <v>1000003000</v>
      </c>
      <c r="C685" s="14" t="s">
        <v>488</v>
      </c>
      <c r="D685" s="17">
        <v>128</v>
      </c>
      <c r="E685" s="14" t="s">
        <v>486</v>
      </c>
    </row>
    <row r="686" spans="1:5" x14ac:dyDescent="0.25">
      <c r="A686" s="2">
        <v>40483</v>
      </c>
      <c r="B686" s="11">
        <v>1000003000</v>
      </c>
      <c r="C686" s="14" t="s">
        <v>488</v>
      </c>
      <c r="D686" s="17">
        <v>127</v>
      </c>
      <c r="E686" s="14" t="s">
        <v>486</v>
      </c>
    </row>
    <row r="687" spans="1:5" x14ac:dyDescent="0.25">
      <c r="A687" s="2">
        <v>40513</v>
      </c>
      <c r="B687" s="11">
        <v>1000003000</v>
      </c>
      <c r="C687" s="14" t="s">
        <v>488</v>
      </c>
      <c r="D687" s="17">
        <v>130</v>
      </c>
      <c r="E687" s="14" t="s">
        <v>486</v>
      </c>
    </row>
    <row r="688" spans="1:5" x14ac:dyDescent="0.25">
      <c r="A688" s="2">
        <v>40544</v>
      </c>
      <c r="B688" s="11">
        <v>1000003000</v>
      </c>
      <c r="C688" s="14" t="s">
        <v>488</v>
      </c>
      <c r="D688" s="17">
        <v>128</v>
      </c>
      <c r="E688" s="14" t="s">
        <v>486</v>
      </c>
    </row>
    <row r="689" spans="1:5" x14ac:dyDescent="0.25">
      <c r="A689" s="2">
        <v>40575</v>
      </c>
      <c r="B689" s="11">
        <v>1000003000</v>
      </c>
      <c r="C689" s="14" t="s">
        <v>488</v>
      </c>
      <c r="D689" s="17">
        <v>128</v>
      </c>
      <c r="E689" s="14" t="s">
        <v>486</v>
      </c>
    </row>
    <row r="690" spans="1:5" x14ac:dyDescent="0.25">
      <c r="A690" s="2">
        <v>40603</v>
      </c>
      <c r="B690" s="11">
        <v>1000003000</v>
      </c>
      <c r="C690" s="14" t="s">
        <v>488</v>
      </c>
      <c r="D690" s="17">
        <v>130</v>
      </c>
      <c r="E690" s="14" t="s">
        <v>486</v>
      </c>
    </row>
    <row r="691" spans="1:5" x14ac:dyDescent="0.25">
      <c r="A691" s="2">
        <v>40634</v>
      </c>
      <c r="B691" s="11">
        <v>1000003000</v>
      </c>
      <c r="C691" s="14" t="s">
        <v>488</v>
      </c>
      <c r="D691" s="17">
        <v>132</v>
      </c>
      <c r="E691" s="14" t="s">
        <v>486</v>
      </c>
    </row>
    <row r="692" spans="1:5" x14ac:dyDescent="0.25">
      <c r="A692" s="2">
        <v>40664</v>
      </c>
      <c r="B692" s="11">
        <v>1000003000</v>
      </c>
      <c r="C692" s="14" t="s">
        <v>488</v>
      </c>
      <c r="D692" s="17">
        <v>133</v>
      </c>
      <c r="E692" s="14" t="s">
        <v>486</v>
      </c>
    </row>
    <row r="693" spans="1:5" x14ac:dyDescent="0.25">
      <c r="A693" s="2">
        <v>40695</v>
      </c>
      <c r="B693" s="11">
        <v>1000003000</v>
      </c>
      <c r="C693" s="14" t="s">
        <v>488</v>
      </c>
      <c r="D693" s="17">
        <v>133</v>
      </c>
      <c r="E693" s="14" t="s">
        <v>486</v>
      </c>
    </row>
    <row r="694" spans="1:5" x14ac:dyDescent="0.25">
      <c r="A694" s="2">
        <v>40725</v>
      </c>
      <c r="B694" s="11">
        <v>1000003000</v>
      </c>
      <c r="C694" s="14" t="s">
        <v>488</v>
      </c>
      <c r="D694" s="17">
        <v>134</v>
      </c>
      <c r="E694" s="14" t="s">
        <v>486</v>
      </c>
    </row>
    <row r="695" spans="1:5" x14ac:dyDescent="0.25">
      <c r="A695" s="2">
        <v>40756</v>
      </c>
      <c r="B695" s="11">
        <v>1000003000</v>
      </c>
      <c r="C695" s="14" t="s">
        <v>488</v>
      </c>
      <c r="D695" s="17">
        <v>132</v>
      </c>
      <c r="E695" s="14" t="s">
        <v>486</v>
      </c>
    </row>
    <row r="696" spans="1:5" x14ac:dyDescent="0.25">
      <c r="A696" s="2">
        <v>40787</v>
      </c>
      <c r="B696" s="11">
        <v>1000003000</v>
      </c>
      <c r="C696" s="14" t="s">
        <v>488</v>
      </c>
      <c r="D696" s="17">
        <v>135</v>
      </c>
      <c r="E696" s="14" t="s">
        <v>486</v>
      </c>
    </row>
    <row r="697" spans="1:5" x14ac:dyDescent="0.25">
      <c r="A697" s="2">
        <v>40817</v>
      </c>
      <c r="B697" s="11">
        <v>1000003000</v>
      </c>
      <c r="C697" s="14" t="s">
        <v>488</v>
      </c>
      <c r="D697" s="17">
        <v>137</v>
      </c>
      <c r="E697" s="14" t="s">
        <v>486</v>
      </c>
    </row>
    <row r="698" spans="1:5" x14ac:dyDescent="0.25">
      <c r="A698" s="2">
        <v>40848</v>
      </c>
      <c r="B698" s="11">
        <v>1000003000</v>
      </c>
      <c r="C698" s="14" t="s">
        <v>488</v>
      </c>
      <c r="D698" s="17">
        <v>140</v>
      </c>
      <c r="E698" s="14" t="s">
        <v>486</v>
      </c>
    </row>
    <row r="699" spans="1:5" x14ac:dyDescent="0.25">
      <c r="A699" s="2">
        <v>40878</v>
      </c>
      <c r="B699" s="11">
        <v>1000003000</v>
      </c>
      <c r="C699" s="14" t="s">
        <v>488</v>
      </c>
      <c r="D699" s="17">
        <v>139</v>
      </c>
      <c r="E699" s="14" t="s">
        <v>486</v>
      </c>
    </row>
    <row r="700" spans="1:5" x14ac:dyDescent="0.25">
      <c r="A700" s="2">
        <v>40909</v>
      </c>
      <c r="B700" s="11">
        <v>1000003000</v>
      </c>
      <c r="C700" s="14" t="s">
        <v>488</v>
      </c>
      <c r="D700" s="17">
        <v>140</v>
      </c>
      <c r="E700" s="14" t="s">
        <v>486</v>
      </c>
    </row>
    <row r="701" spans="1:5" x14ac:dyDescent="0.25">
      <c r="A701" s="2">
        <v>40940</v>
      </c>
      <c r="B701" s="11">
        <v>1000003000</v>
      </c>
      <c r="C701" s="14" t="s">
        <v>488</v>
      </c>
      <c r="D701" s="17">
        <v>140</v>
      </c>
      <c r="E701" s="14" t="s">
        <v>486</v>
      </c>
    </row>
    <row r="702" spans="1:5" x14ac:dyDescent="0.25">
      <c r="A702" s="2">
        <v>40969</v>
      </c>
      <c r="B702" s="11">
        <v>1000003000</v>
      </c>
      <c r="C702" s="14" t="s">
        <v>488</v>
      </c>
      <c r="D702" s="17">
        <v>141</v>
      </c>
      <c r="E702" s="14" t="s">
        <v>486</v>
      </c>
    </row>
    <row r="703" spans="1:5" x14ac:dyDescent="0.25">
      <c r="A703" s="2">
        <v>41000</v>
      </c>
      <c r="B703" s="11">
        <v>1000003000</v>
      </c>
      <c r="C703" s="14" t="s">
        <v>488</v>
      </c>
      <c r="D703" s="17">
        <v>140</v>
      </c>
      <c r="E703" s="14" t="s">
        <v>486</v>
      </c>
    </row>
    <row r="704" spans="1:5" x14ac:dyDescent="0.25">
      <c r="A704" s="2">
        <v>41030</v>
      </c>
      <c r="B704" s="11">
        <v>1000003000</v>
      </c>
      <c r="C704" s="14" t="s">
        <v>488</v>
      </c>
      <c r="D704" s="17">
        <v>138</v>
      </c>
      <c r="E704" s="14" t="s">
        <v>486</v>
      </c>
    </row>
    <row r="705" spans="1:5" x14ac:dyDescent="0.25">
      <c r="A705" s="2">
        <v>41061</v>
      </c>
      <c r="B705" s="11">
        <v>1000003000</v>
      </c>
      <c r="C705" s="14" t="s">
        <v>488</v>
      </c>
      <c r="D705" s="17">
        <v>138</v>
      </c>
      <c r="E705" s="14" t="s">
        <v>486</v>
      </c>
    </row>
    <row r="706" spans="1:5" x14ac:dyDescent="0.25">
      <c r="A706" s="2">
        <v>41091</v>
      </c>
      <c r="B706" s="11">
        <v>1000003000</v>
      </c>
      <c r="C706" s="14" t="s">
        <v>488</v>
      </c>
      <c r="D706" s="17">
        <v>136</v>
      </c>
      <c r="E706" s="14" t="s">
        <v>486</v>
      </c>
    </row>
    <row r="707" spans="1:5" x14ac:dyDescent="0.25">
      <c r="A707" s="2">
        <v>41122</v>
      </c>
      <c r="B707" s="11">
        <v>1000003000</v>
      </c>
      <c r="C707" s="14" t="s">
        <v>488</v>
      </c>
      <c r="D707" s="17">
        <v>134</v>
      </c>
      <c r="E707" s="14" t="s">
        <v>486</v>
      </c>
    </row>
    <row r="708" spans="1:5" x14ac:dyDescent="0.25">
      <c r="A708" s="2">
        <v>41153</v>
      </c>
      <c r="B708" s="11">
        <v>1000003000</v>
      </c>
      <c r="C708" s="14" t="s">
        <v>488</v>
      </c>
      <c r="D708" s="17">
        <v>134</v>
      </c>
      <c r="E708" s="14" t="s">
        <v>486</v>
      </c>
    </row>
    <row r="709" spans="1:5" x14ac:dyDescent="0.25">
      <c r="A709" s="2">
        <v>41183</v>
      </c>
      <c r="B709" s="11">
        <v>1000003000</v>
      </c>
      <c r="C709" s="14" t="s">
        <v>488</v>
      </c>
      <c r="D709" s="17">
        <v>133</v>
      </c>
      <c r="E709" s="14" t="s">
        <v>486</v>
      </c>
    </row>
    <row r="710" spans="1:5" x14ac:dyDescent="0.25">
      <c r="A710" s="2">
        <v>41214</v>
      </c>
      <c r="B710" s="11">
        <v>1000003000</v>
      </c>
      <c r="C710" s="14" t="s">
        <v>488</v>
      </c>
      <c r="D710" s="17">
        <v>135</v>
      </c>
      <c r="E710" s="14" t="s">
        <v>486</v>
      </c>
    </row>
    <row r="711" spans="1:5" x14ac:dyDescent="0.25">
      <c r="A711" s="2">
        <v>41244</v>
      </c>
      <c r="B711" s="11">
        <v>1000003000</v>
      </c>
      <c r="C711" s="14" t="s">
        <v>488</v>
      </c>
      <c r="D711" s="17">
        <v>138</v>
      </c>
      <c r="E711" s="14" t="s">
        <v>486</v>
      </c>
    </row>
    <row r="712" spans="1:5" x14ac:dyDescent="0.25">
      <c r="A712" s="2">
        <v>41275</v>
      </c>
      <c r="B712" s="11">
        <v>1000003000</v>
      </c>
      <c r="C712" s="14" t="s">
        <v>488</v>
      </c>
      <c r="D712" s="17">
        <v>138</v>
      </c>
      <c r="E712" s="14" t="s">
        <v>486</v>
      </c>
    </row>
    <row r="713" spans="1:5" x14ac:dyDescent="0.25">
      <c r="A713" s="2">
        <v>41306</v>
      </c>
      <c r="B713" s="11">
        <v>1000003000</v>
      </c>
      <c r="C713" s="14" t="s">
        <v>488</v>
      </c>
      <c r="D713" s="17">
        <v>137</v>
      </c>
      <c r="E713" s="14" t="s">
        <v>486</v>
      </c>
    </row>
    <row r="714" spans="1:5" x14ac:dyDescent="0.25">
      <c r="A714" s="2">
        <v>41334</v>
      </c>
      <c r="B714" s="11">
        <v>1000003000</v>
      </c>
      <c r="C714" s="14" t="s">
        <v>488</v>
      </c>
      <c r="D714" s="17">
        <v>137</v>
      </c>
      <c r="E714" s="14" t="s">
        <v>486</v>
      </c>
    </row>
    <row r="715" spans="1:5" x14ac:dyDescent="0.25">
      <c r="A715" s="2">
        <v>41365</v>
      </c>
      <c r="B715" s="11">
        <v>1000003000</v>
      </c>
      <c r="C715" s="14" t="s">
        <v>488</v>
      </c>
      <c r="D715" s="17">
        <v>138</v>
      </c>
      <c r="E715" s="14" t="s">
        <v>486</v>
      </c>
    </row>
    <row r="716" spans="1:5" x14ac:dyDescent="0.25">
      <c r="A716" s="2">
        <v>41395</v>
      </c>
      <c r="B716" s="11">
        <v>1000003000</v>
      </c>
      <c r="C716" s="14" t="s">
        <v>488</v>
      </c>
      <c r="D716" s="17">
        <v>137</v>
      </c>
      <c r="E716" s="14" t="s">
        <v>486</v>
      </c>
    </row>
    <row r="717" spans="1:5" x14ac:dyDescent="0.25">
      <c r="A717" s="2">
        <v>41426</v>
      </c>
      <c r="B717" s="11">
        <v>1000003000</v>
      </c>
      <c r="C717" s="14" t="s">
        <v>488</v>
      </c>
      <c r="D717" s="17">
        <v>138</v>
      </c>
      <c r="E717" s="14" t="s">
        <v>486</v>
      </c>
    </row>
    <row r="718" spans="1:5" x14ac:dyDescent="0.25">
      <c r="A718" s="2">
        <v>41456</v>
      </c>
      <c r="B718" s="11">
        <v>1000003000</v>
      </c>
      <c r="C718" s="14" t="s">
        <v>488</v>
      </c>
      <c r="D718" s="17">
        <v>138</v>
      </c>
      <c r="E718" s="14" t="s">
        <v>486</v>
      </c>
    </row>
    <row r="719" spans="1:5" x14ac:dyDescent="0.25">
      <c r="A719" s="2">
        <v>41487</v>
      </c>
      <c r="B719" s="11">
        <v>1000003000</v>
      </c>
      <c r="C719" s="14" t="s">
        <v>488</v>
      </c>
      <c r="D719" s="17">
        <v>138</v>
      </c>
      <c r="E719" s="14" t="s">
        <v>486</v>
      </c>
    </row>
    <row r="720" spans="1:5" x14ac:dyDescent="0.25">
      <c r="A720" s="2">
        <v>41518</v>
      </c>
      <c r="B720" s="11">
        <v>1000003000</v>
      </c>
      <c r="C720" s="14" t="s">
        <v>488</v>
      </c>
      <c r="D720" s="17">
        <v>139</v>
      </c>
      <c r="E720" s="14" t="s">
        <v>486</v>
      </c>
    </row>
    <row r="721" spans="1:5" x14ac:dyDescent="0.25">
      <c r="A721" s="2">
        <v>41548</v>
      </c>
      <c r="B721" s="11">
        <v>1000003000</v>
      </c>
      <c r="C721" s="14" t="s">
        <v>488</v>
      </c>
      <c r="D721" s="17">
        <v>137</v>
      </c>
      <c r="E721" s="14" t="s">
        <v>486</v>
      </c>
    </row>
    <row r="722" spans="1:5" x14ac:dyDescent="0.25">
      <c r="A722" s="2">
        <v>41579</v>
      </c>
      <c r="B722" s="11">
        <v>1000003000</v>
      </c>
      <c r="C722" s="14" t="s">
        <v>488</v>
      </c>
      <c r="D722" s="17">
        <v>138</v>
      </c>
      <c r="E722" s="14" t="s">
        <v>486</v>
      </c>
    </row>
    <row r="723" spans="1:5" x14ac:dyDescent="0.25">
      <c r="A723" s="2">
        <v>41609</v>
      </c>
      <c r="B723" s="11">
        <v>1000003000</v>
      </c>
      <c r="C723" s="14" t="s">
        <v>488</v>
      </c>
      <c r="D723" s="17">
        <v>138</v>
      </c>
      <c r="E723" s="14" t="s">
        <v>486</v>
      </c>
    </row>
    <row r="724" spans="1:5" x14ac:dyDescent="0.25">
      <c r="A724" s="2">
        <v>41640</v>
      </c>
      <c r="B724" s="11">
        <v>1000003000</v>
      </c>
      <c r="C724" s="14" t="s">
        <v>488</v>
      </c>
      <c r="D724" s="17">
        <v>139</v>
      </c>
      <c r="E724" s="14" t="s">
        <v>486</v>
      </c>
    </row>
    <row r="725" spans="1:5" x14ac:dyDescent="0.25">
      <c r="A725" s="2">
        <v>41671</v>
      </c>
      <c r="B725" s="11">
        <v>1000003000</v>
      </c>
      <c r="C725" s="14" t="s">
        <v>488</v>
      </c>
      <c r="D725" s="17">
        <v>141</v>
      </c>
      <c r="E725" s="14" t="s">
        <v>486</v>
      </c>
    </row>
    <row r="726" spans="1:5" x14ac:dyDescent="0.25">
      <c r="A726" s="2">
        <v>41699</v>
      </c>
      <c r="B726" s="11">
        <v>1000003000</v>
      </c>
      <c r="C726" s="14" t="s">
        <v>488</v>
      </c>
      <c r="D726" s="17">
        <v>139</v>
      </c>
      <c r="E726" s="14" t="s">
        <v>486</v>
      </c>
    </row>
    <row r="727" spans="1:5" x14ac:dyDescent="0.25">
      <c r="A727" s="2">
        <v>41730</v>
      </c>
      <c r="B727" s="11">
        <v>1000003000</v>
      </c>
      <c r="C727" s="14" t="s">
        <v>488</v>
      </c>
      <c r="D727" s="17">
        <v>142</v>
      </c>
      <c r="E727" s="14" t="s">
        <v>486</v>
      </c>
    </row>
    <row r="728" spans="1:5" x14ac:dyDescent="0.25">
      <c r="A728" s="2">
        <v>41760</v>
      </c>
      <c r="B728" s="11">
        <v>1000003000</v>
      </c>
      <c r="C728" s="14" t="s">
        <v>488</v>
      </c>
      <c r="D728" s="17">
        <v>143</v>
      </c>
      <c r="E728" s="14" t="s">
        <v>486</v>
      </c>
    </row>
    <row r="729" spans="1:5" x14ac:dyDescent="0.25">
      <c r="A729" s="2">
        <v>41791</v>
      </c>
      <c r="B729" s="11">
        <v>1000003000</v>
      </c>
      <c r="C729" s="14" t="s">
        <v>488</v>
      </c>
      <c r="D729" s="17">
        <v>142</v>
      </c>
      <c r="E729" s="14" t="s">
        <v>486</v>
      </c>
    </row>
    <row r="730" spans="1:5" x14ac:dyDescent="0.25">
      <c r="A730" s="2">
        <v>41821</v>
      </c>
      <c r="B730" s="11">
        <v>1000003000</v>
      </c>
      <c r="C730" s="14" t="s">
        <v>488</v>
      </c>
      <c r="D730" s="17">
        <v>144</v>
      </c>
      <c r="E730" s="14" t="s">
        <v>486</v>
      </c>
    </row>
    <row r="731" spans="1:5" x14ac:dyDescent="0.25">
      <c r="A731" s="2">
        <v>41852</v>
      </c>
      <c r="B731" s="11">
        <v>1000003000</v>
      </c>
      <c r="C731" s="14" t="s">
        <v>488</v>
      </c>
      <c r="D731" s="17">
        <v>144</v>
      </c>
      <c r="E731" s="14" t="s">
        <v>486</v>
      </c>
    </row>
    <row r="732" spans="1:5" x14ac:dyDescent="0.25">
      <c r="A732" s="2">
        <v>41883</v>
      </c>
      <c r="B732" s="11">
        <v>1000003000</v>
      </c>
      <c r="C732" s="14" t="s">
        <v>488</v>
      </c>
      <c r="D732" s="17">
        <v>143</v>
      </c>
      <c r="E732" s="14" t="s">
        <v>486</v>
      </c>
    </row>
    <row r="733" spans="1:5" x14ac:dyDescent="0.25">
      <c r="A733" s="2">
        <v>41913</v>
      </c>
      <c r="B733" s="11">
        <v>1000003000</v>
      </c>
      <c r="C733" s="14" t="s">
        <v>488</v>
      </c>
      <c r="D733" s="17">
        <v>142</v>
      </c>
      <c r="E733" s="14" t="s">
        <v>486</v>
      </c>
    </row>
    <row r="734" spans="1:5" x14ac:dyDescent="0.25">
      <c r="A734" s="2">
        <v>41944</v>
      </c>
      <c r="B734" s="11">
        <v>1000003000</v>
      </c>
      <c r="C734" s="14" t="s">
        <v>488</v>
      </c>
      <c r="D734" s="17">
        <v>140</v>
      </c>
      <c r="E734" s="14" t="s">
        <v>486</v>
      </c>
    </row>
    <row r="735" spans="1:5" x14ac:dyDescent="0.25">
      <c r="A735" s="2">
        <v>41974</v>
      </c>
      <c r="B735" s="11">
        <v>1000003000</v>
      </c>
      <c r="C735" s="14" t="s">
        <v>488</v>
      </c>
      <c r="D735" s="17">
        <v>138</v>
      </c>
      <c r="E735" s="14" t="s">
        <v>486</v>
      </c>
    </row>
    <row r="736" spans="1:5" x14ac:dyDescent="0.25">
      <c r="A736" s="2">
        <v>42005</v>
      </c>
      <c r="B736" s="11">
        <v>1000003000</v>
      </c>
      <c r="C736" s="14" t="s">
        <v>488</v>
      </c>
      <c r="D736" s="17">
        <v>141</v>
      </c>
      <c r="E736" s="14" t="s">
        <v>486</v>
      </c>
    </row>
    <row r="737" spans="1:5" x14ac:dyDescent="0.25">
      <c r="A737" s="2">
        <v>42036</v>
      </c>
      <c r="B737" s="11">
        <v>1000003000</v>
      </c>
      <c r="C737" s="14" t="s">
        <v>488</v>
      </c>
      <c r="D737" s="17">
        <v>142</v>
      </c>
      <c r="E737" s="14" t="s">
        <v>486</v>
      </c>
    </row>
    <row r="738" spans="1:5" x14ac:dyDescent="0.25">
      <c r="A738" s="2">
        <v>42064</v>
      </c>
      <c r="B738" s="11">
        <v>1000003000</v>
      </c>
      <c r="C738" s="14" t="s">
        <v>488</v>
      </c>
      <c r="D738" s="17">
        <v>143</v>
      </c>
      <c r="E738" s="14" t="s">
        <v>486</v>
      </c>
    </row>
    <row r="739" spans="1:5" x14ac:dyDescent="0.25">
      <c r="A739" s="2">
        <v>42095</v>
      </c>
      <c r="B739" s="11">
        <v>1000003000</v>
      </c>
      <c r="C739" s="14" t="s">
        <v>488</v>
      </c>
      <c r="D739" s="17">
        <v>146</v>
      </c>
      <c r="E739" s="14" t="s">
        <v>486</v>
      </c>
    </row>
    <row r="740" spans="1:5" x14ac:dyDescent="0.25">
      <c r="A740" s="2">
        <v>42125</v>
      </c>
      <c r="B740" s="11">
        <v>1000003000</v>
      </c>
      <c r="C740" s="14" t="s">
        <v>488</v>
      </c>
      <c r="D740" s="17">
        <v>149</v>
      </c>
      <c r="E740" s="14" t="s">
        <v>486</v>
      </c>
    </row>
    <row r="741" spans="1:5" x14ac:dyDescent="0.25">
      <c r="A741" s="2">
        <v>42156</v>
      </c>
      <c r="B741" s="11">
        <v>1000003000</v>
      </c>
      <c r="C741" s="14" t="s">
        <v>488</v>
      </c>
      <c r="D741" s="17">
        <v>148</v>
      </c>
      <c r="E741" s="14" t="s">
        <v>486</v>
      </c>
    </row>
    <row r="742" spans="1:5" x14ac:dyDescent="0.25">
      <c r="A742" s="2">
        <v>42186</v>
      </c>
      <c r="B742" s="11">
        <v>1000003000</v>
      </c>
      <c r="C742" s="14" t="s">
        <v>488</v>
      </c>
      <c r="D742" s="17">
        <v>150</v>
      </c>
      <c r="E742" s="14" t="s">
        <v>486</v>
      </c>
    </row>
    <row r="743" spans="1:5" x14ac:dyDescent="0.25">
      <c r="A743" s="2">
        <v>42217</v>
      </c>
      <c r="B743" s="11">
        <v>1000003000</v>
      </c>
      <c r="C743" s="14" t="s">
        <v>488</v>
      </c>
      <c r="D743" s="17">
        <v>153</v>
      </c>
      <c r="E743" s="14" t="s">
        <v>486</v>
      </c>
    </row>
    <row r="744" spans="1:5" x14ac:dyDescent="0.25">
      <c r="A744" s="2">
        <v>42248</v>
      </c>
      <c r="B744" s="11">
        <v>1000003000</v>
      </c>
      <c r="C744" s="14" t="s">
        <v>488</v>
      </c>
      <c r="D744" s="17">
        <v>155</v>
      </c>
      <c r="E744" s="14" t="s">
        <v>486</v>
      </c>
    </row>
    <row r="745" spans="1:5" x14ac:dyDescent="0.25">
      <c r="A745" s="2">
        <v>42278</v>
      </c>
      <c r="B745" s="11">
        <v>1000003000</v>
      </c>
      <c r="C745" s="14" t="s">
        <v>488</v>
      </c>
      <c r="D745" s="17">
        <v>158</v>
      </c>
      <c r="E745" s="14" t="s">
        <v>486</v>
      </c>
    </row>
    <row r="746" spans="1:5" x14ac:dyDescent="0.25">
      <c r="A746" s="2">
        <v>42309</v>
      </c>
      <c r="B746" s="11">
        <v>1000003000</v>
      </c>
      <c r="C746" s="14" t="s">
        <v>488</v>
      </c>
      <c r="D746" s="17">
        <v>161</v>
      </c>
      <c r="E746" s="14" t="s">
        <v>486</v>
      </c>
    </row>
    <row r="747" spans="1:5" x14ac:dyDescent="0.25">
      <c r="A747" s="2">
        <v>42339</v>
      </c>
      <c r="B747" s="11">
        <v>1000003000</v>
      </c>
      <c r="C747" s="14" t="s">
        <v>488</v>
      </c>
      <c r="D747" s="17">
        <v>160</v>
      </c>
      <c r="E747" s="14" t="s">
        <v>486</v>
      </c>
    </row>
    <row r="748" spans="1:5" x14ac:dyDescent="0.25">
      <c r="A748" s="2">
        <v>42370</v>
      </c>
      <c r="B748" s="11">
        <v>1000003000</v>
      </c>
      <c r="C748" s="14" t="s">
        <v>488</v>
      </c>
      <c r="D748" s="17">
        <v>160</v>
      </c>
      <c r="E748" s="14" t="s">
        <v>486</v>
      </c>
    </row>
    <row r="749" spans="1:5" x14ac:dyDescent="0.25">
      <c r="A749" s="2">
        <v>42401</v>
      </c>
      <c r="B749" s="11">
        <v>1000003000</v>
      </c>
      <c r="C749" s="14" t="s">
        <v>488</v>
      </c>
      <c r="D749" s="17">
        <v>160</v>
      </c>
      <c r="E749" s="14" t="s">
        <v>486</v>
      </c>
    </row>
    <row r="750" spans="1:5" x14ac:dyDescent="0.25">
      <c r="A750" s="2">
        <v>42430</v>
      </c>
      <c r="B750" s="11">
        <v>1000003000</v>
      </c>
      <c r="C750" s="14" t="s">
        <v>488</v>
      </c>
      <c r="D750" s="17">
        <v>158</v>
      </c>
      <c r="E750" s="14" t="s">
        <v>486</v>
      </c>
    </row>
    <row r="751" spans="1:5" x14ac:dyDescent="0.25">
      <c r="A751" s="2">
        <v>42461</v>
      </c>
      <c r="B751" s="11">
        <v>1000003000</v>
      </c>
      <c r="C751" s="14" t="s">
        <v>488</v>
      </c>
      <c r="D751" s="17">
        <v>157</v>
      </c>
      <c r="E751" s="14" t="s">
        <v>486</v>
      </c>
    </row>
    <row r="752" spans="1:5" x14ac:dyDescent="0.25">
      <c r="A752" s="2">
        <v>42491</v>
      </c>
      <c r="B752" s="11">
        <v>1000003000</v>
      </c>
      <c r="C752" s="14" t="s">
        <v>488</v>
      </c>
      <c r="D752" s="17">
        <v>160</v>
      </c>
      <c r="E752" s="14" t="s">
        <v>486</v>
      </c>
    </row>
    <row r="753" spans="1:5" x14ac:dyDescent="0.25">
      <c r="A753" s="2">
        <v>42522</v>
      </c>
      <c r="B753" s="11">
        <v>1000003000</v>
      </c>
      <c r="C753" s="14" t="s">
        <v>488</v>
      </c>
      <c r="D753" s="17">
        <v>163</v>
      </c>
      <c r="E753" s="14" t="s">
        <v>486</v>
      </c>
    </row>
    <row r="754" spans="1:5" x14ac:dyDescent="0.25">
      <c r="A754" s="2">
        <v>42552</v>
      </c>
      <c r="B754" s="11">
        <v>1000003000</v>
      </c>
      <c r="C754" s="14" t="s">
        <v>488</v>
      </c>
      <c r="D754" s="17">
        <v>164</v>
      </c>
      <c r="E754" s="14" t="s">
        <v>486</v>
      </c>
    </row>
    <row r="755" spans="1:5" x14ac:dyDescent="0.25">
      <c r="A755" s="2">
        <v>42583</v>
      </c>
      <c r="B755" s="11">
        <v>1000003000</v>
      </c>
      <c r="C755" s="14" t="s">
        <v>488</v>
      </c>
      <c r="D755" s="17">
        <v>167</v>
      </c>
      <c r="E755" s="14" t="s">
        <v>486</v>
      </c>
    </row>
    <row r="756" spans="1:5" x14ac:dyDescent="0.25">
      <c r="A756" s="2">
        <v>42614</v>
      </c>
      <c r="B756" s="11">
        <v>1000003000</v>
      </c>
      <c r="C756" s="14" t="s">
        <v>488</v>
      </c>
      <c r="D756" s="17">
        <v>166</v>
      </c>
      <c r="E756" s="14" t="s">
        <v>486</v>
      </c>
    </row>
    <row r="757" spans="1:5" x14ac:dyDescent="0.25">
      <c r="A757" s="2">
        <v>42644</v>
      </c>
      <c r="B757" s="11">
        <v>1000003000</v>
      </c>
      <c r="C757" s="14" t="s">
        <v>488</v>
      </c>
      <c r="D757" s="17">
        <v>166</v>
      </c>
      <c r="E757" s="14" t="s">
        <v>486</v>
      </c>
    </row>
    <row r="758" spans="1:5" x14ac:dyDescent="0.25">
      <c r="A758" s="2">
        <v>42675</v>
      </c>
      <c r="B758" s="11">
        <v>1000003000</v>
      </c>
      <c r="C758" s="14" t="s">
        <v>488</v>
      </c>
      <c r="D758" s="17">
        <v>169</v>
      </c>
      <c r="E758" s="14" t="s">
        <v>486</v>
      </c>
    </row>
    <row r="759" spans="1:5" x14ac:dyDescent="0.25">
      <c r="A759" s="2">
        <v>42705</v>
      </c>
      <c r="B759" s="11">
        <v>1000003000</v>
      </c>
      <c r="C759" s="14" t="s">
        <v>488</v>
      </c>
      <c r="D759" s="17">
        <v>171</v>
      </c>
      <c r="E759" s="14" t="s">
        <v>486</v>
      </c>
    </row>
    <row r="760" spans="1:5" x14ac:dyDescent="0.25">
      <c r="A760" s="2">
        <v>42736</v>
      </c>
      <c r="B760" s="11">
        <v>1000003000</v>
      </c>
      <c r="C760" s="14" t="s">
        <v>488</v>
      </c>
      <c r="D760" s="17">
        <v>169</v>
      </c>
      <c r="E760" s="14" t="s">
        <v>486</v>
      </c>
    </row>
    <row r="761" spans="1:5" x14ac:dyDescent="0.25">
      <c r="A761" s="2">
        <v>42767</v>
      </c>
      <c r="B761" s="11">
        <v>1000003000</v>
      </c>
      <c r="C761" s="14" t="s">
        <v>488</v>
      </c>
      <c r="D761" s="17">
        <v>171</v>
      </c>
      <c r="E761" s="14" t="s">
        <v>486</v>
      </c>
    </row>
    <row r="762" spans="1:5" x14ac:dyDescent="0.25">
      <c r="A762" s="2">
        <v>42795</v>
      </c>
      <c r="B762" s="11">
        <v>1000003000</v>
      </c>
      <c r="C762" s="14" t="s">
        <v>488</v>
      </c>
      <c r="D762" s="17">
        <v>171</v>
      </c>
      <c r="E762" s="14" t="s">
        <v>486</v>
      </c>
    </row>
    <row r="763" spans="1:5" x14ac:dyDescent="0.25">
      <c r="A763" s="2">
        <v>42826</v>
      </c>
      <c r="B763" s="11">
        <v>1000003000</v>
      </c>
      <c r="C763" s="14" t="s">
        <v>488</v>
      </c>
      <c r="D763" s="17">
        <v>174</v>
      </c>
      <c r="E763" s="14" t="s">
        <v>486</v>
      </c>
    </row>
    <row r="764" spans="1:5" x14ac:dyDescent="0.25">
      <c r="A764" s="2">
        <v>42856</v>
      </c>
      <c r="B764" s="11">
        <v>1000003000</v>
      </c>
      <c r="C764" s="14" t="s">
        <v>488</v>
      </c>
      <c r="D764" s="17">
        <v>177</v>
      </c>
      <c r="E764" s="14" t="s">
        <v>486</v>
      </c>
    </row>
    <row r="765" spans="1:5" x14ac:dyDescent="0.25">
      <c r="A765" s="2">
        <v>42887</v>
      </c>
      <c r="B765" s="11">
        <v>1000003000</v>
      </c>
      <c r="C765" s="14" t="s">
        <v>488</v>
      </c>
      <c r="D765" s="17">
        <v>176</v>
      </c>
      <c r="E765" s="14" t="s">
        <v>486</v>
      </c>
    </row>
    <row r="766" spans="1:5" x14ac:dyDescent="0.25">
      <c r="A766" s="2">
        <v>42917</v>
      </c>
      <c r="B766" s="11">
        <v>1000003000</v>
      </c>
      <c r="C766" s="14" t="s">
        <v>488</v>
      </c>
      <c r="D766" s="17">
        <v>176</v>
      </c>
      <c r="E766" s="14" t="s">
        <v>486</v>
      </c>
    </row>
    <row r="767" spans="1:5" x14ac:dyDescent="0.25">
      <c r="A767" s="2">
        <v>42948</v>
      </c>
      <c r="B767" s="11">
        <v>1000003000</v>
      </c>
      <c r="C767" s="14" t="s">
        <v>488</v>
      </c>
      <c r="D767" s="17">
        <v>174</v>
      </c>
      <c r="E767" s="14" t="s">
        <v>486</v>
      </c>
    </row>
    <row r="768" spans="1:5" x14ac:dyDescent="0.25">
      <c r="A768" s="2">
        <v>42979</v>
      </c>
      <c r="B768" s="11">
        <v>1000003000</v>
      </c>
      <c r="C768" s="14" t="s">
        <v>488</v>
      </c>
      <c r="D768" s="17">
        <v>175</v>
      </c>
      <c r="E768" s="14" t="s">
        <v>486</v>
      </c>
    </row>
    <row r="769" spans="1:5" x14ac:dyDescent="0.25">
      <c r="A769" s="2">
        <v>43009</v>
      </c>
      <c r="B769" s="11">
        <v>1000003000</v>
      </c>
      <c r="C769" s="14" t="s">
        <v>488</v>
      </c>
      <c r="D769" s="17">
        <v>174</v>
      </c>
      <c r="E769" s="14" t="s">
        <v>486</v>
      </c>
    </row>
    <row r="770" spans="1:5" x14ac:dyDescent="0.25">
      <c r="A770" s="2">
        <v>43040</v>
      </c>
      <c r="B770" s="11">
        <v>1000003000</v>
      </c>
      <c r="C770" s="14" t="s">
        <v>488</v>
      </c>
      <c r="D770" s="17">
        <v>176</v>
      </c>
      <c r="E770" s="14" t="s">
        <v>486</v>
      </c>
    </row>
    <row r="771" spans="1:5" x14ac:dyDescent="0.25">
      <c r="A771" s="2">
        <v>43070</v>
      </c>
      <c r="B771" s="11">
        <v>1000003000</v>
      </c>
      <c r="C771" s="14" t="s">
        <v>488</v>
      </c>
      <c r="D771" s="17">
        <v>179</v>
      </c>
      <c r="E771" s="14" t="s">
        <v>486</v>
      </c>
    </row>
    <row r="772" spans="1:5" x14ac:dyDescent="0.25">
      <c r="A772" s="2">
        <v>43101</v>
      </c>
      <c r="B772" s="11">
        <v>1000003000</v>
      </c>
      <c r="C772" s="14" t="s">
        <v>488</v>
      </c>
      <c r="D772" s="17">
        <v>177</v>
      </c>
      <c r="E772" s="14" t="s">
        <v>486</v>
      </c>
    </row>
    <row r="773" spans="1:5" x14ac:dyDescent="0.25">
      <c r="A773" s="2">
        <v>43132</v>
      </c>
      <c r="B773" s="11">
        <v>1000003000</v>
      </c>
      <c r="C773" s="14" t="s">
        <v>488</v>
      </c>
      <c r="D773" s="17">
        <v>175</v>
      </c>
      <c r="E773" s="14" t="s">
        <v>486</v>
      </c>
    </row>
    <row r="774" spans="1:5" x14ac:dyDescent="0.25">
      <c r="A774" s="2">
        <v>43160</v>
      </c>
      <c r="B774" s="11">
        <v>1000003000</v>
      </c>
      <c r="C774" s="14" t="s">
        <v>488</v>
      </c>
      <c r="D774" s="17">
        <v>173</v>
      </c>
      <c r="E774" s="14" t="s">
        <v>486</v>
      </c>
    </row>
    <row r="775" spans="1:5" x14ac:dyDescent="0.25">
      <c r="A775" s="2">
        <v>43191</v>
      </c>
      <c r="B775" s="11">
        <v>1000003000</v>
      </c>
      <c r="C775" s="14" t="s">
        <v>488</v>
      </c>
      <c r="D775" s="17">
        <v>172</v>
      </c>
      <c r="E775" s="14" t="s">
        <v>486</v>
      </c>
    </row>
    <row r="776" spans="1:5" x14ac:dyDescent="0.25">
      <c r="A776" s="2">
        <v>43221</v>
      </c>
      <c r="B776" s="11">
        <v>1000003000</v>
      </c>
      <c r="C776" s="14" t="s">
        <v>488</v>
      </c>
      <c r="D776" s="17">
        <v>171</v>
      </c>
      <c r="E776" s="14" t="s">
        <v>486</v>
      </c>
    </row>
    <row r="777" spans="1:5" x14ac:dyDescent="0.25">
      <c r="A777" s="2">
        <v>43252</v>
      </c>
      <c r="B777" s="11">
        <v>1000003000</v>
      </c>
      <c r="C777" s="14" t="s">
        <v>488</v>
      </c>
      <c r="D777" s="17">
        <v>169</v>
      </c>
      <c r="E777" s="14" t="s">
        <v>486</v>
      </c>
    </row>
    <row r="778" spans="1:5" x14ac:dyDescent="0.25">
      <c r="A778" s="2">
        <v>43282</v>
      </c>
      <c r="B778" s="11">
        <v>1000003000</v>
      </c>
      <c r="C778" s="14" t="s">
        <v>488</v>
      </c>
      <c r="D778" s="17">
        <v>171</v>
      </c>
      <c r="E778" s="14" t="s">
        <v>486</v>
      </c>
    </row>
    <row r="779" spans="1:5" x14ac:dyDescent="0.25">
      <c r="A779" s="2">
        <v>43313</v>
      </c>
      <c r="B779" s="11">
        <v>1000003000</v>
      </c>
      <c r="C779" s="14" t="s">
        <v>488</v>
      </c>
      <c r="D779" s="17">
        <v>169</v>
      </c>
      <c r="E779" s="14" t="s">
        <v>486</v>
      </c>
    </row>
    <row r="780" spans="1:5" x14ac:dyDescent="0.25">
      <c r="A780" s="2">
        <v>43344</v>
      </c>
      <c r="B780" s="11">
        <v>1000003000</v>
      </c>
      <c r="C780" s="14" t="s">
        <v>488</v>
      </c>
      <c r="D780" s="17">
        <v>168</v>
      </c>
      <c r="E780" s="14" t="s">
        <v>486</v>
      </c>
    </row>
    <row r="781" spans="1:5" x14ac:dyDescent="0.25">
      <c r="A781" s="2">
        <v>43374</v>
      </c>
      <c r="B781" s="11">
        <v>1000003000</v>
      </c>
      <c r="C781" s="14" t="s">
        <v>488</v>
      </c>
      <c r="D781" s="17">
        <v>167</v>
      </c>
      <c r="E781" s="14" t="s">
        <v>486</v>
      </c>
    </row>
    <row r="782" spans="1:5" x14ac:dyDescent="0.25">
      <c r="A782" s="2">
        <v>43405</v>
      </c>
      <c r="B782" s="11">
        <v>1000003000</v>
      </c>
      <c r="C782" s="14" t="s">
        <v>488</v>
      </c>
      <c r="D782" s="17">
        <v>168</v>
      </c>
      <c r="E782" s="14" t="s">
        <v>486</v>
      </c>
    </row>
    <row r="783" spans="1:5" x14ac:dyDescent="0.25">
      <c r="A783" s="2">
        <v>43435</v>
      </c>
      <c r="B783" s="11">
        <v>1000003000</v>
      </c>
      <c r="C783" s="14" t="s">
        <v>488</v>
      </c>
      <c r="D783" s="17">
        <v>171</v>
      </c>
      <c r="E783" s="14" t="s">
        <v>486</v>
      </c>
    </row>
    <row r="784" spans="1:5" x14ac:dyDescent="0.25">
      <c r="A784" s="2">
        <v>43466</v>
      </c>
      <c r="B784" s="11">
        <v>1000003000</v>
      </c>
      <c r="C784" s="14" t="s">
        <v>488</v>
      </c>
      <c r="D784" s="17">
        <v>174</v>
      </c>
      <c r="E784" s="14" t="s">
        <v>486</v>
      </c>
    </row>
    <row r="785" spans="1:5" x14ac:dyDescent="0.25">
      <c r="A785" s="2">
        <v>43497</v>
      </c>
      <c r="B785" s="11">
        <v>1000003000</v>
      </c>
      <c r="C785" s="14" t="s">
        <v>488</v>
      </c>
      <c r="D785" s="17">
        <v>176</v>
      </c>
      <c r="E785" s="14" t="s">
        <v>486</v>
      </c>
    </row>
    <row r="786" spans="1:5" x14ac:dyDescent="0.25">
      <c r="A786" s="2">
        <v>43525</v>
      </c>
      <c r="B786" s="11">
        <v>1000003000</v>
      </c>
      <c r="C786" s="14" t="s">
        <v>488</v>
      </c>
      <c r="D786" s="17">
        <v>178</v>
      </c>
      <c r="E786" s="14" t="s">
        <v>486</v>
      </c>
    </row>
    <row r="787" spans="1:5" x14ac:dyDescent="0.25">
      <c r="A787" s="2">
        <v>43556</v>
      </c>
      <c r="B787" s="11">
        <v>1000003000</v>
      </c>
      <c r="C787" s="14" t="s">
        <v>488</v>
      </c>
      <c r="D787" s="17">
        <v>176</v>
      </c>
      <c r="E787" s="14" t="s">
        <v>486</v>
      </c>
    </row>
    <row r="788" spans="1:5" x14ac:dyDescent="0.25">
      <c r="A788" s="2">
        <v>43586</v>
      </c>
      <c r="B788" s="11">
        <v>1000003000</v>
      </c>
      <c r="C788" s="14" t="s">
        <v>488</v>
      </c>
      <c r="D788" s="17">
        <v>175</v>
      </c>
      <c r="E788" s="14" t="s">
        <v>486</v>
      </c>
    </row>
    <row r="789" spans="1:5" x14ac:dyDescent="0.25">
      <c r="A789" s="2">
        <v>43617</v>
      </c>
      <c r="B789" s="11">
        <v>1000003000</v>
      </c>
      <c r="C789" s="14" t="s">
        <v>488</v>
      </c>
      <c r="D789" s="17">
        <v>178</v>
      </c>
      <c r="E789" s="14" t="s">
        <v>486</v>
      </c>
    </row>
    <row r="790" spans="1:5" x14ac:dyDescent="0.25">
      <c r="A790" s="2">
        <v>43647</v>
      </c>
      <c r="B790" s="11">
        <v>1000003000</v>
      </c>
      <c r="C790" s="14" t="s">
        <v>488</v>
      </c>
      <c r="D790" s="17">
        <v>179</v>
      </c>
      <c r="E790" s="14" t="s">
        <v>486</v>
      </c>
    </row>
    <row r="791" spans="1:5" x14ac:dyDescent="0.25">
      <c r="A791" s="2">
        <v>43678</v>
      </c>
      <c r="B791" s="11">
        <v>1000003000</v>
      </c>
      <c r="C791" s="14" t="s">
        <v>488</v>
      </c>
      <c r="D791" s="17">
        <v>180</v>
      </c>
      <c r="E791" s="14" t="s">
        <v>486</v>
      </c>
    </row>
    <row r="792" spans="1:5" x14ac:dyDescent="0.25">
      <c r="A792" s="2">
        <v>43709</v>
      </c>
      <c r="B792" s="11">
        <v>1000003000</v>
      </c>
      <c r="C792" s="14" t="s">
        <v>488</v>
      </c>
      <c r="D792" s="17">
        <v>180</v>
      </c>
      <c r="E792" s="14" t="s">
        <v>486</v>
      </c>
    </row>
    <row r="793" spans="1:5" x14ac:dyDescent="0.25">
      <c r="A793" s="2">
        <v>43739</v>
      </c>
      <c r="B793" s="11">
        <v>1000003000</v>
      </c>
      <c r="C793" s="14" t="s">
        <v>488</v>
      </c>
      <c r="D793" s="17">
        <v>180</v>
      </c>
      <c r="E793" s="14" t="s">
        <v>486</v>
      </c>
    </row>
    <row r="794" spans="1:5" x14ac:dyDescent="0.25">
      <c r="A794" s="2">
        <v>43770</v>
      </c>
      <c r="B794" s="11">
        <v>1000003000</v>
      </c>
      <c r="C794" s="14" t="s">
        <v>488</v>
      </c>
      <c r="D794" s="17">
        <v>200</v>
      </c>
      <c r="E794" s="14" t="s">
        <v>486</v>
      </c>
    </row>
    <row r="795" spans="1:5" x14ac:dyDescent="0.25">
      <c r="A795" s="2">
        <v>43800</v>
      </c>
      <c r="B795" s="11">
        <v>1000003000</v>
      </c>
      <c r="C795" s="14" t="s">
        <v>488</v>
      </c>
      <c r="D795" s="17">
        <v>203</v>
      </c>
      <c r="E795" s="14" t="s">
        <v>486</v>
      </c>
    </row>
    <row r="796" spans="1:5" x14ac:dyDescent="0.25">
      <c r="A796" s="2">
        <v>43831</v>
      </c>
      <c r="B796" s="11">
        <v>1000003000</v>
      </c>
      <c r="C796" s="14" t="s">
        <v>488</v>
      </c>
      <c r="D796" s="17">
        <v>203</v>
      </c>
      <c r="E796" s="14" t="s">
        <v>486</v>
      </c>
    </row>
    <row r="797" spans="1:5" x14ac:dyDescent="0.25">
      <c r="A797" s="2">
        <v>43862</v>
      </c>
      <c r="B797" s="11">
        <v>1000003000</v>
      </c>
      <c r="C797" s="14" t="s">
        <v>488</v>
      </c>
      <c r="D797" s="17">
        <v>202</v>
      </c>
      <c r="E797" s="14" t="s">
        <v>486</v>
      </c>
    </row>
    <row r="798" spans="1:5" x14ac:dyDescent="0.25">
      <c r="A798" s="2">
        <v>43891</v>
      </c>
      <c r="B798" s="11">
        <v>1000003000</v>
      </c>
      <c r="C798" s="14" t="s">
        <v>488</v>
      </c>
      <c r="D798" s="17">
        <v>204</v>
      </c>
      <c r="E798" s="14" t="s">
        <v>486</v>
      </c>
    </row>
    <row r="799" spans="1:5" x14ac:dyDescent="0.25">
      <c r="A799" s="2">
        <v>43922</v>
      </c>
      <c r="B799" s="11">
        <v>1000003000</v>
      </c>
      <c r="C799" s="14" t="s">
        <v>488</v>
      </c>
      <c r="D799" s="17">
        <v>204</v>
      </c>
      <c r="E799" s="14" t="s">
        <v>486</v>
      </c>
    </row>
    <row r="800" spans="1:5" x14ac:dyDescent="0.25">
      <c r="A800" s="2">
        <v>43952</v>
      </c>
      <c r="B800" s="11">
        <v>1000003000</v>
      </c>
      <c r="C800" s="14" t="s">
        <v>488</v>
      </c>
      <c r="D800" s="17">
        <v>202</v>
      </c>
      <c r="E800" s="14" t="s">
        <v>486</v>
      </c>
    </row>
    <row r="801" spans="1:5" x14ac:dyDescent="0.25">
      <c r="A801" s="2">
        <v>43983</v>
      </c>
      <c r="B801" s="11">
        <v>1000003000</v>
      </c>
      <c r="C801" s="14" t="s">
        <v>488</v>
      </c>
      <c r="D801" s="17">
        <v>202</v>
      </c>
      <c r="E801" s="14" t="s">
        <v>486</v>
      </c>
    </row>
    <row r="802" spans="1:5" x14ac:dyDescent="0.25">
      <c r="A802" s="2">
        <v>44013</v>
      </c>
      <c r="B802" s="11">
        <v>1000003000</v>
      </c>
      <c r="C802" s="14" t="s">
        <v>488</v>
      </c>
      <c r="D802" s="17">
        <v>204</v>
      </c>
      <c r="E802" s="14" t="s">
        <v>486</v>
      </c>
    </row>
    <row r="803" spans="1:5" x14ac:dyDescent="0.25">
      <c r="A803" s="2">
        <v>44044</v>
      </c>
      <c r="B803" s="11">
        <v>1000003000</v>
      </c>
      <c r="C803" s="14" t="s">
        <v>488</v>
      </c>
      <c r="D803" s="17">
        <v>207</v>
      </c>
      <c r="E803" s="14" t="s">
        <v>486</v>
      </c>
    </row>
    <row r="804" spans="1:5" x14ac:dyDescent="0.25">
      <c r="A804" s="2">
        <v>44075</v>
      </c>
      <c r="B804" s="11">
        <v>1000003000</v>
      </c>
      <c r="C804" s="14" t="s">
        <v>488</v>
      </c>
      <c r="D804" s="17">
        <v>209</v>
      </c>
      <c r="E804" s="14" t="s">
        <v>486</v>
      </c>
    </row>
    <row r="805" spans="1:5" x14ac:dyDescent="0.25">
      <c r="A805" s="2">
        <v>44105</v>
      </c>
      <c r="B805" s="11">
        <v>1000003000</v>
      </c>
      <c r="C805" s="14" t="s">
        <v>488</v>
      </c>
      <c r="D805" s="17">
        <v>210</v>
      </c>
      <c r="E805" s="14" t="s">
        <v>486</v>
      </c>
    </row>
    <row r="806" spans="1:5" x14ac:dyDescent="0.25">
      <c r="A806" s="2">
        <v>44136</v>
      </c>
      <c r="B806" s="11">
        <v>1000003000</v>
      </c>
      <c r="C806" s="14" t="s">
        <v>488</v>
      </c>
      <c r="D806" s="17">
        <v>209</v>
      </c>
      <c r="E806" s="14" t="s">
        <v>486</v>
      </c>
    </row>
    <row r="807" spans="1:5" x14ac:dyDescent="0.25">
      <c r="A807" s="2">
        <v>44166</v>
      </c>
      <c r="B807" s="11">
        <v>1000003000</v>
      </c>
      <c r="C807" s="14" t="s">
        <v>488</v>
      </c>
      <c r="D807" s="17">
        <v>210</v>
      </c>
      <c r="E807" s="14" t="s">
        <v>486</v>
      </c>
    </row>
    <row r="808" spans="1:5" x14ac:dyDescent="0.25">
      <c r="A808" s="2">
        <v>44197</v>
      </c>
      <c r="B808" s="11">
        <v>1000003000</v>
      </c>
      <c r="C808" s="14" t="s">
        <v>488</v>
      </c>
      <c r="D808" s="17">
        <v>212</v>
      </c>
      <c r="E808" s="14" t="s">
        <v>486</v>
      </c>
    </row>
    <row r="809" spans="1:5" x14ac:dyDescent="0.25">
      <c r="A809" s="2">
        <v>44228</v>
      </c>
      <c r="B809" s="11">
        <v>1000003000</v>
      </c>
      <c r="C809" s="14" t="s">
        <v>488</v>
      </c>
      <c r="D809" s="17">
        <v>214</v>
      </c>
      <c r="E809" s="14" t="s">
        <v>486</v>
      </c>
    </row>
    <row r="810" spans="1:5" x14ac:dyDescent="0.25">
      <c r="A810" s="2">
        <v>44256</v>
      </c>
      <c r="B810" s="11">
        <v>1000003000</v>
      </c>
      <c r="C810" s="14" t="s">
        <v>488</v>
      </c>
      <c r="D810" s="17">
        <v>213</v>
      </c>
      <c r="E810" s="14" t="s">
        <v>486</v>
      </c>
    </row>
    <row r="811" spans="1:5" x14ac:dyDescent="0.25">
      <c r="A811" s="2">
        <v>44287</v>
      </c>
      <c r="B811" s="11">
        <v>1000003000</v>
      </c>
      <c r="C811" s="14" t="s">
        <v>488</v>
      </c>
      <c r="D811" s="17">
        <v>213</v>
      </c>
      <c r="E811" s="14" t="s">
        <v>486</v>
      </c>
    </row>
    <row r="812" spans="1:5" x14ac:dyDescent="0.25">
      <c r="A812" s="2">
        <v>44317</v>
      </c>
      <c r="B812" s="11">
        <v>1000003000</v>
      </c>
      <c r="C812" s="14" t="s">
        <v>488</v>
      </c>
      <c r="D812" s="17">
        <v>213</v>
      </c>
      <c r="E812" s="14" t="s">
        <v>486</v>
      </c>
    </row>
    <row r="813" spans="1:5" x14ac:dyDescent="0.25">
      <c r="A813" s="2">
        <v>44348</v>
      </c>
      <c r="B813" s="11">
        <v>1000003000</v>
      </c>
      <c r="C813" s="14" t="s">
        <v>488</v>
      </c>
      <c r="D813" s="17">
        <v>216</v>
      </c>
      <c r="E813" s="14" t="s">
        <v>486</v>
      </c>
    </row>
    <row r="814" spans="1:5" x14ac:dyDescent="0.25">
      <c r="A814" s="2">
        <v>44378</v>
      </c>
      <c r="B814" s="11">
        <v>1000003000</v>
      </c>
      <c r="C814" s="14" t="s">
        <v>488</v>
      </c>
      <c r="D814" s="17">
        <v>219</v>
      </c>
      <c r="E814" s="14" t="s">
        <v>486</v>
      </c>
    </row>
    <row r="815" spans="1:5" x14ac:dyDescent="0.25">
      <c r="A815" s="2">
        <v>44409</v>
      </c>
      <c r="B815" s="11">
        <v>1000003000</v>
      </c>
      <c r="C815" s="14" t="s">
        <v>488</v>
      </c>
      <c r="D815" s="17">
        <v>222</v>
      </c>
      <c r="E815" s="14" t="s">
        <v>486</v>
      </c>
    </row>
    <row r="816" spans="1:5" x14ac:dyDescent="0.25">
      <c r="A816" s="2">
        <v>44440</v>
      </c>
      <c r="B816" s="11">
        <v>1000003000</v>
      </c>
      <c r="C816" s="14" t="s">
        <v>488</v>
      </c>
      <c r="D816" s="17">
        <v>223</v>
      </c>
      <c r="E816" s="14" t="s">
        <v>486</v>
      </c>
    </row>
    <row r="817" spans="1:5" x14ac:dyDescent="0.25">
      <c r="A817" s="2">
        <v>44470</v>
      </c>
      <c r="B817" s="11">
        <v>1000003000</v>
      </c>
      <c r="C817" s="14" t="s">
        <v>488</v>
      </c>
      <c r="D817" s="17">
        <v>223</v>
      </c>
      <c r="E817" s="14" t="s">
        <v>486</v>
      </c>
    </row>
    <row r="818" spans="1:5" x14ac:dyDescent="0.25">
      <c r="A818" s="2">
        <v>44501</v>
      </c>
      <c r="B818" s="11">
        <v>1000003000</v>
      </c>
      <c r="C818" s="14" t="s">
        <v>488</v>
      </c>
      <c r="D818" s="17">
        <v>226</v>
      </c>
      <c r="E818" s="14" t="s">
        <v>486</v>
      </c>
    </row>
    <row r="819" spans="1:5" x14ac:dyDescent="0.25">
      <c r="A819" s="2">
        <v>44531</v>
      </c>
      <c r="B819" s="11">
        <v>1000003000</v>
      </c>
      <c r="C819" s="14" t="s">
        <v>488</v>
      </c>
      <c r="D819" s="17">
        <v>228</v>
      </c>
      <c r="E819" s="14" t="s">
        <v>486</v>
      </c>
    </row>
    <row r="820" spans="1:5" x14ac:dyDescent="0.25">
      <c r="A820" s="2">
        <v>44562</v>
      </c>
      <c r="B820" s="11">
        <v>1000003000</v>
      </c>
      <c r="C820" s="14" t="s">
        <v>488</v>
      </c>
      <c r="D820" s="17">
        <v>231</v>
      </c>
      <c r="E820" s="14" t="s">
        <v>486</v>
      </c>
    </row>
    <row r="821" spans="1:5" x14ac:dyDescent="0.25">
      <c r="A821" s="2">
        <v>44593</v>
      </c>
      <c r="B821" s="11">
        <v>1000003000</v>
      </c>
      <c r="C821" s="14" t="s">
        <v>488</v>
      </c>
      <c r="D821" s="17">
        <v>233</v>
      </c>
      <c r="E821" s="14" t="s">
        <v>486</v>
      </c>
    </row>
    <row r="822" spans="1:5" x14ac:dyDescent="0.25">
      <c r="A822" s="2">
        <v>44621</v>
      </c>
      <c r="B822" s="11">
        <v>1000003000</v>
      </c>
      <c r="C822" s="14" t="s">
        <v>488</v>
      </c>
      <c r="D822" s="17">
        <v>231</v>
      </c>
      <c r="E822" s="14" t="s">
        <v>486</v>
      </c>
    </row>
    <row r="823" spans="1:5" x14ac:dyDescent="0.25">
      <c r="A823" s="2">
        <v>44652</v>
      </c>
      <c r="B823" s="11">
        <v>1000003000</v>
      </c>
      <c r="C823" s="14" t="s">
        <v>488</v>
      </c>
      <c r="D823" s="17">
        <v>230</v>
      </c>
      <c r="E823" s="14" t="s">
        <v>486</v>
      </c>
    </row>
    <row r="824" spans="1:5" x14ac:dyDescent="0.25">
      <c r="A824" s="2">
        <v>44682</v>
      </c>
      <c r="B824" s="11">
        <v>1000003000</v>
      </c>
      <c r="C824" s="14" t="s">
        <v>488</v>
      </c>
      <c r="D824" s="17">
        <v>228</v>
      </c>
      <c r="E824" s="14" t="s">
        <v>486</v>
      </c>
    </row>
    <row r="825" spans="1:5" x14ac:dyDescent="0.25">
      <c r="A825" s="2">
        <v>44713</v>
      </c>
      <c r="B825" s="11">
        <v>1000003000</v>
      </c>
      <c r="C825" s="14" t="s">
        <v>488</v>
      </c>
      <c r="D825" s="17">
        <v>231</v>
      </c>
      <c r="E825" s="14" t="s">
        <v>486</v>
      </c>
    </row>
    <row r="826" spans="1:5" x14ac:dyDescent="0.25">
      <c r="A826" s="2">
        <v>44743</v>
      </c>
      <c r="B826" s="11">
        <v>1000003000</v>
      </c>
      <c r="C826" s="14" t="s">
        <v>488</v>
      </c>
      <c r="D826" s="17">
        <v>230</v>
      </c>
      <c r="E826" s="14" t="s">
        <v>486</v>
      </c>
    </row>
    <row r="827" spans="1:5" x14ac:dyDescent="0.25">
      <c r="A827" s="2">
        <v>44774</v>
      </c>
      <c r="B827" s="11">
        <v>1000003000</v>
      </c>
      <c r="C827" s="14" t="s">
        <v>488</v>
      </c>
      <c r="D827" s="17">
        <v>229</v>
      </c>
      <c r="E827" s="14" t="s">
        <v>486</v>
      </c>
    </row>
    <row r="828" spans="1:5" x14ac:dyDescent="0.25">
      <c r="A828" s="2">
        <v>44805</v>
      </c>
      <c r="B828" s="11">
        <v>1000003000</v>
      </c>
      <c r="C828" s="14" t="s">
        <v>488</v>
      </c>
      <c r="D828" s="17">
        <v>227</v>
      </c>
      <c r="E828" s="14" t="s">
        <v>486</v>
      </c>
    </row>
    <row r="829" spans="1:5" x14ac:dyDescent="0.25">
      <c r="A829" s="2">
        <v>44835</v>
      </c>
      <c r="B829" s="11">
        <v>1000003000</v>
      </c>
      <c r="C829" s="14" t="s">
        <v>488</v>
      </c>
      <c r="D829" s="17">
        <v>229</v>
      </c>
      <c r="E829" s="14" t="s">
        <v>486</v>
      </c>
    </row>
    <row r="830" spans="1:5" x14ac:dyDescent="0.25">
      <c r="A830" s="2">
        <v>44866</v>
      </c>
      <c r="B830" s="11">
        <v>1000003000</v>
      </c>
      <c r="C830" s="14" t="s">
        <v>488</v>
      </c>
      <c r="D830" s="17">
        <v>229</v>
      </c>
      <c r="E830" s="14" t="s">
        <v>486</v>
      </c>
    </row>
    <row r="831" spans="1:5" x14ac:dyDescent="0.25">
      <c r="A831" s="2">
        <v>44896</v>
      </c>
      <c r="B831" s="11">
        <v>1000003000</v>
      </c>
      <c r="C831" s="14" t="s">
        <v>488</v>
      </c>
      <c r="D831" s="17">
        <v>230</v>
      </c>
      <c r="E831" s="14" t="s">
        <v>486</v>
      </c>
    </row>
  </sheetData>
  <phoneticPr fontId="4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F98F-93F4-45D3-B485-58BC34CE2CEB}">
  <sheetPr>
    <tabColor rgb="FF92D050"/>
  </sheetPr>
  <dimension ref="A1:D833"/>
  <sheetViews>
    <sheetView zoomScale="130" zoomScaleNormal="130" workbookViewId="0"/>
  </sheetViews>
  <sheetFormatPr baseColWidth="10" defaultRowHeight="15" x14ac:dyDescent="0.25"/>
  <cols>
    <col min="1" max="1" width="12.42578125" bestFit="1" customWidth="1"/>
    <col min="2" max="2" width="19.5703125" bestFit="1" customWidth="1"/>
    <col min="3" max="3" width="12.140625" style="24" customWidth="1"/>
    <col min="4" max="4" width="7" style="7" bestFit="1" customWidth="1"/>
    <col min="7" max="7" width="12" bestFit="1" customWidth="1"/>
  </cols>
  <sheetData>
    <row r="1" spans="1:4" x14ac:dyDescent="0.25">
      <c r="A1" s="22">
        <v>1000001000</v>
      </c>
      <c r="B1" s="23">
        <v>200</v>
      </c>
    </row>
    <row r="2" spans="1:4" x14ac:dyDescent="0.25">
      <c r="A2" s="22">
        <v>1000002000</v>
      </c>
      <c r="B2" s="23">
        <v>400</v>
      </c>
    </row>
    <row r="3" spans="1:4" x14ac:dyDescent="0.25">
      <c r="A3" s="22">
        <v>1000003000</v>
      </c>
      <c r="B3" s="23">
        <v>1500</v>
      </c>
    </row>
    <row r="4" spans="1:4" x14ac:dyDescent="0.25">
      <c r="A4" s="19"/>
      <c r="B4" s="7"/>
    </row>
    <row r="5" spans="1:4" x14ac:dyDescent="0.25">
      <c r="A5" s="8" t="s">
        <v>480</v>
      </c>
      <c r="B5" s="20" t="s">
        <v>481</v>
      </c>
      <c r="C5" s="25" t="s">
        <v>489</v>
      </c>
      <c r="D5" s="21" t="s">
        <v>484</v>
      </c>
    </row>
    <row r="6" spans="1:4" x14ac:dyDescent="0.25">
      <c r="A6" s="2">
        <v>36526</v>
      </c>
      <c r="B6" s="11">
        <v>1000001000</v>
      </c>
      <c r="C6" s="24">
        <f>VLOOKUP(Umsatz[[#This Row],[PRODUCTNR]],$A$1:$B$3,2,FALSE)*SUMIFS(Absatz[QUANTITY],Absatz[PRODUCTNR],Umsatz[[#This Row],[PRODUCTNR]],Absatz[DATE],Umsatz[[#This Row],[DATE]])</f>
        <v>400000</v>
      </c>
      <c r="D6" s="7" t="s">
        <v>490</v>
      </c>
    </row>
    <row r="7" spans="1:4" x14ac:dyDescent="0.25">
      <c r="A7" s="2">
        <v>36526</v>
      </c>
      <c r="B7" s="11">
        <v>1000002000</v>
      </c>
      <c r="C7" s="24">
        <f>VLOOKUP(Umsatz[[#This Row],[PRODUCTNR]],$A$1:$B$3,2,FALSE)*SUMIFS(Absatz[QUANTITY],Absatz[PRODUCTNR],Umsatz[[#This Row],[PRODUCTNR]],Absatz[DATE],Umsatz[[#This Row],[DATE]])</f>
        <v>0</v>
      </c>
      <c r="D7" s="7" t="s">
        <v>490</v>
      </c>
    </row>
    <row r="8" spans="1:4" x14ac:dyDescent="0.25">
      <c r="A8" s="2">
        <v>36526</v>
      </c>
      <c r="B8" s="11">
        <v>1000003000</v>
      </c>
      <c r="C8" s="24">
        <f>VLOOKUP(Umsatz[[#This Row],[PRODUCTNR]],$A$1:$B$3,2,FALSE)*SUMIFS(Absatz[QUANTITY],Absatz[PRODUCTNR],Umsatz[[#This Row],[PRODUCTNR]],Absatz[DATE],Umsatz[[#This Row],[DATE]])</f>
        <v>0</v>
      </c>
      <c r="D8" s="7" t="s">
        <v>490</v>
      </c>
    </row>
    <row r="9" spans="1:4" x14ac:dyDescent="0.25">
      <c r="A9" s="2">
        <v>36557</v>
      </c>
      <c r="B9" s="11">
        <v>1000001000</v>
      </c>
      <c r="C9" s="24">
        <f>VLOOKUP(Umsatz[[#This Row],[PRODUCTNR]],$A$1:$B$3,2,FALSE)*SUMIFS(Absatz[QUANTITY],Absatz[PRODUCTNR],Umsatz[[#This Row],[PRODUCTNR]],Absatz[DATE],Umsatz[[#This Row],[DATE]])</f>
        <v>401400</v>
      </c>
      <c r="D9" s="7" t="s">
        <v>490</v>
      </c>
    </row>
    <row r="10" spans="1:4" x14ac:dyDescent="0.25">
      <c r="A10" s="2">
        <v>36557</v>
      </c>
      <c r="B10" s="11">
        <v>1000002000</v>
      </c>
      <c r="C10" s="24">
        <f>VLOOKUP(Umsatz[[#This Row],[PRODUCTNR]],$A$1:$B$3,2,FALSE)*SUMIFS(Absatz[QUANTITY],Absatz[PRODUCTNR],Umsatz[[#This Row],[PRODUCTNR]],Absatz[DATE],Umsatz[[#This Row],[DATE]])</f>
        <v>0</v>
      </c>
      <c r="D10" s="7" t="s">
        <v>490</v>
      </c>
    </row>
    <row r="11" spans="1:4" x14ac:dyDescent="0.25">
      <c r="A11" s="2">
        <v>36557</v>
      </c>
      <c r="B11" s="11">
        <v>1000003000</v>
      </c>
      <c r="C11" s="24">
        <f>VLOOKUP(Umsatz[[#This Row],[PRODUCTNR]],$A$1:$B$3,2,FALSE)*SUMIFS(Absatz[QUANTITY],Absatz[PRODUCTNR],Umsatz[[#This Row],[PRODUCTNR]],Absatz[DATE],Umsatz[[#This Row],[DATE]])</f>
        <v>0</v>
      </c>
      <c r="D11" s="7" t="s">
        <v>490</v>
      </c>
    </row>
    <row r="12" spans="1:4" x14ac:dyDescent="0.25">
      <c r="A12" s="2">
        <v>36586</v>
      </c>
      <c r="B12" s="11">
        <v>1000001000</v>
      </c>
      <c r="C12" s="24">
        <f>VLOOKUP(Umsatz[[#This Row],[PRODUCTNR]],$A$1:$B$3,2,FALSE)*SUMIFS(Absatz[QUANTITY],Absatz[PRODUCTNR],Umsatz[[#This Row],[PRODUCTNR]],Absatz[DATE],Umsatz[[#This Row],[DATE]])</f>
        <v>402000</v>
      </c>
      <c r="D12" s="7" t="s">
        <v>490</v>
      </c>
    </row>
    <row r="13" spans="1:4" x14ac:dyDescent="0.25">
      <c r="A13" s="2">
        <v>36586</v>
      </c>
      <c r="B13" s="11">
        <v>1000002000</v>
      </c>
      <c r="C13" s="24">
        <f>VLOOKUP(Umsatz[[#This Row],[PRODUCTNR]],$A$1:$B$3,2,FALSE)*SUMIFS(Absatz[QUANTITY],Absatz[PRODUCTNR],Umsatz[[#This Row],[PRODUCTNR]],Absatz[DATE],Umsatz[[#This Row],[DATE]])</f>
        <v>0</v>
      </c>
      <c r="D13" s="7" t="s">
        <v>490</v>
      </c>
    </row>
    <row r="14" spans="1:4" x14ac:dyDescent="0.25">
      <c r="A14" s="2">
        <v>36586</v>
      </c>
      <c r="B14" s="11">
        <v>1000003000</v>
      </c>
      <c r="C14" s="24">
        <f>VLOOKUP(Umsatz[[#This Row],[PRODUCTNR]],$A$1:$B$3,2,FALSE)*SUMIFS(Absatz[QUANTITY],Absatz[PRODUCTNR],Umsatz[[#This Row],[PRODUCTNR]],Absatz[DATE],Umsatz[[#This Row],[DATE]])</f>
        <v>0</v>
      </c>
      <c r="D14" s="7" t="s">
        <v>490</v>
      </c>
    </row>
    <row r="15" spans="1:4" x14ac:dyDescent="0.25">
      <c r="A15" s="2">
        <v>36617</v>
      </c>
      <c r="B15" s="11">
        <v>1000001000</v>
      </c>
      <c r="C15" s="24">
        <f>VLOOKUP(Umsatz[[#This Row],[PRODUCTNR]],$A$1:$B$3,2,FALSE)*SUMIFS(Absatz[QUANTITY],Absatz[PRODUCTNR],Umsatz[[#This Row],[PRODUCTNR]],Absatz[DATE],Umsatz[[#This Row],[DATE]])</f>
        <v>402200</v>
      </c>
      <c r="D15" s="7" t="s">
        <v>490</v>
      </c>
    </row>
    <row r="16" spans="1:4" x14ac:dyDescent="0.25">
      <c r="A16" s="2">
        <v>36617</v>
      </c>
      <c r="B16" s="11">
        <v>1000002000</v>
      </c>
      <c r="C16" s="24">
        <f>VLOOKUP(Umsatz[[#This Row],[PRODUCTNR]],$A$1:$B$3,2,FALSE)*SUMIFS(Absatz[QUANTITY],Absatz[PRODUCTNR],Umsatz[[#This Row],[PRODUCTNR]],Absatz[DATE],Umsatz[[#This Row],[DATE]])</f>
        <v>0</v>
      </c>
      <c r="D16" s="7" t="s">
        <v>490</v>
      </c>
    </row>
    <row r="17" spans="1:4" x14ac:dyDescent="0.25">
      <c r="A17" s="2">
        <v>36617</v>
      </c>
      <c r="B17" s="11">
        <v>1000003000</v>
      </c>
      <c r="C17" s="24">
        <f>VLOOKUP(Umsatz[[#This Row],[PRODUCTNR]],$A$1:$B$3,2,FALSE)*SUMIFS(Absatz[QUANTITY],Absatz[PRODUCTNR],Umsatz[[#This Row],[PRODUCTNR]],Absatz[DATE],Umsatz[[#This Row],[DATE]])</f>
        <v>0</v>
      </c>
      <c r="D17" s="7" t="s">
        <v>490</v>
      </c>
    </row>
    <row r="18" spans="1:4" x14ac:dyDescent="0.25">
      <c r="A18" s="2">
        <v>36647</v>
      </c>
      <c r="B18" s="11">
        <v>1000001000</v>
      </c>
      <c r="C18" s="24">
        <f>VLOOKUP(Umsatz[[#This Row],[PRODUCTNR]],$A$1:$B$3,2,FALSE)*SUMIFS(Absatz[QUANTITY],Absatz[PRODUCTNR],Umsatz[[#This Row],[PRODUCTNR]],Absatz[DATE],Umsatz[[#This Row],[DATE]])</f>
        <v>403000</v>
      </c>
      <c r="D18" s="7" t="s">
        <v>490</v>
      </c>
    </row>
    <row r="19" spans="1:4" x14ac:dyDescent="0.25">
      <c r="A19" s="2">
        <v>36647</v>
      </c>
      <c r="B19" s="11">
        <v>1000002000</v>
      </c>
      <c r="C19" s="24">
        <f>VLOOKUP(Umsatz[[#This Row],[PRODUCTNR]],$A$1:$B$3,2,FALSE)*SUMIFS(Absatz[QUANTITY],Absatz[PRODUCTNR],Umsatz[[#This Row],[PRODUCTNR]],Absatz[DATE],Umsatz[[#This Row],[DATE]])</f>
        <v>0</v>
      </c>
      <c r="D19" s="7" t="s">
        <v>490</v>
      </c>
    </row>
    <row r="20" spans="1:4" x14ac:dyDescent="0.25">
      <c r="A20" s="2">
        <v>36647</v>
      </c>
      <c r="B20" s="11">
        <v>1000003000</v>
      </c>
      <c r="C20" s="24">
        <f>VLOOKUP(Umsatz[[#This Row],[PRODUCTNR]],$A$1:$B$3,2,FALSE)*SUMIFS(Absatz[QUANTITY],Absatz[PRODUCTNR],Umsatz[[#This Row],[PRODUCTNR]],Absatz[DATE],Umsatz[[#This Row],[DATE]])</f>
        <v>0</v>
      </c>
      <c r="D20" s="7" t="s">
        <v>490</v>
      </c>
    </row>
    <row r="21" spans="1:4" x14ac:dyDescent="0.25">
      <c r="A21" s="2">
        <v>36678</v>
      </c>
      <c r="B21" s="11">
        <v>1000001000</v>
      </c>
      <c r="C21" s="24">
        <f>VLOOKUP(Umsatz[[#This Row],[PRODUCTNR]],$A$1:$B$3,2,FALSE)*SUMIFS(Absatz[QUANTITY],Absatz[PRODUCTNR],Umsatz[[#This Row],[PRODUCTNR]],Absatz[DATE],Umsatz[[#This Row],[DATE]])</f>
        <v>404200</v>
      </c>
      <c r="D21" s="7" t="s">
        <v>490</v>
      </c>
    </row>
    <row r="22" spans="1:4" x14ac:dyDescent="0.25">
      <c r="A22" s="2">
        <v>36678</v>
      </c>
      <c r="B22" s="11">
        <v>1000002000</v>
      </c>
      <c r="C22" s="24">
        <f>VLOOKUP(Umsatz[[#This Row],[PRODUCTNR]],$A$1:$B$3,2,FALSE)*SUMIFS(Absatz[QUANTITY],Absatz[PRODUCTNR],Umsatz[[#This Row],[PRODUCTNR]],Absatz[DATE],Umsatz[[#This Row],[DATE]])</f>
        <v>0</v>
      </c>
      <c r="D22" s="7" t="s">
        <v>490</v>
      </c>
    </row>
    <row r="23" spans="1:4" x14ac:dyDescent="0.25">
      <c r="A23" s="2">
        <v>36678</v>
      </c>
      <c r="B23" s="11">
        <v>1000003000</v>
      </c>
      <c r="C23" s="24">
        <f>VLOOKUP(Umsatz[[#This Row],[PRODUCTNR]],$A$1:$B$3,2,FALSE)*SUMIFS(Absatz[QUANTITY],Absatz[PRODUCTNR],Umsatz[[#This Row],[PRODUCTNR]],Absatz[DATE],Umsatz[[#This Row],[DATE]])</f>
        <v>0</v>
      </c>
      <c r="D23" s="7" t="s">
        <v>490</v>
      </c>
    </row>
    <row r="24" spans="1:4" x14ac:dyDescent="0.25">
      <c r="A24" s="2">
        <v>36708</v>
      </c>
      <c r="B24" s="11">
        <v>1000001000</v>
      </c>
      <c r="C24" s="24">
        <f>VLOOKUP(Umsatz[[#This Row],[PRODUCTNR]],$A$1:$B$3,2,FALSE)*SUMIFS(Absatz[QUANTITY],Absatz[PRODUCTNR],Umsatz[[#This Row],[PRODUCTNR]],Absatz[DATE],Umsatz[[#This Row],[DATE]])</f>
        <v>405000</v>
      </c>
      <c r="D24" s="7" t="s">
        <v>490</v>
      </c>
    </row>
    <row r="25" spans="1:4" x14ac:dyDescent="0.25">
      <c r="A25" s="2">
        <v>36708</v>
      </c>
      <c r="B25" s="11">
        <v>1000002000</v>
      </c>
      <c r="C25" s="24">
        <f>VLOOKUP(Umsatz[[#This Row],[PRODUCTNR]],$A$1:$B$3,2,FALSE)*SUMIFS(Absatz[QUANTITY],Absatz[PRODUCTNR],Umsatz[[#This Row],[PRODUCTNR]],Absatz[DATE],Umsatz[[#This Row],[DATE]])</f>
        <v>0</v>
      </c>
      <c r="D25" s="7" t="s">
        <v>490</v>
      </c>
    </row>
    <row r="26" spans="1:4" x14ac:dyDescent="0.25">
      <c r="A26" s="2">
        <v>36708</v>
      </c>
      <c r="B26" s="11">
        <v>1000003000</v>
      </c>
      <c r="C26" s="24">
        <f>VLOOKUP(Umsatz[[#This Row],[PRODUCTNR]],$A$1:$B$3,2,FALSE)*SUMIFS(Absatz[QUANTITY],Absatz[PRODUCTNR],Umsatz[[#This Row],[PRODUCTNR]],Absatz[DATE],Umsatz[[#This Row],[DATE]])</f>
        <v>0</v>
      </c>
      <c r="D26" s="7" t="s">
        <v>490</v>
      </c>
    </row>
    <row r="27" spans="1:4" x14ac:dyDescent="0.25">
      <c r="A27" s="2">
        <v>36739</v>
      </c>
      <c r="B27" s="11">
        <v>1000001000</v>
      </c>
      <c r="C27" s="24">
        <f>VLOOKUP(Umsatz[[#This Row],[PRODUCTNR]],$A$1:$B$3,2,FALSE)*SUMIFS(Absatz[QUANTITY],Absatz[PRODUCTNR],Umsatz[[#This Row],[PRODUCTNR]],Absatz[DATE],Umsatz[[#This Row],[DATE]])</f>
        <v>406200</v>
      </c>
      <c r="D27" s="7" t="s">
        <v>490</v>
      </c>
    </row>
    <row r="28" spans="1:4" x14ac:dyDescent="0.25">
      <c r="A28" s="2">
        <v>36739</v>
      </c>
      <c r="B28" s="11">
        <v>1000002000</v>
      </c>
      <c r="C28" s="24">
        <f>VLOOKUP(Umsatz[[#This Row],[PRODUCTNR]],$A$1:$B$3,2,FALSE)*SUMIFS(Absatz[QUANTITY],Absatz[PRODUCTNR],Umsatz[[#This Row],[PRODUCTNR]],Absatz[DATE],Umsatz[[#This Row],[DATE]])</f>
        <v>0</v>
      </c>
      <c r="D28" s="7" t="s">
        <v>490</v>
      </c>
    </row>
    <row r="29" spans="1:4" x14ac:dyDescent="0.25">
      <c r="A29" s="2">
        <v>36739</v>
      </c>
      <c r="B29" s="11">
        <v>1000003000</v>
      </c>
      <c r="C29" s="24">
        <f>VLOOKUP(Umsatz[[#This Row],[PRODUCTNR]],$A$1:$B$3,2,FALSE)*SUMIFS(Absatz[QUANTITY],Absatz[PRODUCTNR],Umsatz[[#This Row],[PRODUCTNR]],Absatz[DATE],Umsatz[[#This Row],[DATE]])</f>
        <v>0</v>
      </c>
      <c r="D29" s="7" t="s">
        <v>490</v>
      </c>
    </row>
    <row r="30" spans="1:4" x14ac:dyDescent="0.25">
      <c r="A30" s="2">
        <v>36770</v>
      </c>
      <c r="B30" s="11">
        <v>1000001000</v>
      </c>
      <c r="C30" s="24">
        <f>VLOOKUP(Umsatz[[#This Row],[PRODUCTNR]],$A$1:$B$3,2,FALSE)*SUMIFS(Absatz[QUANTITY],Absatz[PRODUCTNR],Umsatz[[#This Row],[PRODUCTNR]],Absatz[DATE],Umsatz[[#This Row],[DATE]])</f>
        <v>405800</v>
      </c>
      <c r="D30" s="7" t="s">
        <v>490</v>
      </c>
    </row>
    <row r="31" spans="1:4" x14ac:dyDescent="0.25">
      <c r="A31" s="2">
        <v>36770</v>
      </c>
      <c r="B31" s="11">
        <v>1000002000</v>
      </c>
      <c r="C31" s="24">
        <f>VLOOKUP(Umsatz[[#This Row],[PRODUCTNR]],$A$1:$B$3,2,FALSE)*SUMIFS(Absatz[QUANTITY],Absatz[PRODUCTNR],Umsatz[[#This Row],[PRODUCTNR]],Absatz[DATE],Umsatz[[#This Row],[DATE]])</f>
        <v>0</v>
      </c>
      <c r="D31" s="7" t="s">
        <v>490</v>
      </c>
    </row>
    <row r="32" spans="1:4" x14ac:dyDescent="0.25">
      <c r="A32" s="2">
        <v>36770</v>
      </c>
      <c r="B32" s="11">
        <v>1000003000</v>
      </c>
      <c r="C32" s="24">
        <f>VLOOKUP(Umsatz[[#This Row],[PRODUCTNR]],$A$1:$B$3,2,FALSE)*SUMIFS(Absatz[QUANTITY],Absatz[PRODUCTNR],Umsatz[[#This Row],[PRODUCTNR]],Absatz[DATE],Umsatz[[#This Row],[DATE]])</f>
        <v>0</v>
      </c>
      <c r="D32" s="7" t="s">
        <v>490</v>
      </c>
    </row>
    <row r="33" spans="1:4" x14ac:dyDescent="0.25">
      <c r="A33" s="2">
        <v>36800</v>
      </c>
      <c r="B33" s="11">
        <v>1000001000</v>
      </c>
      <c r="C33" s="24">
        <f>VLOOKUP(Umsatz[[#This Row],[PRODUCTNR]],$A$1:$B$3,2,FALSE)*SUMIFS(Absatz[QUANTITY],Absatz[PRODUCTNR],Umsatz[[#This Row],[PRODUCTNR]],Absatz[DATE],Umsatz[[#This Row],[DATE]])</f>
        <v>406400</v>
      </c>
      <c r="D33" s="7" t="s">
        <v>490</v>
      </c>
    </row>
    <row r="34" spans="1:4" x14ac:dyDescent="0.25">
      <c r="A34" s="2">
        <v>36800</v>
      </c>
      <c r="B34" s="11">
        <v>1000002000</v>
      </c>
      <c r="C34" s="24">
        <f>VLOOKUP(Umsatz[[#This Row],[PRODUCTNR]],$A$1:$B$3,2,FALSE)*SUMIFS(Absatz[QUANTITY],Absatz[PRODUCTNR],Umsatz[[#This Row],[PRODUCTNR]],Absatz[DATE],Umsatz[[#This Row],[DATE]])</f>
        <v>0</v>
      </c>
      <c r="D34" s="7" t="s">
        <v>490</v>
      </c>
    </row>
    <row r="35" spans="1:4" x14ac:dyDescent="0.25">
      <c r="A35" s="2">
        <v>36800</v>
      </c>
      <c r="B35" s="11">
        <v>1000003000</v>
      </c>
      <c r="C35" s="24">
        <f>VLOOKUP(Umsatz[[#This Row],[PRODUCTNR]],$A$1:$B$3,2,FALSE)*SUMIFS(Absatz[QUANTITY],Absatz[PRODUCTNR],Umsatz[[#This Row],[PRODUCTNR]],Absatz[DATE],Umsatz[[#This Row],[DATE]])</f>
        <v>0</v>
      </c>
      <c r="D35" s="7" t="s">
        <v>490</v>
      </c>
    </row>
    <row r="36" spans="1:4" x14ac:dyDescent="0.25">
      <c r="A36" s="2">
        <v>36831</v>
      </c>
      <c r="B36" s="11">
        <v>1000001000</v>
      </c>
      <c r="C36" s="24">
        <f>VLOOKUP(Umsatz[[#This Row],[PRODUCTNR]],$A$1:$B$3,2,FALSE)*SUMIFS(Absatz[QUANTITY],Absatz[PRODUCTNR],Umsatz[[#This Row],[PRODUCTNR]],Absatz[DATE],Umsatz[[#This Row],[DATE]])</f>
        <v>406200</v>
      </c>
      <c r="D36" s="7" t="s">
        <v>490</v>
      </c>
    </row>
    <row r="37" spans="1:4" x14ac:dyDescent="0.25">
      <c r="A37" s="2">
        <v>36831</v>
      </c>
      <c r="B37" s="11">
        <v>1000002000</v>
      </c>
      <c r="C37" s="24">
        <f>VLOOKUP(Umsatz[[#This Row],[PRODUCTNR]],$A$1:$B$3,2,FALSE)*SUMIFS(Absatz[QUANTITY],Absatz[PRODUCTNR],Umsatz[[#This Row],[PRODUCTNR]],Absatz[DATE],Umsatz[[#This Row],[DATE]])</f>
        <v>0</v>
      </c>
      <c r="D37" s="7" t="s">
        <v>490</v>
      </c>
    </row>
    <row r="38" spans="1:4" x14ac:dyDescent="0.25">
      <c r="A38" s="2">
        <v>36831</v>
      </c>
      <c r="B38" s="11">
        <v>1000003000</v>
      </c>
      <c r="C38" s="24">
        <f>VLOOKUP(Umsatz[[#This Row],[PRODUCTNR]],$A$1:$B$3,2,FALSE)*SUMIFS(Absatz[QUANTITY],Absatz[PRODUCTNR],Umsatz[[#This Row],[PRODUCTNR]],Absatz[DATE],Umsatz[[#This Row],[DATE]])</f>
        <v>0</v>
      </c>
      <c r="D38" s="7" t="s">
        <v>490</v>
      </c>
    </row>
    <row r="39" spans="1:4" x14ac:dyDescent="0.25">
      <c r="A39" s="2">
        <v>36861</v>
      </c>
      <c r="B39" s="11">
        <v>1000001000</v>
      </c>
      <c r="C39" s="24">
        <f>VLOOKUP(Umsatz[[#This Row],[PRODUCTNR]],$A$1:$B$3,2,FALSE)*SUMIFS(Absatz[QUANTITY],Absatz[PRODUCTNR],Umsatz[[#This Row],[PRODUCTNR]],Absatz[DATE],Umsatz[[#This Row],[DATE]])</f>
        <v>405400</v>
      </c>
      <c r="D39" s="7" t="s">
        <v>490</v>
      </c>
    </row>
    <row r="40" spans="1:4" x14ac:dyDescent="0.25">
      <c r="A40" s="2">
        <v>36861</v>
      </c>
      <c r="B40" s="11">
        <v>1000002000</v>
      </c>
      <c r="C40" s="24">
        <f>VLOOKUP(Umsatz[[#This Row],[PRODUCTNR]],$A$1:$B$3,2,FALSE)*SUMIFS(Absatz[QUANTITY],Absatz[PRODUCTNR],Umsatz[[#This Row],[PRODUCTNR]],Absatz[DATE],Umsatz[[#This Row],[DATE]])</f>
        <v>0</v>
      </c>
      <c r="D40" s="7" t="s">
        <v>490</v>
      </c>
    </row>
    <row r="41" spans="1:4" x14ac:dyDescent="0.25">
      <c r="A41" s="2">
        <v>36861</v>
      </c>
      <c r="B41" s="11">
        <v>1000003000</v>
      </c>
      <c r="C41" s="24">
        <f>VLOOKUP(Umsatz[[#This Row],[PRODUCTNR]],$A$1:$B$3,2,FALSE)*SUMIFS(Absatz[QUANTITY],Absatz[PRODUCTNR],Umsatz[[#This Row],[PRODUCTNR]],Absatz[DATE],Umsatz[[#This Row],[DATE]])</f>
        <v>0</v>
      </c>
      <c r="D41" s="7" t="s">
        <v>490</v>
      </c>
    </row>
    <row r="42" spans="1:4" x14ac:dyDescent="0.25">
      <c r="A42" s="2">
        <v>36892</v>
      </c>
      <c r="B42" s="11">
        <v>1000001000</v>
      </c>
      <c r="C42" s="24">
        <f>VLOOKUP(Umsatz[[#This Row],[PRODUCTNR]],$A$1:$B$3,2,FALSE)*SUMIFS(Absatz[QUANTITY],Absatz[PRODUCTNR],Umsatz[[#This Row],[PRODUCTNR]],Absatz[DATE],Umsatz[[#This Row],[DATE]])</f>
        <v>406000</v>
      </c>
      <c r="D42" s="7" t="s">
        <v>490</v>
      </c>
    </row>
    <row r="43" spans="1:4" x14ac:dyDescent="0.25">
      <c r="A43" s="2">
        <v>36892</v>
      </c>
      <c r="B43" s="11">
        <v>1000002000</v>
      </c>
      <c r="C43" s="24">
        <f>VLOOKUP(Umsatz[[#This Row],[PRODUCTNR]],$A$1:$B$3,2,FALSE)*SUMIFS(Absatz[QUANTITY],Absatz[PRODUCTNR],Umsatz[[#This Row],[PRODUCTNR]],Absatz[DATE],Umsatz[[#This Row],[DATE]])</f>
        <v>0</v>
      </c>
      <c r="D43" s="7" t="s">
        <v>490</v>
      </c>
    </row>
    <row r="44" spans="1:4" x14ac:dyDescent="0.25">
      <c r="A44" s="2">
        <v>36892</v>
      </c>
      <c r="B44" s="11">
        <v>1000003000</v>
      </c>
      <c r="C44" s="24">
        <f>VLOOKUP(Umsatz[[#This Row],[PRODUCTNR]],$A$1:$B$3,2,FALSE)*SUMIFS(Absatz[QUANTITY],Absatz[PRODUCTNR],Umsatz[[#This Row],[PRODUCTNR]],Absatz[DATE],Umsatz[[#This Row],[DATE]])</f>
        <v>0</v>
      </c>
      <c r="D44" s="7" t="s">
        <v>490</v>
      </c>
    </row>
    <row r="45" spans="1:4" x14ac:dyDescent="0.25">
      <c r="A45" s="2">
        <v>36923</v>
      </c>
      <c r="B45" s="11">
        <v>1000001000</v>
      </c>
      <c r="C45" s="24">
        <f>VLOOKUP(Umsatz[[#This Row],[PRODUCTNR]],$A$1:$B$3,2,FALSE)*SUMIFS(Absatz[QUANTITY],Absatz[PRODUCTNR],Umsatz[[#This Row],[PRODUCTNR]],Absatz[DATE],Umsatz[[#This Row],[DATE]])</f>
        <v>406800</v>
      </c>
      <c r="D45" s="7" t="s">
        <v>490</v>
      </c>
    </row>
    <row r="46" spans="1:4" x14ac:dyDescent="0.25">
      <c r="A46" s="2">
        <v>36923</v>
      </c>
      <c r="B46" s="11">
        <v>1000002000</v>
      </c>
      <c r="C46" s="24">
        <f>VLOOKUP(Umsatz[[#This Row],[PRODUCTNR]],$A$1:$B$3,2,FALSE)*SUMIFS(Absatz[QUANTITY],Absatz[PRODUCTNR],Umsatz[[#This Row],[PRODUCTNR]],Absatz[DATE],Umsatz[[#This Row],[DATE]])</f>
        <v>0</v>
      </c>
      <c r="D46" s="7" t="s">
        <v>490</v>
      </c>
    </row>
    <row r="47" spans="1:4" x14ac:dyDescent="0.25">
      <c r="A47" s="2">
        <v>36923</v>
      </c>
      <c r="B47" s="11">
        <v>1000003000</v>
      </c>
      <c r="C47" s="24">
        <f>VLOOKUP(Umsatz[[#This Row],[PRODUCTNR]],$A$1:$B$3,2,FALSE)*SUMIFS(Absatz[QUANTITY],Absatz[PRODUCTNR],Umsatz[[#This Row],[PRODUCTNR]],Absatz[DATE],Umsatz[[#This Row],[DATE]])</f>
        <v>0</v>
      </c>
      <c r="D47" s="7" t="s">
        <v>490</v>
      </c>
    </row>
    <row r="48" spans="1:4" x14ac:dyDescent="0.25">
      <c r="A48" s="2">
        <v>36951</v>
      </c>
      <c r="B48" s="11">
        <v>1000001000</v>
      </c>
      <c r="C48" s="24">
        <f>VLOOKUP(Umsatz[[#This Row],[PRODUCTNR]],$A$1:$B$3,2,FALSE)*SUMIFS(Absatz[QUANTITY],Absatz[PRODUCTNR],Umsatz[[#This Row],[PRODUCTNR]],Absatz[DATE],Umsatz[[#This Row],[DATE]])</f>
        <v>407800</v>
      </c>
      <c r="D48" s="7" t="s">
        <v>490</v>
      </c>
    </row>
    <row r="49" spans="1:4" x14ac:dyDescent="0.25">
      <c r="A49" s="2">
        <v>36951</v>
      </c>
      <c r="B49" s="11">
        <v>1000002000</v>
      </c>
      <c r="C49" s="24">
        <f>VLOOKUP(Umsatz[[#This Row],[PRODUCTNR]],$A$1:$B$3,2,FALSE)*SUMIFS(Absatz[QUANTITY],Absatz[PRODUCTNR],Umsatz[[#This Row],[PRODUCTNR]],Absatz[DATE],Umsatz[[#This Row],[DATE]])</f>
        <v>0</v>
      </c>
      <c r="D49" s="7" t="s">
        <v>490</v>
      </c>
    </row>
    <row r="50" spans="1:4" x14ac:dyDescent="0.25">
      <c r="A50" s="2">
        <v>36951</v>
      </c>
      <c r="B50" s="11">
        <v>1000003000</v>
      </c>
      <c r="C50" s="24">
        <f>VLOOKUP(Umsatz[[#This Row],[PRODUCTNR]],$A$1:$B$3,2,FALSE)*SUMIFS(Absatz[QUANTITY],Absatz[PRODUCTNR],Umsatz[[#This Row],[PRODUCTNR]],Absatz[DATE],Umsatz[[#This Row],[DATE]])</f>
        <v>0</v>
      </c>
      <c r="D50" s="7" t="s">
        <v>490</v>
      </c>
    </row>
    <row r="51" spans="1:4" x14ac:dyDescent="0.25">
      <c r="A51" s="2">
        <v>36982</v>
      </c>
      <c r="B51" s="11">
        <v>1000001000</v>
      </c>
      <c r="C51" s="24">
        <f>VLOOKUP(Umsatz[[#This Row],[PRODUCTNR]],$A$1:$B$3,2,FALSE)*SUMIFS(Absatz[QUANTITY],Absatz[PRODUCTNR],Umsatz[[#This Row],[PRODUCTNR]],Absatz[DATE],Umsatz[[#This Row],[DATE]])</f>
        <v>409000</v>
      </c>
      <c r="D51" s="7" t="s">
        <v>490</v>
      </c>
    </row>
    <row r="52" spans="1:4" x14ac:dyDescent="0.25">
      <c r="A52" s="2">
        <v>36982</v>
      </c>
      <c r="B52" s="11">
        <v>1000002000</v>
      </c>
      <c r="C52" s="24">
        <f>VLOOKUP(Umsatz[[#This Row],[PRODUCTNR]],$A$1:$B$3,2,FALSE)*SUMIFS(Absatz[QUANTITY],Absatz[PRODUCTNR],Umsatz[[#This Row],[PRODUCTNR]],Absatz[DATE],Umsatz[[#This Row],[DATE]])</f>
        <v>0</v>
      </c>
      <c r="D52" s="7" t="s">
        <v>490</v>
      </c>
    </row>
    <row r="53" spans="1:4" x14ac:dyDescent="0.25">
      <c r="A53" s="2">
        <v>36982</v>
      </c>
      <c r="B53" s="11">
        <v>1000003000</v>
      </c>
      <c r="C53" s="24">
        <f>VLOOKUP(Umsatz[[#This Row],[PRODUCTNR]],$A$1:$B$3,2,FALSE)*SUMIFS(Absatz[QUANTITY],Absatz[PRODUCTNR],Umsatz[[#This Row],[PRODUCTNR]],Absatz[DATE],Umsatz[[#This Row],[DATE]])</f>
        <v>0</v>
      </c>
      <c r="D53" s="7" t="s">
        <v>490</v>
      </c>
    </row>
    <row r="54" spans="1:4" x14ac:dyDescent="0.25">
      <c r="A54" s="2">
        <v>37012</v>
      </c>
      <c r="B54" s="11">
        <v>1000001000</v>
      </c>
      <c r="C54" s="24">
        <f>VLOOKUP(Umsatz[[#This Row],[PRODUCTNR]],$A$1:$B$3,2,FALSE)*SUMIFS(Absatz[QUANTITY],Absatz[PRODUCTNR],Umsatz[[#This Row],[PRODUCTNR]],Absatz[DATE],Umsatz[[#This Row],[DATE]])</f>
        <v>410000</v>
      </c>
      <c r="D54" s="7" t="s">
        <v>490</v>
      </c>
    </row>
    <row r="55" spans="1:4" x14ac:dyDescent="0.25">
      <c r="A55" s="2">
        <v>37012</v>
      </c>
      <c r="B55" s="11">
        <v>1000002000</v>
      </c>
      <c r="C55" s="24">
        <f>VLOOKUP(Umsatz[[#This Row],[PRODUCTNR]],$A$1:$B$3,2,FALSE)*SUMIFS(Absatz[QUANTITY],Absatz[PRODUCTNR],Umsatz[[#This Row],[PRODUCTNR]],Absatz[DATE],Umsatz[[#This Row],[DATE]])</f>
        <v>0</v>
      </c>
      <c r="D55" s="7" t="s">
        <v>490</v>
      </c>
    </row>
    <row r="56" spans="1:4" x14ac:dyDescent="0.25">
      <c r="A56" s="2">
        <v>37012</v>
      </c>
      <c r="B56" s="11">
        <v>1000003000</v>
      </c>
      <c r="C56" s="24">
        <f>VLOOKUP(Umsatz[[#This Row],[PRODUCTNR]],$A$1:$B$3,2,FALSE)*SUMIFS(Absatz[QUANTITY],Absatz[PRODUCTNR],Umsatz[[#This Row],[PRODUCTNR]],Absatz[DATE],Umsatz[[#This Row],[DATE]])</f>
        <v>0</v>
      </c>
      <c r="D56" s="7" t="s">
        <v>490</v>
      </c>
    </row>
    <row r="57" spans="1:4" x14ac:dyDescent="0.25">
      <c r="A57" s="2">
        <v>37043</v>
      </c>
      <c r="B57" s="11">
        <v>1000001000</v>
      </c>
      <c r="C57" s="24">
        <f>VLOOKUP(Umsatz[[#This Row],[PRODUCTNR]],$A$1:$B$3,2,FALSE)*SUMIFS(Absatz[QUANTITY],Absatz[PRODUCTNR],Umsatz[[#This Row],[PRODUCTNR]],Absatz[DATE],Umsatz[[#This Row],[DATE]])</f>
        <v>411200</v>
      </c>
      <c r="D57" s="7" t="s">
        <v>490</v>
      </c>
    </row>
    <row r="58" spans="1:4" x14ac:dyDescent="0.25">
      <c r="A58" s="2">
        <v>37043</v>
      </c>
      <c r="B58" s="11">
        <v>1000002000</v>
      </c>
      <c r="C58" s="24">
        <f>VLOOKUP(Umsatz[[#This Row],[PRODUCTNR]],$A$1:$B$3,2,FALSE)*SUMIFS(Absatz[QUANTITY],Absatz[PRODUCTNR],Umsatz[[#This Row],[PRODUCTNR]],Absatz[DATE],Umsatz[[#This Row],[DATE]])</f>
        <v>0</v>
      </c>
      <c r="D58" s="7" t="s">
        <v>490</v>
      </c>
    </row>
    <row r="59" spans="1:4" x14ac:dyDescent="0.25">
      <c r="A59" s="2">
        <v>37043</v>
      </c>
      <c r="B59" s="11">
        <v>1000003000</v>
      </c>
      <c r="C59" s="24">
        <f>VLOOKUP(Umsatz[[#This Row],[PRODUCTNR]],$A$1:$B$3,2,FALSE)*SUMIFS(Absatz[QUANTITY],Absatz[PRODUCTNR],Umsatz[[#This Row],[PRODUCTNR]],Absatz[DATE],Umsatz[[#This Row],[DATE]])</f>
        <v>0</v>
      </c>
      <c r="D59" s="7" t="s">
        <v>490</v>
      </c>
    </row>
    <row r="60" spans="1:4" x14ac:dyDescent="0.25">
      <c r="A60" s="2">
        <v>37073</v>
      </c>
      <c r="B60" s="11">
        <v>1000001000</v>
      </c>
      <c r="C60" s="24">
        <f>VLOOKUP(Umsatz[[#This Row],[PRODUCTNR]],$A$1:$B$3,2,FALSE)*SUMIFS(Absatz[QUANTITY],Absatz[PRODUCTNR],Umsatz[[#This Row],[PRODUCTNR]],Absatz[DATE],Umsatz[[#This Row],[DATE]])</f>
        <v>412000</v>
      </c>
      <c r="D60" s="7" t="s">
        <v>490</v>
      </c>
    </row>
    <row r="61" spans="1:4" x14ac:dyDescent="0.25">
      <c r="A61" s="2">
        <v>37073</v>
      </c>
      <c r="B61" s="11">
        <v>1000002000</v>
      </c>
      <c r="C61" s="24">
        <f>VLOOKUP(Umsatz[[#This Row],[PRODUCTNR]],$A$1:$B$3,2,FALSE)*SUMIFS(Absatz[QUANTITY],Absatz[PRODUCTNR],Umsatz[[#This Row],[PRODUCTNR]],Absatz[DATE],Umsatz[[#This Row],[DATE]])</f>
        <v>0</v>
      </c>
      <c r="D61" s="7" t="s">
        <v>490</v>
      </c>
    </row>
    <row r="62" spans="1:4" x14ac:dyDescent="0.25">
      <c r="A62" s="2">
        <v>37073</v>
      </c>
      <c r="B62" s="11">
        <v>1000003000</v>
      </c>
      <c r="C62" s="24">
        <f>VLOOKUP(Umsatz[[#This Row],[PRODUCTNR]],$A$1:$B$3,2,FALSE)*SUMIFS(Absatz[QUANTITY],Absatz[PRODUCTNR],Umsatz[[#This Row],[PRODUCTNR]],Absatz[DATE],Umsatz[[#This Row],[DATE]])</f>
        <v>0</v>
      </c>
      <c r="D62" s="7" t="s">
        <v>490</v>
      </c>
    </row>
    <row r="63" spans="1:4" x14ac:dyDescent="0.25">
      <c r="A63" s="2">
        <v>37104</v>
      </c>
      <c r="B63" s="11">
        <v>1000001000</v>
      </c>
      <c r="C63" s="24">
        <f>VLOOKUP(Umsatz[[#This Row],[PRODUCTNR]],$A$1:$B$3,2,FALSE)*SUMIFS(Absatz[QUANTITY],Absatz[PRODUCTNR],Umsatz[[#This Row],[PRODUCTNR]],Absatz[DATE],Umsatz[[#This Row],[DATE]])</f>
        <v>411600</v>
      </c>
      <c r="D63" s="7" t="s">
        <v>490</v>
      </c>
    </row>
    <row r="64" spans="1:4" x14ac:dyDescent="0.25">
      <c r="A64" s="2">
        <v>37104</v>
      </c>
      <c r="B64" s="11">
        <v>1000002000</v>
      </c>
      <c r="C64" s="24">
        <f>VLOOKUP(Umsatz[[#This Row],[PRODUCTNR]],$A$1:$B$3,2,FALSE)*SUMIFS(Absatz[QUANTITY],Absatz[PRODUCTNR],Umsatz[[#This Row],[PRODUCTNR]],Absatz[DATE],Umsatz[[#This Row],[DATE]])</f>
        <v>0</v>
      </c>
      <c r="D64" s="7" t="s">
        <v>490</v>
      </c>
    </row>
    <row r="65" spans="1:4" x14ac:dyDescent="0.25">
      <c r="A65" s="2">
        <v>37104</v>
      </c>
      <c r="B65" s="11">
        <v>1000003000</v>
      </c>
      <c r="C65" s="24">
        <f>VLOOKUP(Umsatz[[#This Row],[PRODUCTNR]],$A$1:$B$3,2,FALSE)*SUMIFS(Absatz[QUANTITY],Absatz[PRODUCTNR],Umsatz[[#This Row],[PRODUCTNR]],Absatz[DATE],Umsatz[[#This Row],[DATE]])</f>
        <v>0</v>
      </c>
      <c r="D65" s="7" t="s">
        <v>490</v>
      </c>
    </row>
    <row r="66" spans="1:4" x14ac:dyDescent="0.25">
      <c r="A66" s="2">
        <v>37135</v>
      </c>
      <c r="B66" s="11">
        <v>1000001000</v>
      </c>
      <c r="C66" s="24">
        <f>VLOOKUP(Umsatz[[#This Row],[PRODUCTNR]],$A$1:$B$3,2,FALSE)*SUMIFS(Absatz[QUANTITY],Absatz[PRODUCTNR],Umsatz[[#This Row],[PRODUCTNR]],Absatz[DATE],Umsatz[[#This Row],[DATE]])</f>
        <v>413000</v>
      </c>
      <c r="D66" s="7" t="s">
        <v>490</v>
      </c>
    </row>
    <row r="67" spans="1:4" x14ac:dyDescent="0.25">
      <c r="A67" s="2">
        <v>37135</v>
      </c>
      <c r="B67" s="11">
        <v>1000002000</v>
      </c>
      <c r="C67" s="24">
        <f>VLOOKUP(Umsatz[[#This Row],[PRODUCTNR]],$A$1:$B$3,2,FALSE)*SUMIFS(Absatz[QUANTITY],Absatz[PRODUCTNR],Umsatz[[#This Row],[PRODUCTNR]],Absatz[DATE],Umsatz[[#This Row],[DATE]])</f>
        <v>0</v>
      </c>
      <c r="D67" s="7" t="s">
        <v>490</v>
      </c>
    </row>
    <row r="68" spans="1:4" x14ac:dyDescent="0.25">
      <c r="A68" s="2">
        <v>37135</v>
      </c>
      <c r="B68" s="11">
        <v>1000003000</v>
      </c>
      <c r="C68" s="24">
        <f>VLOOKUP(Umsatz[[#This Row],[PRODUCTNR]],$A$1:$B$3,2,FALSE)*SUMIFS(Absatz[QUANTITY],Absatz[PRODUCTNR],Umsatz[[#This Row],[PRODUCTNR]],Absatz[DATE],Umsatz[[#This Row],[DATE]])</f>
        <v>0</v>
      </c>
      <c r="D68" s="7" t="s">
        <v>490</v>
      </c>
    </row>
    <row r="69" spans="1:4" x14ac:dyDescent="0.25">
      <c r="A69" s="2">
        <v>37165</v>
      </c>
      <c r="B69" s="11">
        <v>1000001000</v>
      </c>
      <c r="C69" s="24">
        <f>VLOOKUP(Umsatz[[#This Row],[PRODUCTNR]],$A$1:$B$3,2,FALSE)*SUMIFS(Absatz[QUANTITY],Absatz[PRODUCTNR],Umsatz[[#This Row],[PRODUCTNR]],Absatz[DATE],Umsatz[[#This Row],[DATE]])</f>
        <v>414200</v>
      </c>
      <c r="D69" s="7" t="s">
        <v>490</v>
      </c>
    </row>
    <row r="70" spans="1:4" x14ac:dyDescent="0.25">
      <c r="A70" s="2">
        <v>37165</v>
      </c>
      <c r="B70" s="11">
        <v>1000002000</v>
      </c>
      <c r="C70" s="24">
        <f>VLOOKUP(Umsatz[[#This Row],[PRODUCTNR]],$A$1:$B$3,2,FALSE)*SUMIFS(Absatz[QUANTITY],Absatz[PRODUCTNR],Umsatz[[#This Row],[PRODUCTNR]],Absatz[DATE],Umsatz[[#This Row],[DATE]])</f>
        <v>0</v>
      </c>
      <c r="D70" s="7" t="s">
        <v>490</v>
      </c>
    </row>
    <row r="71" spans="1:4" x14ac:dyDescent="0.25">
      <c r="A71" s="2">
        <v>37165</v>
      </c>
      <c r="B71" s="11">
        <v>1000003000</v>
      </c>
      <c r="C71" s="24">
        <f>VLOOKUP(Umsatz[[#This Row],[PRODUCTNR]],$A$1:$B$3,2,FALSE)*SUMIFS(Absatz[QUANTITY],Absatz[PRODUCTNR],Umsatz[[#This Row],[PRODUCTNR]],Absatz[DATE],Umsatz[[#This Row],[DATE]])</f>
        <v>0</v>
      </c>
      <c r="D71" s="7" t="s">
        <v>490</v>
      </c>
    </row>
    <row r="72" spans="1:4" x14ac:dyDescent="0.25">
      <c r="A72" s="2">
        <v>37196</v>
      </c>
      <c r="B72" s="11">
        <v>1000001000</v>
      </c>
      <c r="C72" s="24">
        <f>VLOOKUP(Umsatz[[#This Row],[PRODUCTNR]],$A$1:$B$3,2,FALSE)*SUMIFS(Absatz[QUANTITY],Absatz[PRODUCTNR],Umsatz[[#This Row],[PRODUCTNR]],Absatz[DATE],Umsatz[[#This Row],[DATE]])</f>
        <v>414800</v>
      </c>
      <c r="D72" s="7" t="s">
        <v>490</v>
      </c>
    </row>
    <row r="73" spans="1:4" x14ac:dyDescent="0.25">
      <c r="A73" s="2">
        <v>37196</v>
      </c>
      <c r="B73" s="11">
        <v>1000002000</v>
      </c>
      <c r="C73" s="24">
        <f>VLOOKUP(Umsatz[[#This Row],[PRODUCTNR]],$A$1:$B$3,2,FALSE)*SUMIFS(Absatz[QUANTITY],Absatz[PRODUCTNR],Umsatz[[#This Row],[PRODUCTNR]],Absatz[DATE],Umsatz[[#This Row],[DATE]])</f>
        <v>0</v>
      </c>
      <c r="D73" s="7" t="s">
        <v>490</v>
      </c>
    </row>
    <row r="74" spans="1:4" x14ac:dyDescent="0.25">
      <c r="A74" s="2">
        <v>37196</v>
      </c>
      <c r="B74" s="11">
        <v>1000003000</v>
      </c>
      <c r="C74" s="24">
        <f>VLOOKUP(Umsatz[[#This Row],[PRODUCTNR]],$A$1:$B$3,2,FALSE)*SUMIFS(Absatz[QUANTITY],Absatz[PRODUCTNR],Umsatz[[#This Row],[PRODUCTNR]],Absatz[DATE],Umsatz[[#This Row],[DATE]])</f>
        <v>0</v>
      </c>
      <c r="D74" s="7" t="s">
        <v>490</v>
      </c>
    </row>
    <row r="75" spans="1:4" x14ac:dyDescent="0.25">
      <c r="A75" s="2">
        <v>37226</v>
      </c>
      <c r="B75" s="11">
        <v>1000001000</v>
      </c>
      <c r="C75" s="24">
        <f>VLOOKUP(Umsatz[[#This Row],[PRODUCTNR]],$A$1:$B$3,2,FALSE)*SUMIFS(Absatz[QUANTITY],Absatz[PRODUCTNR],Umsatz[[#This Row],[PRODUCTNR]],Absatz[DATE],Umsatz[[#This Row],[DATE]])</f>
        <v>416200</v>
      </c>
      <c r="D75" s="7" t="s">
        <v>490</v>
      </c>
    </row>
    <row r="76" spans="1:4" x14ac:dyDescent="0.25">
      <c r="A76" s="2">
        <v>37226</v>
      </c>
      <c r="B76" s="11">
        <v>1000002000</v>
      </c>
      <c r="C76" s="24">
        <f>VLOOKUP(Umsatz[[#This Row],[PRODUCTNR]],$A$1:$B$3,2,FALSE)*SUMIFS(Absatz[QUANTITY],Absatz[PRODUCTNR],Umsatz[[#This Row],[PRODUCTNR]],Absatz[DATE],Umsatz[[#This Row],[DATE]])</f>
        <v>0</v>
      </c>
      <c r="D76" s="7" t="s">
        <v>490</v>
      </c>
    </row>
    <row r="77" spans="1:4" x14ac:dyDescent="0.25">
      <c r="A77" s="2">
        <v>37226</v>
      </c>
      <c r="B77" s="11">
        <v>1000003000</v>
      </c>
      <c r="C77" s="24">
        <f>VLOOKUP(Umsatz[[#This Row],[PRODUCTNR]],$A$1:$B$3,2,FALSE)*SUMIFS(Absatz[QUANTITY],Absatz[PRODUCTNR],Umsatz[[#This Row],[PRODUCTNR]],Absatz[DATE],Umsatz[[#This Row],[DATE]])</f>
        <v>0</v>
      </c>
      <c r="D77" s="7" t="s">
        <v>490</v>
      </c>
    </row>
    <row r="78" spans="1:4" x14ac:dyDescent="0.25">
      <c r="A78" s="2">
        <v>37257</v>
      </c>
      <c r="B78" s="11">
        <v>1000001000</v>
      </c>
      <c r="C78" s="24">
        <f>VLOOKUP(Umsatz[[#This Row],[PRODUCTNR]],$A$1:$B$3,2,FALSE)*SUMIFS(Absatz[QUANTITY],Absatz[PRODUCTNR],Umsatz[[#This Row],[PRODUCTNR]],Absatz[DATE],Umsatz[[#This Row],[DATE]])</f>
        <v>415800</v>
      </c>
      <c r="D78" s="7" t="s">
        <v>490</v>
      </c>
    </row>
    <row r="79" spans="1:4" x14ac:dyDescent="0.25">
      <c r="A79" s="2">
        <v>37257</v>
      </c>
      <c r="B79" s="11">
        <v>1000002000</v>
      </c>
      <c r="C79" s="24">
        <f>VLOOKUP(Umsatz[[#This Row],[PRODUCTNR]],$A$1:$B$3,2,FALSE)*SUMIFS(Absatz[QUANTITY],Absatz[PRODUCTNR],Umsatz[[#This Row],[PRODUCTNR]],Absatz[DATE],Umsatz[[#This Row],[DATE]])</f>
        <v>0</v>
      </c>
      <c r="D79" s="7" t="s">
        <v>490</v>
      </c>
    </row>
    <row r="80" spans="1:4" x14ac:dyDescent="0.25">
      <c r="A80" s="2">
        <v>37257</v>
      </c>
      <c r="B80" s="11">
        <v>1000003000</v>
      </c>
      <c r="C80" s="24">
        <f>VLOOKUP(Umsatz[[#This Row],[PRODUCTNR]],$A$1:$B$3,2,FALSE)*SUMIFS(Absatz[QUANTITY],Absatz[PRODUCTNR],Umsatz[[#This Row],[PRODUCTNR]],Absatz[DATE],Umsatz[[#This Row],[DATE]])</f>
        <v>0</v>
      </c>
      <c r="D80" s="7" t="s">
        <v>490</v>
      </c>
    </row>
    <row r="81" spans="1:4" x14ac:dyDescent="0.25">
      <c r="A81" s="2">
        <v>37288</v>
      </c>
      <c r="B81" s="11">
        <v>1000001000</v>
      </c>
      <c r="C81" s="24">
        <f>VLOOKUP(Umsatz[[#This Row],[PRODUCTNR]],$A$1:$B$3,2,FALSE)*SUMIFS(Absatz[QUANTITY],Absatz[PRODUCTNR],Umsatz[[#This Row],[PRODUCTNR]],Absatz[DATE],Umsatz[[#This Row],[DATE]])</f>
        <v>416200</v>
      </c>
      <c r="D81" s="7" t="s">
        <v>490</v>
      </c>
    </row>
    <row r="82" spans="1:4" x14ac:dyDescent="0.25">
      <c r="A82" s="2">
        <v>37288</v>
      </c>
      <c r="B82" s="11">
        <v>1000002000</v>
      </c>
      <c r="C82" s="24">
        <f>VLOOKUP(Umsatz[[#This Row],[PRODUCTNR]],$A$1:$B$3,2,FALSE)*SUMIFS(Absatz[QUANTITY],Absatz[PRODUCTNR],Umsatz[[#This Row],[PRODUCTNR]],Absatz[DATE],Umsatz[[#This Row],[DATE]])</f>
        <v>0</v>
      </c>
      <c r="D82" s="7" t="s">
        <v>490</v>
      </c>
    </row>
    <row r="83" spans="1:4" x14ac:dyDescent="0.25">
      <c r="A83" s="2">
        <v>37288</v>
      </c>
      <c r="B83" s="11">
        <v>1000003000</v>
      </c>
      <c r="C83" s="24">
        <f>VLOOKUP(Umsatz[[#This Row],[PRODUCTNR]],$A$1:$B$3,2,FALSE)*SUMIFS(Absatz[QUANTITY],Absatz[PRODUCTNR],Umsatz[[#This Row],[PRODUCTNR]],Absatz[DATE],Umsatz[[#This Row],[DATE]])</f>
        <v>0</v>
      </c>
      <c r="D83" s="7" t="s">
        <v>490</v>
      </c>
    </row>
    <row r="84" spans="1:4" x14ac:dyDescent="0.25">
      <c r="A84" s="2">
        <v>37316</v>
      </c>
      <c r="B84" s="11">
        <v>1000001000</v>
      </c>
      <c r="C84" s="24">
        <f>VLOOKUP(Umsatz[[#This Row],[PRODUCTNR]],$A$1:$B$3,2,FALSE)*SUMIFS(Absatz[QUANTITY],Absatz[PRODUCTNR],Umsatz[[#This Row],[PRODUCTNR]],Absatz[DATE],Umsatz[[#This Row],[DATE]])</f>
        <v>417600</v>
      </c>
      <c r="D84" s="7" t="s">
        <v>490</v>
      </c>
    </row>
    <row r="85" spans="1:4" x14ac:dyDescent="0.25">
      <c r="A85" s="2">
        <v>37316</v>
      </c>
      <c r="B85" s="11">
        <v>1000002000</v>
      </c>
      <c r="C85" s="24">
        <f>VLOOKUP(Umsatz[[#This Row],[PRODUCTNR]],$A$1:$B$3,2,FALSE)*SUMIFS(Absatz[QUANTITY],Absatz[PRODUCTNR],Umsatz[[#This Row],[PRODUCTNR]],Absatz[DATE],Umsatz[[#This Row],[DATE]])</f>
        <v>0</v>
      </c>
      <c r="D85" s="7" t="s">
        <v>490</v>
      </c>
    </row>
    <row r="86" spans="1:4" x14ac:dyDescent="0.25">
      <c r="A86" s="2">
        <v>37316</v>
      </c>
      <c r="B86" s="11">
        <v>1000003000</v>
      </c>
      <c r="C86" s="24">
        <f>VLOOKUP(Umsatz[[#This Row],[PRODUCTNR]],$A$1:$B$3,2,FALSE)*SUMIFS(Absatz[QUANTITY],Absatz[PRODUCTNR],Umsatz[[#This Row],[PRODUCTNR]],Absatz[DATE],Umsatz[[#This Row],[DATE]])</f>
        <v>0</v>
      </c>
      <c r="D86" s="7" t="s">
        <v>490</v>
      </c>
    </row>
    <row r="87" spans="1:4" x14ac:dyDescent="0.25">
      <c r="A87" s="2">
        <v>37347</v>
      </c>
      <c r="B87" s="11">
        <v>1000001000</v>
      </c>
      <c r="C87" s="24">
        <f>VLOOKUP(Umsatz[[#This Row],[PRODUCTNR]],$A$1:$B$3,2,FALSE)*SUMIFS(Absatz[QUANTITY],Absatz[PRODUCTNR],Umsatz[[#This Row],[PRODUCTNR]],Absatz[DATE],Umsatz[[#This Row],[DATE]])</f>
        <v>418800</v>
      </c>
      <c r="D87" s="7" t="s">
        <v>490</v>
      </c>
    </row>
    <row r="88" spans="1:4" x14ac:dyDescent="0.25">
      <c r="A88" s="2">
        <v>37347</v>
      </c>
      <c r="B88" s="11">
        <v>1000002000</v>
      </c>
      <c r="C88" s="24">
        <f>VLOOKUP(Umsatz[[#This Row],[PRODUCTNR]],$A$1:$B$3,2,FALSE)*SUMIFS(Absatz[QUANTITY],Absatz[PRODUCTNR],Umsatz[[#This Row],[PRODUCTNR]],Absatz[DATE],Umsatz[[#This Row],[DATE]])</f>
        <v>0</v>
      </c>
      <c r="D88" s="7" t="s">
        <v>490</v>
      </c>
    </row>
    <row r="89" spans="1:4" x14ac:dyDescent="0.25">
      <c r="A89" s="2">
        <v>37347</v>
      </c>
      <c r="B89" s="11">
        <v>1000003000</v>
      </c>
      <c r="C89" s="24">
        <f>VLOOKUP(Umsatz[[#This Row],[PRODUCTNR]],$A$1:$B$3,2,FALSE)*SUMIFS(Absatz[QUANTITY],Absatz[PRODUCTNR],Umsatz[[#This Row],[PRODUCTNR]],Absatz[DATE],Umsatz[[#This Row],[DATE]])</f>
        <v>0</v>
      </c>
      <c r="D89" s="7" t="s">
        <v>490</v>
      </c>
    </row>
    <row r="90" spans="1:4" x14ac:dyDescent="0.25">
      <c r="A90" s="2">
        <v>37377</v>
      </c>
      <c r="B90" s="11">
        <v>1000001000</v>
      </c>
      <c r="C90" s="24">
        <f>VLOOKUP(Umsatz[[#This Row],[PRODUCTNR]],$A$1:$B$3,2,FALSE)*SUMIFS(Absatz[QUANTITY],Absatz[PRODUCTNR],Umsatz[[#This Row],[PRODUCTNR]],Absatz[DATE],Umsatz[[#This Row],[DATE]])</f>
        <v>419000</v>
      </c>
      <c r="D90" s="7" t="s">
        <v>490</v>
      </c>
    </row>
    <row r="91" spans="1:4" x14ac:dyDescent="0.25">
      <c r="A91" s="2">
        <v>37377</v>
      </c>
      <c r="B91" s="11">
        <v>1000002000</v>
      </c>
      <c r="C91" s="24">
        <f>VLOOKUP(Umsatz[[#This Row],[PRODUCTNR]],$A$1:$B$3,2,FALSE)*SUMIFS(Absatz[QUANTITY],Absatz[PRODUCTNR],Umsatz[[#This Row],[PRODUCTNR]],Absatz[DATE],Umsatz[[#This Row],[DATE]])</f>
        <v>0</v>
      </c>
      <c r="D91" s="7" t="s">
        <v>490</v>
      </c>
    </row>
    <row r="92" spans="1:4" x14ac:dyDescent="0.25">
      <c r="A92" s="2">
        <v>37377</v>
      </c>
      <c r="B92" s="11">
        <v>1000003000</v>
      </c>
      <c r="C92" s="24">
        <f>VLOOKUP(Umsatz[[#This Row],[PRODUCTNR]],$A$1:$B$3,2,FALSE)*SUMIFS(Absatz[QUANTITY],Absatz[PRODUCTNR],Umsatz[[#This Row],[PRODUCTNR]],Absatz[DATE],Umsatz[[#This Row],[DATE]])</f>
        <v>0</v>
      </c>
      <c r="D92" s="7" t="s">
        <v>490</v>
      </c>
    </row>
    <row r="93" spans="1:4" x14ac:dyDescent="0.25">
      <c r="A93" s="2">
        <v>37408</v>
      </c>
      <c r="B93" s="11">
        <v>1000001000</v>
      </c>
      <c r="C93" s="24">
        <f>VLOOKUP(Umsatz[[#This Row],[PRODUCTNR]],$A$1:$B$3,2,FALSE)*SUMIFS(Absatz[QUANTITY],Absatz[PRODUCTNR],Umsatz[[#This Row],[PRODUCTNR]],Absatz[DATE],Umsatz[[#This Row],[DATE]])</f>
        <v>419200</v>
      </c>
      <c r="D93" s="7" t="s">
        <v>490</v>
      </c>
    </row>
    <row r="94" spans="1:4" x14ac:dyDescent="0.25">
      <c r="A94" s="2">
        <v>37408</v>
      </c>
      <c r="B94" s="11">
        <v>1000002000</v>
      </c>
      <c r="C94" s="24">
        <f>VLOOKUP(Umsatz[[#This Row],[PRODUCTNR]],$A$1:$B$3,2,FALSE)*SUMIFS(Absatz[QUANTITY],Absatz[PRODUCTNR],Umsatz[[#This Row],[PRODUCTNR]],Absatz[DATE],Umsatz[[#This Row],[DATE]])</f>
        <v>0</v>
      </c>
      <c r="D94" s="7" t="s">
        <v>490</v>
      </c>
    </row>
    <row r="95" spans="1:4" x14ac:dyDescent="0.25">
      <c r="A95" s="2">
        <v>37408</v>
      </c>
      <c r="B95" s="11">
        <v>1000003000</v>
      </c>
      <c r="C95" s="24">
        <f>VLOOKUP(Umsatz[[#This Row],[PRODUCTNR]],$A$1:$B$3,2,FALSE)*SUMIFS(Absatz[QUANTITY],Absatz[PRODUCTNR],Umsatz[[#This Row],[PRODUCTNR]],Absatz[DATE],Umsatz[[#This Row],[DATE]])</f>
        <v>0</v>
      </c>
      <c r="D95" s="7" t="s">
        <v>490</v>
      </c>
    </row>
    <row r="96" spans="1:4" x14ac:dyDescent="0.25">
      <c r="A96" s="2">
        <v>37438</v>
      </c>
      <c r="B96" s="11">
        <v>1000001000</v>
      </c>
      <c r="C96" s="24">
        <f>VLOOKUP(Umsatz[[#This Row],[PRODUCTNR]],$A$1:$B$3,2,FALSE)*SUMIFS(Absatz[QUANTITY],Absatz[PRODUCTNR],Umsatz[[#This Row],[PRODUCTNR]],Absatz[DATE],Umsatz[[#This Row],[DATE]])</f>
        <v>419600</v>
      </c>
      <c r="D96" s="7" t="s">
        <v>490</v>
      </c>
    </row>
    <row r="97" spans="1:4" x14ac:dyDescent="0.25">
      <c r="A97" s="2">
        <v>37438</v>
      </c>
      <c r="B97" s="11">
        <v>1000002000</v>
      </c>
      <c r="C97" s="24">
        <f>VLOOKUP(Umsatz[[#This Row],[PRODUCTNR]],$A$1:$B$3,2,FALSE)*SUMIFS(Absatz[QUANTITY],Absatz[PRODUCTNR],Umsatz[[#This Row],[PRODUCTNR]],Absatz[DATE],Umsatz[[#This Row],[DATE]])</f>
        <v>0</v>
      </c>
      <c r="D97" s="7" t="s">
        <v>490</v>
      </c>
    </row>
    <row r="98" spans="1:4" x14ac:dyDescent="0.25">
      <c r="A98" s="2">
        <v>37438</v>
      </c>
      <c r="B98" s="11">
        <v>1000003000</v>
      </c>
      <c r="C98" s="24">
        <f>VLOOKUP(Umsatz[[#This Row],[PRODUCTNR]],$A$1:$B$3,2,FALSE)*SUMIFS(Absatz[QUANTITY],Absatz[PRODUCTNR],Umsatz[[#This Row],[PRODUCTNR]],Absatz[DATE],Umsatz[[#This Row],[DATE]])</f>
        <v>0</v>
      </c>
      <c r="D98" s="7" t="s">
        <v>490</v>
      </c>
    </row>
    <row r="99" spans="1:4" x14ac:dyDescent="0.25">
      <c r="A99" s="2">
        <v>37469</v>
      </c>
      <c r="B99" s="11">
        <v>1000001000</v>
      </c>
      <c r="C99" s="24">
        <f>VLOOKUP(Umsatz[[#This Row],[PRODUCTNR]],$A$1:$B$3,2,FALSE)*SUMIFS(Absatz[QUANTITY],Absatz[PRODUCTNR],Umsatz[[#This Row],[PRODUCTNR]],Absatz[DATE],Umsatz[[#This Row],[DATE]])</f>
        <v>419200</v>
      </c>
      <c r="D99" s="7" t="s">
        <v>490</v>
      </c>
    </row>
    <row r="100" spans="1:4" x14ac:dyDescent="0.25">
      <c r="A100" s="2">
        <v>37469</v>
      </c>
      <c r="B100" s="11">
        <v>1000002000</v>
      </c>
      <c r="C100" s="24">
        <f>VLOOKUP(Umsatz[[#This Row],[PRODUCTNR]],$A$1:$B$3,2,FALSE)*SUMIFS(Absatz[QUANTITY],Absatz[PRODUCTNR],Umsatz[[#This Row],[PRODUCTNR]],Absatz[DATE],Umsatz[[#This Row],[DATE]])</f>
        <v>0</v>
      </c>
      <c r="D100" s="7" t="s">
        <v>490</v>
      </c>
    </row>
    <row r="101" spans="1:4" x14ac:dyDescent="0.25">
      <c r="A101" s="2">
        <v>37469</v>
      </c>
      <c r="B101" s="11">
        <v>1000003000</v>
      </c>
      <c r="C101" s="24">
        <f>VLOOKUP(Umsatz[[#This Row],[PRODUCTNR]],$A$1:$B$3,2,FALSE)*SUMIFS(Absatz[QUANTITY],Absatz[PRODUCTNR],Umsatz[[#This Row],[PRODUCTNR]],Absatz[DATE],Umsatz[[#This Row],[DATE]])</f>
        <v>0</v>
      </c>
      <c r="D101" s="7" t="s">
        <v>490</v>
      </c>
    </row>
    <row r="102" spans="1:4" x14ac:dyDescent="0.25">
      <c r="A102" s="2">
        <v>37500</v>
      </c>
      <c r="B102" s="11">
        <v>1000001000</v>
      </c>
      <c r="C102" s="24">
        <f>VLOOKUP(Umsatz[[#This Row],[PRODUCTNR]],$A$1:$B$3,2,FALSE)*SUMIFS(Absatz[QUANTITY],Absatz[PRODUCTNR],Umsatz[[#This Row],[PRODUCTNR]],Absatz[DATE],Umsatz[[#This Row],[DATE]])</f>
        <v>420400</v>
      </c>
      <c r="D102" s="7" t="s">
        <v>490</v>
      </c>
    </row>
    <row r="103" spans="1:4" x14ac:dyDescent="0.25">
      <c r="A103" s="2">
        <v>37500</v>
      </c>
      <c r="B103" s="11">
        <v>1000002000</v>
      </c>
      <c r="C103" s="24">
        <f>VLOOKUP(Umsatz[[#This Row],[PRODUCTNR]],$A$1:$B$3,2,FALSE)*SUMIFS(Absatz[QUANTITY],Absatz[PRODUCTNR],Umsatz[[#This Row],[PRODUCTNR]],Absatz[DATE],Umsatz[[#This Row],[DATE]])</f>
        <v>0</v>
      </c>
      <c r="D103" s="7" t="s">
        <v>490</v>
      </c>
    </row>
    <row r="104" spans="1:4" x14ac:dyDescent="0.25">
      <c r="A104" s="2">
        <v>37500</v>
      </c>
      <c r="B104" s="11">
        <v>1000003000</v>
      </c>
      <c r="C104" s="24">
        <f>VLOOKUP(Umsatz[[#This Row],[PRODUCTNR]],$A$1:$B$3,2,FALSE)*SUMIFS(Absatz[QUANTITY],Absatz[PRODUCTNR],Umsatz[[#This Row],[PRODUCTNR]],Absatz[DATE],Umsatz[[#This Row],[DATE]])</f>
        <v>0</v>
      </c>
      <c r="D104" s="7" t="s">
        <v>490</v>
      </c>
    </row>
    <row r="105" spans="1:4" x14ac:dyDescent="0.25">
      <c r="A105" s="2">
        <v>37530</v>
      </c>
      <c r="B105" s="11">
        <v>1000001000</v>
      </c>
      <c r="C105" s="24">
        <f>VLOOKUP(Umsatz[[#This Row],[PRODUCTNR]],$A$1:$B$3,2,FALSE)*SUMIFS(Absatz[QUANTITY],Absatz[PRODUCTNR],Umsatz[[#This Row],[PRODUCTNR]],Absatz[DATE],Umsatz[[#This Row],[DATE]])</f>
        <v>419600</v>
      </c>
      <c r="D105" s="7" t="s">
        <v>490</v>
      </c>
    </row>
    <row r="106" spans="1:4" x14ac:dyDescent="0.25">
      <c r="A106" s="2">
        <v>37530</v>
      </c>
      <c r="B106" s="11">
        <v>1000002000</v>
      </c>
      <c r="C106" s="24">
        <f>VLOOKUP(Umsatz[[#This Row],[PRODUCTNR]],$A$1:$B$3,2,FALSE)*SUMIFS(Absatz[QUANTITY],Absatz[PRODUCTNR],Umsatz[[#This Row],[PRODUCTNR]],Absatz[DATE],Umsatz[[#This Row],[DATE]])</f>
        <v>0</v>
      </c>
      <c r="D106" s="7" t="s">
        <v>490</v>
      </c>
    </row>
    <row r="107" spans="1:4" x14ac:dyDescent="0.25">
      <c r="A107" s="2">
        <v>37530</v>
      </c>
      <c r="B107" s="11">
        <v>1000003000</v>
      </c>
      <c r="C107" s="24">
        <f>VLOOKUP(Umsatz[[#This Row],[PRODUCTNR]],$A$1:$B$3,2,FALSE)*SUMIFS(Absatz[QUANTITY],Absatz[PRODUCTNR],Umsatz[[#This Row],[PRODUCTNR]],Absatz[DATE],Umsatz[[#This Row],[DATE]])</f>
        <v>0</v>
      </c>
      <c r="D107" s="7" t="s">
        <v>490</v>
      </c>
    </row>
    <row r="108" spans="1:4" x14ac:dyDescent="0.25">
      <c r="A108" s="2">
        <v>37561</v>
      </c>
      <c r="B108" s="11">
        <v>1000001000</v>
      </c>
      <c r="C108" s="24">
        <f>VLOOKUP(Umsatz[[#This Row],[PRODUCTNR]],$A$1:$B$3,2,FALSE)*SUMIFS(Absatz[QUANTITY],Absatz[PRODUCTNR],Umsatz[[#This Row],[PRODUCTNR]],Absatz[DATE],Umsatz[[#This Row],[DATE]])</f>
        <v>419800</v>
      </c>
      <c r="D108" s="7" t="s">
        <v>490</v>
      </c>
    </row>
    <row r="109" spans="1:4" x14ac:dyDescent="0.25">
      <c r="A109" s="2">
        <v>37561</v>
      </c>
      <c r="B109" s="11">
        <v>1000002000</v>
      </c>
      <c r="C109" s="24">
        <f>VLOOKUP(Umsatz[[#This Row],[PRODUCTNR]],$A$1:$B$3,2,FALSE)*SUMIFS(Absatz[QUANTITY],Absatz[PRODUCTNR],Umsatz[[#This Row],[PRODUCTNR]],Absatz[DATE],Umsatz[[#This Row],[DATE]])</f>
        <v>0</v>
      </c>
      <c r="D109" s="7" t="s">
        <v>490</v>
      </c>
    </row>
    <row r="110" spans="1:4" x14ac:dyDescent="0.25">
      <c r="A110" s="2">
        <v>37561</v>
      </c>
      <c r="B110" s="11">
        <v>1000003000</v>
      </c>
      <c r="C110" s="24">
        <f>VLOOKUP(Umsatz[[#This Row],[PRODUCTNR]],$A$1:$B$3,2,FALSE)*SUMIFS(Absatz[QUANTITY],Absatz[PRODUCTNR],Umsatz[[#This Row],[PRODUCTNR]],Absatz[DATE],Umsatz[[#This Row],[DATE]])</f>
        <v>0</v>
      </c>
      <c r="D110" s="7" t="s">
        <v>490</v>
      </c>
    </row>
    <row r="111" spans="1:4" x14ac:dyDescent="0.25">
      <c r="A111" s="2">
        <v>37591</v>
      </c>
      <c r="B111" s="11">
        <v>1000001000</v>
      </c>
      <c r="C111" s="24">
        <f>VLOOKUP(Umsatz[[#This Row],[PRODUCTNR]],$A$1:$B$3,2,FALSE)*SUMIFS(Absatz[QUANTITY],Absatz[PRODUCTNR],Umsatz[[#This Row],[PRODUCTNR]],Absatz[DATE],Umsatz[[#This Row],[DATE]])</f>
        <v>419000</v>
      </c>
      <c r="D111" s="7" t="s">
        <v>490</v>
      </c>
    </row>
    <row r="112" spans="1:4" x14ac:dyDescent="0.25">
      <c r="A112" s="2">
        <v>37591</v>
      </c>
      <c r="B112" s="11">
        <v>1000002000</v>
      </c>
      <c r="C112" s="24">
        <f>VLOOKUP(Umsatz[[#This Row],[PRODUCTNR]],$A$1:$B$3,2,FALSE)*SUMIFS(Absatz[QUANTITY],Absatz[PRODUCTNR],Umsatz[[#This Row],[PRODUCTNR]],Absatz[DATE],Umsatz[[#This Row],[DATE]])</f>
        <v>0</v>
      </c>
      <c r="D112" s="7" t="s">
        <v>490</v>
      </c>
    </row>
    <row r="113" spans="1:4" x14ac:dyDescent="0.25">
      <c r="A113" s="2">
        <v>37591</v>
      </c>
      <c r="B113" s="11">
        <v>1000003000</v>
      </c>
      <c r="C113" s="24">
        <f>VLOOKUP(Umsatz[[#This Row],[PRODUCTNR]],$A$1:$B$3,2,FALSE)*SUMIFS(Absatz[QUANTITY],Absatz[PRODUCTNR],Umsatz[[#This Row],[PRODUCTNR]],Absatz[DATE],Umsatz[[#This Row],[DATE]])</f>
        <v>0</v>
      </c>
      <c r="D113" s="7" t="s">
        <v>490</v>
      </c>
    </row>
    <row r="114" spans="1:4" x14ac:dyDescent="0.25">
      <c r="A114" s="2">
        <v>37622</v>
      </c>
      <c r="B114" s="11">
        <v>1000001000</v>
      </c>
      <c r="C114" s="24">
        <f>VLOOKUP(Umsatz[[#This Row],[PRODUCTNR]],$A$1:$B$3,2,FALSE)*SUMIFS(Absatz[QUANTITY],Absatz[PRODUCTNR],Umsatz[[#This Row],[PRODUCTNR]],Absatz[DATE],Umsatz[[#This Row],[DATE]])</f>
        <v>420200</v>
      </c>
      <c r="D114" s="7" t="s">
        <v>490</v>
      </c>
    </row>
    <row r="115" spans="1:4" x14ac:dyDescent="0.25">
      <c r="A115" s="2">
        <v>37622</v>
      </c>
      <c r="B115" s="11">
        <v>1000002000</v>
      </c>
      <c r="C115" s="24">
        <f>VLOOKUP(Umsatz[[#This Row],[PRODUCTNR]],$A$1:$B$3,2,FALSE)*SUMIFS(Absatz[QUANTITY],Absatz[PRODUCTNR],Umsatz[[#This Row],[PRODUCTNR]],Absatz[DATE],Umsatz[[#This Row],[DATE]])</f>
        <v>0</v>
      </c>
      <c r="D115" s="7" t="s">
        <v>490</v>
      </c>
    </row>
    <row r="116" spans="1:4" x14ac:dyDescent="0.25">
      <c r="A116" s="2">
        <v>37622</v>
      </c>
      <c r="B116" s="11">
        <v>1000003000</v>
      </c>
      <c r="C116" s="24">
        <f>VLOOKUP(Umsatz[[#This Row],[PRODUCTNR]],$A$1:$B$3,2,FALSE)*SUMIFS(Absatz[QUANTITY],Absatz[PRODUCTNR],Umsatz[[#This Row],[PRODUCTNR]],Absatz[DATE],Umsatz[[#This Row],[DATE]])</f>
        <v>0</v>
      </c>
      <c r="D116" s="7" t="s">
        <v>490</v>
      </c>
    </row>
    <row r="117" spans="1:4" x14ac:dyDescent="0.25">
      <c r="A117" s="2">
        <v>37653</v>
      </c>
      <c r="B117" s="11">
        <v>1000001000</v>
      </c>
      <c r="C117" s="24">
        <f>VLOOKUP(Umsatz[[#This Row],[PRODUCTNR]],$A$1:$B$3,2,FALSE)*SUMIFS(Absatz[QUANTITY],Absatz[PRODUCTNR],Umsatz[[#This Row],[PRODUCTNR]],Absatz[DATE],Umsatz[[#This Row],[DATE]])</f>
        <v>420600</v>
      </c>
      <c r="D117" s="7" t="s">
        <v>490</v>
      </c>
    </row>
    <row r="118" spans="1:4" x14ac:dyDescent="0.25">
      <c r="A118" s="2">
        <v>37653</v>
      </c>
      <c r="B118" s="11">
        <v>1000002000</v>
      </c>
      <c r="C118" s="24">
        <f>VLOOKUP(Umsatz[[#This Row],[PRODUCTNR]],$A$1:$B$3,2,FALSE)*SUMIFS(Absatz[QUANTITY],Absatz[PRODUCTNR],Umsatz[[#This Row],[PRODUCTNR]],Absatz[DATE],Umsatz[[#This Row],[DATE]])</f>
        <v>0</v>
      </c>
      <c r="D118" s="7" t="s">
        <v>490</v>
      </c>
    </row>
    <row r="119" spans="1:4" x14ac:dyDescent="0.25">
      <c r="A119" s="2">
        <v>37653</v>
      </c>
      <c r="B119" s="11">
        <v>1000003000</v>
      </c>
      <c r="C119" s="24">
        <f>VLOOKUP(Umsatz[[#This Row],[PRODUCTNR]],$A$1:$B$3,2,FALSE)*SUMIFS(Absatz[QUANTITY],Absatz[PRODUCTNR],Umsatz[[#This Row],[PRODUCTNR]],Absatz[DATE],Umsatz[[#This Row],[DATE]])</f>
        <v>0</v>
      </c>
      <c r="D119" s="7" t="s">
        <v>490</v>
      </c>
    </row>
    <row r="120" spans="1:4" x14ac:dyDescent="0.25">
      <c r="A120" s="2">
        <v>37681</v>
      </c>
      <c r="B120" s="11">
        <v>1000001000</v>
      </c>
      <c r="C120" s="24">
        <f>VLOOKUP(Umsatz[[#This Row],[PRODUCTNR]],$A$1:$B$3,2,FALSE)*SUMIFS(Absatz[QUANTITY],Absatz[PRODUCTNR],Umsatz[[#This Row],[PRODUCTNR]],Absatz[DATE],Umsatz[[#This Row],[DATE]])</f>
        <v>420800</v>
      </c>
      <c r="D120" s="7" t="s">
        <v>490</v>
      </c>
    </row>
    <row r="121" spans="1:4" x14ac:dyDescent="0.25">
      <c r="A121" s="2">
        <v>37681</v>
      </c>
      <c r="B121" s="11">
        <v>1000002000</v>
      </c>
      <c r="C121" s="24">
        <f>VLOOKUP(Umsatz[[#This Row],[PRODUCTNR]],$A$1:$B$3,2,FALSE)*SUMIFS(Absatz[QUANTITY],Absatz[PRODUCTNR],Umsatz[[#This Row],[PRODUCTNR]],Absatz[DATE],Umsatz[[#This Row],[DATE]])</f>
        <v>0</v>
      </c>
      <c r="D121" s="7" t="s">
        <v>490</v>
      </c>
    </row>
    <row r="122" spans="1:4" x14ac:dyDescent="0.25">
      <c r="A122" s="2">
        <v>37681</v>
      </c>
      <c r="B122" s="11">
        <v>1000003000</v>
      </c>
      <c r="C122" s="24">
        <f>VLOOKUP(Umsatz[[#This Row],[PRODUCTNR]],$A$1:$B$3,2,FALSE)*SUMIFS(Absatz[QUANTITY],Absatz[PRODUCTNR],Umsatz[[#This Row],[PRODUCTNR]],Absatz[DATE],Umsatz[[#This Row],[DATE]])</f>
        <v>0</v>
      </c>
      <c r="D122" s="7" t="s">
        <v>490</v>
      </c>
    </row>
    <row r="123" spans="1:4" x14ac:dyDescent="0.25">
      <c r="A123" s="2">
        <v>37712</v>
      </c>
      <c r="B123" s="11">
        <v>1000001000</v>
      </c>
      <c r="C123" s="24">
        <f>VLOOKUP(Umsatz[[#This Row],[PRODUCTNR]],$A$1:$B$3,2,FALSE)*SUMIFS(Absatz[QUANTITY],Absatz[PRODUCTNR],Umsatz[[#This Row],[PRODUCTNR]],Absatz[DATE],Umsatz[[#This Row],[DATE]])</f>
        <v>422000</v>
      </c>
      <c r="D123" s="7" t="s">
        <v>490</v>
      </c>
    </row>
    <row r="124" spans="1:4" x14ac:dyDescent="0.25">
      <c r="A124" s="2">
        <v>37712</v>
      </c>
      <c r="B124" s="11">
        <v>1000002000</v>
      </c>
      <c r="C124" s="24">
        <f>VLOOKUP(Umsatz[[#This Row],[PRODUCTNR]],$A$1:$B$3,2,FALSE)*SUMIFS(Absatz[QUANTITY],Absatz[PRODUCTNR],Umsatz[[#This Row],[PRODUCTNR]],Absatz[DATE],Umsatz[[#This Row],[DATE]])</f>
        <v>0</v>
      </c>
      <c r="D124" s="7" t="s">
        <v>490</v>
      </c>
    </row>
    <row r="125" spans="1:4" x14ac:dyDescent="0.25">
      <c r="A125" s="2">
        <v>37712</v>
      </c>
      <c r="B125" s="11">
        <v>1000003000</v>
      </c>
      <c r="C125" s="24">
        <f>VLOOKUP(Umsatz[[#This Row],[PRODUCTNR]],$A$1:$B$3,2,FALSE)*SUMIFS(Absatz[QUANTITY],Absatz[PRODUCTNR],Umsatz[[#This Row],[PRODUCTNR]],Absatz[DATE],Umsatz[[#This Row],[DATE]])</f>
        <v>0</v>
      </c>
      <c r="D125" s="7" t="s">
        <v>490</v>
      </c>
    </row>
    <row r="126" spans="1:4" x14ac:dyDescent="0.25">
      <c r="A126" s="2">
        <v>37742</v>
      </c>
      <c r="B126" s="11">
        <v>1000001000</v>
      </c>
      <c r="C126" s="24">
        <f>VLOOKUP(Umsatz[[#This Row],[PRODUCTNR]],$A$1:$B$3,2,FALSE)*SUMIFS(Absatz[QUANTITY],Absatz[PRODUCTNR],Umsatz[[#This Row],[PRODUCTNR]],Absatz[DATE],Umsatz[[#This Row],[DATE]])</f>
        <v>421600</v>
      </c>
      <c r="D126" s="7" t="s">
        <v>490</v>
      </c>
    </row>
    <row r="127" spans="1:4" x14ac:dyDescent="0.25">
      <c r="A127" s="2">
        <v>37742</v>
      </c>
      <c r="B127" s="11">
        <v>1000002000</v>
      </c>
      <c r="C127" s="24">
        <f>VLOOKUP(Umsatz[[#This Row],[PRODUCTNR]],$A$1:$B$3,2,FALSE)*SUMIFS(Absatz[QUANTITY],Absatz[PRODUCTNR],Umsatz[[#This Row],[PRODUCTNR]],Absatz[DATE],Umsatz[[#This Row],[DATE]])</f>
        <v>0</v>
      </c>
      <c r="D127" s="7" t="s">
        <v>490</v>
      </c>
    </row>
    <row r="128" spans="1:4" x14ac:dyDescent="0.25">
      <c r="A128" s="2">
        <v>37742</v>
      </c>
      <c r="B128" s="11">
        <v>1000003000</v>
      </c>
      <c r="C128" s="24">
        <f>VLOOKUP(Umsatz[[#This Row],[PRODUCTNR]],$A$1:$B$3,2,FALSE)*SUMIFS(Absatz[QUANTITY],Absatz[PRODUCTNR],Umsatz[[#This Row],[PRODUCTNR]],Absatz[DATE],Umsatz[[#This Row],[DATE]])</f>
        <v>0</v>
      </c>
      <c r="D128" s="7" t="s">
        <v>490</v>
      </c>
    </row>
    <row r="129" spans="1:4" x14ac:dyDescent="0.25">
      <c r="A129" s="2">
        <v>37773</v>
      </c>
      <c r="B129" s="11">
        <v>1000001000</v>
      </c>
      <c r="C129" s="24">
        <f>VLOOKUP(Umsatz[[#This Row],[PRODUCTNR]],$A$1:$B$3,2,FALSE)*SUMIFS(Absatz[QUANTITY],Absatz[PRODUCTNR],Umsatz[[#This Row],[PRODUCTNR]],Absatz[DATE],Umsatz[[#This Row],[DATE]])</f>
        <v>420800</v>
      </c>
      <c r="D129" s="7" t="s">
        <v>490</v>
      </c>
    </row>
    <row r="130" spans="1:4" x14ac:dyDescent="0.25">
      <c r="A130" s="2">
        <v>37773</v>
      </c>
      <c r="B130" s="11">
        <v>1000002000</v>
      </c>
      <c r="C130" s="24">
        <f>VLOOKUP(Umsatz[[#This Row],[PRODUCTNR]],$A$1:$B$3,2,FALSE)*SUMIFS(Absatz[QUANTITY],Absatz[PRODUCTNR],Umsatz[[#This Row],[PRODUCTNR]],Absatz[DATE],Umsatz[[#This Row],[DATE]])</f>
        <v>0</v>
      </c>
      <c r="D130" s="7" t="s">
        <v>490</v>
      </c>
    </row>
    <row r="131" spans="1:4" x14ac:dyDescent="0.25">
      <c r="A131" s="2">
        <v>37773</v>
      </c>
      <c r="B131" s="11">
        <v>1000003000</v>
      </c>
      <c r="C131" s="24">
        <f>VLOOKUP(Umsatz[[#This Row],[PRODUCTNR]],$A$1:$B$3,2,FALSE)*SUMIFS(Absatz[QUANTITY],Absatz[PRODUCTNR],Umsatz[[#This Row],[PRODUCTNR]],Absatz[DATE],Umsatz[[#This Row],[DATE]])</f>
        <v>0</v>
      </c>
      <c r="D131" s="7" t="s">
        <v>490</v>
      </c>
    </row>
    <row r="132" spans="1:4" x14ac:dyDescent="0.25">
      <c r="A132" s="2">
        <v>37803</v>
      </c>
      <c r="B132" s="11">
        <v>1000001000</v>
      </c>
      <c r="C132" s="24">
        <f>VLOOKUP(Umsatz[[#This Row],[PRODUCTNR]],$A$1:$B$3,2,FALSE)*SUMIFS(Absatz[QUANTITY],Absatz[PRODUCTNR],Umsatz[[#This Row],[PRODUCTNR]],Absatz[DATE],Umsatz[[#This Row],[DATE]])</f>
        <v>422000</v>
      </c>
      <c r="D132" s="7" t="s">
        <v>490</v>
      </c>
    </row>
    <row r="133" spans="1:4" x14ac:dyDescent="0.25">
      <c r="A133" s="2">
        <v>37803</v>
      </c>
      <c r="B133" s="11">
        <v>1000002000</v>
      </c>
      <c r="C133" s="24">
        <f>VLOOKUP(Umsatz[[#This Row],[PRODUCTNR]],$A$1:$B$3,2,FALSE)*SUMIFS(Absatz[QUANTITY],Absatz[PRODUCTNR],Umsatz[[#This Row],[PRODUCTNR]],Absatz[DATE],Umsatz[[#This Row],[DATE]])</f>
        <v>0</v>
      </c>
      <c r="D133" s="7" t="s">
        <v>490</v>
      </c>
    </row>
    <row r="134" spans="1:4" x14ac:dyDescent="0.25">
      <c r="A134" s="2">
        <v>37803</v>
      </c>
      <c r="B134" s="11">
        <v>1000003000</v>
      </c>
      <c r="C134" s="24">
        <f>VLOOKUP(Umsatz[[#This Row],[PRODUCTNR]],$A$1:$B$3,2,FALSE)*SUMIFS(Absatz[QUANTITY],Absatz[PRODUCTNR],Umsatz[[#This Row],[PRODUCTNR]],Absatz[DATE],Umsatz[[#This Row],[DATE]])</f>
        <v>0</v>
      </c>
      <c r="D134" s="7" t="s">
        <v>490</v>
      </c>
    </row>
    <row r="135" spans="1:4" x14ac:dyDescent="0.25">
      <c r="A135" s="2">
        <v>37834</v>
      </c>
      <c r="B135" s="11">
        <v>1000001000</v>
      </c>
      <c r="C135" s="24">
        <f>VLOOKUP(Umsatz[[#This Row],[PRODUCTNR]],$A$1:$B$3,2,FALSE)*SUMIFS(Absatz[QUANTITY],Absatz[PRODUCTNR],Umsatz[[#This Row],[PRODUCTNR]],Absatz[DATE],Umsatz[[#This Row],[DATE]])</f>
        <v>422000</v>
      </c>
      <c r="D135" s="7" t="s">
        <v>490</v>
      </c>
    </row>
    <row r="136" spans="1:4" x14ac:dyDescent="0.25">
      <c r="A136" s="2">
        <v>37834</v>
      </c>
      <c r="B136" s="11">
        <v>1000002000</v>
      </c>
      <c r="C136" s="24">
        <f>VLOOKUP(Umsatz[[#This Row],[PRODUCTNR]],$A$1:$B$3,2,FALSE)*SUMIFS(Absatz[QUANTITY],Absatz[PRODUCTNR],Umsatz[[#This Row],[PRODUCTNR]],Absatz[DATE],Umsatz[[#This Row],[DATE]])</f>
        <v>0</v>
      </c>
      <c r="D136" s="7" t="s">
        <v>490</v>
      </c>
    </row>
    <row r="137" spans="1:4" x14ac:dyDescent="0.25">
      <c r="A137" s="2">
        <v>37834</v>
      </c>
      <c r="B137" s="11">
        <v>1000003000</v>
      </c>
      <c r="C137" s="24">
        <f>VLOOKUP(Umsatz[[#This Row],[PRODUCTNR]],$A$1:$B$3,2,FALSE)*SUMIFS(Absatz[QUANTITY],Absatz[PRODUCTNR],Umsatz[[#This Row],[PRODUCTNR]],Absatz[DATE],Umsatz[[#This Row],[DATE]])</f>
        <v>0</v>
      </c>
      <c r="D137" s="7" t="s">
        <v>490</v>
      </c>
    </row>
    <row r="138" spans="1:4" x14ac:dyDescent="0.25">
      <c r="A138" s="2">
        <v>37865</v>
      </c>
      <c r="B138" s="11">
        <v>1000001000</v>
      </c>
      <c r="C138" s="24">
        <f>VLOOKUP(Umsatz[[#This Row],[PRODUCTNR]],$A$1:$B$3,2,FALSE)*SUMIFS(Absatz[QUANTITY],Absatz[PRODUCTNR],Umsatz[[#This Row],[PRODUCTNR]],Absatz[DATE],Umsatz[[#This Row],[DATE]])</f>
        <v>423000</v>
      </c>
      <c r="D138" s="7" t="s">
        <v>490</v>
      </c>
    </row>
    <row r="139" spans="1:4" x14ac:dyDescent="0.25">
      <c r="A139" s="2">
        <v>37865</v>
      </c>
      <c r="B139" s="11">
        <v>1000002000</v>
      </c>
      <c r="C139" s="24">
        <f>VLOOKUP(Umsatz[[#This Row],[PRODUCTNR]],$A$1:$B$3,2,FALSE)*SUMIFS(Absatz[QUANTITY],Absatz[PRODUCTNR],Umsatz[[#This Row],[PRODUCTNR]],Absatz[DATE],Umsatz[[#This Row],[DATE]])</f>
        <v>0</v>
      </c>
      <c r="D139" s="7" t="s">
        <v>490</v>
      </c>
    </row>
    <row r="140" spans="1:4" x14ac:dyDescent="0.25">
      <c r="A140" s="2">
        <v>37865</v>
      </c>
      <c r="B140" s="11">
        <v>1000003000</v>
      </c>
      <c r="C140" s="24">
        <f>VLOOKUP(Umsatz[[#This Row],[PRODUCTNR]],$A$1:$B$3,2,FALSE)*SUMIFS(Absatz[QUANTITY],Absatz[PRODUCTNR],Umsatz[[#This Row],[PRODUCTNR]],Absatz[DATE],Umsatz[[#This Row],[DATE]])</f>
        <v>0</v>
      </c>
      <c r="D140" s="7" t="s">
        <v>490</v>
      </c>
    </row>
    <row r="141" spans="1:4" x14ac:dyDescent="0.25">
      <c r="A141" s="2">
        <v>37895</v>
      </c>
      <c r="B141" s="11">
        <v>1000001000</v>
      </c>
      <c r="C141" s="24">
        <f>VLOOKUP(Umsatz[[#This Row],[PRODUCTNR]],$A$1:$B$3,2,FALSE)*SUMIFS(Absatz[QUANTITY],Absatz[PRODUCTNR],Umsatz[[#This Row],[PRODUCTNR]],Absatz[DATE],Umsatz[[#This Row],[DATE]])</f>
        <v>423000</v>
      </c>
      <c r="D141" s="7" t="s">
        <v>490</v>
      </c>
    </row>
    <row r="142" spans="1:4" x14ac:dyDescent="0.25">
      <c r="A142" s="2">
        <v>37895</v>
      </c>
      <c r="B142" s="11">
        <v>1000002000</v>
      </c>
      <c r="C142" s="24">
        <f>VLOOKUP(Umsatz[[#This Row],[PRODUCTNR]],$A$1:$B$3,2,FALSE)*SUMIFS(Absatz[QUANTITY],Absatz[PRODUCTNR],Umsatz[[#This Row],[PRODUCTNR]],Absatz[DATE],Umsatz[[#This Row],[DATE]])</f>
        <v>0</v>
      </c>
      <c r="D142" s="7" t="s">
        <v>490</v>
      </c>
    </row>
    <row r="143" spans="1:4" x14ac:dyDescent="0.25">
      <c r="A143" s="2">
        <v>37895</v>
      </c>
      <c r="B143" s="11">
        <v>1000003000</v>
      </c>
      <c r="C143" s="24">
        <f>VLOOKUP(Umsatz[[#This Row],[PRODUCTNR]],$A$1:$B$3,2,FALSE)*SUMIFS(Absatz[QUANTITY],Absatz[PRODUCTNR],Umsatz[[#This Row],[PRODUCTNR]],Absatz[DATE],Umsatz[[#This Row],[DATE]])</f>
        <v>0</v>
      </c>
      <c r="D143" s="7" t="s">
        <v>490</v>
      </c>
    </row>
    <row r="144" spans="1:4" x14ac:dyDescent="0.25">
      <c r="A144" s="2">
        <v>37926</v>
      </c>
      <c r="B144" s="11">
        <v>1000001000</v>
      </c>
      <c r="C144" s="24">
        <f>VLOOKUP(Umsatz[[#This Row],[PRODUCTNR]],$A$1:$B$3,2,FALSE)*SUMIFS(Absatz[QUANTITY],Absatz[PRODUCTNR],Umsatz[[#This Row],[PRODUCTNR]],Absatz[DATE],Umsatz[[#This Row],[DATE]])</f>
        <v>422600</v>
      </c>
      <c r="D144" s="7" t="s">
        <v>490</v>
      </c>
    </row>
    <row r="145" spans="1:4" x14ac:dyDescent="0.25">
      <c r="A145" s="2">
        <v>37926</v>
      </c>
      <c r="B145" s="11">
        <v>1000002000</v>
      </c>
      <c r="C145" s="24">
        <f>VLOOKUP(Umsatz[[#This Row],[PRODUCTNR]],$A$1:$B$3,2,FALSE)*SUMIFS(Absatz[QUANTITY],Absatz[PRODUCTNR],Umsatz[[#This Row],[PRODUCTNR]],Absatz[DATE],Umsatz[[#This Row],[DATE]])</f>
        <v>0</v>
      </c>
      <c r="D145" s="7" t="s">
        <v>490</v>
      </c>
    </row>
    <row r="146" spans="1:4" x14ac:dyDescent="0.25">
      <c r="A146" s="2">
        <v>37926</v>
      </c>
      <c r="B146" s="11">
        <v>1000003000</v>
      </c>
      <c r="C146" s="24">
        <f>VLOOKUP(Umsatz[[#This Row],[PRODUCTNR]],$A$1:$B$3,2,FALSE)*SUMIFS(Absatz[QUANTITY],Absatz[PRODUCTNR],Umsatz[[#This Row],[PRODUCTNR]],Absatz[DATE],Umsatz[[#This Row],[DATE]])</f>
        <v>0</v>
      </c>
      <c r="D146" s="7" t="s">
        <v>490</v>
      </c>
    </row>
    <row r="147" spans="1:4" x14ac:dyDescent="0.25">
      <c r="A147" s="2">
        <v>37956</v>
      </c>
      <c r="B147" s="11">
        <v>1000001000</v>
      </c>
      <c r="C147" s="24">
        <f>VLOOKUP(Umsatz[[#This Row],[PRODUCTNR]],$A$1:$B$3,2,FALSE)*SUMIFS(Absatz[QUANTITY],Absatz[PRODUCTNR],Umsatz[[#This Row],[PRODUCTNR]],Absatz[DATE],Umsatz[[#This Row],[DATE]])</f>
        <v>422200</v>
      </c>
      <c r="D147" s="7" t="s">
        <v>490</v>
      </c>
    </row>
    <row r="148" spans="1:4" x14ac:dyDescent="0.25">
      <c r="A148" s="2">
        <v>37956</v>
      </c>
      <c r="B148" s="11">
        <v>1000002000</v>
      </c>
      <c r="C148" s="24">
        <f>VLOOKUP(Umsatz[[#This Row],[PRODUCTNR]],$A$1:$B$3,2,FALSE)*SUMIFS(Absatz[QUANTITY],Absatz[PRODUCTNR],Umsatz[[#This Row],[PRODUCTNR]],Absatz[DATE],Umsatz[[#This Row],[DATE]])</f>
        <v>0</v>
      </c>
      <c r="D148" s="7" t="s">
        <v>490</v>
      </c>
    </row>
    <row r="149" spans="1:4" x14ac:dyDescent="0.25">
      <c r="A149" s="2">
        <v>37956</v>
      </c>
      <c r="B149" s="11">
        <v>1000003000</v>
      </c>
      <c r="C149" s="24">
        <f>VLOOKUP(Umsatz[[#This Row],[PRODUCTNR]],$A$1:$B$3,2,FALSE)*SUMIFS(Absatz[QUANTITY],Absatz[PRODUCTNR],Umsatz[[#This Row],[PRODUCTNR]],Absatz[DATE],Umsatz[[#This Row],[DATE]])</f>
        <v>0</v>
      </c>
      <c r="D149" s="7" t="s">
        <v>490</v>
      </c>
    </row>
    <row r="150" spans="1:4" x14ac:dyDescent="0.25">
      <c r="A150" s="2">
        <v>37987</v>
      </c>
      <c r="B150" s="11">
        <v>1000001000</v>
      </c>
      <c r="C150" s="24">
        <f>VLOOKUP(Umsatz[[#This Row],[PRODUCTNR]],$A$1:$B$3,2,FALSE)*SUMIFS(Absatz[QUANTITY],Absatz[PRODUCTNR],Umsatz[[#This Row],[PRODUCTNR]],Absatz[DATE],Umsatz[[#This Row],[DATE]])</f>
        <v>422600</v>
      </c>
      <c r="D150" s="7" t="s">
        <v>490</v>
      </c>
    </row>
    <row r="151" spans="1:4" x14ac:dyDescent="0.25">
      <c r="A151" s="2">
        <v>37987</v>
      </c>
      <c r="B151" s="11">
        <v>1000002000</v>
      </c>
      <c r="C151" s="24">
        <f>VLOOKUP(Umsatz[[#This Row],[PRODUCTNR]],$A$1:$B$3,2,FALSE)*SUMIFS(Absatz[QUANTITY],Absatz[PRODUCTNR],Umsatz[[#This Row],[PRODUCTNR]],Absatz[DATE],Umsatz[[#This Row],[DATE]])</f>
        <v>0</v>
      </c>
      <c r="D151" s="7" t="s">
        <v>490</v>
      </c>
    </row>
    <row r="152" spans="1:4" x14ac:dyDescent="0.25">
      <c r="A152" s="2">
        <v>37987</v>
      </c>
      <c r="B152" s="11">
        <v>1000003000</v>
      </c>
      <c r="C152" s="24">
        <f>VLOOKUP(Umsatz[[#This Row],[PRODUCTNR]],$A$1:$B$3,2,FALSE)*SUMIFS(Absatz[QUANTITY],Absatz[PRODUCTNR],Umsatz[[#This Row],[PRODUCTNR]],Absatz[DATE],Umsatz[[#This Row],[DATE]])</f>
        <v>0</v>
      </c>
      <c r="D152" s="7" t="s">
        <v>490</v>
      </c>
    </row>
    <row r="153" spans="1:4" x14ac:dyDescent="0.25">
      <c r="A153" s="2">
        <v>38018</v>
      </c>
      <c r="B153" s="11">
        <v>1000001000</v>
      </c>
      <c r="C153" s="24">
        <f>VLOOKUP(Umsatz[[#This Row],[PRODUCTNR]],$A$1:$B$3,2,FALSE)*SUMIFS(Absatz[QUANTITY],Absatz[PRODUCTNR],Umsatz[[#This Row],[PRODUCTNR]],Absatz[DATE],Umsatz[[#This Row],[DATE]])</f>
        <v>423600</v>
      </c>
      <c r="D153" s="7" t="s">
        <v>490</v>
      </c>
    </row>
    <row r="154" spans="1:4" x14ac:dyDescent="0.25">
      <c r="A154" s="2">
        <v>38018</v>
      </c>
      <c r="B154" s="11">
        <v>1000002000</v>
      </c>
      <c r="C154" s="24">
        <f>VLOOKUP(Umsatz[[#This Row],[PRODUCTNR]],$A$1:$B$3,2,FALSE)*SUMIFS(Absatz[QUANTITY],Absatz[PRODUCTNR],Umsatz[[#This Row],[PRODUCTNR]],Absatz[DATE],Umsatz[[#This Row],[DATE]])</f>
        <v>0</v>
      </c>
      <c r="D154" s="7" t="s">
        <v>490</v>
      </c>
    </row>
    <row r="155" spans="1:4" x14ac:dyDescent="0.25">
      <c r="A155" s="2">
        <v>38018</v>
      </c>
      <c r="B155" s="11">
        <v>1000003000</v>
      </c>
      <c r="C155" s="24">
        <f>VLOOKUP(Umsatz[[#This Row],[PRODUCTNR]],$A$1:$B$3,2,FALSE)*SUMIFS(Absatz[QUANTITY],Absatz[PRODUCTNR],Umsatz[[#This Row],[PRODUCTNR]],Absatz[DATE],Umsatz[[#This Row],[DATE]])</f>
        <v>0</v>
      </c>
      <c r="D155" s="7" t="s">
        <v>490</v>
      </c>
    </row>
    <row r="156" spans="1:4" x14ac:dyDescent="0.25">
      <c r="A156" s="2">
        <v>38047</v>
      </c>
      <c r="B156" s="11">
        <v>1000001000</v>
      </c>
      <c r="C156" s="24">
        <f>VLOOKUP(Umsatz[[#This Row],[PRODUCTNR]],$A$1:$B$3,2,FALSE)*SUMIFS(Absatz[QUANTITY],Absatz[PRODUCTNR],Umsatz[[#This Row],[PRODUCTNR]],Absatz[DATE],Umsatz[[#This Row],[DATE]])</f>
        <v>424600</v>
      </c>
      <c r="D156" s="7" t="s">
        <v>490</v>
      </c>
    </row>
    <row r="157" spans="1:4" x14ac:dyDescent="0.25">
      <c r="A157" s="2">
        <v>38047</v>
      </c>
      <c r="B157" s="11">
        <v>1000002000</v>
      </c>
      <c r="C157" s="24">
        <f>VLOOKUP(Umsatz[[#This Row],[PRODUCTNR]],$A$1:$B$3,2,FALSE)*SUMIFS(Absatz[QUANTITY],Absatz[PRODUCTNR],Umsatz[[#This Row],[PRODUCTNR]],Absatz[DATE],Umsatz[[#This Row],[DATE]])</f>
        <v>0</v>
      </c>
      <c r="D157" s="7" t="s">
        <v>490</v>
      </c>
    </row>
    <row r="158" spans="1:4" x14ac:dyDescent="0.25">
      <c r="A158" s="2">
        <v>38047</v>
      </c>
      <c r="B158" s="11">
        <v>1000003000</v>
      </c>
      <c r="C158" s="24">
        <f>VLOOKUP(Umsatz[[#This Row],[PRODUCTNR]],$A$1:$B$3,2,FALSE)*SUMIFS(Absatz[QUANTITY],Absatz[PRODUCTNR],Umsatz[[#This Row],[PRODUCTNR]],Absatz[DATE],Umsatz[[#This Row],[DATE]])</f>
        <v>0</v>
      </c>
      <c r="D158" s="7" t="s">
        <v>490</v>
      </c>
    </row>
    <row r="159" spans="1:4" x14ac:dyDescent="0.25">
      <c r="A159" s="2">
        <v>38078</v>
      </c>
      <c r="B159" s="11">
        <v>1000001000</v>
      </c>
      <c r="C159" s="24">
        <f>VLOOKUP(Umsatz[[#This Row],[PRODUCTNR]],$A$1:$B$3,2,FALSE)*SUMIFS(Absatz[QUANTITY],Absatz[PRODUCTNR],Umsatz[[#This Row],[PRODUCTNR]],Absatz[DATE],Umsatz[[#This Row],[DATE]])</f>
        <v>424600</v>
      </c>
      <c r="D159" s="7" t="s">
        <v>490</v>
      </c>
    </row>
    <row r="160" spans="1:4" x14ac:dyDescent="0.25">
      <c r="A160" s="2">
        <v>38078</v>
      </c>
      <c r="B160" s="11">
        <v>1000002000</v>
      </c>
      <c r="C160" s="24">
        <f>VLOOKUP(Umsatz[[#This Row],[PRODUCTNR]],$A$1:$B$3,2,FALSE)*SUMIFS(Absatz[QUANTITY],Absatz[PRODUCTNR],Umsatz[[#This Row],[PRODUCTNR]],Absatz[DATE],Umsatz[[#This Row],[DATE]])</f>
        <v>0</v>
      </c>
      <c r="D160" s="7" t="s">
        <v>490</v>
      </c>
    </row>
    <row r="161" spans="1:4" x14ac:dyDescent="0.25">
      <c r="A161" s="2">
        <v>38078</v>
      </c>
      <c r="B161" s="11">
        <v>1000003000</v>
      </c>
      <c r="C161" s="24">
        <f>VLOOKUP(Umsatz[[#This Row],[PRODUCTNR]],$A$1:$B$3,2,FALSE)*SUMIFS(Absatz[QUANTITY],Absatz[PRODUCTNR],Umsatz[[#This Row],[PRODUCTNR]],Absatz[DATE],Umsatz[[#This Row],[DATE]])</f>
        <v>0</v>
      </c>
      <c r="D161" s="7" t="s">
        <v>490</v>
      </c>
    </row>
    <row r="162" spans="1:4" x14ac:dyDescent="0.25">
      <c r="A162" s="2">
        <v>38108</v>
      </c>
      <c r="B162" s="11">
        <v>1000001000</v>
      </c>
      <c r="C162" s="24">
        <f>VLOOKUP(Umsatz[[#This Row],[PRODUCTNR]],$A$1:$B$3,2,FALSE)*SUMIFS(Absatz[QUANTITY],Absatz[PRODUCTNR],Umsatz[[#This Row],[PRODUCTNR]],Absatz[DATE],Umsatz[[#This Row],[DATE]])</f>
        <v>424000</v>
      </c>
      <c r="D162" s="7" t="s">
        <v>490</v>
      </c>
    </row>
    <row r="163" spans="1:4" x14ac:dyDescent="0.25">
      <c r="A163" s="2">
        <v>38108</v>
      </c>
      <c r="B163" s="11">
        <v>1000002000</v>
      </c>
      <c r="C163" s="24">
        <f>VLOOKUP(Umsatz[[#This Row],[PRODUCTNR]],$A$1:$B$3,2,FALSE)*SUMIFS(Absatz[QUANTITY],Absatz[PRODUCTNR],Umsatz[[#This Row],[PRODUCTNR]],Absatz[DATE],Umsatz[[#This Row],[DATE]])</f>
        <v>0</v>
      </c>
      <c r="D163" s="7" t="s">
        <v>490</v>
      </c>
    </row>
    <row r="164" spans="1:4" x14ac:dyDescent="0.25">
      <c r="A164" s="2">
        <v>38108</v>
      </c>
      <c r="B164" s="11">
        <v>1000003000</v>
      </c>
      <c r="C164" s="24">
        <f>VLOOKUP(Umsatz[[#This Row],[PRODUCTNR]],$A$1:$B$3,2,FALSE)*SUMIFS(Absatz[QUANTITY],Absatz[PRODUCTNR],Umsatz[[#This Row],[PRODUCTNR]],Absatz[DATE],Umsatz[[#This Row],[DATE]])</f>
        <v>0</v>
      </c>
      <c r="D164" s="7" t="s">
        <v>490</v>
      </c>
    </row>
    <row r="165" spans="1:4" x14ac:dyDescent="0.25">
      <c r="A165" s="2">
        <v>38139</v>
      </c>
      <c r="B165" s="11">
        <v>1000001000</v>
      </c>
      <c r="C165" s="24">
        <f>VLOOKUP(Umsatz[[#This Row],[PRODUCTNR]],$A$1:$B$3,2,FALSE)*SUMIFS(Absatz[QUANTITY],Absatz[PRODUCTNR],Umsatz[[#This Row],[PRODUCTNR]],Absatz[DATE],Umsatz[[#This Row],[DATE]])</f>
        <v>423400</v>
      </c>
      <c r="D165" s="7" t="s">
        <v>490</v>
      </c>
    </row>
    <row r="166" spans="1:4" x14ac:dyDescent="0.25">
      <c r="A166" s="2">
        <v>38139</v>
      </c>
      <c r="B166" s="11">
        <v>1000002000</v>
      </c>
      <c r="C166" s="24">
        <f>VLOOKUP(Umsatz[[#This Row],[PRODUCTNR]],$A$1:$B$3,2,FALSE)*SUMIFS(Absatz[QUANTITY],Absatz[PRODUCTNR],Umsatz[[#This Row],[PRODUCTNR]],Absatz[DATE],Umsatz[[#This Row],[DATE]])</f>
        <v>0</v>
      </c>
      <c r="D166" s="7" t="s">
        <v>490</v>
      </c>
    </row>
    <row r="167" spans="1:4" x14ac:dyDescent="0.25">
      <c r="A167" s="2">
        <v>38139</v>
      </c>
      <c r="B167" s="11">
        <v>1000003000</v>
      </c>
      <c r="C167" s="24">
        <f>VLOOKUP(Umsatz[[#This Row],[PRODUCTNR]],$A$1:$B$3,2,FALSE)*SUMIFS(Absatz[QUANTITY],Absatz[PRODUCTNR],Umsatz[[#This Row],[PRODUCTNR]],Absatz[DATE],Umsatz[[#This Row],[DATE]])</f>
        <v>0</v>
      </c>
      <c r="D167" s="7" t="s">
        <v>490</v>
      </c>
    </row>
    <row r="168" spans="1:4" x14ac:dyDescent="0.25">
      <c r="A168" s="2">
        <v>38169</v>
      </c>
      <c r="B168" s="11">
        <v>1000001000</v>
      </c>
      <c r="C168" s="24">
        <f>VLOOKUP(Umsatz[[#This Row],[PRODUCTNR]],$A$1:$B$3,2,FALSE)*SUMIFS(Absatz[QUANTITY],Absatz[PRODUCTNR],Umsatz[[#This Row],[PRODUCTNR]],Absatz[DATE],Umsatz[[#This Row],[DATE]])</f>
        <v>423600</v>
      </c>
      <c r="D168" s="7" t="s">
        <v>490</v>
      </c>
    </row>
    <row r="169" spans="1:4" x14ac:dyDescent="0.25">
      <c r="A169" s="2">
        <v>38169</v>
      </c>
      <c r="B169" s="11">
        <v>1000002000</v>
      </c>
      <c r="C169" s="24">
        <f>VLOOKUP(Umsatz[[#This Row],[PRODUCTNR]],$A$1:$B$3,2,FALSE)*SUMIFS(Absatz[QUANTITY],Absatz[PRODUCTNR],Umsatz[[#This Row],[PRODUCTNR]],Absatz[DATE],Umsatz[[#This Row],[DATE]])</f>
        <v>0</v>
      </c>
      <c r="D169" s="7" t="s">
        <v>490</v>
      </c>
    </row>
    <row r="170" spans="1:4" x14ac:dyDescent="0.25">
      <c r="A170" s="2">
        <v>38169</v>
      </c>
      <c r="B170" s="11">
        <v>1000003000</v>
      </c>
      <c r="C170" s="24">
        <f>VLOOKUP(Umsatz[[#This Row],[PRODUCTNR]],$A$1:$B$3,2,FALSE)*SUMIFS(Absatz[QUANTITY],Absatz[PRODUCTNR],Umsatz[[#This Row],[PRODUCTNR]],Absatz[DATE],Umsatz[[#This Row],[DATE]])</f>
        <v>0</v>
      </c>
      <c r="D170" s="7" t="s">
        <v>490</v>
      </c>
    </row>
    <row r="171" spans="1:4" x14ac:dyDescent="0.25">
      <c r="A171" s="2">
        <v>38200</v>
      </c>
      <c r="B171" s="11">
        <v>1000001000</v>
      </c>
      <c r="C171" s="24">
        <f>VLOOKUP(Umsatz[[#This Row],[PRODUCTNR]],$A$1:$B$3,2,FALSE)*SUMIFS(Absatz[QUANTITY],Absatz[PRODUCTNR],Umsatz[[#This Row],[PRODUCTNR]],Absatz[DATE],Umsatz[[#This Row],[DATE]])</f>
        <v>423200</v>
      </c>
      <c r="D171" s="7" t="s">
        <v>490</v>
      </c>
    </row>
    <row r="172" spans="1:4" x14ac:dyDescent="0.25">
      <c r="A172" s="2">
        <v>38200</v>
      </c>
      <c r="B172" s="11">
        <v>1000002000</v>
      </c>
      <c r="C172" s="24">
        <f>VLOOKUP(Umsatz[[#This Row],[PRODUCTNR]],$A$1:$B$3,2,FALSE)*SUMIFS(Absatz[QUANTITY],Absatz[PRODUCTNR],Umsatz[[#This Row],[PRODUCTNR]],Absatz[DATE],Umsatz[[#This Row],[DATE]])</f>
        <v>0</v>
      </c>
      <c r="D172" s="7" t="s">
        <v>490</v>
      </c>
    </row>
    <row r="173" spans="1:4" x14ac:dyDescent="0.25">
      <c r="A173" s="2">
        <v>38200</v>
      </c>
      <c r="B173" s="11">
        <v>1000003000</v>
      </c>
      <c r="C173" s="24">
        <f>VLOOKUP(Umsatz[[#This Row],[PRODUCTNR]],$A$1:$B$3,2,FALSE)*SUMIFS(Absatz[QUANTITY],Absatz[PRODUCTNR],Umsatz[[#This Row],[PRODUCTNR]],Absatz[DATE],Umsatz[[#This Row],[DATE]])</f>
        <v>0</v>
      </c>
      <c r="D173" s="7" t="s">
        <v>490</v>
      </c>
    </row>
    <row r="174" spans="1:4" x14ac:dyDescent="0.25">
      <c r="A174" s="2">
        <v>38231</v>
      </c>
      <c r="B174" s="11">
        <v>1000001000</v>
      </c>
      <c r="C174" s="24">
        <f>VLOOKUP(Umsatz[[#This Row],[PRODUCTNR]],$A$1:$B$3,2,FALSE)*SUMIFS(Absatz[QUANTITY],Absatz[PRODUCTNR],Umsatz[[#This Row],[PRODUCTNR]],Absatz[DATE],Umsatz[[#This Row],[DATE]])</f>
        <v>423400</v>
      </c>
      <c r="D174" s="7" t="s">
        <v>490</v>
      </c>
    </row>
    <row r="175" spans="1:4" x14ac:dyDescent="0.25">
      <c r="A175" s="2">
        <v>38231</v>
      </c>
      <c r="B175" s="11">
        <v>1000002000</v>
      </c>
      <c r="C175" s="24">
        <f>VLOOKUP(Umsatz[[#This Row],[PRODUCTNR]],$A$1:$B$3,2,FALSE)*SUMIFS(Absatz[QUANTITY],Absatz[PRODUCTNR],Umsatz[[#This Row],[PRODUCTNR]],Absatz[DATE],Umsatz[[#This Row],[DATE]])</f>
        <v>0</v>
      </c>
      <c r="D175" s="7" t="s">
        <v>490</v>
      </c>
    </row>
    <row r="176" spans="1:4" x14ac:dyDescent="0.25">
      <c r="A176" s="2">
        <v>38231</v>
      </c>
      <c r="B176" s="11">
        <v>1000003000</v>
      </c>
      <c r="C176" s="24">
        <f>VLOOKUP(Umsatz[[#This Row],[PRODUCTNR]],$A$1:$B$3,2,FALSE)*SUMIFS(Absatz[QUANTITY],Absatz[PRODUCTNR],Umsatz[[#This Row],[PRODUCTNR]],Absatz[DATE],Umsatz[[#This Row],[DATE]])</f>
        <v>0</v>
      </c>
      <c r="D176" s="7" t="s">
        <v>490</v>
      </c>
    </row>
    <row r="177" spans="1:4" x14ac:dyDescent="0.25">
      <c r="A177" s="2">
        <v>38261</v>
      </c>
      <c r="B177" s="11">
        <v>1000001000</v>
      </c>
      <c r="C177" s="24">
        <f>VLOOKUP(Umsatz[[#This Row],[PRODUCTNR]],$A$1:$B$3,2,FALSE)*SUMIFS(Absatz[QUANTITY],Absatz[PRODUCTNR],Umsatz[[#This Row],[PRODUCTNR]],Absatz[DATE],Umsatz[[#This Row],[DATE]])</f>
        <v>422400</v>
      </c>
      <c r="D177" s="7" t="s">
        <v>490</v>
      </c>
    </row>
    <row r="178" spans="1:4" x14ac:dyDescent="0.25">
      <c r="A178" s="2">
        <v>38261</v>
      </c>
      <c r="B178" s="11">
        <v>1000002000</v>
      </c>
      <c r="C178" s="24">
        <f>VLOOKUP(Umsatz[[#This Row],[PRODUCTNR]],$A$1:$B$3,2,FALSE)*SUMIFS(Absatz[QUANTITY],Absatz[PRODUCTNR],Umsatz[[#This Row],[PRODUCTNR]],Absatz[DATE],Umsatz[[#This Row],[DATE]])</f>
        <v>0</v>
      </c>
      <c r="D178" s="7" t="s">
        <v>490</v>
      </c>
    </row>
    <row r="179" spans="1:4" x14ac:dyDescent="0.25">
      <c r="A179" s="2">
        <v>38261</v>
      </c>
      <c r="B179" s="11">
        <v>1000003000</v>
      </c>
      <c r="C179" s="24">
        <f>VLOOKUP(Umsatz[[#This Row],[PRODUCTNR]],$A$1:$B$3,2,FALSE)*SUMIFS(Absatz[QUANTITY],Absatz[PRODUCTNR],Umsatz[[#This Row],[PRODUCTNR]],Absatz[DATE],Umsatz[[#This Row],[DATE]])</f>
        <v>0</v>
      </c>
      <c r="D179" s="7" t="s">
        <v>490</v>
      </c>
    </row>
    <row r="180" spans="1:4" x14ac:dyDescent="0.25">
      <c r="A180" s="2">
        <v>38292</v>
      </c>
      <c r="B180" s="11">
        <v>1000001000</v>
      </c>
      <c r="C180" s="24">
        <f>VLOOKUP(Umsatz[[#This Row],[PRODUCTNR]],$A$1:$B$3,2,FALSE)*SUMIFS(Absatz[QUANTITY],Absatz[PRODUCTNR],Umsatz[[#This Row],[PRODUCTNR]],Absatz[DATE],Umsatz[[#This Row],[DATE]])</f>
        <v>423600</v>
      </c>
      <c r="D180" s="7" t="s">
        <v>490</v>
      </c>
    </row>
    <row r="181" spans="1:4" x14ac:dyDescent="0.25">
      <c r="A181" s="2">
        <v>38292</v>
      </c>
      <c r="B181" s="11">
        <v>1000002000</v>
      </c>
      <c r="C181" s="24">
        <f>VLOOKUP(Umsatz[[#This Row],[PRODUCTNR]],$A$1:$B$3,2,FALSE)*SUMIFS(Absatz[QUANTITY],Absatz[PRODUCTNR],Umsatz[[#This Row],[PRODUCTNR]],Absatz[DATE],Umsatz[[#This Row],[DATE]])</f>
        <v>0</v>
      </c>
      <c r="D181" s="7" t="s">
        <v>490</v>
      </c>
    </row>
    <row r="182" spans="1:4" x14ac:dyDescent="0.25">
      <c r="A182" s="2">
        <v>38292</v>
      </c>
      <c r="B182" s="11">
        <v>1000003000</v>
      </c>
      <c r="C182" s="24">
        <f>VLOOKUP(Umsatz[[#This Row],[PRODUCTNR]],$A$1:$B$3,2,FALSE)*SUMIFS(Absatz[QUANTITY],Absatz[PRODUCTNR],Umsatz[[#This Row],[PRODUCTNR]],Absatz[DATE],Umsatz[[#This Row],[DATE]])</f>
        <v>0</v>
      </c>
      <c r="D182" s="7" t="s">
        <v>490</v>
      </c>
    </row>
    <row r="183" spans="1:4" x14ac:dyDescent="0.25">
      <c r="A183" s="2">
        <v>38322</v>
      </c>
      <c r="B183" s="11">
        <v>1000001000</v>
      </c>
      <c r="C183" s="24">
        <f>VLOOKUP(Umsatz[[#This Row],[PRODUCTNR]],$A$1:$B$3,2,FALSE)*SUMIFS(Absatz[QUANTITY],Absatz[PRODUCTNR],Umsatz[[#This Row],[PRODUCTNR]],Absatz[DATE],Umsatz[[#This Row],[DATE]])</f>
        <v>422600</v>
      </c>
      <c r="D183" s="7" t="s">
        <v>490</v>
      </c>
    </row>
    <row r="184" spans="1:4" x14ac:dyDescent="0.25">
      <c r="A184" s="2">
        <v>38322</v>
      </c>
      <c r="B184" s="11">
        <v>1000002000</v>
      </c>
      <c r="C184" s="24">
        <f>VLOOKUP(Umsatz[[#This Row],[PRODUCTNR]],$A$1:$B$3,2,FALSE)*SUMIFS(Absatz[QUANTITY],Absatz[PRODUCTNR],Umsatz[[#This Row],[PRODUCTNR]],Absatz[DATE],Umsatz[[#This Row],[DATE]])</f>
        <v>0</v>
      </c>
      <c r="D184" s="7" t="s">
        <v>490</v>
      </c>
    </row>
    <row r="185" spans="1:4" x14ac:dyDescent="0.25">
      <c r="A185" s="2">
        <v>38322</v>
      </c>
      <c r="B185" s="11">
        <v>1000003000</v>
      </c>
      <c r="C185" s="24">
        <f>VLOOKUP(Umsatz[[#This Row],[PRODUCTNR]],$A$1:$B$3,2,FALSE)*SUMIFS(Absatz[QUANTITY],Absatz[PRODUCTNR],Umsatz[[#This Row],[PRODUCTNR]],Absatz[DATE],Umsatz[[#This Row],[DATE]])</f>
        <v>0</v>
      </c>
      <c r="D185" s="7" t="s">
        <v>490</v>
      </c>
    </row>
    <row r="186" spans="1:4" x14ac:dyDescent="0.25">
      <c r="A186" s="2">
        <v>38353</v>
      </c>
      <c r="B186" s="11">
        <v>1000001000</v>
      </c>
      <c r="C186" s="24">
        <f>VLOOKUP(Umsatz[[#This Row],[PRODUCTNR]],$A$1:$B$3,2,FALSE)*SUMIFS(Absatz[QUANTITY],Absatz[PRODUCTNR],Umsatz[[#This Row],[PRODUCTNR]],Absatz[DATE],Umsatz[[#This Row],[DATE]])</f>
        <v>424000</v>
      </c>
      <c r="D186" s="7" t="s">
        <v>490</v>
      </c>
    </row>
    <row r="187" spans="1:4" x14ac:dyDescent="0.25">
      <c r="A187" s="2">
        <v>38353</v>
      </c>
      <c r="B187" s="11">
        <v>1000002000</v>
      </c>
      <c r="C187" s="24">
        <f>VLOOKUP(Umsatz[[#This Row],[PRODUCTNR]],$A$1:$B$3,2,FALSE)*SUMIFS(Absatz[QUANTITY],Absatz[PRODUCTNR],Umsatz[[#This Row],[PRODUCTNR]],Absatz[DATE],Umsatz[[#This Row],[DATE]])</f>
        <v>0</v>
      </c>
      <c r="D187" s="7" t="s">
        <v>490</v>
      </c>
    </row>
    <row r="188" spans="1:4" x14ac:dyDescent="0.25">
      <c r="A188" s="2">
        <v>38353</v>
      </c>
      <c r="B188" s="11">
        <v>1000003000</v>
      </c>
      <c r="C188" s="24">
        <f>VLOOKUP(Umsatz[[#This Row],[PRODUCTNR]],$A$1:$B$3,2,FALSE)*SUMIFS(Absatz[QUANTITY],Absatz[PRODUCTNR],Umsatz[[#This Row],[PRODUCTNR]],Absatz[DATE],Umsatz[[#This Row],[DATE]])</f>
        <v>0</v>
      </c>
      <c r="D188" s="7" t="s">
        <v>490</v>
      </c>
    </row>
    <row r="189" spans="1:4" x14ac:dyDescent="0.25">
      <c r="A189" s="2">
        <v>38384</v>
      </c>
      <c r="B189" s="11">
        <v>1000001000</v>
      </c>
      <c r="C189" s="24">
        <f>VLOOKUP(Umsatz[[#This Row],[PRODUCTNR]],$A$1:$B$3,2,FALSE)*SUMIFS(Absatz[QUANTITY],Absatz[PRODUCTNR],Umsatz[[#This Row],[PRODUCTNR]],Absatz[DATE],Umsatz[[#This Row],[DATE]])</f>
        <v>423400</v>
      </c>
      <c r="D189" s="7" t="s">
        <v>490</v>
      </c>
    </row>
    <row r="190" spans="1:4" x14ac:dyDescent="0.25">
      <c r="A190" s="2">
        <v>38384</v>
      </c>
      <c r="B190" s="11">
        <v>1000002000</v>
      </c>
      <c r="C190" s="24">
        <f>VLOOKUP(Umsatz[[#This Row],[PRODUCTNR]],$A$1:$B$3,2,FALSE)*SUMIFS(Absatz[QUANTITY],Absatz[PRODUCTNR],Umsatz[[#This Row],[PRODUCTNR]],Absatz[DATE],Umsatz[[#This Row],[DATE]])</f>
        <v>0</v>
      </c>
      <c r="D190" s="7" t="s">
        <v>490</v>
      </c>
    </row>
    <row r="191" spans="1:4" x14ac:dyDescent="0.25">
      <c r="A191" s="2">
        <v>38384</v>
      </c>
      <c r="B191" s="11">
        <v>1000003000</v>
      </c>
      <c r="C191" s="24">
        <f>VLOOKUP(Umsatz[[#This Row],[PRODUCTNR]],$A$1:$B$3,2,FALSE)*SUMIFS(Absatz[QUANTITY],Absatz[PRODUCTNR],Umsatz[[#This Row],[PRODUCTNR]],Absatz[DATE],Umsatz[[#This Row],[DATE]])</f>
        <v>0</v>
      </c>
      <c r="D191" s="7" t="s">
        <v>490</v>
      </c>
    </row>
    <row r="192" spans="1:4" x14ac:dyDescent="0.25">
      <c r="A192" s="2">
        <v>38412</v>
      </c>
      <c r="B192" s="11">
        <v>1000001000</v>
      </c>
      <c r="C192" s="24">
        <f>VLOOKUP(Umsatz[[#This Row],[PRODUCTNR]],$A$1:$B$3,2,FALSE)*SUMIFS(Absatz[QUANTITY],Absatz[PRODUCTNR],Umsatz[[#This Row],[PRODUCTNR]],Absatz[DATE],Umsatz[[#This Row],[DATE]])</f>
        <v>423600</v>
      </c>
      <c r="D192" s="7" t="s">
        <v>490</v>
      </c>
    </row>
    <row r="193" spans="1:4" x14ac:dyDescent="0.25">
      <c r="A193" s="2">
        <v>38412</v>
      </c>
      <c r="B193" s="11">
        <v>1000002000</v>
      </c>
      <c r="C193" s="24">
        <f>VLOOKUP(Umsatz[[#This Row],[PRODUCTNR]],$A$1:$B$3,2,FALSE)*SUMIFS(Absatz[QUANTITY],Absatz[PRODUCTNR],Umsatz[[#This Row],[PRODUCTNR]],Absatz[DATE],Umsatz[[#This Row],[DATE]])</f>
        <v>0</v>
      </c>
      <c r="D193" s="7" t="s">
        <v>490</v>
      </c>
    </row>
    <row r="194" spans="1:4" x14ac:dyDescent="0.25">
      <c r="A194" s="2">
        <v>38412</v>
      </c>
      <c r="B194" s="11">
        <v>1000003000</v>
      </c>
      <c r="C194" s="24">
        <f>VLOOKUP(Umsatz[[#This Row],[PRODUCTNR]],$A$1:$B$3,2,FALSE)*SUMIFS(Absatz[QUANTITY],Absatz[PRODUCTNR],Umsatz[[#This Row],[PRODUCTNR]],Absatz[DATE],Umsatz[[#This Row],[DATE]])</f>
        <v>0</v>
      </c>
      <c r="D194" s="7" t="s">
        <v>490</v>
      </c>
    </row>
    <row r="195" spans="1:4" x14ac:dyDescent="0.25">
      <c r="A195" s="2">
        <v>38443</v>
      </c>
      <c r="B195" s="11">
        <v>1000001000</v>
      </c>
      <c r="C195" s="24">
        <f>VLOOKUP(Umsatz[[#This Row],[PRODUCTNR]],$A$1:$B$3,2,FALSE)*SUMIFS(Absatz[QUANTITY],Absatz[PRODUCTNR],Umsatz[[#This Row],[PRODUCTNR]],Absatz[DATE],Umsatz[[#This Row],[DATE]])</f>
        <v>423600</v>
      </c>
      <c r="D195" s="7" t="s">
        <v>490</v>
      </c>
    </row>
    <row r="196" spans="1:4" x14ac:dyDescent="0.25">
      <c r="A196" s="2">
        <v>38443</v>
      </c>
      <c r="B196" s="11">
        <v>1000002000</v>
      </c>
      <c r="C196" s="24">
        <f>VLOOKUP(Umsatz[[#This Row],[PRODUCTNR]],$A$1:$B$3,2,FALSE)*SUMIFS(Absatz[QUANTITY],Absatz[PRODUCTNR],Umsatz[[#This Row],[PRODUCTNR]],Absatz[DATE],Umsatz[[#This Row],[DATE]])</f>
        <v>0</v>
      </c>
      <c r="D196" s="7" t="s">
        <v>490</v>
      </c>
    </row>
    <row r="197" spans="1:4" x14ac:dyDescent="0.25">
      <c r="A197" s="2">
        <v>38443</v>
      </c>
      <c r="B197" s="11">
        <v>1000003000</v>
      </c>
      <c r="C197" s="24">
        <f>VLOOKUP(Umsatz[[#This Row],[PRODUCTNR]],$A$1:$B$3,2,FALSE)*SUMIFS(Absatz[QUANTITY],Absatz[PRODUCTNR],Umsatz[[#This Row],[PRODUCTNR]],Absatz[DATE],Umsatz[[#This Row],[DATE]])</f>
        <v>0</v>
      </c>
      <c r="D197" s="7" t="s">
        <v>490</v>
      </c>
    </row>
    <row r="198" spans="1:4" x14ac:dyDescent="0.25">
      <c r="A198" s="2">
        <v>38473</v>
      </c>
      <c r="B198" s="11">
        <v>1000001000</v>
      </c>
      <c r="C198" s="24">
        <f>VLOOKUP(Umsatz[[#This Row],[PRODUCTNR]],$A$1:$B$3,2,FALSE)*SUMIFS(Absatz[QUANTITY],Absatz[PRODUCTNR],Umsatz[[#This Row],[PRODUCTNR]],Absatz[DATE],Umsatz[[#This Row],[DATE]])</f>
        <v>424400</v>
      </c>
      <c r="D198" s="7" t="s">
        <v>490</v>
      </c>
    </row>
    <row r="199" spans="1:4" x14ac:dyDescent="0.25">
      <c r="A199" s="2">
        <v>38473</v>
      </c>
      <c r="B199" s="11">
        <v>1000002000</v>
      </c>
      <c r="C199" s="24">
        <f>VLOOKUP(Umsatz[[#This Row],[PRODUCTNR]],$A$1:$B$3,2,FALSE)*SUMIFS(Absatz[QUANTITY],Absatz[PRODUCTNR],Umsatz[[#This Row],[PRODUCTNR]],Absatz[DATE],Umsatz[[#This Row],[DATE]])</f>
        <v>0</v>
      </c>
      <c r="D199" s="7" t="s">
        <v>490</v>
      </c>
    </row>
    <row r="200" spans="1:4" x14ac:dyDescent="0.25">
      <c r="A200" s="2">
        <v>38473</v>
      </c>
      <c r="B200" s="11">
        <v>1000003000</v>
      </c>
      <c r="C200" s="24">
        <f>VLOOKUP(Umsatz[[#This Row],[PRODUCTNR]],$A$1:$B$3,2,FALSE)*SUMIFS(Absatz[QUANTITY],Absatz[PRODUCTNR],Umsatz[[#This Row],[PRODUCTNR]],Absatz[DATE],Umsatz[[#This Row],[DATE]])</f>
        <v>0</v>
      </c>
      <c r="D200" s="7" t="s">
        <v>490</v>
      </c>
    </row>
    <row r="201" spans="1:4" x14ac:dyDescent="0.25">
      <c r="A201" s="2">
        <v>38504</v>
      </c>
      <c r="B201" s="11">
        <v>1000001000</v>
      </c>
      <c r="C201" s="24">
        <f>VLOOKUP(Umsatz[[#This Row],[PRODUCTNR]],$A$1:$B$3,2,FALSE)*SUMIFS(Absatz[QUANTITY],Absatz[PRODUCTNR],Umsatz[[#This Row],[PRODUCTNR]],Absatz[DATE],Umsatz[[#This Row],[DATE]])</f>
        <v>424400</v>
      </c>
      <c r="D201" s="7" t="s">
        <v>490</v>
      </c>
    </row>
    <row r="202" spans="1:4" x14ac:dyDescent="0.25">
      <c r="A202" s="2">
        <v>38504</v>
      </c>
      <c r="B202" s="11">
        <v>1000002000</v>
      </c>
      <c r="C202" s="24">
        <f>VLOOKUP(Umsatz[[#This Row],[PRODUCTNR]],$A$1:$B$3,2,FALSE)*SUMIFS(Absatz[QUANTITY],Absatz[PRODUCTNR],Umsatz[[#This Row],[PRODUCTNR]],Absatz[DATE],Umsatz[[#This Row],[DATE]])</f>
        <v>120000</v>
      </c>
      <c r="D202" s="7" t="s">
        <v>490</v>
      </c>
    </row>
    <row r="203" spans="1:4" x14ac:dyDescent="0.25">
      <c r="A203" s="2">
        <v>38504</v>
      </c>
      <c r="B203" s="11">
        <v>1000003000</v>
      </c>
      <c r="C203" s="24">
        <f>VLOOKUP(Umsatz[[#This Row],[PRODUCTNR]],$A$1:$B$3,2,FALSE)*SUMIFS(Absatz[QUANTITY],Absatz[PRODUCTNR],Umsatz[[#This Row],[PRODUCTNR]],Absatz[DATE],Umsatz[[#This Row],[DATE]])</f>
        <v>0</v>
      </c>
      <c r="D203" s="7" t="s">
        <v>490</v>
      </c>
    </row>
    <row r="204" spans="1:4" x14ac:dyDescent="0.25">
      <c r="A204" s="2">
        <v>38534</v>
      </c>
      <c r="B204" s="11">
        <v>1000001000</v>
      </c>
      <c r="C204" s="24">
        <f>VLOOKUP(Umsatz[[#This Row],[PRODUCTNR]],$A$1:$B$3,2,FALSE)*SUMIFS(Absatz[QUANTITY],Absatz[PRODUCTNR],Umsatz[[#This Row],[PRODUCTNR]],Absatz[DATE],Umsatz[[#This Row],[DATE]])</f>
        <v>424800</v>
      </c>
      <c r="D204" s="7" t="s">
        <v>490</v>
      </c>
    </row>
    <row r="205" spans="1:4" x14ac:dyDescent="0.25">
      <c r="A205" s="2">
        <v>38534</v>
      </c>
      <c r="B205" s="11">
        <v>1000002000</v>
      </c>
      <c r="C205" s="24">
        <f>VLOOKUP(Umsatz[[#This Row],[PRODUCTNR]],$A$1:$B$3,2,FALSE)*SUMIFS(Absatz[QUANTITY],Absatz[PRODUCTNR],Umsatz[[#This Row],[PRODUCTNR]],Absatz[DATE],Umsatz[[#This Row],[DATE]])</f>
        <v>122800</v>
      </c>
      <c r="D205" s="7" t="s">
        <v>490</v>
      </c>
    </row>
    <row r="206" spans="1:4" x14ac:dyDescent="0.25">
      <c r="A206" s="2">
        <v>38534</v>
      </c>
      <c r="B206" s="11">
        <v>1000003000</v>
      </c>
      <c r="C206" s="24">
        <f>VLOOKUP(Umsatz[[#This Row],[PRODUCTNR]],$A$1:$B$3,2,FALSE)*SUMIFS(Absatz[QUANTITY],Absatz[PRODUCTNR],Umsatz[[#This Row],[PRODUCTNR]],Absatz[DATE],Umsatz[[#This Row],[DATE]])</f>
        <v>0</v>
      </c>
      <c r="D206" s="7" t="s">
        <v>490</v>
      </c>
    </row>
    <row r="207" spans="1:4" x14ac:dyDescent="0.25">
      <c r="A207" s="2">
        <v>38565</v>
      </c>
      <c r="B207" s="11">
        <v>1000001000</v>
      </c>
      <c r="C207" s="24">
        <f>VLOOKUP(Umsatz[[#This Row],[PRODUCTNR]],$A$1:$B$3,2,FALSE)*SUMIFS(Absatz[QUANTITY],Absatz[PRODUCTNR],Umsatz[[#This Row],[PRODUCTNR]],Absatz[DATE],Umsatz[[#This Row],[DATE]])</f>
        <v>425800</v>
      </c>
      <c r="D207" s="7" t="s">
        <v>490</v>
      </c>
    </row>
    <row r="208" spans="1:4" x14ac:dyDescent="0.25">
      <c r="A208" s="2">
        <v>38565</v>
      </c>
      <c r="B208" s="11">
        <v>1000002000</v>
      </c>
      <c r="C208" s="24">
        <f>VLOOKUP(Umsatz[[#This Row],[PRODUCTNR]],$A$1:$B$3,2,FALSE)*SUMIFS(Absatz[QUANTITY],Absatz[PRODUCTNR],Umsatz[[#This Row],[PRODUCTNR]],Absatz[DATE],Umsatz[[#This Row],[DATE]])</f>
        <v>126800</v>
      </c>
      <c r="D208" s="7" t="s">
        <v>490</v>
      </c>
    </row>
    <row r="209" spans="1:4" x14ac:dyDescent="0.25">
      <c r="A209" s="2">
        <v>38565</v>
      </c>
      <c r="B209" s="11">
        <v>1000003000</v>
      </c>
      <c r="C209" s="24">
        <f>VLOOKUP(Umsatz[[#This Row],[PRODUCTNR]],$A$1:$B$3,2,FALSE)*SUMIFS(Absatz[QUANTITY],Absatz[PRODUCTNR],Umsatz[[#This Row],[PRODUCTNR]],Absatz[DATE],Umsatz[[#This Row],[DATE]])</f>
        <v>0</v>
      </c>
      <c r="D209" s="7" t="s">
        <v>490</v>
      </c>
    </row>
    <row r="210" spans="1:4" x14ac:dyDescent="0.25">
      <c r="A210" s="2">
        <v>38596</v>
      </c>
      <c r="B210" s="11">
        <v>1000001000</v>
      </c>
      <c r="C210" s="24">
        <f>VLOOKUP(Umsatz[[#This Row],[PRODUCTNR]],$A$1:$B$3,2,FALSE)*SUMIFS(Absatz[QUANTITY],Absatz[PRODUCTNR],Umsatz[[#This Row],[PRODUCTNR]],Absatz[DATE],Umsatz[[#This Row],[DATE]])</f>
        <v>425000</v>
      </c>
      <c r="D210" s="7" t="s">
        <v>490</v>
      </c>
    </row>
    <row r="211" spans="1:4" x14ac:dyDescent="0.25">
      <c r="A211" s="2">
        <v>38596</v>
      </c>
      <c r="B211" s="11">
        <v>1000002000</v>
      </c>
      <c r="C211" s="24">
        <f>VLOOKUP(Umsatz[[#This Row],[PRODUCTNR]],$A$1:$B$3,2,FALSE)*SUMIFS(Absatz[QUANTITY],Absatz[PRODUCTNR],Umsatz[[#This Row],[PRODUCTNR]],Absatz[DATE],Umsatz[[#This Row],[DATE]])</f>
        <v>129200</v>
      </c>
      <c r="D211" s="7" t="s">
        <v>490</v>
      </c>
    </row>
    <row r="212" spans="1:4" x14ac:dyDescent="0.25">
      <c r="A212" s="2">
        <v>38596</v>
      </c>
      <c r="B212" s="11">
        <v>1000003000</v>
      </c>
      <c r="C212" s="24">
        <f>VLOOKUP(Umsatz[[#This Row],[PRODUCTNR]],$A$1:$B$3,2,FALSE)*SUMIFS(Absatz[QUANTITY],Absatz[PRODUCTNR],Umsatz[[#This Row],[PRODUCTNR]],Absatz[DATE],Umsatz[[#This Row],[DATE]])</f>
        <v>0</v>
      </c>
      <c r="D212" s="7" t="s">
        <v>490</v>
      </c>
    </row>
    <row r="213" spans="1:4" x14ac:dyDescent="0.25">
      <c r="A213" s="2">
        <v>38626</v>
      </c>
      <c r="B213" s="11">
        <v>1000001000</v>
      </c>
      <c r="C213" s="24">
        <f>VLOOKUP(Umsatz[[#This Row],[PRODUCTNR]],$A$1:$B$3,2,FALSE)*SUMIFS(Absatz[QUANTITY],Absatz[PRODUCTNR],Umsatz[[#This Row],[PRODUCTNR]],Absatz[DATE],Umsatz[[#This Row],[DATE]])</f>
        <v>425000</v>
      </c>
      <c r="D213" s="7" t="s">
        <v>490</v>
      </c>
    </row>
    <row r="214" spans="1:4" x14ac:dyDescent="0.25">
      <c r="A214" s="2">
        <v>38626</v>
      </c>
      <c r="B214" s="11">
        <v>1000002000</v>
      </c>
      <c r="C214" s="24">
        <f>VLOOKUP(Umsatz[[#This Row],[PRODUCTNR]],$A$1:$B$3,2,FALSE)*SUMIFS(Absatz[QUANTITY],Absatz[PRODUCTNR],Umsatz[[#This Row],[PRODUCTNR]],Absatz[DATE],Umsatz[[#This Row],[DATE]])</f>
        <v>130000</v>
      </c>
      <c r="D214" s="7" t="s">
        <v>490</v>
      </c>
    </row>
    <row r="215" spans="1:4" x14ac:dyDescent="0.25">
      <c r="A215" s="2">
        <v>38626</v>
      </c>
      <c r="B215" s="11">
        <v>1000003000</v>
      </c>
      <c r="C215" s="24">
        <f>VLOOKUP(Umsatz[[#This Row],[PRODUCTNR]],$A$1:$B$3,2,FALSE)*SUMIFS(Absatz[QUANTITY],Absatz[PRODUCTNR],Umsatz[[#This Row],[PRODUCTNR]],Absatz[DATE],Umsatz[[#This Row],[DATE]])</f>
        <v>0</v>
      </c>
      <c r="D215" s="7" t="s">
        <v>490</v>
      </c>
    </row>
    <row r="216" spans="1:4" x14ac:dyDescent="0.25">
      <c r="A216" s="2">
        <v>38657</v>
      </c>
      <c r="B216" s="11">
        <v>1000001000</v>
      </c>
      <c r="C216" s="24">
        <f>VLOOKUP(Umsatz[[#This Row],[PRODUCTNR]],$A$1:$B$3,2,FALSE)*SUMIFS(Absatz[QUANTITY],Absatz[PRODUCTNR],Umsatz[[#This Row],[PRODUCTNR]],Absatz[DATE],Umsatz[[#This Row],[DATE]])</f>
        <v>426000</v>
      </c>
      <c r="D216" s="7" t="s">
        <v>490</v>
      </c>
    </row>
    <row r="217" spans="1:4" x14ac:dyDescent="0.25">
      <c r="A217" s="2">
        <v>38657</v>
      </c>
      <c r="B217" s="11">
        <v>1000002000</v>
      </c>
      <c r="C217" s="24">
        <f>VLOOKUP(Umsatz[[#This Row],[PRODUCTNR]],$A$1:$B$3,2,FALSE)*SUMIFS(Absatz[QUANTITY],Absatz[PRODUCTNR],Umsatz[[#This Row],[PRODUCTNR]],Absatz[DATE],Umsatz[[#This Row],[DATE]])</f>
        <v>131200</v>
      </c>
      <c r="D217" s="7" t="s">
        <v>490</v>
      </c>
    </row>
    <row r="218" spans="1:4" x14ac:dyDescent="0.25">
      <c r="A218" s="2">
        <v>38657</v>
      </c>
      <c r="B218" s="11">
        <v>1000003000</v>
      </c>
      <c r="C218" s="24">
        <f>VLOOKUP(Umsatz[[#This Row],[PRODUCTNR]],$A$1:$B$3,2,FALSE)*SUMIFS(Absatz[QUANTITY],Absatz[PRODUCTNR],Umsatz[[#This Row],[PRODUCTNR]],Absatz[DATE],Umsatz[[#This Row],[DATE]])</f>
        <v>0</v>
      </c>
      <c r="D218" s="7" t="s">
        <v>490</v>
      </c>
    </row>
    <row r="219" spans="1:4" x14ac:dyDescent="0.25">
      <c r="A219" s="2">
        <v>38687</v>
      </c>
      <c r="B219" s="11">
        <v>1000001000</v>
      </c>
      <c r="C219" s="24">
        <f>VLOOKUP(Umsatz[[#This Row],[PRODUCTNR]],$A$1:$B$3,2,FALSE)*SUMIFS(Absatz[QUANTITY],Absatz[PRODUCTNR],Umsatz[[#This Row],[PRODUCTNR]],Absatz[DATE],Umsatz[[#This Row],[DATE]])</f>
        <v>426000</v>
      </c>
      <c r="D219" s="7" t="s">
        <v>490</v>
      </c>
    </row>
    <row r="220" spans="1:4" x14ac:dyDescent="0.25">
      <c r="A220" s="2">
        <v>38687</v>
      </c>
      <c r="B220" s="11">
        <v>1000002000</v>
      </c>
      <c r="C220" s="24">
        <f>VLOOKUP(Umsatz[[#This Row],[PRODUCTNR]],$A$1:$B$3,2,FALSE)*SUMIFS(Absatz[QUANTITY],Absatz[PRODUCTNR],Umsatz[[#This Row],[PRODUCTNR]],Absatz[DATE],Umsatz[[#This Row],[DATE]])</f>
        <v>134000</v>
      </c>
      <c r="D220" s="7" t="s">
        <v>490</v>
      </c>
    </row>
    <row r="221" spans="1:4" x14ac:dyDescent="0.25">
      <c r="A221" s="2">
        <v>38687</v>
      </c>
      <c r="B221" s="11">
        <v>1000003000</v>
      </c>
      <c r="C221" s="24">
        <f>VLOOKUP(Umsatz[[#This Row],[PRODUCTNR]],$A$1:$B$3,2,FALSE)*SUMIFS(Absatz[QUANTITY],Absatz[PRODUCTNR],Umsatz[[#This Row],[PRODUCTNR]],Absatz[DATE],Umsatz[[#This Row],[DATE]])</f>
        <v>0</v>
      </c>
      <c r="D221" s="7" t="s">
        <v>490</v>
      </c>
    </row>
    <row r="222" spans="1:4" x14ac:dyDescent="0.25">
      <c r="A222" s="2">
        <v>38718</v>
      </c>
      <c r="B222" s="11">
        <v>1000001000</v>
      </c>
      <c r="C222" s="24">
        <f>VLOOKUP(Umsatz[[#This Row],[PRODUCTNR]],$A$1:$B$3,2,FALSE)*SUMIFS(Absatz[QUANTITY],Absatz[PRODUCTNR],Umsatz[[#This Row],[PRODUCTNR]],Absatz[DATE],Umsatz[[#This Row],[DATE]])</f>
        <v>426400</v>
      </c>
      <c r="D222" s="7" t="s">
        <v>490</v>
      </c>
    </row>
    <row r="223" spans="1:4" x14ac:dyDescent="0.25">
      <c r="A223" s="2">
        <v>38718</v>
      </c>
      <c r="B223" s="11">
        <v>1000002000</v>
      </c>
      <c r="C223" s="24">
        <f>VLOOKUP(Umsatz[[#This Row],[PRODUCTNR]],$A$1:$B$3,2,FALSE)*SUMIFS(Absatz[QUANTITY],Absatz[PRODUCTNR],Umsatz[[#This Row],[PRODUCTNR]],Absatz[DATE],Umsatz[[#This Row],[DATE]])</f>
        <v>135600</v>
      </c>
      <c r="D223" s="7" t="s">
        <v>490</v>
      </c>
    </row>
    <row r="224" spans="1:4" x14ac:dyDescent="0.25">
      <c r="A224" s="2">
        <v>38718</v>
      </c>
      <c r="B224" s="11">
        <v>1000003000</v>
      </c>
      <c r="C224" s="24">
        <f>VLOOKUP(Umsatz[[#This Row],[PRODUCTNR]],$A$1:$B$3,2,FALSE)*SUMIFS(Absatz[QUANTITY],Absatz[PRODUCTNR],Umsatz[[#This Row],[PRODUCTNR]],Absatz[DATE],Umsatz[[#This Row],[DATE]])</f>
        <v>0</v>
      </c>
      <c r="D224" s="7" t="s">
        <v>490</v>
      </c>
    </row>
    <row r="225" spans="1:4" x14ac:dyDescent="0.25">
      <c r="A225" s="2">
        <v>38749</v>
      </c>
      <c r="B225" s="11">
        <v>1000001000</v>
      </c>
      <c r="C225" s="24">
        <f>VLOOKUP(Umsatz[[#This Row],[PRODUCTNR]],$A$1:$B$3,2,FALSE)*SUMIFS(Absatz[QUANTITY],Absatz[PRODUCTNR],Umsatz[[#This Row],[PRODUCTNR]],Absatz[DATE],Umsatz[[#This Row],[DATE]])</f>
        <v>425600</v>
      </c>
      <c r="D225" s="7" t="s">
        <v>490</v>
      </c>
    </row>
    <row r="226" spans="1:4" x14ac:dyDescent="0.25">
      <c r="A226" s="2">
        <v>38749</v>
      </c>
      <c r="B226" s="11">
        <v>1000002000</v>
      </c>
      <c r="C226" s="24">
        <f>VLOOKUP(Umsatz[[#This Row],[PRODUCTNR]],$A$1:$B$3,2,FALSE)*SUMIFS(Absatz[QUANTITY],Absatz[PRODUCTNR],Umsatz[[#This Row],[PRODUCTNR]],Absatz[DATE],Umsatz[[#This Row],[DATE]])</f>
        <v>139200</v>
      </c>
      <c r="D226" s="7" t="s">
        <v>490</v>
      </c>
    </row>
    <row r="227" spans="1:4" x14ac:dyDescent="0.25">
      <c r="A227" s="2">
        <v>38749</v>
      </c>
      <c r="B227" s="11">
        <v>1000003000</v>
      </c>
      <c r="C227" s="24">
        <f>VLOOKUP(Umsatz[[#This Row],[PRODUCTNR]],$A$1:$B$3,2,FALSE)*SUMIFS(Absatz[QUANTITY],Absatz[PRODUCTNR],Umsatz[[#This Row],[PRODUCTNR]],Absatz[DATE],Umsatz[[#This Row],[DATE]])</f>
        <v>0</v>
      </c>
      <c r="D227" s="7" t="s">
        <v>490</v>
      </c>
    </row>
    <row r="228" spans="1:4" x14ac:dyDescent="0.25">
      <c r="A228" s="2">
        <v>38777</v>
      </c>
      <c r="B228" s="11">
        <v>1000001000</v>
      </c>
      <c r="C228" s="24">
        <f>VLOOKUP(Umsatz[[#This Row],[PRODUCTNR]],$A$1:$B$3,2,FALSE)*SUMIFS(Absatz[QUANTITY],Absatz[PRODUCTNR],Umsatz[[#This Row],[PRODUCTNR]],Absatz[DATE],Umsatz[[#This Row],[DATE]])</f>
        <v>426000</v>
      </c>
      <c r="D228" s="7" t="s">
        <v>490</v>
      </c>
    </row>
    <row r="229" spans="1:4" x14ac:dyDescent="0.25">
      <c r="A229" s="2">
        <v>38777</v>
      </c>
      <c r="B229" s="11">
        <v>1000002000</v>
      </c>
      <c r="C229" s="24">
        <f>VLOOKUP(Umsatz[[#This Row],[PRODUCTNR]],$A$1:$B$3,2,FALSE)*SUMIFS(Absatz[QUANTITY],Absatz[PRODUCTNR],Umsatz[[#This Row],[PRODUCTNR]],Absatz[DATE],Umsatz[[#This Row],[DATE]])</f>
        <v>140000</v>
      </c>
      <c r="D229" s="7" t="s">
        <v>490</v>
      </c>
    </row>
    <row r="230" spans="1:4" x14ac:dyDescent="0.25">
      <c r="A230" s="2">
        <v>38777</v>
      </c>
      <c r="B230" s="11">
        <v>1000003000</v>
      </c>
      <c r="C230" s="24">
        <f>VLOOKUP(Umsatz[[#This Row],[PRODUCTNR]],$A$1:$B$3,2,FALSE)*SUMIFS(Absatz[QUANTITY],Absatz[PRODUCTNR],Umsatz[[#This Row],[PRODUCTNR]],Absatz[DATE],Umsatz[[#This Row],[DATE]])</f>
        <v>0</v>
      </c>
      <c r="D230" s="7" t="s">
        <v>490</v>
      </c>
    </row>
    <row r="231" spans="1:4" x14ac:dyDescent="0.25">
      <c r="A231" s="2">
        <v>38808</v>
      </c>
      <c r="B231" s="11">
        <v>1000001000</v>
      </c>
      <c r="C231" s="24">
        <f>VLOOKUP(Umsatz[[#This Row],[PRODUCTNR]],$A$1:$B$3,2,FALSE)*SUMIFS(Absatz[QUANTITY],Absatz[PRODUCTNR],Umsatz[[#This Row],[PRODUCTNR]],Absatz[DATE],Umsatz[[#This Row],[DATE]])</f>
        <v>425400</v>
      </c>
      <c r="D231" s="7" t="s">
        <v>490</v>
      </c>
    </row>
    <row r="232" spans="1:4" x14ac:dyDescent="0.25">
      <c r="A232" s="2">
        <v>38808</v>
      </c>
      <c r="B232" s="11">
        <v>1000002000</v>
      </c>
      <c r="C232" s="24">
        <f>VLOOKUP(Umsatz[[#This Row],[PRODUCTNR]],$A$1:$B$3,2,FALSE)*SUMIFS(Absatz[QUANTITY],Absatz[PRODUCTNR],Umsatz[[#This Row],[PRODUCTNR]],Absatz[DATE],Umsatz[[#This Row],[DATE]])</f>
        <v>142800</v>
      </c>
      <c r="D232" s="7" t="s">
        <v>490</v>
      </c>
    </row>
    <row r="233" spans="1:4" x14ac:dyDescent="0.25">
      <c r="A233" s="2">
        <v>38808</v>
      </c>
      <c r="B233" s="11">
        <v>1000003000</v>
      </c>
      <c r="C233" s="24">
        <f>VLOOKUP(Umsatz[[#This Row],[PRODUCTNR]],$A$1:$B$3,2,FALSE)*SUMIFS(Absatz[QUANTITY],Absatz[PRODUCTNR],Umsatz[[#This Row],[PRODUCTNR]],Absatz[DATE],Umsatz[[#This Row],[DATE]])</f>
        <v>0</v>
      </c>
      <c r="D233" s="7" t="s">
        <v>490</v>
      </c>
    </row>
    <row r="234" spans="1:4" x14ac:dyDescent="0.25">
      <c r="A234" s="2">
        <v>38838</v>
      </c>
      <c r="B234" s="11">
        <v>1000001000</v>
      </c>
      <c r="C234" s="24">
        <f>VLOOKUP(Umsatz[[#This Row],[PRODUCTNR]],$A$1:$B$3,2,FALSE)*SUMIFS(Absatz[QUANTITY],Absatz[PRODUCTNR],Umsatz[[#This Row],[PRODUCTNR]],Absatz[DATE],Umsatz[[#This Row],[DATE]])</f>
        <v>426400</v>
      </c>
      <c r="D234" s="7" t="s">
        <v>490</v>
      </c>
    </row>
    <row r="235" spans="1:4" x14ac:dyDescent="0.25">
      <c r="A235" s="2">
        <v>38838</v>
      </c>
      <c r="B235" s="11">
        <v>1000002000</v>
      </c>
      <c r="C235" s="24">
        <f>VLOOKUP(Umsatz[[#This Row],[PRODUCTNR]],$A$1:$B$3,2,FALSE)*SUMIFS(Absatz[QUANTITY],Absatz[PRODUCTNR],Umsatz[[#This Row],[PRODUCTNR]],Absatz[DATE],Umsatz[[#This Row],[DATE]])</f>
        <v>143600</v>
      </c>
      <c r="D235" s="7" t="s">
        <v>490</v>
      </c>
    </row>
    <row r="236" spans="1:4" x14ac:dyDescent="0.25">
      <c r="A236" s="2">
        <v>38838</v>
      </c>
      <c r="B236" s="11">
        <v>1000003000</v>
      </c>
      <c r="C236" s="24">
        <f>VLOOKUP(Umsatz[[#This Row],[PRODUCTNR]],$A$1:$B$3,2,FALSE)*SUMIFS(Absatz[QUANTITY],Absatz[PRODUCTNR],Umsatz[[#This Row],[PRODUCTNR]],Absatz[DATE],Umsatz[[#This Row],[DATE]])</f>
        <v>0</v>
      </c>
      <c r="D236" s="7" t="s">
        <v>490</v>
      </c>
    </row>
    <row r="237" spans="1:4" x14ac:dyDescent="0.25">
      <c r="A237" s="2">
        <v>38869</v>
      </c>
      <c r="B237" s="11">
        <v>1000001000</v>
      </c>
      <c r="C237" s="24">
        <f>VLOOKUP(Umsatz[[#This Row],[PRODUCTNR]],$A$1:$B$3,2,FALSE)*SUMIFS(Absatz[QUANTITY],Absatz[PRODUCTNR],Umsatz[[#This Row],[PRODUCTNR]],Absatz[DATE],Umsatz[[#This Row],[DATE]])</f>
        <v>426800</v>
      </c>
      <c r="D237" s="7" t="s">
        <v>490</v>
      </c>
    </row>
    <row r="238" spans="1:4" x14ac:dyDescent="0.25">
      <c r="A238" s="2">
        <v>38869</v>
      </c>
      <c r="B238" s="11">
        <v>1000002000</v>
      </c>
      <c r="C238" s="24">
        <f>VLOOKUP(Umsatz[[#This Row],[PRODUCTNR]],$A$1:$B$3,2,FALSE)*SUMIFS(Absatz[QUANTITY],Absatz[PRODUCTNR],Umsatz[[#This Row],[PRODUCTNR]],Absatz[DATE],Umsatz[[#This Row],[DATE]])</f>
        <v>143600</v>
      </c>
      <c r="D238" s="7" t="s">
        <v>490</v>
      </c>
    </row>
    <row r="239" spans="1:4" x14ac:dyDescent="0.25">
      <c r="A239" s="2">
        <v>38869</v>
      </c>
      <c r="B239" s="11">
        <v>1000003000</v>
      </c>
      <c r="C239" s="24">
        <f>VLOOKUP(Umsatz[[#This Row],[PRODUCTNR]],$A$1:$B$3,2,FALSE)*SUMIFS(Absatz[QUANTITY],Absatz[PRODUCTNR],Umsatz[[#This Row],[PRODUCTNR]],Absatz[DATE],Umsatz[[#This Row],[DATE]])</f>
        <v>0</v>
      </c>
      <c r="D239" s="7" t="s">
        <v>490</v>
      </c>
    </row>
    <row r="240" spans="1:4" x14ac:dyDescent="0.25">
      <c r="A240" s="2">
        <v>38899</v>
      </c>
      <c r="B240" s="11">
        <v>1000001000</v>
      </c>
      <c r="C240" s="24">
        <f>VLOOKUP(Umsatz[[#This Row],[PRODUCTNR]],$A$1:$B$3,2,FALSE)*SUMIFS(Absatz[QUANTITY],Absatz[PRODUCTNR],Umsatz[[#This Row],[PRODUCTNR]],Absatz[DATE],Umsatz[[#This Row],[DATE]])</f>
        <v>427800</v>
      </c>
      <c r="D240" s="7" t="s">
        <v>490</v>
      </c>
    </row>
    <row r="241" spans="1:4" x14ac:dyDescent="0.25">
      <c r="A241" s="2">
        <v>38899</v>
      </c>
      <c r="B241" s="11">
        <v>1000002000</v>
      </c>
      <c r="C241" s="24">
        <f>VLOOKUP(Umsatz[[#This Row],[PRODUCTNR]],$A$1:$B$3,2,FALSE)*SUMIFS(Absatz[QUANTITY],Absatz[PRODUCTNR],Umsatz[[#This Row],[PRODUCTNR]],Absatz[DATE],Umsatz[[#This Row],[DATE]])</f>
        <v>142800</v>
      </c>
      <c r="D241" s="7" t="s">
        <v>490</v>
      </c>
    </row>
    <row r="242" spans="1:4" x14ac:dyDescent="0.25">
      <c r="A242" s="2">
        <v>38899</v>
      </c>
      <c r="B242" s="11">
        <v>1000003000</v>
      </c>
      <c r="C242" s="24">
        <f>VLOOKUP(Umsatz[[#This Row],[PRODUCTNR]],$A$1:$B$3,2,FALSE)*SUMIFS(Absatz[QUANTITY],Absatz[PRODUCTNR],Umsatz[[#This Row],[PRODUCTNR]],Absatz[DATE],Umsatz[[#This Row],[DATE]])</f>
        <v>0</v>
      </c>
      <c r="D242" s="7" t="s">
        <v>490</v>
      </c>
    </row>
    <row r="243" spans="1:4" x14ac:dyDescent="0.25">
      <c r="A243" s="2">
        <v>38930</v>
      </c>
      <c r="B243" s="11">
        <v>1000001000</v>
      </c>
      <c r="C243" s="24">
        <f>VLOOKUP(Umsatz[[#This Row],[PRODUCTNR]],$A$1:$B$3,2,FALSE)*SUMIFS(Absatz[QUANTITY],Absatz[PRODUCTNR],Umsatz[[#This Row],[PRODUCTNR]],Absatz[DATE],Umsatz[[#This Row],[DATE]])</f>
        <v>427000</v>
      </c>
      <c r="D243" s="7" t="s">
        <v>490</v>
      </c>
    </row>
    <row r="244" spans="1:4" x14ac:dyDescent="0.25">
      <c r="A244" s="2">
        <v>38930</v>
      </c>
      <c r="B244" s="11">
        <v>1000002000</v>
      </c>
      <c r="C244" s="24">
        <f>VLOOKUP(Umsatz[[#This Row],[PRODUCTNR]],$A$1:$B$3,2,FALSE)*SUMIFS(Absatz[QUANTITY],Absatz[PRODUCTNR],Umsatz[[#This Row],[PRODUCTNR]],Absatz[DATE],Umsatz[[#This Row],[DATE]])</f>
        <v>142400</v>
      </c>
      <c r="D244" s="7" t="s">
        <v>490</v>
      </c>
    </row>
    <row r="245" spans="1:4" x14ac:dyDescent="0.25">
      <c r="A245" s="2">
        <v>38930</v>
      </c>
      <c r="B245" s="11">
        <v>1000003000</v>
      </c>
      <c r="C245" s="24">
        <f>VLOOKUP(Umsatz[[#This Row],[PRODUCTNR]],$A$1:$B$3,2,FALSE)*SUMIFS(Absatz[QUANTITY],Absatz[PRODUCTNR],Umsatz[[#This Row],[PRODUCTNR]],Absatz[DATE],Umsatz[[#This Row],[DATE]])</f>
        <v>0</v>
      </c>
      <c r="D245" s="7" t="s">
        <v>490</v>
      </c>
    </row>
    <row r="246" spans="1:4" x14ac:dyDescent="0.25">
      <c r="A246" s="2">
        <v>38961</v>
      </c>
      <c r="B246" s="11">
        <v>1000001000</v>
      </c>
      <c r="C246" s="24">
        <f>VLOOKUP(Umsatz[[#This Row],[PRODUCTNR]],$A$1:$B$3,2,FALSE)*SUMIFS(Absatz[QUANTITY],Absatz[PRODUCTNR],Umsatz[[#This Row],[PRODUCTNR]],Absatz[DATE],Umsatz[[#This Row],[DATE]])</f>
        <v>427200</v>
      </c>
      <c r="D246" s="7" t="s">
        <v>490</v>
      </c>
    </row>
    <row r="247" spans="1:4" x14ac:dyDescent="0.25">
      <c r="A247" s="2">
        <v>38961</v>
      </c>
      <c r="B247" s="11">
        <v>1000002000</v>
      </c>
      <c r="C247" s="24">
        <f>VLOOKUP(Umsatz[[#This Row],[PRODUCTNR]],$A$1:$B$3,2,FALSE)*SUMIFS(Absatz[QUANTITY],Absatz[PRODUCTNR],Umsatz[[#This Row],[PRODUCTNR]],Absatz[DATE],Umsatz[[#This Row],[DATE]])</f>
        <v>142400</v>
      </c>
      <c r="D247" s="7" t="s">
        <v>490</v>
      </c>
    </row>
    <row r="248" spans="1:4" x14ac:dyDescent="0.25">
      <c r="A248" s="2">
        <v>38961</v>
      </c>
      <c r="B248" s="11">
        <v>1000003000</v>
      </c>
      <c r="C248" s="24">
        <f>VLOOKUP(Umsatz[[#This Row],[PRODUCTNR]],$A$1:$B$3,2,FALSE)*SUMIFS(Absatz[QUANTITY],Absatz[PRODUCTNR],Umsatz[[#This Row],[PRODUCTNR]],Absatz[DATE],Umsatz[[#This Row],[DATE]])</f>
        <v>0</v>
      </c>
      <c r="D248" s="7" t="s">
        <v>490</v>
      </c>
    </row>
    <row r="249" spans="1:4" x14ac:dyDescent="0.25">
      <c r="A249" s="2">
        <v>38991</v>
      </c>
      <c r="B249" s="11">
        <v>1000001000</v>
      </c>
      <c r="C249" s="24">
        <f>VLOOKUP(Umsatz[[#This Row],[PRODUCTNR]],$A$1:$B$3,2,FALSE)*SUMIFS(Absatz[QUANTITY],Absatz[PRODUCTNR],Umsatz[[#This Row],[PRODUCTNR]],Absatz[DATE],Umsatz[[#This Row],[DATE]])</f>
        <v>426200</v>
      </c>
      <c r="D249" s="7" t="s">
        <v>490</v>
      </c>
    </row>
    <row r="250" spans="1:4" x14ac:dyDescent="0.25">
      <c r="A250" s="2">
        <v>38991</v>
      </c>
      <c r="B250" s="11">
        <v>1000002000</v>
      </c>
      <c r="C250" s="24">
        <f>VLOOKUP(Umsatz[[#This Row],[PRODUCTNR]],$A$1:$B$3,2,FALSE)*SUMIFS(Absatz[QUANTITY],Absatz[PRODUCTNR],Umsatz[[#This Row],[PRODUCTNR]],Absatz[DATE],Umsatz[[#This Row],[DATE]])</f>
        <v>142000</v>
      </c>
      <c r="D250" s="7" t="s">
        <v>490</v>
      </c>
    </row>
    <row r="251" spans="1:4" x14ac:dyDescent="0.25">
      <c r="A251" s="2">
        <v>38991</v>
      </c>
      <c r="B251" s="11">
        <v>1000003000</v>
      </c>
      <c r="C251" s="24">
        <f>VLOOKUP(Umsatz[[#This Row],[PRODUCTNR]],$A$1:$B$3,2,FALSE)*SUMIFS(Absatz[QUANTITY],Absatz[PRODUCTNR],Umsatz[[#This Row],[PRODUCTNR]],Absatz[DATE],Umsatz[[#This Row],[DATE]])</f>
        <v>0</v>
      </c>
      <c r="D251" s="7" t="s">
        <v>490</v>
      </c>
    </row>
    <row r="252" spans="1:4" x14ac:dyDescent="0.25">
      <c r="A252" s="2">
        <v>39022</v>
      </c>
      <c r="B252" s="11">
        <v>1000001000</v>
      </c>
      <c r="C252" s="24">
        <f>VLOOKUP(Umsatz[[#This Row],[PRODUCTNR]],$A$1:$B$3,2,FALSE)*SUMIFS(Absatz[QUANTITY],Absatz[PRODUCTNR],Umsatz[[#This Row],[PRODUCTNR]],Absatz[DATE],Umsatz[[#This Row],[DATE]])</f>
        <v>427000</v>
      </c>
      <c r="D252" s="7" t="s">
        <v>490</v>
      </c>
    </row>
    <row r="253" spans="1:4" x14ac:dyDescent="0.25">
      <c r="A253" s="2">
        <v>39022</v>
      </c>
      <c r="B253" s="11">
        <v>1000002000</v>
      </c>
      <c r="C253" s="24">
        <f>VLOOKUP(Umsatz[[#This Row],[PRODUCTNR]],$A$1:$B$3,2,FALSE)*SUMIFS(Absatz[QUANTITY],Absatz[PRODUCTNR],Umsatz[[#This Row],[PRODUCTNR]],Absatz[DATE],Umsatz[[#This Row],[DATE]])</f>
        <v>143600</v>
      </c>
      <c r="D253" s="7" t="s">
        <v>490</v>
      </c>
    </row>
    <row r="254" spans="1:4" x14ac:dyDescent="0.25">
      <c r="A254" s="2">
        <v>39022</v>
      </c>
      <c r="B254" s="11">
        <v>1000003000</v>
      </c>
      <c r="C254" s="24">
        <f>VLOOKUP(Umsatz[[#This Row],[PRODUCTNR]],$A$1:$B$3,2,FALSE)*SUMIFS(Absatz[QUANTITY],Absatz[PRODUCTNR],Umsatz[[#This Row],[PRODUCTNR]],Absatz[DATE],Umsatz[[#This Row],[DATE]])</f>
        <v>0</v>
      </c>
      <c r="D254" s="7" t="s">
        <v>490</v>
      </c>
    </row>
    <row r="255" spans="1:4" x14ac:dyDescent="0.25">
      <c r="A255" s="2">
        <v>39052</v>
      </c>
      <c r="B255" s="11">
        <v>1000001000</v>
      </c>
      <c r="C255" s="24">
        <f>VLOOKUP(Umsatz[[#This Row],[PRODUCTNR]],$A$1:$B$3,2,FALSE)*SUMIFS(Absatz[QUANTITY],Absatz[PRODUCTNR],Umsatz[[#This Row],[PRODUCTNR]],Absatz[DATE],Umsatz[[#This Row],[DATE]])</f>
        <v>426000</v>
      </c>
      <c r="D255" s="7" t="s">
        <v>490</v>
      </c>
    </row>
    <row r="256" spans="1:4" x14ac:dyDescent="0.25">
      <c r="A256" s="2">
        <v>39052</v>
      </c>
      <c r="B256" s="11">
        <v>1000002000</v>
      </c>
      <c r="C256" s="24">
        <f>VLOOKUP(Umsatz[[#This Row],[PRODUCTNR]],$A$1:$B$3,2,FALSE)*SUMIFS(Absatz[QUANTITY],Absatz[PRODUCTNR],Umsatz[[#This Row],[PRODUCTNR]],Absatz[DATE],Umsatz[[#This Row],[DATE]])</f>
        <v>145200</v>
      </c>
      <c r="D256" s="7" t="s">
        <v>490</v>
      </c>
    </row>
    <row r="257" spans="1:4" x14ac:dyDescent="0.25">
      <c r="A257" s="2">
        <v>39052</v>
      </c>
      <c r="B257" s="11">
        <v>1000003000</v>
      </c>
      <c r="C257" s="24">
        <f>VLOOKUP(Umsatz[[#This Row],[PRODUCTNR]],$A$1:$B$3,2,FALSE)*SUMIFS(Absatz[QUANTITY],Absatz[PRODUCTNR],Umsatz[[#This Row],[PRODUCTNR]],Absatz[DATE],Umsatz[[#This Row],[DATE]])</f>
        <v>0</v>
      </c>
      <c r="D257" s="7" t="s">
        <v>490</v>
      </c>
    </row>
    <row r="258" spans="1:4" x14ac:dyDescent="0.25">
      <c r="A258" s="2">
        <v>39083</v>
      </c>
      <c r="B258" s="11">
        <v>1000001000</v>
      </c>
      <c r="C258" s="24">
        <f>VLOOKUP(Umsatz[[#This Row],[PRODUCTNR]],$A$1:$B$3,2,FALSE)*SUMIFS(Absatz[QUANTITY],Absatz[PRODUCTNR],Umsatz[[#This Row],[PRODUCTNR]],Absatz[DATE],Umsatz[[#This Row],[DATE]])</f>
        <v>425600</v>
      </c>
      <c r="D258" s="7" t="s">
        <v>490</v>
      </c>
    </row>
    <row r="259" spans="1:4" x14ac:dyDescent="0.25">
      <c r="A259" s="2">
        <v>39083</v>
      </c>
      <c r="B259" s="11">
        <v>1000002000</v>
      </c>
      <c r="C259" s="24">
        <f>VLOOKUP(Umsatz[[#This Row],[PRODUCTNR]],$A$1:$B$3,2,FALSE)*SUMIFS(Absatz[QUANTITY],Absatz[PRODUCTNR],Umsatz[[#This Row],[PRODUCTNR]],Absatz[DATE],Umsatz[[#This Row],[DATE]])</f>
        <v>147600</v>
      </c>
      <c r="D259" s="7" t="s">
        <v>490</v>
      </c>
    </row>
    <row r="260" spans="1:4" x14ac:dyDescent="0.25">
      <c r="A260" s="2">
        <v>39083</v>
      </c>
      <c r="B260" s="11">
        <v>1000003000</v>
      </c>
      <c r="C260" s="24">
        <f>VLOOKUP(Umsatz[[#This Row],[PRODUCTNR]],$A$1:$B$3,2,FALSE)*SUMIFS(Absatz[QUANTITY],Absatz[PRODUCTNR],Umsatz[[#This Row],[PRODUCTNR]],Absatz[DATE],Umsatz[[#This Row],[DATE]])</f>
        <v>0</v>
      </c>
      <c r="D260" s="7" t="s">
        <v>490</v>
      </c>
    </row>
    <row r="261" spans="1:4" x14ac:dyDescent="0.25">
      <c r="A261" s="2">
        <v>39114</v>
      </c>
      <c r="B261" s="11">
        <v>1000001000</v>
      </c>
      <c r="C261" s="24">
        <f>VLOOKUP(Umsatz[[#This Row],[PRODUCTNR]],$A$1:$B$3,2,FALSE)*SUMIFS(Absatz[QUANTITY],Absatz[PRODUCTNR],Umsatz[[#This Row],[PRODUCTNR]],Absatz[DATE],Umsatz[[#This Row],[DATE]])</f>
        <v>426000</v>
      </c>
      <c r="D261" s="7" t="s">
        <v>490</v>
      </c>
    </row>
    <row r="262" spans="1:4" x14ac:dyDescent="0.25">
      <c r="A262" s="2">
        <v>39114</v>
      </c>
      <c r="B262" s="11">
        <v>1000002000</v>
      </c>
      <c r="C262" s="24">
        <f>VLOOKUP(Umsatz[[#This Row],[PRODUCTNR]],$A$1:$B$3,2,FALSE)*SUMIFS(Absatz[QUANTITY],Absatz[PRODUCTNR],Umsatz[[#This Row],[PRODUCTNR]],Absatz[DATE],Umsatz[[#This Row],[DATE]])</f>
        <v>146000</v>
      </c>
      <c r="D262" s="7" t="s">
        <v>490</v>
      </c>
    </row>
    <row r="263" spans="1:4" x14ac:dyDescent="0.25">
      <c r="A263" s="2">
        <v>39114</v>
      </c>
      <c r="B263" s="11">
        <v>1000003000</v>
      </c>
      <c r="C263" s="24">
        <f>VLOOKUP(Umsatz[[#This Row],[PRODUCTNR]],$A$1:$B$3,2,FALSE)*SUMIFS(Absatz[QUANTITY],Absatz[PRODUCTNR],Umsatz[[#This Row],[PRODUCTNR]],Absatz[DATE],Umsatz[[#This Row],[DATE]])</f>
        <v>0</v>
      </c>
      <c r="D263" s="7" t="s">
        <v>490</v>
      </c>
    </row>
    <row r="264" spans="1:4" x14ac:dyDescent="0.25">
      <c r="A264" s="2">
        <v>39142</v>
      </c>
      <c r="B264" s="11">
        <v>1000001000</v>
      </c>
      <c r="C264" s="24">
        <f>VLOOKUP(Umsatz[[#This Row],[PRODUCTNR]],$A$1:$B$3,2,FALSE)*SUMIFS(Absatz[QUANTITY],Absatz[PRODUCTNR],Umsatz[[#This Row],[PRODUCTNR]],Absatz[DATE],Umsatz[[#This Row],[DATE]])</f>
        <v>426400</v>
      </c>
      <c r="D264" s="7" t="s">
        <v>490</v>
      </c>
    </row>
    <row r="265" spans="1:4" x14ac:dyDescent="0.25">
      <c r="A265" s="2">
        <v>39142</v>
      </c>
      <c r="B265" s="11">
        <v>1000002000</v>
      </c>
      <c r="C265" s="24">
        <f>VLOOKUP(Umsatz[[#This Row],[PRODUCTNR]],$A$1:$B$3,2,FALSE)*SUMIFS(Absatz[QUANTITY],Absatz[PRODUCTNR],Umsatz[[#This Row],[PRODUCTNR]],Absatz[DATE],Umsatz[[#This Row],[DATE]])</f>
        <v>145600</v>
      </c>
      <c r="D265" s="7" t="s">
        <v>490</v>
      </c>
    </row>
    <row r="266" spans="1:4" x14ac:dyDescent="0.25">
      <c r="A266" s="2">
        <v>39142</v>
      </c>
      <c r="B266" s="11">
        <v>1000003000</v>
      </c>
      <c r="C266" s="24">
        <f>VLOOKUP(Umsatz[[#This Row],[PRODUCTNR]],$A$1:$B$3,2,FALSE)*SUMIFS(Absatz[QUANTITY],Absatz[PRODUCTNR],Umsatz[[#This Row],[PRODUCTNR]],Absatz[DATE],Umsatz[[#This Row],[DATE]])</f>
        <v>0</v>
      </c>
      <c r="D266" s="7" t="s">
        <v>490</v>
      </c>
    </row>
    <row r="267" spans="1:4" x14ac:dyDescent="0.25">
      <c r="A267" s="2">
        <v>39173</v>
      </c>
      <c r="B267" s="11">
        <v>1000001000</v>
      </c>
      <c r="C267" s="24">
        <f>VLOOKUP(Umsatz[[#This Row],[PRODUCTNR]],$A$1:$B$3,2,FALSE)*SUMIFS(Absatz[QUANTITY],Absatz[PRODUCTNR],Umsatz[[#This Row],[PRODUCTNR]],Absatz[DATE],Umsatz[[#This Row],[DATE]])</f>
        <v>425400</v>
      </c>
      <c r="D267" s="7" t="s">
        <v>490</v>
      </c>
    </row>
    <row r="268" spans="1:4" x14ac:dyDescent="0.25">
      <c r="A268" s="2">
        <v>39173</v>
      </c>
      <c r="B268" s="11">
        <v>1000002000</v>
      </c>
      <c r="C268" s="24">
        <f>VLOOKUP(Umsatz[[#This Row],[PRODUCTNR]],$A$1:$B$3,2,FALSE)*SUMIFS(Absatz[QUANTITY],Absatz[PRODUCTNR],Umsatz[[#This Row],[PRODUCTNR]],Absatz[DATE],Umsatz[[#This Row],[DATE]])</f>
        <v>200000</v>
      </c>
      <c r="D268" s="7" t="s">
        <v>490</v>
      </c>
    </row>
    <row r="269" spans="1:4" x14ac:dyDescent="0.25">
      <c r="A269" s="2">
        <v>39173</v>
      </c>
      <c r="B269" s="11">
        <v>1000003000</v>
      </c>
      <c r="C269" s="24">
        <f>VLOOKUP(Umsatz[[#This Row],[PRODUCTNR]],$A$1:$B$3,2,FALSE)*SUMIFS(Absatz[QUANTITY],Absatz[PRODUCTNR],Umsatz[[#This Row],[PRODUCTNR]],Absatz[DATE],Umsatz[[#This Row],[DATE]])</f>
        <v>0</v>
      </c>
      <c r="D269" s="7" t="s">
        <v>490</v>
      </c>
    </row>
    <row r="270" spans="1:4" x14ac:dyDescent="0.25">
      <c r="A270" s="2">
        <v>39203</v>
      </c>
      <c r="B270" s="11">
        <v>1000001000</v>
      </c>
      <c r="C270" s="24">
        <f>VLOOKUP(Umsatz[[#This Row],[PRODUCTNR]],$A$1:$B$3,2,FALSE)*SUMIFS(Absatz[QUANTITY],Absatz[PRODUCTNR],Umsatz[[#This Row],[PRODUCTNR]],Absatz[DATE],Umsatz[[#This Row],[DATE]])</f>
        <v>424600</v>
      </c>
      <c r="D270" s="7" t="s">
        <v>490</v>
      </c>
    </row>
    <row r="271" spans="1:4" x14ac:dyDescent="0.25">
      <c r="A271" s="2">
        <v>39203</v>
      </c>
      <c r="B271" s="11">
        <v>1000002000</v>
      </c>
      <c r="C271" s="24">
        <f>VLOOKUP(Umsatz[[#This Row],[PRODUCTNR]],$A$1:$B$3,2,FALSE)*SUMIFS(Absatz[QUANTITY],Absatz[PRODUCTNR],Umsatz[[#This Row],[PRODUCTNR]],Absatz[DATE],Umsatz[[#This Row],[DATE]])</f>
        <v>199600</v>
      </c>
      <c r="D271" s="7" t="s">
        <v>490</v>
      </c>
    </row>
    <row r="272" spans="1:4" x14ac:dyDescent="0.25">
      <c r="A272" s="2">
        <v>39203</v>
      </c>
      <c r="B272" s="11">
        <v>1000003000</v>
      </c>
      <c r="C272" s="24">
        <f>VLOOKUP(Umsatz[[#This Row],[PRODUCTNR]],$A$1:$B$3,2,FALSE)*SUMIFS(Absatz[QUANTITY],Absatz[PRODUCTNR],Umsatz[[#This Row],[PRODUCTNR]],Absatz[DATE],Umsatz[[#This Row],[DATE]])</f>
        <v>0</v>
      </c>
      <c r="D272" s="7" t="s">
        <v>490</v>
      </c>
    </row>
    <row r="273" spans="1:4" x14ac:dyDescent="0.25">
      <c r="A273" s="2">
        <v>39234</v>
      </c>
      <c r="B273" s="11">
        <v>1000001000</v>
      </c>
      <c r="C273" s="24">
        <f>VLOOKUP(Umsatz[[#This Row],[PRODUCTNR]],$A$1:$B$3,2,FALSE)*SUMIFS(Absatz[QUANTITY],Absatz[PRODUCTNR],Umsatz[[#This Row],[PRODUCTNR]],Absatz[DATE],Umsatz[[#This Row],[DATE]])</f>
        <v>425400</v>
      </c>
      <c r="D273" s="7" t="s">
        <v>490</v>
      </c>
    </row>
    <row r="274" spans="1:4" x14ac:dyDescent="0.25">
      <c r="A274" s="2">
        <v>39234</v>
      </c>
      <c r="B274" s="11">
        <v>1000002000</v>
      </c>
      <c r="C274" s="24">
        <f>VLOOKUP(Umsatz[[#This Row],[PRODUCTNR]],$A$1:$B$3,2,FALSE)*SUMIFS(Absatz[QUANTITY],Absatz[PRODUCTNR],Umsatz[[#This Row],[PRODUCTNR]],Absatz[DATE],Umsatz[[#This Row],[DATE]])</f>
        <v>203200</v>
      </c>
      <c r="D274" s="7" t="s">
        <v>490</v>
      </c>
    </row>
    <row r="275" spans="1:4" x14ac:dyDescent="0.25">
      <c r="A275" s="2">
        <v>39234</v>
      </c>
      <c r="B275" s="11">
        <v>1000003000</v>
      </c>
      <c r="C275" s="24">
        <f>VLOOKUP(Umsatz[[#This Row],[PRODUCTNR]],$A$1:$B$3,2,FALSE)*SUMIFS(Absatz[QUANTITY],Absatz[PRODUCTNR],Umsatz[[#This Row],[PRODUCTNR]],Absatz[DATE],Umsatz[[#This Row],[DATE]])</f>
        <v>0</v>
      </c>
      <c r="D275" s="7" t="s">
        <v>490</v>
      </c>
    </row>
    <row r="276" spans="1:4" x14ac:dyDescent="0.25">
      <c r="A276" s="2">
        <v>39264</v>
      </c>
      <c r="B276" s="11">
        <v>1000001000</v>
      </c>
      <c r="C276" s="24">
        <f>VLOOKUP(Umsatz[[#This Row],[PRODUCTNR]],$A$1:$B$3,2,FALSE)*SUMIFS(Absatz[QUANTITY],Absatz[PRODUCTNR],Umsatz[[#This Row],[PRODUCTNR]],Absatz[DATE],Umsatz[[#This Row],[DATE]])</f>
        <v>426000</v>
      </c>
      <c r="D276" s="7" t="s">
        <v>490</v>
      </c>
    </row>
    <row r="277" spans="1:4" x14ac:dyDescent="0.25">
      <c r="A277" s="2">
        <v>39264</v>
      </c>
      <c r="B277" s="11">
        <v>1000002000</v>
      </c>
      <c r="C277" s="24">
        <f>VLOOKUP(Umsatz[[#This Row],[PRODUCTNR]],$A$1:$B$3,2,FALSE)*SUMIFS(Absatz[QUANTITY],Absatz[PRODUCTNR],Umsatz[[#This Row],[PRODUCTNR]],Absatz[DATE],Umsatz[[#This Row],[DATE]])</f>
        <v>202400</v>
      </c>
      <c r="D277" s="7" t="s">
        <v>490</v>
      </c>
    </row>
    <row r="278" spans="1:4" x14ac:dyDescent="0.25">
      <c r="A278" s="2">
        <v>39264</v>
      </c>
      <c r="B278" s="11">
        <v>1000003000</v>
      </c>
      <c r="C278" s="24">
        <f>VLOOKUP(Umsatz[[#This Row],[PRODUCTNR]],$A$1:$B$3,2,FALSE)*SUMIFS(Absatz[QUANTITY],Absatz[PRODUCTNR],Umsatz[[#This Row],[PRODUCTNR]],Absatz[DATE],Umsatz[[#This Row],[DATE]])</f>
        <v>0</v>
      </c>
      <c r="D278" s="7" t="s">
        <v>490</v>
      </c>
    </row>
    <row r="279" spans="1:4" x14ac:dyDescent="0.25">
      <c r="A279" s="2">
        <v>39295</v>
      </c>
      <c r="B279" s="11">
        <v>1000001000</v>
      </c>
      <c r="C279" s="24">
        <f>VLOOKUP(Umsatz[[#This Row],[PRODUCTNR]],$A$1:$B$3,2,FALSE)*SUMIFS(Absatz[QUANTITY],Absatz[PRODUCTNR],Umsatz[[#This Row],[PRODUCTNR]],Absatz[DATE],Umsatz[[#This Row],[DATE]])</f>
        <v>427400</v>
      </c>
      <c r="D279" s="7" t="s">
        <v>490</v>
      </c>
    </row>
    <row r="280" spans="1:4" x14ac:dyDescent="0.25">
      <c r="A280" s="2">
        <v>39295</v>
      </c>
      <c r="B280" s="11">
        <v>1000002000</v>
      </c>
      <c r="C280" s="24">
        <f>VLOOKUP(Umsatz[[#This Row],[PRODUCTNR]],$A$1:$B$3,2,FALSE)*SUMIFS(Absatz[QUANTITY],Absatz[PRODUCTNR],Umsatz[[#This Row],[PRODUCTNR]],Absatz[DATE],Umsatz[[#This Row],[DATE]])</f>
        <v>205200</v>
      </c>
      <c r="D280" s="7" t="s">
        <v>490</v>
      </c>
    </row>
    <row r="281" spans="1:4" x14ac:dyDescent="0.25">
      <c r="A281" s="2">
        <v>39295</v>
      </c>
      <c r="B281" s="11">
        <v>1000003000</v>
      </c>
      <c r="C281" s="24">
        <f>VLOOKUP(Umsatz[[#This Row],[PRODUCTNR]],$A$1:$B$3,2,FALSE)*SUMIFS(Absatz[QUANTITY],Absatz[PRODUCTNR],Umsatz[[#This Row],[PRODUCTNR]],Absatz[DATE],Umsatz[[#This Row],[DATE]])</f>
        <v>0</v>
      </c>
      <c r="D281" s="7" t="s">
        <v>490</v>
      </c>
    </row>
    <row r="282" spans="1:4" x14ac:dyDescent="0.25">
      <c r="A282" s="2">
        <v>39326</v>
      </c>
      <c r="B282" s="11">
        <v>1000001000</v>
      </c>
      <c r="C282" s="24">
        <f>VLOOKUP(Umsatz[[#This Row],[PRODUCTNR]],$A$1:$B$3,2,FALSE)*SUMIFS(Absatz[QUANTITY],Absatz[PRODUCTNR],Umsatz[[#This Row],[PRODUCTNR]],Absatz[DATE],Umsatz[[#This Row],[DATE]])</f>
        <v>427200</v>
      </c>
      <c r="D282" s="7" t="s">
        <v>490</v>
      </c>
    </row>
    <row r="283" spans="1:4" x14ac:dyDescent="0.25">
      <c r="A283" s="2">
        <v>39326</v>
      </c>
      <c r="B283" s="11">
        <v>1000002000</v>
      </c>
      <c r="C283" s="24">
        <f>VLOOKUP(Umsatz[[#This Row],[PRODUCTNR]],$A$1:$B$3,2,FALSE)*SUMIFS(Absatz[QUANTITY],Absatz[PRODUCTNR],Umsatz[[#This Row],[PRODUCTNR]],Absatz[DATE],Umsatz[[#This Row],[DATE]])</f>
        <v>204800</v>
      </c>
      <c r="D283" s="7" t="s">
        <v>490</v>
      </c>
    </row>
    <row r="284" spans="1:4" x14ac:dyDescent="0.25">
      <c r="A284" s="2">
        <v>39326</v>
      </c>
      <c r="B284" s="11">
        <v>1000003000</v>
      </c>
      <c r="C284" s="24">
        <f>VLOOKUP(Umsatz[[#This Row],[PRODUCTNR]],$A$1:$B$3,2,FALSE)*SUMIFS(Absatz[QUANTITY],Absatz[PRODUCTNR],Umsatz[[#This Row],[PRODUCTNR]],Absatz[DATE],Umsatz[[#This Row],[DATE]])</f>
        <v>0</v>
      </c>
      <c r="D284" s="7" t="s">
        <v>490</v>
      </c>
    </row>
    <row r="285" spans="1:4" x14ac:dyDescent="0.25">
      <c r="A285" s="2">
        <v>39356</v>
      </c>
      <c r="B285" s="11">
        <v>1000001000</v>
      </c>
      <c r="C285" s="24">
        <f>VLOOKUP(Umsatz[[#This Row],[PRODUCTNR]],$A$1:$B$3,2,FALSE)*SUMIFS(Absatz[QUANTITY],Absatz[PRODUCTNR],Umsatz[[#This Row],[PRODUCTNR]],Absatz[DATE],Umsatz[[#This Row],[DATE]])</f>
        <v>426200</v>
      </c>
      <c r="D285" s="7" t="s">
        <v>490</v>
      </c>
    </row>
    <row r="286" spans="1:4" x14ac:dyDescent="0.25">
      <c r="A286" s="2">
        <v>39356</v>
      </c>
      <c r="B286" s="11">
        <v>1000002000</v>
      </c>
      <c r="C286" s="24">
        <f>VLOOKUP(Umsatz[[#This Row],[PRODUCTNR]],$A$1:$B$3,2,FALSE)*SUMIFS(Absatz[QUANTITY],Absatz[PRODUCTNR],Umsatz[[#This Row],[PRODUCTNR]],Absatz[DATE],Umsatz[[#This Row],[DATE]])</f>
        <v>207200</v>
      </c>
      <c r="D286" s="7" t="s">
        <v>490</v>
      </c>
    </row>
    <row r="287" spans="1:4" x14ac:dyDescent="0.25">
      <c r="A287" s="2">
        <v>39356</v>
      </c>
      <c r="B287" s="11">
        <v>1000003000</v>
      </c>
      <c r="C287" s="24">
        <f>VLOOKUP(Umsatz[[#This Row],[PRODUCTNR]],$A$1:$B$3,2,FALSE)*SUMIFS(Absatz[QUANTITY],Absatz[PRODUCTNR],Umsatz[[#This Row],[PRODUCTNR]],Absatz[DATE],Umsatz[[#This Row],[DATE]])</f>
        <v>0</v>
      </c>
      <c r="D287" s="7" t="s">
        <v>490</v>
      </c>
    </row>
    <row r="288" spans="1:4" x14ac:dyDescent="0.25">
      <c r="A288" s="2">
        <v>39387</v>
      </c>
      <c r="B288" s="11">
        <v>1000001000</v>
      </c>
      <c r="C288" s="24">
        <f>VLOOKUP(Umsatz[[#This Row],[PRODUCTNR]],$A$1:$B$3,2,FALSE)*SUMIFS(Absatz[QUANTITY],Absatz[PRODUCTNR],Umsatz[[#This Row],[PRODUCTNR]],Absatz[DATE],Umsatz[[#This Row],[DATE]])</f>
        <v>425800</v>
      </c>
      <c r="D288" s="7" t="s">
        <v>490</v>
      </c>
    </row>
    <row r="289" spans="1:4" x14ac:dyDescent="0.25">
      <c r="A289" s="2">
        <v>39387</v>
      </c>
      <c r="B289" s="11">
        <v>1000002000</v>
      </c>
      <c r="C289" s="24">
        <f>VLOOKUP(Umsatz[[#This Row],[PRODUCTNR]],$A$1:$B$3,2,FALSE)*SUMIFS(Absatz[QUANTITY],Absatz[PRODUCTNR],Umsatz[[#This Row],[PRODUCTNR]],Absatz[DATE],Umsatz[[#This Row],[DATE]])</f>
        <v>208400</v>
      </c>
      <c r="D289" s="7" t="s">
        <v>490</v>
      </c>
    </row>
    <row r="290" spans="1:4" x14ac:dyDescent="0.25">
      <c r="A290" s="2">
        <v>39387</v>
      </c>
      <c r="B290" s="11">
        <v>1000003000</v>
      </c>
      <c r="C290" s="24">
        <f>VLOOKUP(Umsatz[[#This Row],[PRODUCTNR]],$A$1:$B$3,2,FALSE)*SUMIFS(Absatz[QUANTITY],Absatz[PRODUCTNR],Umsatz[[#This Row],[PRODUCTNR]],Absatz[DATE],Umsatz[[#This Row],[DATE]])</f>
        <v>0</v>
      </c>
      <c r="D290" s="7" t="s">
        <v>490</v>
      </c>
    </row>
    <row r="291" spans="1:4" x14ac:dyDescent="0.25">
      <c r="A291" s="2">
        <v>39417</v>
      </c>
      <c r="B291" s="11">
        <v>1000001000</v>
      </c>
      <c r="C291" s="24">
        <f>VLOOKUP(Umsatz[[#This Row],[PRODUCTNR]],$A$1:$B$3,2,FALSE)*SUMIFS(Absatz[QUANTITY],Absatz[PRODUCTNR],Umsatz[[#This Row],[PRODUCTNR]],Absatz[DATE],Umsatz[[#This Row],[DATE]])</f>
        <v>427000</v>
      </c>
      <c r="D291" s="7" t="s">
        <v>490</v>
      </c>
    </row>
    <row r="292" spans="1:4" x14ac:dyDescent="0.25">
      <c r="A292" s="2">
        <v>39417</v>
      </c>
      <c r="B292" s="11">
        <v>1000002000</v>
      </c>
      <c r="C292" s="24">
        <f>VLOOKUP(Umsatz[[#This Row],[PRODUCTNR]],$A$1:$B$3,2,FALSE)*SUMIFS(Absatz[QUANTITY],Absatz[PRODUCTNR],Umsatz[[#This Row],[PRODUCTNR]],Absatz[DATE],Umsatz[[#This Row],[DATE]])</f>
        <v>206800</v>
      </c>
      <c r="D292" s="7" t="s">
        <v>490</v>
      </c>
    </row>
    <row r="293" spans="1:4" x14ac:dyDescent="0.25">
      <c r="A293" s="2">
        <v>39417</v>
      </c>
      <c r="B293" s="11">
        <v>1000003000</v>
      </c>
      <c r="C293" s="24">
        <f>VLOOKUP(Umsatz[[#This Row],[PRODUCTNR]],$A$1:$B$3,2,FALSE)*SUMIFS(Absatz[QUANTITY],Absatz[PRODUCTNR],Umsatz[[#This Row],[PRODUCTNR]],Absatz[DATE],Umsatz[[#This Row],[DATE]])</f>
        <v>0</v>
      </c>
      <c r="D293" s="7" t="s">
        <v>490</v>
      </c>
    </row>
    <row r="294" spans="1:4" x14ac:dyDescent="0.25">
      <c r="A294" s="2">
        <v>39448</v>
      </c>
      <c r="B294" s="11">
        <v>1000001000</v>
      </c>
      <c r="C294" s="24">
        <f>VLOOKUP(Umsatz[[#This Row],[PRODUCTNR]],$A$1:$B$3,2,FALSE)*SUMIFS(Absatz[QUANTITY],Absatz[PRODUCTNR],Umsatz[[#This Row],[PRODUCTNR]],Absatz[DATE],Umsatz[[#This Row],[DATE]])</f>
        <v>426400</v>
      </c>
      <c r="D294" s="7" t="s">
        <v>490</v>
      </c>
    </row>
    <row r="295" spans="1:4" x14ac:dyDescent="0.25">
      <c r="A295" s="2">
        <v>39448</v>
      </c>
      <c r="B295" s="11">
        <v>1000002000</v>
      </c>
      <c r="C295" s="24">
        <f>VLOOKUP(Umsatz[[#This Row],[PRODUCTNR]],$A$1:$B$3,2,FALSE)*SUMIFS(Absatz[QUANTITY],Absatz[PRODUCTNR],Umsatz[[#This Row],[PRODUCTNR]],Absatz[DATE],Umsatz[[#This Row],[DATE]])</f>
        <v>209600</v>
      </c>
      <c r="D295" s="7" t="s">
        <v>490</v>
      </c>
    </row>
    <row r="296" spans="1:4" x14ac:dyDescent="0.25">
      <c r="A296" s="2">
        <v>39448</v>
      </c>
      <c r="B296" s="11">
        <v>1000003000</v>
      </c>
      <c r="C296" s="24">
        <f>VLOOKUP(Umsatz[[#This Row],[PRODUCTNR]],$A$1:$B$3,2,FALSE)*SUMIFS(Absatz[QUANTITY],Absatz[PRODUCTNR],Umsatz[[#This Row],[PRODUCTNR]],Absatz[DATE],Umsatz[[#This Row],[DATE]])</f>
        <v>0</v>
      </c>
      <c r="D296" s="7" t="s">
        <v>490</v>
      </c>
    </row>
    <row r="297" spans="1:4" x14ac:dyDescent="0.25">
      <c r="A297" s="2">
        <v>39479</v>
      </c>
      <c r="B297" s="11">
        <v>1000001000</v>
      </c>
      <c r="C297" s="24">
        <f>VLOOKUP(Umsatz[[#This Row],[PRODUCTNR]],$A$1:$B$3,2,FALSE)*SUMIFS(Absatz[QUANTITY],Absatz[PRODUCTNR],Umsatz[[#This Row],[PRODUCTNR]],Absatz[DATE],Umsatz[[#This Row],[DATE]])</f>
        <v>427600</v>
      </c>
      <c r="D297" s="7" t="s">
        <v>490</v>
      </c>
    </row>
    <row r="298" spans="1:4" x14ac:dyDescent="0.25">
      <c r="A298" s="2">
        <v>39479</v>
      </c>
      <c r="B298" s="11">
        <v>1000002000</v>
      </c>
      <c r="C298" s="24">
        <f>VLOOKUP(Umsatz[[#This Row],[PRODUCTNR]],$A$1:$B$3,2,FALSE)*SUMIFS(Absatz[QUANTITY],Absatz[PRODUCTNR],Umsatz[[#This Row],[PRODUCTNR]],Absatz[DATE],Umsatz[[#This Row],[DATE]])</f>
        <v>211600</v>
      </c>
      <c r="D298" s="7" t="s">
        <v>490</v>
      </c>
    </row>
    <row r="299" spans="1:4" x14ac:dyDescent="0.25">
      <c r="A299" s="2">
        <v>39479</v>
      </c>
      <c r="B299" s="11">
        <v>1000003000</v>
      </c>
      <c r="C299" s="24">
        <f>VLOOKUP(Umsatz[[#This Row],[PRODUCTNR]],$A$1:$B$3,2,FALSE)*SUMIFS(Absatz[QUANTITY],Absatz[PRODUCTNR],Umsatz[[#This Row],[PRODUCTNR]],Absatz[DATE],Umsatz[[#This Row],[DATE]])</f>
        <v>0</v>
      </c>
      <c r="D299" s="7" t="s">
        <v>490</v>
      </c>
    </row>
    <row r="300" spans="1:4" x14ac:dyDescent="0.25">
      <c r="A300" s="2">
        <v>39508</v>
      </c>
      <c r="B300" s="11">
        <v>1000001000</v>
      </c>
      <c r="C300" s="24">
        <f>VLOOKUP(Umsatz[[#This Row],[PRODUCTNR]],$A$1:$B$3,2,FALSE)*SUMIFS(Absatz[QUANTITY],Absatz[PRODUCTNR],Umsatz[[#This Row],[PRODUCTNR]],Absatz[DATE],Umsatz[[#This Row],[DATE]])</f>
        <v>426600</v>
      </c>
      <c r="D300" s="7" t="s">
        <v>490</v>
      </c>
    </row>
    <row r="301" spans="1:4" x14ac:dyDescent="0.25">
      <c r="A301" s="2">
        <v>39508</v>
      </c>
      <c r="B301" s="11">
        <v>1000002000</v>
      </c>
      <c r="C301" s="24">
        <f>VLOOKUP(Umsatz[[#This Row],[PRODUCTNR]],$A$1:$B$3,2,FALSE)*SUMIFS(Absatz[QUANTITY],Absatz[PRODUCTNR],Umsatz[[#This Row],[PRODUCTNR]],Absatz[DATE],Umsatz[[#This Row],[DATE]])</f>
        <v>213600</v>
      </c>
      <c r="D301" s="7" t="s">
        <v>490</v>
      </c>
    </row>
    <row r="302" spans="1:4" x14ac:dyDescent="0.25">
      <c r="A302" s="2">
        <v>39508</v>
      </c>
      <c r="B302" s="11">
        <v>1000003000</v>
      </c>
      <c r="C302" s="24">
        <f>VLOOKUP(Umsatz[[#This Row],[PRODUCTNR]],$A$1:$B$3,2,FALSE)*SUMIFS(Absatz[QUANTITY],Absatz[PRODUCTNR],Umsatz[[#This Row],[PRODUCTNR]],Absatz[DATE],Umsatz[[#This Row],[DATE]])</f>
        <v>150000</v>
      </c>
      <c r="D302" s="7" t="s">
        <v>490</v>
      </c>
    </row>
    <row r="303" spans="1:4" x14ac:dyDescent="0.25">
      <c r="A303" s="2">
        <v>39539</v>
      </c>
      <c r="B303" s="11">
        <v>1000001000</v>
      </c>
      <c r="C303" s="24">
        <f>VLOOKUP(Umsatz[[#This Row],[PRODUCTNR]],$A$1:$B$3,2,FALSE)*SUMIFS(Absatz[QUANTITY],Absatz[PRODUCTNR],Umsatz[[#This Row],[PRODUCTNR]],Absatz[DATE],Umsatz[[#This Row],[DATE]])</f>
        <v>428000</v>
      </c>
      <c r="D303" s="7" t="s">
        <v>490</v>
      </c>
    </row>
    <row r="304" spans="1:4" x14ac:dyDescent="0.25">
      <c r="A304" s="2">
        <v>39539</v>
      </c>
      <c r="B304" s="11">
        <v>1000002000</v>
      </c>
      <c r="C304" s="24">
        <f>VLOOKUP(Umsatz[[#This Row],[PRODUCTNR]],$A$1:$B$3,2,FALSE)*SUMIFS(Absatz[QUANTITY],Absatz[PRODUCTNR],Umsatz[[#This Row],[PRODUCTNR]],Absatz[DATE],Umsatz[[#This Row],[DATE]])</f>
        <v>216000</v>
      </c>
      <c r="D304" s="7" t="s">
        <v>490</v>
      </c>
    </row>
    <row r="305" spans="1:4" x14ac:dyDescent="0.25">
      <c r="A305" s="2">
        <v>39539</v>
      </c>
      <c r="B305" s="11">
        <v>1000003000</v>
      </c>
      <c r="C305" s="24">
        <f>VLOOKUP(Umsatz[[#This Row],[PRODUCTNR]],$A$1:$B$3,2,FALSE)*SUMIFS(Absatz[QUANTITY],Absatz[PRODUCTNR],Umsatz[[#This Row],[PRODUCTNR]],Absatz[DATE],Umsatz[[#This Row],[DATE]])</f>
        <v>154500</v>
      </c>
      <c r="D305" s="7" t="s">
        <v>490</v>
      </c>
    </row>
    <row r="306" spans="1:4" x14ac:dyDescent="0.25">
      <c r="A306" s="2">
        <v>39569</v>
      </c>
      <c r="B306" s="11">
        <v>1000001000</v>
      </c>
      <c r="C306" s="24">
        <f>VLOOKUP(Umsatz[[#This Row],[PRODUCTNR]],$A$1:$B$3,2,FALSE)*SUMIFS(Absatz[QUANTITY],Absatz[PRODUCTNR],Umsatz[[#This Row],[PRODUCTNR]],Absatz[DATE],Umsatz[[#This Row],[DATE]])</f>
        <v>428200</v>
      </c>
      <c r="D306" s="7" t="s">
        <v>490</v>
      </c>
    </row>
    <row r="307" spans="1:4" x14ac:dyDescent="0.25">
      <c r="A307" s="2">
        <v>39569</v>
      </c>
      <c r="B307" s="11">
        <v>1000002000</v>
      </c>
      <c r="C307" s="24">
        <f>VLOOKUP(Umsatz[[#This Row],[PRODUCTNR]],$A$1:$B$3,2,FALSE)*SUMIFS(Absatz[QUANTITY],Absatz[PRODUCTNR],Umsatz[[#This Row],[PRODUCTNR]],Absatz[DATE],Umsatz[[#This Row],[DATE]])</f>
        <v>219200</v>
      </c>
      <c r="D307" s="7" t="s">
        <v>490</v>
      </c>
    </row>
    <row r="308" spans="1:4" x14ac:dyDescent="0.25">
      <c r="A308" s="2">
        <v>39569</v>
      </c>
      <c r="B308" s="11">
        <v>1000003000</v>
      </c>
      <c r="C308" s="24">
        <f>VLOOKUP(Umsatz[[#This Row],[PRODUCTNR]],$A$1:$B$3,2,FALSE)*SUMIFS(Absatz[QUANTITY],Absatz[PRODUCTNR],Umsatz[[#This Row],[PRODUCTNR]],Absatz[DATE],Umsatz[[#This Row],[DATE]])</f>
        <v>153000</v>
      </c>
      <c r="D308" s="7" t="s">
        <v>490</v>
      </c>
    </row>
    <row r="309" spans="1:4" x14ac:dyDescent="0.25">
      <c r="A309" s="2">
        <v>39600</v>
      </c>
      <c r="B309" s="11">
        <v>1000001000</v>
      </c>
      <c r="C309" s="24">
        <f>VLOOKUP(Umsatz[[#This Row],[PRODUCTNR]],$A$1:$B$3,2,FALSE)*SUMIFS(Absatz[QUANTITY],Absatz[PRODUCTNR],Umsatz[[#This Row],[PRODUCTNR]],Absatz[DATE],Umsatz[[#This Row],[DATE]])</f>
        <v>429400</v>
      </c>
      <c r="D309" s="7" t="s">
        <v>490</v>
      </c>
    </row>
    <row r="310" spans="1:4" x14ac:dyDescent="0.25">
      <c r="A310" s="2">
        <v>39600</v>
      </c>
      <c r="B310" s="11">
        <v>1000002000</v>
      </c>
      <c r="C310" s="24">
        <f>VLOOKUP(Umsatz[[#This Row],[PRODUCTNR]],$A$1:$B$3,2,FALSE)*SUMIFS(Absatz[QUANTITY],Absatz[PRODUCTNR],Umsatz[[#This Row],[PRODUCTNR]],Absatz[DATE],Umsatz[[#This Row],[DATE]])</f>
        <v>220400</v>
      </c>
      <c r="D310" s="7" t="s">
        <v>490</v>
      </c>
    </row>
    <row r="311" spans="1:4" x14ac:dyDescent="0.25">
      <c r="A311" s="2">
        <v>39600</v>
      </c>
      <c r="B311" s="11">
        <v>1000003000</v>
      </c>
      <c r="C311" s="24">
        <f>VLOOKUP(Umsatz[[#This Row],[PRODUCTNR]],$A$1:$B$3,2,FALSE)*SUMIFS(Absatz[QUANTITY],Absatz[PRODUCTNR],Umsatz[[#This Row],[PRODUCTNR]],Absatz[DATE],Umsatz[[#This Row],[DATE]])</f>
        <v>154500</v>
      </c>
      <c r="D311" s="7" t="s">
        <v>490</v>
      </c>
    </row>
    <row r="312" spans="1:4" x14ac:dyDescent="0.25">
      <c r="A312" s="2">
        <v>39630</v>
      </c>
      <c r="B312" s="11">
        <v>1000001000</v>
      </c>
      <c r="C312" s="24">
        <f>VLOOKUP(Umsatz[[#This Row],[PRODUCTNR]],$A$1:$B$3,2,FALSE)*SUMIFS(Absatz[QUANTITY],Absatz[PRODUCTNR],Umsatz[[#This Row],[PRODUCTNR]],Absatz[DATE],Umsatz[[#This Row],[DATE]])</f>
        <v>430600</v>
      </c>
      <c r="D312" s="7" t="s">
        <v>490</v>
      </c>
    </row>
    <row r="313" spans="1:4" x14ac:dyDescent="0.25">
      <c r="A313" s="2">
        <v>39630</v>
      </c>
      <c r="B313" s="11">
        <v>1000002000</v>
      </c>
      <c r="C313" s="24">
        <f>VLOOKUP(Umsatz[[#This Row],[PRODUCTNR]],$A$1:$B$3,2,FALSE)*SUMIFS(Absatz[QUANTITY],Absatz[PRODUCTNR],Umsatz[[#This Row],[PRODUCTNR]],Absatz[DATE],Umsatz[[#This Row],[DATE]])</f>
        <v>223600</v>
      </c>
      <c r="D313" s="7" t="s">
        <v>490</v>
      </c>
    </row>
    <row r="314" spans="1:4" x14ac:dyDescent="0.25">
      <c r="A314" s="2">
        <v>39630</v>
      </c>
      <c r="B314" s="11">
        <v>1000003000</v>
      </c>
      <c r="C314" s="24">
        <f>VLOOKUP(Umsatz[[#This Row],[PRODUCTNR]],$A$1:$B$3,2,FALSE)*SUMIFS(Absatz[QUANTITY],Absatz[PRODUCTNR],Umsatz[[#This Row],[PRODUCTNR]],Absatz[DATE],Umsatz[[#This Row],[DATE]])</f>
        <v>154500</v>
      </c>
      <c r="D314" s="7" t="s">
        <v>490</v>
      </c>
    </row>
    <row r="315" spans="1:4" x14ac:dyDescent="0.25">
      <c r="A315" s="2">
        <v>39661</v>
      </c>
      <c r="B315" s="11">
        <v>1000001000</v>
      </c>
      <c r="C315" s="24">
        <f>VLOOKUP(Umsatz[[#This Row],[PRODUCTNR]],$A$1:$B$3,2,FALSE)*SUMIFS(Absatz[QUANTITY],Absatz[PRODUCTNR],Umsatz[[#This Row],[PRODUCTNR]],Absatz[DATE],Umsatz[[#This Row],[DATE]])</f>
        <v>430800</v>
      </c>
      <c r="D315" s="7" t="s">
        <v>490</v>
      </c>
    </row>
    <row r="316" spans="1:4" x14ac:dyDescent="0.25">
      <c r="A316" s="2">
        <v>39661</v>
      </c>
      <c r="B316" s="11">
        <v>1000002000</v>
      </c>
      <c r="C316" s="24">
        <f>VLOOKUP(Umsatz[[#This Row],[PRODUCTNR]],$A$1:$B$3,2,FALSE)*SUMIFS(Absatz[QUANTITY],Absatz[PRODUCTNR],Umsatz[[#This Row],[PRODUCTNR]],Absatz[DATE],Umsatz[[#This Row],[DATE]])</f>
        <v>222800</v>
      </c>
      <c r="D316" s="7" t="s">
        <v>490</v>
      </c>
    </row>
    <row r="317" spans="1:4" x14ac:dyDescent="0.25">
      <c r="A317" s="2">
        <v>39661</v>
      </c>
      <c r="B317" s="11">
        <v>1000003000</v>
      </c>
      <c r="C317" s="24">
        <f>VLOOKUP(Umsatz[[#This Row],[PRODUCTNR]],$A$1:$B$3,2,FALSE)*SUMIFS(Absatz[QUANTITY],Absatz[PRODUCTNR],Umsatz[[#This Row],[PRODUCTNR]],Absatz[DATE],Umsatz[[#This Row],[DATE]])</f>
        <v>154500</v>
      </c>
      <c r="D317" s="7" t="s">
        <v>490</v>
      </c>
    </row>
    <row r="318" spans="1:4" x14ac:dyDescent="0.25">
      <c r="A318" s="2">
        <v>39692</v>
      </c>
      <c r="B318" s="11">
        <v>1000001000</v>
      </c>
      <c r="C318" s="24">
        <f>VLOOKUP(Umsatz[[#This Row],[PRODUCTNR]],$A$1:$B$3,2,FALSE)*SUMIFS(Absatz[QUANTITY],Absatz[PRODUCTNR],Umsatz[[#This Row],[PRODUCTNR]],Absatz[DATE],Umsatz[[#This Row],[DATE]])</f>
        <v>429800</v>
      </c>
      <c r="D318" s="7" t="s">
        <v>490</v>
      </c>
    </row>
    <row r="319" spans="1:4" x14ac:dyDescent="0.25">
      <c r="A319" s="2">
        <v>39692</v>
      </c>
      <c r="B319" s="11">
        <v>1000002000</v>
      </c>
      <c r="C319" s="24">
        <f>VLOOKUP(Umsatz[[#This Row],[PRODUCTNR]],$A$1:$B$3,2,FALSE)*SUMIFS(Absatz[QUANTITY],Absatz[PRODUCTNR],Umsatz[[#This Row],[PRODUCTNR]],Absatz[DATE],Umsatz[[#This Row],[DATE]])</f>
        <v>225200</v>
      </c>
      <c r="D319" s="7" t="s">
        <v>490</v>
      </c>
    </row>
    <row r="320" spans="1:4" x14ac:dyDescent="0.25">
      <c r="A320" s="2">
        <v>39692</v>
      </c>
      <c r="B320" s="11">
        <v>1000003000</v>
      </c>
      <c r="C320" s="24">
        <f>VLOOKUP(Umsatz[[#This Row],[PRODUCTNR]],$A$1:$B$3,2,FALSE)*SUMIFS(Absatz[QUANTITY],Absatz[PRODUCTNR],Umsatz[[#This Row],[PRODUCTNR]],Absatz[DATE],Umsatz[[#This Row],[DATE]])</f>
        <v>157500</v>
      </c>
      <c r="D320" s="7" t="s">
        <v>490</v>
      </c>
    </row>
    <row r="321" spans="1:4" x14ac:dyDescent="0.25">
      <c r="A321" s="2">
        <v>39722</v>
      </c>
      <c r="B321" s="11">
        <v>1000001000</v>
      </c>
      <c r="C321" s="24">
        <f>VLOOKUP(Umsatz[[#This Row],[PRODUCTNR]],$A$1:$B$3,2,FALSE)*SUMIFS(Absatz[QUANTITY],Absatz[PRODUCTNR],Umsatz[[#This Row],[PRODUCTNR]],Absatz[DATE],Umsatz[[#This Row],[DATE]])</f>
        <v>429000</v>
      </c>
      <c r="D321" s="7" t="s">
        <v>490</v>
      </c>
    </row>
    <row r="322" spans="1:4" x14ac:dyDescent="0.25">
      <c r="A322" s="2">
        <v>39722</v>
      </c>
      <c r="B322" s="11">
        <v>1000002000</v>
      </c>
      <c r="C322" s="24">
        <f>VLOOKUP(Umsatz[[#This Row],[PRODUCTNR]],$A$1:$B$3,2,FALSE)*SUMIFS(Absatz[QUANTITY],Absatz[PRODUCTNR],Umsatz[[#This Row],[PRODUCTNR]],Absatz[DATE],Umsatz[[#This Row],[DATE]])</f>
        <v>226800</v>
      </c>
      <c r="D322" s="7" t="s">
        <v>490</v>
      </c>
    </row>
    <row r="323" spans="1:4" x14ac:dyDescent="0.25">
      <c r="A323" s="2">
        <v>39722</v>
      </c>
      <c r="B323" s="11">
        <v>1000003000</v>
      </c>
      <c r="C323" s="24">
        <f>VLOOKUP(Umsatz[[#This Row],[PRODUCTNR]],$A$1:$B$3,2,FALSE)*SUMIFS(Absatz[QUANTITY],Absatz[PRODUCTNR],Umsatz[[#This Row],[PRODUCTNR]],Absatz[DATE],Umsatz[[#This Row],[DATE]])</f>
        <v>160500</v>
      </c>
      <c r="D323" s="7" t="s">
        <v>490</v>
      </c>
    </row>
    <row r="324" spans="1:4" x14ac:dyDescent="0.25">
      <c r="A324" s="2">
        <v>39753</v>
      </c>
      <c r="B324" s="11">
        <v>1000001000</v>
      </c>
      <c r="C324" s="24">
        <f>VLOOKUP(Umsatz[[#This Row],[PRODUCTNR]],$A$1:$B$3,2,FALSE)*SUMIFS(Absatz[QUANTITY],Absatz[PRODUCTNR],Umsatz[[#This Row],[PRODUCTNR]],Absatz[DATE],Umsatz[[#This Row],[DATE]])</f>
        <v>428800</v>
      </c>
      <c r="D324" s="7" t="s">
        <v>490</v>
      </c>
    </row>
    <row r="325" spans="1:4" x14ac:dyDescent="0.25">
      <c r="A325" s="2">
        <v>39753</v>
      </c>
      <c r="B325" s="11">
        <v>1000002000</v>
      </c>
      <c r="C325" s="24">
        <f>VLOOKUP(Umsatz[[#This Row],[PRODUCTNR]],$A$1:$B$3,2,FALSE)*SUMIFS(Absatz[QUANTITY],Absatz[PRODUCTNR],Umsatz[[#This Row],[PRODUCTNR]],Absatz[DATE],Umsatz[[#This Row],[DATE]])</f>
        <v>230800</v>
      </c>
      <c r="D325" s="7" t="s">
        <v>490</v>
      </c>
    </row>
    <row r="326" spans="1:4" x14ac:dyDescent="0.25">
      <c r="A326" s="2">
        <v>39753</v>
      </c>
      <c r="B326" s="11">
        <v>1000003000</v>
      </c>
      <c r="C326" s="24">
        <f>VLOOKUP(Umsatz[[#This Row],[PRODUCTNR]],$A$1:$B$3,2,FALSE)*SUMIFS(Absatz[QUANTITY],Absatz[PRODUCTNR],Umsatz[[#This Row],[PRODUCTNR]],Absatz[DATE],Umsatz[[#This Row],[DATE]])</f>
        <v>165000</v>
      </c>
      <c r="D326" s="7" t="s">
        <v>490</v>
      </c>
    </row>
    <row r="327" spans="1:4" x14ac:dyDescent="0.25">
      <c r="A327" s="2">
        <v>39783</v>
      </c>
      <c r="B327" s="11">
        <v>1000001000</v>
      </c>
      <c r="C327" s="24">
        <f>VLOOKUP(Umsatz[[#This Row],[PRODUCTNR]],$A$1:$B$3,2,FALSE)*SUMIFS(Absatz[QUANTITY],Absatz[PRODUCTNR],Umsatz[[#This Row],[PRODUCTNR]],Absatz[DATE],Umsatz[[#This Row],[DATE]])</f>
        <v>427800</v>
      </c>
      <c r="D327" s="7" t="s">
        <v>490</v>
      </c>
    </row>
    <row r="328" spans="1:4" x14ac:dyDescent="0.25">
      <c r="A328" s="2">
        <v>39783</v>
      </c>
      <c r="B328" s="11">
        <v>1000002000</v>
      </c>
      <c r="C328" s="24">
        <f>VLOOKUP(Umsatz[[#This Row],[PRODUCTNR]],$A$1:$B$3,2,FALSE)*SUMIFS(Absatz[QUANTITY],Absatz[PRODUCTNR],Umsatz[[#This Row],[PRODUCTNR]],Absatz[DATE],Umsatz[[#This Row],[DATE]])</f>
        <v>231200</v>
      </c>
      <c r="D328" s="7" t="s">
        <v>490</v>
      </c>
    </row>
    <row r="329" spans="1:4" x14ac:dyDescent="0.25">
      <c r="A329" s="2">
        <v>39783</v>
      </c>
      <c r="B329" s="11">
        <v>1000003000</v>
      </c>
      <c r="C329" s="24">
        <f>VLOOKUP(Umsatz[[#This Row],[PRODUCTNR]],$A$1:$B$3,2,FALSE)*SUMIFS(Absatz[QUANTITY],Absatz[PRODUCTNR],Umsatz[[#This Row],[PRODUCTNR]],Absatz[DATE],Umsatz[[#This Row],[DATE]])</f>
        <v>168000</v>
      </c>
      <c r="D329" s="7" t="s">
        <v>490</v>
      </c>
    </row>
    <row r="330" spans="1:4" x14ac:dyDescent="0.25">
      <c r="A330" s="2">
        <v>39814</v>
      </c>
      <c r="B330" s="11">
        <v>1000001000</v>
      </c>
      <c r="C330" s="24">
        <f>VLOOKUP(Umsatz[[#This Row],[PRODUCTNR]],$A$1:$B$3,2,FALSE)*SUMIFS(Absatz[QUANTITY],Absatz[PRODUCTNR],Umsatz[[#This Row],[PRODUCTNR]],Absatz[DATE],Umsatz[[#This Row],[DATE]])</f>
        <v>428000</v>
      </c>
      <c r="D330" s="7" t="s">
        <v>490</v>
      </c>
    </row>
    <row r="331" spans="1:4" x14ac:dyDescent="0.25">
      <c r="A331" s="2">
        <v>39814</v>
      </c>
      <c r="B331" s="11">
        <v>1000002000</v>
      </c>
      <c r="C331" s="24">
        <f>VLOOKUP(Umsatz[[#This Row],[PRODUCTNR]],$A$1:$B$3,2,FALSE)*SUMIFS(Absatz[QUANTITY],Absatz[PRODUCTNR],Umsatz[[#This Row],[PRODUCTNR]],Absatz[DATE],Umsatz[[#This Row],[DATE]])</f>
        <v>233200</v>
      </c>
      <c r="D331" s="7" t="s">
        <v>490</v>
      </c>
    </row>
    <row r="332" spans="1:4" x14ac:dyDescent="0.25">
      <c r="A332" s="2">
        <v>39814</v>
      </c>
      <c r="B332" s="11">
        <v>1000003000</v>
      </c>
      <c r="C332" s="24">
        <f>VLOOKUP(Umsatz[[#This Row],[PRODUCTNR]],$A$1:$B$3,2,FALSE)*SUMIFS(Absatz[QUANTITY],Absatz[PRODUCTNR],Umsatz[[#This Row],[PRODUCTNR]],Absatz[DATE],Umsatz[[#This Row],[DATE]])</f>
        <v>165000</v>
      </c>
      <c r="D332" s="7" t="s">
        <v>490</v>
      </c>
    </row>
    <row r="333" spans="1:4" x14ac:dyDescent="0.25">
      <c r="A333" s="2">
        <v>39845</v>
      </c>
      <c r="B333" s="11">
        <v>1000001000</v>
      </c>
      <c r="C333" s="24">
        <f>VLOOKUP(Umsatz[[#This Row],[PRODUCTNR]],$A$1:$B$3,2,FALSE)*SUMIFS(Absatz[QUANTITY],Absatz[PRODUCTNR],Umsatz[[#This Row],[PRODUCTNR]],Absatz[DATE],Umsatz[[#This Row],[DATE]])</f>
        <v>428200</v>
      </c>
      <c r="D333" s="7" t="s">
        <v>490</v>
      </c>
    </row>
    <row r="334" spans="1:4" x14ac:dyDescent="0.25">
      <c r="A334" s="2">
        <v>39845</v>
      </c>
      <c r="B334" s="11">
        <v>1000002000</v>
      </c>
      <c r="C334" s="24">
        <f>VLOOKUP(Umsatz[[#This Row],[PRODUCTNR]],$A$1:$B$3,2,FALSE)*SUMIFS(Absatz[QUANTITY],Absatz[PRODUCTNR],Umsatz[[#This Row],[PRODUCTNR]],Absatz[DATE],Umsatz[[#This Row],[DATE]])</f>
        <v>233600</v>
      </c>
      <c r="D334" s="7" t="s">
        <v>490</v>
      </c>
    </row>
    <row r="335" spans="1:4" x14ac:dyDescent="0.25">
      <c r="A335" s="2">
        <v>39845</v>
      </c>
      <c r="B335" s="11">
        <v>1000003000</v>
      </c>
      <c r="C335" s="24">
        <f>VLOOKUP(Umsatz[[#This Row],[PRODUCTNR]],$A$1:$B$3,2,FALSE)*SUMIFS(Absatz[QUANTITY],Absatz[PRODUCTNR],Umsatz[[#This Row],[PRODUCTNR]],Absatz[DATE],Umsatz[[#This Row],[DATE]])</f>
        <v>166500</v>
      </c>
      <c r="D335" s="7" t="s">
        <v>490</v>
      </c>
    </row>
    <row r="336" spans="1:4" x14ac:dyDescent="0.25">
      <c r="A336" s="2">
        <v>39873</v>
      </c>
      <c r="B336" s="11">
        <v>1000001000</v>
      </c>
      <c r="C336" s="24">
        <f>VLOOKUP(Umsatz[[#This Row],[PRODUCTNR]],$A$1:$B$3,2,FALSE)*SUMIFS(Absatz[QUANTITY],Absatz[PRODUCTNR],Umsatz[[#This Row],[PRODUCTNR]],Absatz[DATE],Umsatz[[#This Row],[DATE]])</f>
        <v>429000</v>
      </c>
      <c r="D336" s="7" t="s">
        <v>490</v>
      </c>
    </row>
    <row r="337" spans="1:4" x14ac:dyDescent="0.25">
      <c r="A337" s="2">
        <v>39873</v>
      </c>
      <c r="B337" s="11">
        <v>1000002000</v>
      </c>
      <c r="C337" s="24">
        <f>VLOOKUP(Umsatz[[#This Row],[PRODUCTNR]],$A$1:$B$3,2,FALSE)*SUMIFS(Absatz[QUANTITY],Absatz[PRODUCTNR],Umsatz[[#This Row],[PRODUCTNR]],Absatz[DATE],Umsatz[[#This Row],[DATE]])</f>
        <v>234800</v>
      </c>
      <c r="D337" s="7" t="s">
        <v>490</v>
      </c>
    </row>
    <row r="338" spans="1:4" x14ac:dyDescent="0.25">
      <c r="A338" s="2">
        <v>39873</v>
      </c>
      <c r="B338" s="11">
        <v>1000003000</v>
      </c>
      <c r="C338" s="24">
        <f>VLOOKUP(Umsatz[[#This Row],[PRODUCTNR]],$A$1:$B$3,2,FALSE)*SUMIFS(Absatz[QUANTITY],Absatz[PRODUCTNR],Umsatz[[#This Row],[PRODUCTNR]],Absatz[DATE],Umsatz[[#This Row],[DATE]])</f>
        <v>171000</v>
      </c>
      <c r="D338" s="7" t="s">
        <v>490</v>
      </c>
    </row>
    <row r="339" spans="1:4" x14ac:dyDescent="0.25">
      <c r="A339" s="2">
        <v>39904</v>
      </c>
      <c r="B339" s="11">
        <v>1000001000</v>
      </c>
      <c r="C339" s="24">
        <f>VLOOKUP(Umsatz[[#This Row],[PRODUCTNR]],$A$1:$B$3,2,FALSE)*SUMIFS(Absatz[QUANTITY],Absatz[PRODUCTNR],Umsatz[[#This Row],[PRODUCTNR]],Absatz[DATE],Umsatz[[#This Row],[DATE]])</f>
        <v>428200</v>
      </c>
      <c r="D339" s="7" t="s">
        <v>490</v>
      </c>
    </row>
    <row r="340" spans="1:4" x14ac:dyDescent="0.25">
      <c r="A340" s="2">
        <v>39904</v>
      </c>
      <c r="B340" s="11">
        <v>1000002000</v>
      </c>
      <c r="C340" s="24">
        <f>VLOOKUP(Umsatz[[#This Row],[PRODUCTNR]],$A$1:$B$3,2,FALSE)*SUMIFS(Absatz[QUANTITY],Absatz[PRODUCTNR],Umsatz[[#This Row],[PRODUCTNR]],Absatz[DATE],Umsatz[[#This Row],[DATE]])</f>
        <v>238800</v>
      </c>
      <c r="D340" s="7" t="s">
        <v>490</v>
      </c>
    </row>
    <row r="341" spans="1:4" x14ac:dyDescent="0.25">
      <c r="A341" s="2">
        <v>39904</v>
      </c>
      <c r="B341" s="11">
        <v>1000003000</v>
      </c>
      <c r="C341" s="24">
        <f>VLOOKUP(Umsatz[[#This Row],[PRODUCTNR]],$A$1:$B$3,2,FALSE)*SUMIFS(Absatz[QUANTITY],Absatz[PRODUCTNR],Umsatz[[#This Row],[PRODUCTNR]],Absatz[DATE],Umsatz[[#This Row],[DATE]])</f>
        <v>172500</v>
      </c>
      <c r="D341" s="7" t="s">
        <v>490</v>
      </c>
    </row>
    <row r="342" spans="1:4" x14ac:dyDescent="0.25">
      <c r="A342" s="2">
        <v>39934</v>
      </c>
      <c r="B342" s="11">
        <v>1000001000</v>
      </c>
      <c r="C342" s="24">
        <f>VLOOKUP(Umsatz[[#This Row],[PRODUCTNR]],$A$1:$B$3,2,FALSE)*SUMIFS(Absatz[QUANTITY],Absatz[PRODUCTNR],Umsatz[[#This Row],[PRODUCTNR]],Absatz[DATE],Umsatz[[#This Row],[DATE]])</f>
        <v>428000</v>
      </c>
      <c r="D342" s="7" t="s">
        <v>490</v>
      </c>
    </row>
    <row r="343" spans="1:4" x14ac:dyDescent="0.25">
      <c r="A343" s="2">
        <v>39934</v>
      </c>
      <c r="B343" s="11">
        <v>1000002000</v>
      </c>
      <c r="C343" s="24">
        <f>VLOOKUP(Umsatz[[#This Row],[PRODUCTNR]],$A$1:$B$3,2,FALSE)*SUMIFS(Absatz[QUANTITY],Absatz[PRODUCTNR],Umsatz[[#This Row],[PRODUCTNR]],Absatz[DATE],Umsatz[[#This Row],[DATE]])</f>
        <v>242800</v>
      </c>
      <c r="D343" s="7" t="s">
        <v>490</v>
      </c>
    </row>
    <row r="344" spans="1:4" x14ac:dyDescent="0.25">
      <c r="A344" s="2">
        <v>39934</v>
      </c>
      <c r="B344" s="11">
        <v>1000003000</v>
      </c>
      <c r="C344" s="24">
        <f>VLOOKUP(Umsatz[[#This Row],[PRODUCTNR]],$A$1:$B$3,2,FALSE)*SUMIFS(Absatz[QUANTITY],Absatz[PRODUCTNR],Umsatz[[#This Row],[PRODUCTNR]],Absatz[DATE],Umsatz[[#This Row],[DATE]])</f>
        <v>172500</v>
      </c>
      <c r="D344" s="7" t="s">
        <v>490</v>
      </c>
    </row>
    <row r="345" spans="1:4" x14ac:dyDescent="0.25">
      <c r="A345" s="2">
        <v>39965</v>
      </c>
      <c r="B345" s="11">
        <v>1000001000</v>
      </c>
      <c r="C345" s="24">
        <f>VLOOKUP(Umsatz[[#This Row],[PRODUCTNR]],$A$1:$B$3,2,FALSE)*SUMIFS(Absatz[QUANTITY],Absatz[PRODUCTNR],Umsatz[[#This Row],[PRODUCTNR]],Absatz[DATE],Umsatz[[#This Row],[DATE]])</f>
        <v>428400</v>
      </c>
      <c r="D345" s="7" t="s">
        <v>490</v>
      </c>
    </row>
    <row r="346" spans="1:4" x14ac:dyDescent="0.25">
      <c r="A346" s="2">
        <v>39965</v>
      </c>
      <c r="B346" s="11">
        <v>1000002000</v>
      </c>
      <c r="C346" s="24">
        <f>VLOOKUP(Umsatz[[#This Row],[PRODUCTNR]],$A$1:$B$3,2,FALSE)*SUMIFS(Absatz[QUANTITY],Absatz[PRODUCTNR],Umsatz[[#This Row],[PRODUCTNR]],Absatz[DATE],Umsatz[[#This Row],[DATE]])</f>
        <v>241600</v>
      </c>
      <c r="D346" s="7" t="s">
        <v>490</v>
      </c>
    </row>
    <row r="347" spans="1:4" x14ac:dyDescent="0.25">
      <c r="A347" s="2">
        <v>39965</v>
      </c>
      <c r="B347" s="11">
        <v>1000003000</v>
      </c>
      <c r="C347" s="24">
        <f>VLOOKUP(Umsatz[[#This Row],[PRODUCTNR]],$A$1:$B$3,2,FALSE)*SUMIFS(Absatz[QUANTITY],Absatz[PRODUCTNR],Umsatz[[#This Row],[PRODUCTNR]],Absatz[DATE],Umsatz[[#This Row],[DATE]])</f>
        <v>174000</v>
      </c>
      <c r="D347" s="7" t="s">
        <v>490</v>
      </c>
    </row>
    <row r="348" spans="1:4" x14ac:dyDescent="0.25">
      <c r="A348" s="2">
        <v>39995</v>
      </c>
      <c r="B348" s="11">
        <v>1000001000</v>
      </c>
      <c r="C348" s="24">
        <f>VLOOKUP(Umsatz[[#This Row],[PRODUCTNR]],$A$1:$B$3,2,FALSE)*SUMIFS(Absatz[QUANTITY],Absatz[PRODUCTNR],Umsatz[[#This Row],[PRODUCTNR]],Absatz[DATE],Umsatz[[#This Row],[DATE]])</f>
        <v>429800</v>
      </c>
      <c r="D348" s="7" t="s">
        <v>490</v>
      </c>
    </row>
    <row r="349" spans="1:4" x14ac:dyDescent="0.25">
      <c r="A349" s="2">
        <v>39995</v>
      </c>
      <c r="B349" s="11">
        <v>1000002000</v>
      </c>
      <c r="C349" s="24">
        <f>VLOOKUP(Umsatz[[#This Row],[PRODUCTNR]],$A$1:$B$3,2,FALSE)*SUMIFS(Absatz[QUANTITY],Absatz[PRODUCTNR],Umsatz[[#This Row],[PRODUCTNR]],Absatz[DATE],Umsatz[[#This Row],[DATE]])</f>
        <v>245200</v>
      </c>
      <c r="D349" s="7" t="s">
        <v>490</v>
      </c>
    </row>
    <row r="350" spans="1:4" x14ac:dyDescent="0.25">
      <c r="A350" s="2">
        <v>39995</v>
      </c>
      <c r="B350" s="11">
        <v>1000003000</v>
      </c>
      <c r="C350" s="24">
        <f>VLOOKUP(Umsatz[[#This Row],[PRODUCTNR]],$A$1:$B$3,2,FALSE)*SUMIFS(Absatz[QUANTITY],Absatz[PRODUCTNR],Umsatz[[#This Row],[PRODUCTNR]],Absatz[DATE],Umsatz[[#This Row],[DATE]])</f>
        <v>171000</v>
      </c>
      <c r="D350" s="7" t="s">
        <v>490</v>
      </c>
    </row>
    <row r="351" spans="1:4" x14ac:dyDescent="0.25">
      <c r="A351" s="2">
        <v>40026</v>
      </c>
      <c r="B351" s="11">
        <v>1000001000</v>
      </c>
      <c r="C351" s="24">
        <f>VLOOKUP(Umsatz[[#This Row],[PRODUCTNR]],$A$1:$B$3,2,FALSE)*SUMIFS(Absatz[QUANTITY],Absatz[PRODUCTNR],Umsatz[[#This Row],[PRODUCTNR]],Absatz[DATE],Umsatz[[#This Row],[DATE]])</f>
        <v>430200</v>
      </c>
      <c r="D351" s="7" t="s">
        <v>490</v>
      </c>
    </row>
    <row r="352" spans="1:4" x14ac:dyDescent="0.25">
      <c r="A352" s="2">
        <v>40026</v>
      </c>
      <c r="B352" s="11">
        <v>1000002000</v>
      </c>
      <c r="C352" s="24">
        <f>VLOOKUP(Umsatz[[#This Row],[PRODUCTNR]],$A$1:$B$3,2,FALSE)*SUMIFS(Absatz[QUANTITY],Absatz[PRODUCTNR],Umsatz[[#This Row],[PRODUCTNR]],Absatz[DATE],Umsatz[[#This Row],[DATE]])</f>
        <v>243600</v>
      </c>
      <c r="D352" s="7" t="s">
        <v>490</v>
      </c>
    </row>
    <row r="353" spans="1:4" x14ac:dyDescent="0.25">
      <c r="A353" s="2">
        <v>40026</v>
      </c>
      <c r="B353" s="11">
        <v>1000003000</v>
      </c>
      <c r="C353" s="24">
        <f>VLOOKUP(Umsatz[[#This Row],[PRODUCTNR]],$A$1:$B$3,2,FALSE)*SUMIFS(Absatz[QUANTITY],Absatz[PRODUCTNR],Umsatz[[#This Row],[PRODUCTNR]],Absatz[DATE],Umsatz[[#This Row],[DATE]])</f>
        <v>180000</v>
      </c>
      <c r="D353" s="7" t="s">
        <v>490</v>
      </c>
    </row>
    <row r="354" spans="1:4" x14ac:dyDescent="0.25">
      <c r="A354" s="2">
        <v>40057</v>
      </c>
      <c r="B354" s="11">
        <v>1000001000</v>
      </c>
      <c r="C354" s="24">
        <f>VLOOKUP(Umsatz[[#This Row],[PRODUCTNR]],$A$1:$B$3,2,FALSE)*SUMIFS(Absatz[QUANTITY],Absatz[PRODUCTNR],Umsatz[[#This Row],[PRODUCTNR]],Absatz[DATE],Umsatz[[#This Row],[DATE]])</f>
        <v>431000</v>
      </c>
      <c r="D354" s="7" t="s">
        <v>490</v>
      </c>
    </row>
    <row r="355" spans="1:4" x14ac:dyDescent="0.25">
      <c r="A355" s="2">
        <v>40057</v>
      </c>
      <c r="B355" s="11">
        <v>1000002000</v>
      </c>
      <c r="C355" s="24">
        <f>VLOOKUP(Umsatz[[#This Row],[PRODUCTNR]],$A$1:$B$3,2,FALSE)*SUMIFS(Absatz[QUANTITY],Absatz[PRODUCTNR],Umsatz[[#This Row],[PRODUCTNR]],Absatz[DATE],Umsatz[[#This Row],[DATE]])</f>
        <v>246000</v>
      </c>
      <c r="D355" s="7" t="s">
        <v>490</v>
      </c>
    </row>
    <row r="356" spans="1:4" x14ac:dyDescent="0.25">
      <c r="A356" s="2">
        <v>40057</v>
      </c>
      <c r="B356" s="11">
        <v>1000003000</v>
      </c>
      <c r="C356" s="24">
        <f>VLOOKUP(Umsatz[[#This Row],[PRODUCTNR]],$A$1:$B$3,2,FALSE)*SUMIFS(Absatz[QUANTITY],Absatz[PRODUCTNR],Umsatz[[#This Row],[PRODUCTNR]],Absatz[DATE],Umsatz[[#This Row],[DATE]])</f>
        <v>177000</v>
      </c>
      <c r="D356" s="7" t="s">
        <v>490</v>
      </c>
    </row>
    <row r="357" spans="1:4" x14ac:dyDescent="0.25">
      <c r="A357" s="2">
        <v>40087</v>
      </c>
      <c r="B357" s="11">
        <v>1000001000</v>
      </c>
      <c r="C357" s="24">
        <f>VLOOKUP(Umsatz[[#This Row],[PRODUCTNR]],$A$1:$B$3,2,FALSE)*SUMIFS(Absatz[QUANTITY],Absatz[PRODUCTNR],Umsatz[[#This Row],[PRODUCTNR]],Absatz[DATE],Umsatz[[#This Row],[DATE]])</f>
        <v>430600</v>
      </c>
      <c r="D357" s="7" t="s">
        <v>490</v>
      </c>
    </row>
    <row r="358" spans="1:4" x14ac:dyDescent="0.25">
      <c r="A358" s="2">
        <v>40087</v>
      </c>
      <c r="B358" s="11">
        <v>1000002000</v>
      </c>
      <c r="C358" s="24">
        <f>VLOOKUP(Umsatz[[#This Row],[PRODUCTNR]],$A$1:$B$3,2,FALSE)*SUMIFS(Absatz[QUANTITY],Absatz[PRODUCTNR],Umsatz[[#This Row],[PRODUCTNR]],Absatz[DATE],Umsatz[[#This Row],[DATE]])</f>
        <v>248000</v>
      </c>
      <c r="D358" s="7" t="s">
        <v>490</v>
      </c>
    </row>
    <row r="359" spans="1:4" x14ac:dyDescent="0.25">
      <c r="A359" s="2">
        <v>40087</v>
      </c>
      <c r="B359" s="11">
        <v>1000003000</v>
      </c>
      <c r="C359" s="24">
        <f>VLOOKUP(Umsatz[[#This Row],[PRODUCTNR]],$A$1:$B$3,2,FALSE)*SUMIFS(Absatz[QUANTITY],Absatz[PRODUCTNR],Umsatz[[#This Row],[PRODUCTNR]],Absatz[DATE],Umsatz[[#This Row],[DATE]])</f>
        <v>181500</v>
      </c>
      <c r="D359" s="7" t="s">
        <v>490</v>
      </c>
    </row>
    <row r="360" spans="1:4" x14ac:dyDescent="0.25">
      <c r="A360" s="2">
        <v>40118</v>
      </c>
      <c r="B360" s="11">
        <v>1000001000</v>
      </c>
      <c r="C360" s="24">
        <f>VLOOKUP(Umsatz[[#This Row],[PRODUCTNR]],$A$1:$B$3,2,FALSE)*SUMIFS(Absatz[QUANTITY],Absatz[PRODUCTNR],Umsatz[[#This Row],[PRODUCTNR]],Absatz[DATE],Umsatz[[#This Row],[DATE]])</f>
        <v>429800</v>
      </c>
      <c r="D360" s="7" t="s">
        <v>490</v>
      </c>
    </row>
    <row r="361" spans="1:4" x14ac:dyDescent="0.25">
      <c r="A361" s="2">
        <v>40118</v>
      </c>
      <c r="B361" s="11">
        <v>1000002000</v>
      </c>
      <c r="C361" s="24">
        <f>VLOOKUP(Umsatz[[#This Row],[PRODUCTNR]],$A$1:$B$3,2,FALSE)*SUMIFS(Absatz[QUANTITY],Absatz[PRODUCTNR],Umsatz[[#This Row],[PRODUCTNR]],Absatz[DATE],Umsatz[[#This Row],[DATE]])</f>
        <v>250400</v>
      </c>
      <c r="D361" s="7" t="s">
        <v>490</v>
      </c>
    </row>
    <row r="362" spans="1:4" x14ac:dyDescent="0.25">
      <c r="A362" s="2">
        <v>40118</v>
      </c>
      <c r="B362" s="11">
        <v>1000003000</v>
      </c>
      <c r="C362" s="24">
        <f>VLOOKUP(Umsatz[[#This Row],[PRODUCTNR]],$A$1:$B$3,2,FALSE)*SUMIFS(Absatz[QUANTITY],Absatz[PRODUCTNR],Umsatz[[#This Row],[PRODUCTNR]],Absatz[DATE],Umsatz[[#This Row],[DATE]])</f>
        <v>178500</v>
      </c>
      <c r="D362" s="7" t="s">
        <v>490</v>
      </c>
    </row>
    <row r="363" spans="1:4" x14ac:dyDescent="0.25">
      <c r="A363" s="2">
        <v>40148</v>
      </c>
      <c r="B363" s="11">
        <v>1000001000</v>
      </c>
      <c r="C363" s="24">
        <f>VLOOKUP(Umsatz[[#This Row],[PRODUCTNR]],$A$1:$B$3,2,FALSE)*SUMIFS(Absatz[QUANTITY],Absatz[PRODUCTNR],Umsatz[[#This Row],[PRODUCTNR]],Absatz[DATE],Umsatz[[#This Row],[DATE]])</f>
        <v>430000</v>
      </c>
      <c r="D363" s="7" t="s">
        <v>490</v>
      </c>
    </row>
    <row r="364" spans="1:4" x14ac:dyDescent="0.25">
      <c r="A364" s="2">
        <v>40148</v>
      </c>
      <c r="B364" s="11">
        <v>1000002000</v>
      </c>
      <c r="C364" s="24">
        <f>VLOOKUP(Umsatz[[#This Row],[PRODUCTNR]],$A$1:$B$3,2,FALSE)*SUMIFS(Absatz[QUANTITY],Absatz[PRODUCTNR],Umsatz[[#This Row],[PRODUCTNR]],Absatz[DATE],Umsatz[[#This Row],[DATE]])</f>
        <v>250400</v>
      </c>
      <c r="D364" s="7" t="s">
        <v>490</v>
      </c>
    </row>
    <row r="365" spans="1:4" x14ac:dyDescent="0.25">
      <c r="A365" s="2">
        <v>40148</v>
      </c>
      <c r="B365" s="11">
        <v>1000003000</v>
      </c>
      <c r="C365" s="24">
        <f>VLOOKUP(Umsatz[[#This Row],[PRODUCTNR]],$A$1:$B$3,2,FALSE)*SUMIFS(Absatz[QUANTITY],Absatz[PRODUCTNR],Umsatz[[#This Row],[PRODUCTNR]],Absatz[DATE],Umsatz[[#This Row],[DATE]])</f>
        <v>178500</v>
      </c>
      <c r="D365" s="7" t="s">
        <v>490</v>
      </c>
    </row>
    <row r="366" spans="1:4" x14ac:dyDescent="0.25">
      <c r="A366" s="2">
        <v>40179</v>
      </c>
      <c r="B366" s="11">
        <v>1000001000</v>
      </c>
      <c r="C366" s="24">
        <f>VLOOKUP(Umsatz[[#This Row],[PRODUCTNR]],$A$1:$B$3,2,FALSE)*SUMIFS(Absatz[QUANTITY],Absatz[PRODUCTNR],Umsatz[[#This Row],[PRODUCTNR]],Absatz[DATE],Umsatz[[#This Row],[DATE]])</f>
        <v>430800</v>
      </c>
      <c r="D366" s="7" t="s">
        <v>490</v>
      </c>
    </row>
    <row r="367" spans="1:4" x14ac:dyDescent="0.25">
      <c r="A367" s="2">
        <v>40179</v>
      </c>
      <c r="B367" s="11">
        <v>1000002000</v>
      </c>
      <c r="C367" s="24">
        <f>VLOOKUP(Umsatz[[#This Row],[PRODUCTNR]],$A$1:$B$3,2,FALSE)*SUMIFS(Absatz[QUANTITY],Absatz[PRODUCTNR],Umsatz[[#This Row],[PRODUCTNR]],Absatz[DATE],Umsatz[[#This Row],[DATE]])</f>
        <v>250000</v>
      </c>
      <c r="D367" s="7" t="s">
        <v>490</v>
      </c>
    </row>
    <row r="368" spans="1:4" x14ac:dyDescent="0.25">
      <c r="A368" s="2">
        <v>40179</v>
      </c>
      <c r="B368" s="11">
        <v>1000003000</v>
      </c>
      <c r="C368" s="24">
        <f>VLOOKUP(Umsatz[[#This Row],[PRODUCTNR]],$A$1:$B$3,2,FALSE)*SUMIFS(Absatz[QUANTITY],Absatz[PRODUCTNR],Umsatz[[#This Row],[PRODUCTNR]],Absatz[DATE],Umsatz[[#This Row],[DATE]])</f>
        <v>178500</v>
      </c>
      <c r="D368" s="7" t="s">
        <v>490</v>
      </c>
    </row>
    <row r="369" spans="1:4" x14ac:dyDescent="0.25">
      <c r="A369" s="2">
        <v>40210</v>
      </c>
      <c r="B369" s="11">
        <v>1000001000</v>
      </c>
      <c r="C369" s="24">
        <f>VLOOKUP(Umsatz[[#This Row],[PRODUCTNR]],$A$1:$B$3,2,FALSE)*SUMIFS(Absatz[QUANTITY],Absatz[PRODUCTNR],Umsatz[[#This Row],[PRODUCTNR]],Absatz[DATE],Umsatz[[#This Row],[DATE]])</f>
        <v>430800</v>
      </c>
      <c r="D369" s="7" t="s">
        <v>490</v>
      </c>
    </row>
    <row r="370" spans="1:4" x14ac:dyDescent="0.25">
      <c r="A370" s="2">
        <v>40210</v>
      </c>
      <c r="B370" s="11">
        <v>1000002000</v>
      </c>
      <c r="C370" s="24">
        <f>VLOOKUP(Umsatz[[#This Row],[PRODUCTNR]],$A$1:$B$3,2,FALSE)*SUMIFS(Absatz[QUANTITY],Absatz[PRODUCTNR],Umsatz[[#This Row],[PRODUCTNR]],Absatz[DATE],Umsatz[[#This Row],[DATE]])</f>
        <v>251600</v>
      </c>
      <c r="D370" s="7" t="s">
        <v>490</v>
      </c>
    </row>
    <row r="371" spans="1:4" x14ac:dyDescent="0.25">
      <c r="A371" s="2">
        <v>40210</v>
      </c>
      <c r="B371" s="11">
        <v>1000003000</v>
      </c>
      <c r="C371" s="24">
        <f>VLOOKUP(Umsatz[[#This Row],[PRODUCTNR]],$A$1:$B$3,2,FALSE)*SUMIFS(Absatz[QUANTITY],Absatz[PRODUCTNR],Umsatz[[#This Row],[PRODUCTNR]],Absatz[DATE],Umsatz[[#This Row],[DATE]])</f>
        <v>175500</v>
      </c>
      <c r="D371" s="7" t="s">
        <v>490</v>
      </c>
    </row>
    <row r="372" spans="1:4" x14ac:dyDescent="0.25">
      <c r="A372" s="2">
        <v>40238</v>
      </c>
      <c r="B372" s="11">
        <v>1000001000</v>
      </c>
      <c r="C372" s="24">
        <f>VLOOKUP(Umsatz[[#This Row],[PRODUCTNR]],$A$1:$B$3,2,FALSE)*SUMIFS(Absatz[QUANTITY],Absatz[PRODUCTNR],Umsatz[[#This Row],[PRODUCTNR]],Absatz[DATE],Umsatz[[#This Row],[DATE]])</f>
        <v>431600</v>
      </c>
      <c r="D372" s="7" t="s">
        <v>490</v>
      </c>
    </row>
    <row r="373" spans="1:4" x14ac:dyDescent="0.25">
      <c r="A373" s="2">
        <v>40238</v>
      </c>
      <c r="B373" s="11">
        <v>1000002000</v>
      </c>
      <c r="C373" s="24">
        <f>VLOOKUP(Umsatz[[#This Row],[PRODUCTNR]],$A$1:$B$3,2,FALSE)*SUMIFS(Absatz[QUANTITY],Absatz[PRODUCTNR],Umsatz[[#This Row],[PRODUCTNR]],Absatz[DATE],Umsatz[[#This Row],[DATE]])</f>
        <v>250000</v>
      </c>
      <c r="D373" s="7" t="s">
        <v>490</v>
      </c>
    </row>
    <row r="374" spans="1:4" x14ac:dyDescent="0.25">
      <c r="A374" s="2">
        <v>40238</v>
      </c>
      <c r="B374" s="11">
        <v>1000003000</v>
      </c>
      <c r="C374" s="24">
        <f>VLOOKUP(Umsatz[[#This Row],[PRODUCTNR]],$A$1:$B$3,2,FALSE)*SUMIFS(Absatz[QUANTITY],Absatz[PRODUCTNR],Umsatz[[#This Row],[PRODUCTNR]],Absatz[DATE],Umsatz[[#This Row],[DATE]])</f>
        <v>180000</v>
      </c>
      <c r="D374" s="7" t="s">
        <v>490</v>
      </c>
    </row>
    <row r="375" spans="1:4" x14ac:dyDescent="0.25">
      <c r="A375" s="2">
        <v>40269</v>
      </c>
      <c r="B375" s="11">
        <v>1000001000</v>
      </c>
      <c r="C375" s="24">
        <f>VLOOKUP(Umsatz[[#This Row],[PRODUCTNR]],$A$1:$B$3,2,FALSE)*SUMIFS(Absatz[QUANTITY],Absatz[PRODUCTNR],Umsatz[[#This Row],[PRODUCTNR]],Absatz[DATE],Umsatz[[#This Row],[DATE]])</f>
        <v>431600</v>
      </c>
      <c r="D375" s="7" t="s">
        <v>490</v>
      </c>
    </row>
    <row r="376" spans="1:4" x14ac:dyDescent="0.25">
      <c r="A376" s="2">
        <v>40269</v>
      </c>
      <c r="B376" s="11">
        <v>1000002000</v>
      </c>
      <c r="C376" s="24">
        <f>VLOOKUP(Umsatz[[#This Row],[PRODUCTNR]],$A$1:$B$3,2,FALSE)*SUMIFS(Absatz[QUANTITY],Absatz[PRODUCTNR],Umsatz[[#This Row],[PRODUCTNR]],Absatz[DATE],Umsatz[[#This Row],[DATE]])</f>
        <v>252000</v>
      </c>
      <c r="D376" s="7" t="s">
        <v>490</v>
      </c>
    </row>
    <row r="377" spans="1:4" x14ac:dyDescent="0.25">
      <c r="A377" s="2">
        <v>40269</v>
      </c>
      <c r="B377" s="11">
        <v>1000003000</v>
      </c>
      <c r="C377" s="24">
        <f>VLOOKUP(Umsatz[[#This Row],[PRODUCTNR]],$A$1:$B$3,2,FALSE)*SUMIFS(Absatz[QUANTITY],Absatz[PRODUCTNR],Umsatz[[#This Row],[PRODUCTNR]],Absatz[DATE],Umsatz[[#This Row],[DATE]])</f>
        <v>180000</v>
      </c>
      <c r="D377" s="7" t="s">
        <v>490</v>
      </c>
    </row>
    <row r="378" spans="1:4" x14ac:dyDescent="0.25">
      <c r="A378" s="2">
        <v>40299</v>
      </c>
      <c r="B378" s="11">
        <v>1000001000</v>
      </c>
      <c r="C378" s="24">
        <f>VLOOKUP(Umsatz[[#This Row],[PRODUCTNR]],$A$1:$B$3,2,FALSE)*SUMIFS(Absatz[QUANTITY],Absatz[PRODUCTNR],Umsatz[[#This Row],[PRODUCTNR]],Absatz[DATE],Umsatz[[#This Row],[DATE]])</f>
        <v>431200</v>
      </c>
      <c r="D378" s="7" t="s">
        <v>490</v>
      </c>
    </row>
    <row r="379" spans="1:4" x14ac:dyDescent="0.25">
      <c r="A379" s="2">
        <v>40299</v>
      </c>
      <c r="B379" s="11">
        <v>1000002000</v>
      </c>
      <c r="C379" s="24">
        <f>VLOOKUP(Umsatz[[#This Row],[PRODUCTNR]],$A$1:$B$3,2,FALSE)*SUMIFS(Absatz[QUANTITY],Absatz[PRODUCTNR],Umsatz[[#This Row],[PRODUCTNR]],Absatz[DATE],Umsatz[[#This Row],[DATE]])</f>
        <v>255600</v>
      </c>
      <c r="D379" s="7" t="s">
        <v>490</v>
      </c>
    </row>
    <row r="380" spans="1:4" x14ac:dyDescent="0.25">
      <c r="A380" s="2">
        <v>40299</v>
      </c>
      <c r="B380" s="11">
        <v>1000003000</v>
      </c>
      <c r="C380" s="24">
        <f>VLOOKUP(Umsatz[[#This Row],[PRODUCTNR]],$A$1:$B$3,2,FALSE)*SUMIFS(Absatz[QUANTITY],Absatz[PRODUCTNR],Umsatz[[#This Row],[PRODUCTNR]],Absatz[DATE],Umsatz[[#This Row],[DATE]])</f>
        <v>184500</v>
      </c>
      <c r="D380" s="7" t="s">
        <v>490</v>
      </c>
    </row>
    <row r="381" spans="1:4" x14ac:dyDescent="0.25">
      <c r="A381" s="2">
        <v>40330</v>
      </c>
      <c r="B381" s="11">
        <v>1000001000</v>
      </c>
      <c r="C381" s="24">
        <f>VLOOKUP(Umsatz[[#This Row],[PRODUCTNR]],$A$1:$B$3,2,FALSE)*SUMIFS(Absatz[QUANTITY],Absatz[PRODUCTNR],Umsatz[[#This Row],[PRODUCTNR]],Absatz[DATE],Umsatz[[#This Row],[DATE]])</f>
        <v>431800</v>
      </c>
      <c r="D381" s="7" t="s">
        <v>490</v>
      </c>
    </row>
    <row r="382" spans="1:4" x14ac:dyDescent="0.25">
      <c r="A382" s="2">
        <v>40330</v>
      </c>
      <c r="B382" s="11">
        <v>1000002000</v>
      </c>
      <c r="C382" s="24">
        <f>VLOOKUP(Umsatz[[#This Row],[PRODUCTNR]],$A$1:$B$3,2,FALSE)*SUMIFS(Absatz[QUANTITY],Absatz[PRODUCTNR],Umsatz[[#This Row],[PRODUCTNR]],Absatz[DATE],Umsatz[[#This Row],[DATE]])</f>
        <v>254000</v>
      </c>
      <c r="D382" s="7" t="s">
        <v>490</v>
      </c>
    </row>
    <row r="383" spans="1:4" x14ac:dyDescent="0.25">
      <c r="A383" s="2">
        <v>40330</v>
      </c>
      <c r="B383" s="11">
        <v>1000003000</v>
      </c>
      <c r="C383" s="24">
        <f>VLOOKUP(Umsatz[[#This Row],[PRODUCTNR]],$A$1:$B$3,2,FALSE)*SUMIFS(Absatz[QUANTITY],Absatz[PRODUCTNR],Umsatz[[#This Row],[PRODUCTNR]],Absatz[DATE],Umsatz[[#This Row],[DATE]])</f>
        <v>189000</v>
      </c>
      <c r="D383" s="7" t="s">
        <v>490</v>
      </c>
    </row>
    <row r="384" spans="1:4" x14ac:dyDescent="0.25">
      <c r="A384" s="2">
        <v>40360</v>
      </c>
      <c r="B384" s="11">
        <v>1000001000</v>
      </c>
      <c r="C384" s="24">
        <f>VLOOKUP(Umsatz[[#This Row],[PRODUCTNR]],$A$1:$B$3,2,FALSE)*SUMIFS(Absatz[QUANTITY],Absatz[PRODUCTNR],Umsatz[[#This Row],[PRODUCTNR]],Absatz[DATE],Umsatz[[#This Row],[DATE]])</f>
        <v>431600</v>
      </c>
      <c r="D384" s="7" t="s">
        <v>490</v>
      </c>
    </row>
    <row r="385" spans="1:4" x14ac:dyDescent="0.25">
      <c r="A385" s="2">
        <v>40360</v>
      </c>
      <c r="B385" s="11">
        <v>1000002000</v>
      </c>
      <c r="C385" s="24">
        <f>VLOOKUP(Umsatz[[#This Row],[PRODUCTNR]],$A$1:$B$3,2,FALSE)*SUMIFS(Absatz[QUANTITY],Absatz[PRODUCTNR],Umsatz[[#This Row],[PRODUCTNR]],Absatz[DATE],Umsatz[[#This Row],[DATE]])</f>
        <v>256000</v>
      </c>
      <c r="D385" s="7" t="s">
        <v>490</v>
      </c>
    </row>
    <row r="386" spans="1:4" x14ac:dyDescent="0.25">
      <c r="A386" s="2">
        <v>40360</v>
      </c>
      <c r="B386" s="11">
        <v>1000003000</v>
      </c>
      <c r="C386" s="24">
        <f>VLOOKUP(Umsatz[[#This Row],[PRODUCTNR]],$A$1:$B$3,2,FALSE)*SUMIFS(Absatz[QUANTITY],Absatz[PRODUCTNR],Umsatz[[#This Row],[PRODUCTNR]],Absatz[DATE],Umsatz[[#This Row],[DATE]])</f>
        <v>192000</v>
      </c>
      <c r="D386" s="7" t="s">
        <v>490</v>
      </c>
    </row>
    <row r="387" spans="1:4" x14ac:dyDescent="0.25">
      <c r="A387" s="2">
        <v>40391</v>
      </c>
      <c r="B387" s="11">
        <v>1000001000</v>
      </c>
      <c r="C387" s="24">
        <f>VLOOKUP(Umsatz[[#This Row],[PRODUCTNR]],$A$1:$B$3,2,FALSE)*SUMIFS(Absatz[QUANTITY],Absatz[PRODUCTNR],Umsatz[[#This Row],[PRODUCTNR]],Absatz[DATE],Umsatz[[#This Row],[DATE]])</f>
        <v>430800</v>
      </c>
      <c r="D387" s="7" t="s">
        <v>490</v>
      </c>
    </row>
    <row r="388" spans="1:4" x14ac:dyDescent="0.25">
      <c r="A388" s="2">
        <v>40391</v>
      </c>
      <c r="B388" s="11">
        <v>1000002000</v>
      </c>
      <c r="C388" s="24">
        <f>VLOOKUP(Umsatz[[#This Row],[PRODUCTNR]],$A$1:$B$3,2,FALSE)*SUMIFS(Absatz[QUANTITY],Absatz[PRODUCTNR],Umsatz[[#This Row],[PRODUCTNR]],Absatz[DATE],Umsatz[[#This Row],[DATE]])</f>
        <v>256800</v>
      </c>
      <c r="D388" s="7" t="s">
        <v>490</v>
      </c>
    </row>
    <row r="389" spans="1:4" x14ac:dyDescent="0.25">
      <c r="A389" s="2">
        <v>40391</v>
      </c>
      <c r="B389" s="11">
        <v>1000003000</v>
      </c>
      <c r="C389" s="24">
        <f>VLOOKUP(Umsatz[[#This Row],[PRODUCTNR]],$A$1:$B$3,2,FALSE)*SUMIFS(Absatz[QUANTITY],Absatz[PRODUCTNR],Umsatz[[#This Row],[PRODUCTNR]],Absatz[DATE],Umsatz[[#This Row],[DATE]])</f>
        <v>190500</v>
      </c>
      <c r="D389" s="7" t="s">
        <v>490</v>
      </c>
    </row>
    <row r="390" spans="1:4" x14ac:dyDescent="0.25">
      <c r="A390" s="2">
        <v>40422</v>
      </c>
      <c r="B390" s="11">
        <v>1000001000</v>
      </c>
      <c r="C390" s="24">
        <f>VLOOKUP(Umsatz[[#This Row],[PRODUCTNR]],$A$1:$B$3,2,FALSE)*SUMIFS(Absatz[QUANTITY],Absatz[PRODUCTNR],Umsatz[[#This Row],[PRODUCTNR]],Absatz[DATE],Umsatz[[#This Row],[DATE]])</f>
        <v>430800</v>
      </c>
      <c r="D390" s="7" t="s">
        <v>490</v>
      </c>
    </row>
    <row r="391" spans="1:4" x14ac:dyDescent="0.25">
      <c r="A391" s="2">
        <v>40422</v>
      </c>
      <c r="B391" s="11">
        <v>1000002000</v>
      </c>
      <c r="C391" s="24">
        <f>VLOOKUP(Umsatz[[#This Row],[PRODUCTNR]],$A$1:$B$3,2,FALSE)*SUMIFS(Absatz[QUANTITY],Absatz[PRODUCTNR],Umsatz[[#This Row],[PRODUCTNR]],Absatz[DATE],Umsatz[[#This Row],[DATE]])</f>
        <v>256000</v>
      </c>
      <c r="D391" s="7" t="s">
        <v>490</v>
      </c>
    </row>
    <row r="392" spans="1:4" x14ac:dyDescent="0.25">
      <c r="A392" s="2">
        <v>40422</v>
      </c>
      <c r="B392" s="11">
        <v>1000003000</v>
      </c>
      <c r="C392" s="24">
        <f>VLOOKUP(Umsatz[[#This Row],[PRODUCTNR]],$A$1:$B$3,2,FALSE)*SUMIFS(Absatz[QUANTITY],Absatz[PRODUCTNR],Umsatz[[#This Row],[PRODUCTNR]],Absatz[DATE],Umsatz[[#This Row],[DATE]])</f>
        <v>195000</v>
      </c>
      <c r="D392" s="7" t="s">
        <v>490</v>
      </c>
    </row>
    <row r="393" spans="1:4" x14ac:dyDescent="0.25">
      <c r="A393" s="2">
        <v>40452</v>
      </c>
      <c r="B393" s="11">
        <v>1000001000</v>
      </c>
      <c r="C393" s="24">
        <f>VLOOKUP(Umsatz[[#This Row],[PRODUCTNR]],$A$1:$B$3,2,FALSE)*SUMIFS(Absatz[QUANTITY],Absatz[PRODUCTNR],Umsatz[[#This Row],[PRODUCTNR]],Absatz[DATE],Umsatz[[#This Row],[DATE]])</f>
        <v>430400</v>
      </c>
      <c r="D393" s="7" t="s">
        <v>490</v>
      </c>
    </row>
    <row r="394" spans="1:4" x14ac:dyDescent="0.25">
      <c r="A394" s="2">
        <v>40452</v>
      </c>
      <c r="B394" s="11">
        <v>1000002000</v>
      </c>
      <c r="C394" s="24">
        <f>VLOOKUP(Umsatz[[#This Row],[PRODUCTNR]],$A$1:$B$3,2,FALSE)*SUMIFS(Absatz[QUANTITY],Absatz[PRODUCTNR],Umsatz[[#This Row],[PRODUCTNR]],Absatz[DATE],Umsatz[[#This Row],[DATE]])</f>
        <v>258400</v>
      </c>
      <c r="D394" s="7" t="s">
        <v>490</v>
      </c>
    </row>
    <row r="395" spans="1:4" x14ac:dyDescent="0.25">
      <c r="A395" s="2">
        <v>40452</v>
      </c>
      <c r="B395" s="11">
        <v>1000003000</v>
      </c>
      <c r="C395" s="24">
        <f>VLOOKUP(Umsatz[[#This Row],[PRODUCTNR]],$A$1:$B$3,2,FALSE)*SUMIFS(Absatz[QUANTITY],Absatz[PRODUCTNR],Umsatz[[#This Row],[PRODUCTNR]],Absatz[DATE],Umsatz[[#This Row],[DATE]])</f>
        <v>192000</v>
      </c>
      <c r="D395" s="7" t="s">
        <v>490</v>
      </c>
    </row>
    <row r="396" spans="1:4" x14ac:dyDescent="0.25">
      <c r="A396" s="2">
        <v>40483</v>
      </c>
      <c r="B396" s="11">
        <v>1000001000</v>
      </c>
      <c r="C396" s="24">
        <f>VLOOKUP(Umsatz[[#This Row],[PRODUCTNR]],$A$1:$B$3,2,FALSE)*SUMIFS(Absatz[QUANTITY],Absatz[PRODUCTNR],Umsatz[[#This Row],[PRODUCTNR]],Absatz[DATE],Umsatz[[#This Row],[DATE]])</f>
        <v>431200</v>
      </c>
      <c r="D396" s="7" t="s">
        <v>490</v>
      </c>
    </row>
    <row r="397" spans="1:4" x14ac:dyDescent="0.25">
      <c r="A397" s="2">
        <v>40483</v>
      </c>
      <c r="B397" s="11">
        <v>1000002000</v>
      </c>
      <c r="C397" s="24">
        <f>VLOOKUP(Umsatz[[#This Row],[PRODUCTNR]],$A$1:$B$3,2,FALSE)*SUMIFS(Absatz[QUANTITY],Absatz[PRODUCTNR],Umsatz[[#This Row],[PRODUCTNR]],Absatz[DATE],Umsatz[[#This Row],[DATE]])</f>
        <v>262000</v>
      </c>
      <c r="D397" s="7" t="s">
        <v>490</v>
      </c>
    </row>
    <row r="398" spans="1:4" x14ac:dyDescent="0.25">
      <c r="A398" s="2">
        <v>40483</v>
      </c>
      <c r="B398" s="11">
        <v>1000003000</v>
      </c>
      <c r="C398" s="24">
        <f>VLOOKUP(Umsatz[[#This Row],[PRODUCTNR]],$A$1:$B$3,2,FALSE)*SUMIFS(Absatz[QUANTITY],Absatz[PRODUCTNR],Umsatz[[#This Row],[PRODUCTNR]],Absatz[DATE],Umsatz[[#This Row],[DATE]])</f>
        <v>190500</v>
      </c>
      <c r="D398" s="7" t="s">
        <v>490</v>
      </c>
    </row>
    <row r="399" spans="1:4" x14ac:dyDescent="0.25">
      <c r="A399" s="2">
        <v>40513</v>
      </c>
      <c r="B399" s="11">
        <v>1000001000</v>
      </c>
      <c r="C399" s="24">
        <f>VLOOKUP(Umsatz[[#This Row],[PRODUCTNR]],$A$1:$B$3,2,FALSE)*SUMIFS(Absatz[QUANTITY],Absatz[PRODUCTNR],Umsatz[[#This Row],[PRODUCTNR]],Absatz[DATE],Umsatz[[#This Row],[DATE]])</f>
        <v>431600</v>
      </c>
      <c r="D399" s="7" t="s">
        <v>490</v>
      </c>
    </row>
    <row r="400" spans="1:4" x14ac:dyDescent="0.25">
      <c r="A400" s="2">
        <v>40513</v>
      </c>
      <c r="B400" s="11">
        <v>1000002000</v>
      </c>
      <c r="C400" s="24">
        <f>VLOOKUP(Umsatz[[#This Row],[PRODUCTNR]],$A$1:$B$3,2,FALSE)*SUMIFS(Absatz[QUANTITY],Absatz[PRODUCTNR],Umsatz[[#This Row],[PRODUCTNR]],Absatz[DATE],Umsatz[[#This Row],[DATE]])</f>
        <v>264800</v>
      </c>
      <c r="D400" s="7" t="s">
        <v>490</v>
      </c>
    </row>
    <row r="401" spans="1:4" x14ac:dyDescent="0.25">
      <c r="A401" s="2">
        <v>40513</v>
      </c>
      <c r="B401" s="11">
        <v>1000003000</v>
      </c>
      <c r="C401" s="24">
        <f>VLOOKUP(Umsatz[[#This Row],[PRODUCTNR]],$A$1:$B$3,2,FALSE)*SUMIFS(Absatz[QUANTITY],Absatz[PRODUCTNR],Umsatz[[#This Row],[PRODUCTNR]],Absatz[DATE],Umsatz[[#This Row],[DATE]])</f>
        <v>195000</v>
      </c>
      <c r="D401" s="7" t="s">
        <v>490</v>
      </c>
    </row>
    <row r="402" spans="1:4" x14ac:dyDescent="0.25">
      <c r="A402" s="2">
        <v>40544</v>
      </c>
      <c r="B402" s="11">
        <v>1000001000</v>
      </c>
      <c r="C402" s="24">
        <f>VLOOKUP(Umsatz[[#This Row],[PRODUCTNR]],$A$1:$B$3,2,FALSE)*SUMIFS(Absatz[QUANTITY],Absatz[PRODUCTNR],Umsatz[[#This Row],[PRODUCTNR]],Absatz[DATE],Umsatz[[#This Row],[DATE]])</f>
        <v>431200</v>
      </c>
      <c r="D402" s="7" t="s">
        <v>490</v>
      </c>
    </row>
    <row r="403" spans="1:4" x14ac:dyDescent="0.25">
      <c r="A403" s="2">
        <v>40544</v>
      </c>
      <c r="B403" s="11">
        <v>1000002000</v>
      </c>
      <c r="C403" s="24">
        <f>VLOOKUP(Umsatz[[#This Row],[PRODUCTNR]],$A$1:$B$3,2,FALSE)*SUMIFS(Absatz[QUANTITY],Absatz[PRODUCTNR],Umsatz[[#This Row],[PRODUCTNR]],Absatz[DATE],Umsatz[[#This Row],[DATE]])</f>
        <v>265200</v>
      </c>
      <c r="D403" s="7" t="s">
        <v>490</v>
      </c>
    </row>
    <row r="404" spans="1:4" x14ac:dyDescent="0.25">
      <c r="A404" s="2">
        <v>40544</v>
      </c>
      <c r="B404" s="11">
        <v>1000003000</v>
      </c>
      <c r="C404" s="24">
        <f>VLOOKUP(Umsatz[[#This Row],[PRODUCTNR]],$A$1:$B$3,2,FALSE)*SUMIFS(Absatz[QUANTITY],Absatz[PRODUCTNR],Umsatz[[#This Row],[PRODUCTNR]],Absatz[DATE],Umsatz[[#This Row],[DATE]])</f>
        <v>192000</v>
      </c>
      <c r="D404" s="7" t="s">
        <v>490</v>
      </c>
    </row>
    <row r="405" spans="1:4" x14ac:dyDescent="0.25">
      <c r="A405" s="2">
        <v>40575</v>
      </c>
      <c r="B405" s="11">
        <v>1000001000</v>
      </c>
      <c r="C405" s="24">
        <f>VLOOKUP(Umsatz[[#This Row],[PRODUCTNR]],$A$1:$B$3,2,FALSE)*SUMIFS(Absatz[QUANTITY],Absatz[PRODUCTNR],Umsatz[[#This Row],[PRODUCTNR]],Absatz[DATE],Umsatz[[#This Row],[DATE]])</f>
        <v>432600</v>
      </c>
      <c r="D405" s="7" t="s">
        <v>490</v>
      </c>
    </row>
    <row r="406" spans="1:4" x14ac:dyDescent="0.25">
      <c r="A406" s="2">
        <v>40575</v>
      </c>
      <c r="B406" s="11">
        <v>1000002000</v>
      </c>
      <c r="C406" s="24">
        <f>VLOOKUP(Umsatz[[#This Row],[PRODUCTNR]],$A$1:$B$3,2,FALSE)*SUMIFS(Absatz[QUANTITY],Absatz[PRODUCTNR],Umsatz[[#This Row],[PRODUCTNR]],Absatz[DATE],Umsatz[[#This Row],[DATE]])</f>
        <v>264400</v>
      </c>
      <c r="D406" s="7" t="s">
        <v>490</v>
      </c>
    </row>
    <row r="407" spans="1:4" x14ac:dyDescent="0.25">
      <c r="A407" s="2">
        <v>40575</v>
      </c>
      <c r="B407" s="11">
        <v>1000003000</v>
      </c>
      <c r="C407" s="24">
        <f>VLOOKUP(Umsatz[[#This Row],[PRODUCTNR]],$A$1:$B$3,2,FALSE)*SUMIFS(Absatz[QUANTITY],Absatz[PRODUCTNR],Umsatz[[#This Row],[PRODUCTNR]],Absatz[DATE],Umsatz[[#This Row],[DATE]])</f>
        <v>192000</v>
      </c>
      <c r="D407" s="7" t="s">
        <v>490</v>
      </c>
    </row>
    <row r="408" spans="1:4" x14ac:dyDescent="0.25">
      <c r="A408" s="2">
        <v>40603</v>
      </c>
      <c r="B408" s="11">
        <v>1000001000</v>
      </c>
      <c r="C408" s="24">
        <f>VLOOKUP(Umsatz[[#This Row],[PRODUCTNR]],$A$1:$B$3,2,FALSE)*SUMIFS(Absatz[QUANTITY],Absatz[PRODUCTNR],Umsatz[[#This Row],[PRODUCTNR]],Absatz[DATE],Umsatz[[#This Row],[DATE]])</f>
        <v>433600</v>
      </c>
      <c r="D408" s="7" t="s">
        <v>490</v>
      </c>
    </row>
    <row r="409" spans="1:4" x14ac:dyDescent="0.25">
      <c r="A409" s="2">
        <v>40603</v>
      </c>
      <c r="B409" s="11">
        <v>1000002000</v>
      </c>
      <c r="C409" s="24">
        <f>VLOOKUP(Umsatz[[#This Row],[PRODUCTNR]],$A$1:$B$3,2,FALSE)*SUMIFS(Absatz[QUANTITY],Absatz[PRODUCTNR],Umsatz[[#This Row],[PRODUCTNR]],Absatz[DATE],Umsatz[[#This Row],[DATE]])</f>
        <v>266400</v>
      </c>
      <c r="D409" s="7" t="s">
        <v>490</v>
      </c>
    </row>
    <row r="410" spans="1:4" x14ac:dyDescent="0.25">
      <c r="A410" s="2">
        <v>40603</v>
      </c>
      <c r="B410" s="11">
        <v>1000003000</v>
      </c>
      <c r="C410" s="24">
        <f>VLOOKUP(Umsatz[[#This Row],[PRODUCTNR]],$A$1:$B$3,2,FALSE)*SUMIFS(Absatz[QUANTITY],Absatz[PRODUCTNR],Umsatz[[#This Row],[PRODUCTNR]],Absatz[DATE],Umsatz[[#This Row],[DATE]])</f>
        <v>195000</v>
      </c>
      <c r="D410" s="7" t="s">
        <v>490</v>
      </c>
    </row>
    <row r="411" spans="1:4" x14ac:dyDescent="0.25">
      <c r="A411" s="2">
        <v>40634</v>
      </c>
      <c r="B411" s="11">
        <v>1000001000</v>
      </c>
      <c r="C411" s="24">
        <f>VLOOKUP(Umsatz[[#This Row],[PRODUCTNR]],$A$1:$B$3,2,FALSE)*SUMIFS(Absatz[QUANTITY],Absatz[PRODUCTNR],Umsatz[[#This Row],[PRODUCTNR]],Absatz[DATE],Umsatz[[#This Row],[DATE]])</f>
        <v>433800</v>
      </c>
      <c r="D411" s="7" t="s">
        <v>490</v>
      </c>
    </row>
    <row r="412" spans="1:4" x14ac:dyDescent="0.25">
      <c r="A412" s="2">
        <v>40634</v>
      </c>
      <c r="B412" s="11">
        <v>1000002000</v>
      </c>
      <c r="C412" s="24">
        <f>VLOOKUP(Umsatz[[#This Row],[PRODUCTNR]],$A$1:$B$3,2,FALSE)*SUMIFS(Absatz[QUANTITY],Absatz[PRODUCTNR],Umsatz[[#This Row],[PRODUCTNR]],Absatz[DATE],Umsatz[[#This Row],[DATE]])</f>
        <v>270400</v>
      </c>
      <c r="D412" s="7" t="s">
        <v>490</v>
      </c>
    </row>
    <row r="413" spans="1:4" x14ac:dyDescent="0.25">
      <c r="A413" s="2">
        <v>40634</v>
      </c>
      <c r="B413" s="11">
        <v>1000003000</v>
      </c>
      <c r="C413" s="24">
        <f>VLOOKUP(Umsatz[[#This Row],[PRODUCTNR]],$A$1:$B$3,2,FALSE)*SUMIFS(Absatz[QUANTITY],Absatz[PRODUCTNR],Umsatz[[#This Row],[PRODUCTNR]],Absatz[DATE],Umsatz[[#This Row],[DATE]])</f>
        <v>198000</v>
      </c>
      <c r="D413" s="7" t="s">
        <v>490</v>
      </c>
    </row>
    <row r="414" spans="1:4" x14ac:dyDescent="0.25">
      <c r="A414" s="2">
        <v>40664</v>
      </c>
      <c r="B414" s="11">
        <v>1000001000</v>
      </c>
      <c r="C414" s="24">
        <f>VLOOKUP(Umsatz[[#This Row],[PRODUCTNR]],$A$1:$B$3,2,FALSE)*SUMIFS(Absatz[QUANTITY],Absatz[PRODUCTNR],Umsatz[[#This Row],[PRODUCTNR]],Absatz[DATE],Umsatz[[#This Row],[DATE]])</f>
        <v>434800</v>
      </c>
      <c r="D414" s="7" t="s">
        <v>490</v>
      </c>
    </row>
    <row r="415" spans="1:4" x14ac:dyDescent="0.25">
      <c r="A415" s="2">
        <v>40664</v>
      </c>
      <c r="B415" s="11">
        <v>1000002000</v>
      </c>
      <c r="C415" s="24">
        <f>VLOOKUP(Umsatz[[#This Row],[PRODUCTNR]],$A$1:$B$3,2,FALSE)*SUMIFS(Absatz[QUANTITY],Absatz[PRODUCTNR],Umsatz[[#This Row],[PRODUCTNR]],Absatz[DATE],Umsatz[[#This Row],[DATE]])</f>
        <v>268800</v>
      </c>
      <c r="D415" s="7" t="s">
        <v>490</v>
      </c>
    </row>
    <row r="416" spans="1:4" x14ac:dyDescent="0.25">
      <c r="A416" s="2">
        <v>40664</v>
      </c>
      <c r="B416" s="11">
        <v>1000003000</v>
      </c>
      <c r="C416" s="24">
        <f>VLOOKUP(Umsatz[[#This Row],[PRODUCTNR]],$A$1:$B$3,2,FALSE)*SUMIFS(Absatz[QUANTITY],Absatz[PRODUCTNR],Umsatz[[#This Row],[PRODUCTNR]],Absatz[DATE],Umsatz[[#This Row],[DATE]])</f>
        <v>199500</v>
      </c>
      <c r="D416" s="7" t="s">
        <v>490</v>
      </c>
    </row>
    <row r="417" spans="1:4" x14ac:dyDescent="0.25">
      <c r="A417" s="2">
        <v>40695</v>
      </c>
      <c r="B417" s="11">
        <v>1000001000</v>
      </c>
      <c r="C417" s="24">
        <f>VLOOKUP(Umsatz[[#This Row],[PRODUCTNR]],$A$1:$B$3,2,FALSE)*SUMIFS(Absatz[QUANTITY],Absatz[PRODUCTNR],Umsatz[[#This Row],[PRODUCTNR]],Absatz[DATE],Umsatz[[#This Row],[DATE]])</f>
        <v>436000</v>
      </c>
      <c r="D417" s="7" t="s">
        <v>490</v>
      </c>
    </row>
    <row r="418" spans="1:4" x14ac:dyDescent="0.25">
      <c r="A418" s="2">
        <v>40695</v>
      </c>
      <c r="B418" s="11">
        <v>1000002000</v>
      </c>
      <c r="C418" s="24">
        <f>VLOOKUP(Umsatz[[#This Row],[PRODUCTNR]],$A$1:$B$3,2,FALSE)*SUMIFS(Absatz[QUANTITY],Absatz[PRODUCTNR],Umsatz[[#This Row],[PRODUCTNR]],Absatz[DATE],Umsatz[[#This Row],[DATE]])</f>
        <v>270000</v>
      </c>
      <c r="D418" s="7" t="s">
        <v>490</v>
      </c>
    </row>
    <row r="419" spans="1:4" x14ac:dyDescent="0.25">
      <c r="A419" s="2">
        <v>40695</v>
      </c>
      <c r="B419" s="11">
        <v>1000003000</v>
      </c>
      <c r="C419" s="24">
        <f>VLOOKUP(Umsatz[[#This Row],[PRODUCTNR]],$A$1:$B$3,2,FALSE)*SUMIFS(Absatz[QUANTITY],Absatz[PRODUCTNR],Umsatz[[#This Row],[PRODUCTNR]],Absatz[DATE],Umsatz[[#This Row],[DATE]])</f>
        <v>199500</v>
      </c>
      <c r="D419" s="7" t="s">
        <v>490</v>
      </c>
    </row>
    <row r="420" spans="1:4" x14ac:dyDescent="0.25">
      <c r="A420" s="2">
        <v>40725</v>
      </c>
      <c r="B420" s="11">
        <v>1000001000</v>
      </c>
      <c r="C420" s="24">
        <f>VLOOKUP(Umsatz[[#This Row],[PRODUCTNR]],$A$1:$B$3,2,FALSE)*SUMIFS(Absatz[QUANTITY],Absatz[PRODUCTNR],Umsatz[[#This Row],[PRODUCTNR]],Absatz[DATE],Umsatz[[#This Row],[DATE]])</f>
        <v>435600</v>
      </c>
      <c r="D420" s="7" t="s">
        <v>490</v>
      </c>
    </row>
    <row r="421" spans="1:4" x14ac:dyDescent="0.25">
      <c r="A421" s="2">
        <v>40725</v>
      </c>
      <c r="B421" s="11">
        <v>1000002000</v>
      </c>
      <c r="C421" s="24">
        <f>VLOOKUP(Umsatz[[#This Row],[PRODUCTNR]],$A$1:$B$3,2,FALSE)*SUMIFS(Absatz[QUANTITY],Absatz[PRODUCTNR],Umsatz[[#This Row],[PRODUCTNR]],Absatz[DATE],Umsatz[[#This Row],[DATE]])</f>
        <v>270400</v>
      </c>
      <c r="D421" s="7" t="s">
        <v>490</v>
      </c>
    </row>
    <row r="422" spans="1:4" x14ac:dyDescent="0.25">
      <c r="A422" s="2">
        <v>40725</v>
      </c>
      <c r="B422" s="11">
        <v>1000003000</v>
      </c>
      <c r="C422" s="24">
        <f>VLOOKUP(Umsatz[[#This Row],[PRODUCTNR]],$A$1:$B$3,2,FALSE)*SUMIFS(Absatz[QUANTITY],Absatz[PRODUCTNR],Umsatz[[#This Row],[PRODUCTNR]],Absatz[DATE],Umsatz[[#This Row],[DATE]])</f>
        <v>201000</v>
      </c>
      <c r="D422" s="7" t="s">
        <v>490</v>
      </c>
    </row>
    <row r="423" spans="1:4" x14ac:dyDescent="0.25">
      <c r="A423" s="2">
        <v>40756</v>
      </c>
      <c r="B423" s="11">
        <v>1000001000</v>
      </c>
      <c r="C423" s="24">
        <f>VLOOKUP(Umsatz[[#This Row],[PRODUCTNR]],$A$1:$B$3,2,FALSE)*SUMIFS(Absatz[QUANTITY],Absatz[PRODUCTNR],Umsatz[[#This Row],[PRODUCTNR]],Absatz[DATE],Umsatz[[#This Row],[DATE]])</f>
        <v>435000</v>
      </c>
      <c r="D423" s="7" t="s">
        <v>490</v>
      </c>
    </row>
    <row r="424" spans="1:4" x14ac:dyDescent="0.25">
      <c r="A424" s="2">
        <v>40756</v>
      </c>
      <c r="B424" s="11">
        <v>1000002000</v>
      </c>
      <c r="C424" s="24">
        <f>VLOOKUP(Umsatz[[#This Row],[PRODUCTNR]],$A$1:$B$3,2,FALSE)*SUMIFS(Absatz[QUANTITY],Absatz[PRODUCTNR],Umsatz[[#This Row],[PRODUCTNR]],Absatz[DATE],Umsatz[[#This Row],[DATE]])</f>
        <v>274000</v>
      </c>
      <c r="D424" s="7" t="s">
        <v>490</v>
      </c>
    </row>
    <row r="425" spans="1:4" x14ac:dyDescent="0.25">
      <c r="A425" s="2">
        <v>40756</v>
      </c>
      <c r="B425" s="11">
        <v>1000003000</v>
      </c>
      <c r="C425" s="24">
        <f>VLOOKUP(Umsatz[[#This Row],[PRODUCTNR]],$A$1:$B$3,2,FALSE)*SUMIFS(Absatz[QUANTITY],Absatz[PRODUCTNR],Umsatz[[#This Row],[PRODUCTNR]],Absatz[DATE],Umsatz[[#This Row],[DATE]])</f>
        <v>198000</v>
      </c>
      <c r="D425" s="7" t="s">
        <v>490</v>
      </c>
    </row>
    <row r="426" spans="1:4" x14ac:dyDescent="0.25">
      <c r="A426" s="2">
        <v>40787</v>
      </c>
      <c r="B426" s="11">
        <v>1000001000</v>
      </c>
      <c r="C426" s="24">
        <f>VLOOKUP(Umsatz[[#This Row],[PRODUCTNR]],$A$1:$B$3,2,FALSE)*SUMIFS(Absatz[QUANTITY],Absatz[PRODUCTNR],Umsatz[[#This Row],[PRODUCTNR]],Absatz[DATE],Umsatz[[#This Row],[DATE]])</f>
        <v>434200</v>
      </c>
      <c r="D426" s="7" t="s">
        <v>490</v>
      </c>
    </row>
    <row r="427" spans="1:4" x14ac:dyDescent="0.25">
      <c r="A427" s="2">
        <v>40787</v>
      </c>
      <c r="B427" s="11">
        <v>1000002000</v>
      </c>
      <c r="C427" s="24">
        <f>VLOOKUP(Umsatz[[#This Row],[PRODUCTNR]],$A$1:$B$3,2,FALSE)*SUMIFS(Absatz[QUANTITY],Absatz[PRODUCTNR],Umsatz[[#This Row],[PRODUCTNR]],Absatz[DATE],Umsatz[[#This Row],[DATE]])</f>
        <v>276400</v>
      </c>
      <c r="D427" s="7" t="s">
        <v>490</v>
      </c>
    </row>
    <row r="428" spans="1:4" x14ac:dyDescent="0.25">
      <c r="A428" s="2">
        <v>40787</v>
      </c>
      <c r="B428" s="11">
        <v>1000003000</v>
      </c>
      <c r="C428" s="24">
        <f>VLOOKUP(Umsatz[[#This Row],[PRODUCTNR]],$A$1:$B$3,2,FALSE)*SUMIFS(Absatz[QUANTITY],Absatz[PRODUCTNR],Umsatz[[#This Row],[PRODUCTNR]],Absatz[DATE],Umsatz[[#This Row],[DATE]])</f>
        <v>202500</v>
      </c>
      <c r="D428" s="7" t="s">
        <v>490</v>
      </c>
    </row>
    <row r="429" spans="1:4" x14ac:dyDescent="0.25">
      <c r="A429" s="2">
        <v>40817</v>
      </c>
      <c r="B429" s="11">
        <v>1000001000</v>
      </c>
      <c r="C429" s="24">
        <f>VLOOKUP(Umsatz[[#This Row],[PRODUCTNR]],$A$1:$B$3,2,FALSE)*SUMIFS(Absatz[QUANTITY],Absatz[PRODUCTNR],Umsatz[[#This Row],[PRODUCTNR]],Absatz[DATE],Umsatz[[#This Row],[DATE]])</f>
        <v>434400</v>
      </c>
      <c r="D429" s="7" t="s">
        <v>490</v>
      </c>
    </row>
    <row r="430" spans="1:4" x14ac:dyDescent="0.25">
      <c r="A430" s="2">
        <v>40817</v>
      </c>
      <c r="B430" s="11">
        <v>1000002000</v>
      </c>
      <c r="C430" s="24">
        <f>VLOOKUP(Umsatz[[#This Row],[PRODUCTNR]],$A$1:$B$3,2,FALSE)*SUMIFS(Absatz[QUANTITY],Absatz[PRODUCTNR],Umsatz[[#This Row],[PRODUCTNR]],Absatz[DATE],Umsatz[[#This Row],[DATE]])</f>
        <v>276400</v>
      </c>
      <c r="D430" s="7" t="s">
        <v>490</v>
      </c>
    </row>
    <row r="431" spans="1:4" x14ac:dyDescent="0.25">
      <c r="A431" s="2">
        <v>40817</v>
      </c>
      <c r="B431" s="11">
        <v>1000003000</v>
      </c>
      <c r="C431" s="24">
        <f>VLOOKUP(Umsatz[[#This Row],[PRODUCTNR]],$A$1:$B$3,2,FALSE)*SUMIFS(Absatz[QUANTITY],Absatz[PRODUCTNR],Umsatz[[#This Row],[PRODUCTNR]],Absatz[DATE],Umsatz[[#This Row],[DATE]])</f>
        <v>205500</v>
      </c>
      <c r="D431" s="7" t="s">
        <v>490</v>
      </c>
    </row>
    <row r="432" spans="1:4" x14ac:dyDescent="0.25">
      <c r="A432" s="2">
        <v>40848</v>
      </c>
      <c r="B432" s="11">
        <v>1000001000</v>
      </c>
      <c r="C432" s="24">
        <f>VLOOKUP(Umsatz[[#This Row],[PRODUCTNR]],$A$1:$B$3,2,FALSE)*SUMIFS(Absatz[QUANTITY],Absatz[PRODUCTNR],Umsatz[[#This Row],[PRODUCTNR]],Absatz[DATE],Umsatz[[#This Row],[DATE]])</f>
        <v>435200</v>
      </c>
      <c r="D432" s="7" t="s">
        <v>490</v>
      </c>
    </row>
    <row r="433" spans="1:4" x14ac:dyDescent="0.25">
      <c r="A433" s="2">
        <v>40848</v>
      </c>
      <c r="B433" s="11">
        <v>1000002000</v>
      </c>
      <c r="C433" s="24">
        <f>VLOOKUP(Umsatz[[#This Row],[PRODUCTNR]],$A$1:$B$3,2,FALSE)*SUMIFS(Absatz[QUANTITY],Absatz[PRODUCTNR],Umsatz[[#This Row],[PRODUCTNR]],Absatz[DATE],Umsatz[[#This Row],[DATE]])</f>
        <v>276400</v>
      </c>
      <c r="D433" s="7" t="s">
        <v>490</v>
      </c>
    </row>
    <row r="434" spans="1:4" x14ac:dyDescent="0.25">
      <c r="A434" s="2">
        <v>40848</v>
      </c>
      <c r="B434" s="11">
        <v>1000003000</v>
      </c>
      <c r="C434" s="24">
        <f>VLOOKUP(Umsatz[[#This Row],[PRODUCTNR]],$A$1:$B$3,2,FALSE)*SUMIFS(Absatz[QUANTITY],Absatz[PRODUCTNR],Umsatz[[#This Row],[PRODUCTNR]],Absatz[DATE],Umsatz[[#This Row],[DATE]])</f>
        <v>210000</v>
      </c>
      <c r="D434" s="7" t="s">
        <v>490</v>
      </c>
    </row>
    <row r="435" spans="1:4" x14ac:dyDescent="0.25">
      <c r="A435" s="2">
        <v>40878</v>
      </c>
      <c r="B435" s="11">
        <v>1000001000</v>
      </c>
      <c r="C435" s="24">
        <f>VLOOKUP(Umsatz[[#This Row],[PRODUCTNR]],$A$1:$B$3,2,FALSE)*SUMIFS(Absatz[QUANTITY],Absatz[PRODUCTNR],Umsatz[[#This Row],[PRODUCTNR]],Absatz[DATE],Umsatz[[#This Row],[DATE]])</f>
        <v>436000</v>
      </c>
      <c r="D435" s="7" t="s">
        <v>490</v>
      </c>
    </row>
    <row r="436" spans="1:4" x14ac:dyDescent="0.25">
      <c r="A436" s="2">
        <v>40878</v>
      </c>
      <c r="B436" s="11">
        <v>1000002000</v>
      </c>
      <c r="C436" s="24">
        <f>VLOOKUP(Umsatz[[#This Row],[PRODUCTNR]],$A$1:$B$3,2,FALSE)*SUMIFS(Absatz[QUANTITY],Absatz[PRODUCTNR],Umsatz[[#This Row],[PRODUCTNR]],Absatz[DATE],Umsatz[[#This Row],[DATE]])</f>
        <v>277200</v>
      </c>
      <c r="D436" s="7" t="s">
        <v>490</v>
      </c>
    </row>
    <row r="437" spans="1:4" x14ac:dyDescent="0.25">
      <c r="A437" s="2">
        <v>40878</v>
      </c>
      <c r="B437" s="11">
        <v>1000003000</v>
      </c>
      <c r="C437" s="24">
        <f>VLOOKUP(Umsatz[[#This Row],[PRODUCTNR]],$A$1:$B$3,2,FALSE)*SUMIFS(Absatz[QUANTITY],Absatz[PRODUCTNR],Umsatz[[#This Row],[PRODUCTNR]],Absatz[DATE],Umsatz[[#This Row],[DATE]])</f>
        <v>208500</v>
      </c>
      <c r="D437" s="7" t="s">
        <v>490</v>
      </c>
    </row>
    <row r="438" spans="1:4" x14ac:dyDescent="0.25">
      <c r="A438" s="2">
        <v>40909</v>
      </c>
      <c r="B438" s="11">
        <v>1000001000</v>
      </c>
      <c r="C438" s="24">
        <f>VLOOKUP(Umsatz[[#This Row],[PRODUCTNR]],$A$1:$B$3,2,FALSE)*SUMIFS(Absatz[QUANTITY],Absatz[PRODUCTNR],Umsatz[[#This Row],[PRODUCTNR]],Absatz[DATE],Umsatz[[#This Row],[DATE]])</f>
        <v>435400</v>
      </c>
      <c r="D438" s="7" t="s">
        <v>490</v>
      </c>
    </row>
    <row r="439" spans="1:4" x14ac:dyDescent="0.25">
      <c r="A439" s="2">
        <v>40909</v>
      </c>
      <c r="B439" s="11">
        <v>1000002000</v>
      </c>
      <c r="C439" s="24">
        <f>VLOOKUP(Umsatz[[#This Row],[PRODUCTNR]],$A$1:$B$3,2,FALSE)*SUMIFS(Absatz[QUANTITY],Absatz[PRODUCTNR],Umsatz[[#This Row],[PRODUCTNR]],Absatz[DATE],Umsatz[[#This Row],[DATE]])</f>
        <v>280400</v>
      </c>
      <c r="D439" s="7" t="s">
        <v>490</v>
      </c>
    </row>
    <row r="440" spans="1:4" x14ac:dyDescent="0.25">
      <c r="A440" s="2">
        <v>40909</v>
      </c>
      <c r="B440" s="11">
        <v>1000003000</v>
      </c>
      <c r="C440" s="24">
        <f>VLOOKUP(Umsatz[[#This Row],[PRODUCTNR]],$A$1:$B$3,2,FALSE)*SUMIFS(Absatz[QUANTITY],Absatz[PRODUCTNR],Umsatz[[#This Row],[PRODUCTNR]],Absatz[DATE],Umsatz[[#This Row],[DATE]])</f>
        <v>210000</v>
      </c>
      <c r="D440" s="7" t="s">
        <v>490</v>
      </c>
    </row>
    <row r="441" spans="1:4" x14ac:dyDescent="0.25">
      <c r="A441" s="2">
        <v>40940</v>
      </c>
      <c r="B441" s="11">
        <v>1000001000</v>
      </c>
      <c r="C441" s="24">
        <f>VLOOKUP(Umsatz[[#This Row],[PRODUCTNR]],$A$1:$B$3,2,FALSE)*SUMIFS(Absatz[QUANTITY],Absatz[PRODUCTNR],Umsatz[[#This Row],[PRODUCTNR]],Absatz[DATE],Umsatz[[#This Row],[DATE]])</f>
        <v>435400</v>
      </c>
      <c r="D441" s="7" t="s">
        <v>490</v>
      </c>
    </row>
    <row r="442" spans="1:4" x14ac:dyDescent="0.25">
      <c r="A442" s="2">
        <v>40940</v>
      </c>
      <c r="B442" s="11">
        <v>1000002000</v>
      </c>
      <c r="C442" s="24">
        <f>VLOOKUP(Umsatz[[#This Row],[PRODUCTNR]],$A$1:$B$3,2,FALSE)*SUMIFS(Absatz[QUANTITY],Absatz[PRODUCTNR],Umsatz[[#This Row],[PRODUCTNR]],Absatz[DATE],Umsatz[[#This Row],[DATE]])</f>
        <v>281600</v>
      </c>
      <c r="D442" s="7" t="s">
        <v>490</v>
      </c>
    </row>
    <row r="443" spans="1:4" x14ac:dyDescent="0.25">
      <c r="A443" s="2">
        <v>40940</v>
      </c>
      <c r="B443" s="11">
        <v>1000003000</v>
      </c>
      <c r="C443" s="24">
        <f>VLOOKUP(Umsatz[[#This Row],[PRODUCTNR]],$A$1:$B$3,2,FALSE)*SUMIFS(Absatz[QUANTITY],Absatz[PRODUCTNR],Umsatz[[#This Row],[PRODUCTNR]],Absatz[DATE],Umsatz[[#This Row],[DATE]])</f>
        <v>210000</v>
      </c>
      <c r="D443" s="7" t="s">
        <v>490</v>
      </c>
    </row>
    <row r="444" spans="1:4" x14ac:dyDescent="0.25">
      <c r="A444" s="2">
        <v>40969</v>
      </c>
      <c r="B444" s="11">
        <v>1000001000</v>
      </c>
      <c r="C444" s="24">
        <f>VLOOKUP(Umsatz[[#This Row],[PRODUCTNR]],$A$1:$B$3,2,FALSE)*SUMIFS(Absatz[QUANTITY],Absatz[PRODUCTNR],Umsatz[[#This Row],[PRODUCTNR]],Absatz[DATE],Umsatz[[#This Row],[DATE]])</f>
        <v>435000</v>
      </c>
      <c r="D444" s="7" t="s">
        <v>490</v>
      </c>
    </row>
    <row r="445" spans="1:4" x14ac:dyDescent="0.25">
      <c r="A445" s="2">
        <v>40969</v>
      </c>
      <c r="B445" s="11">
        <v>1000002000</v>
      </c>
      <c r="C445" s="24">
        <f>VLOOKUP(Umsatz[[#This Row],[PRODUCTNR]],$A$1:$B$3,2,FALSE)*SUMIFS(Absatz[QUANTITY],Absatz[PRODUCTNR],Umsatz[[#This Row],[PRODUCTNR]],Absatz[DATE],Umsatz[[#This Row],[DATE]])</f>
        <v>282400</v>
      </c>
      <c r="D445" s="7" t="s">
        <v>490</v>
      </c>
    </row>
    <row r="446" spans="1:4" x14ac:dyDescent="0.25">
      <c r="A446" s="2">
        <v>40969</v>
      </c>
      <c r="B446" s="11">
        <v>1000003000</v>
      </c>
      <c r="C446" s="24">
        <f>VLOOKUP(Umsatz[[#This Row],[PRODUCTNR]],$A$1:$B$3,2,FALSE)*SUMIFS(Absatz[QUANTITY],Absatz[PRODUCTNR],Umsatz[[#This Row],[PRODUCTNR]],Absatz[DATE],Umsatz[[#This Row],[DATE]])</f>
        <v>211500</v>
      </c>
      <c r="D446" s="7" t="s">
        <v>490</v>
      </c>
    </row>
    <row r="447" spans="1:4" x14ac:dyDescent="0.25">
      <c r="A447" s="2">
        <v>41000</v>
      </c>
      <c r="B447" s="11">
        <v>1000001000</v>
      </c>
      <c r="C447" s="24">
        <f>VLOOKUP(Umsatz[[#This Row],[PRODUCTNR]],$A$1:$B$3,2,FALSE)*SUMIFS(Absatz[QUANTITY],Absatz[PRODUCTNR],Umsatz[[#This Row],[PRODUCTNR]],Absatz[DATE],Umsatz[[#This Row],[DATE]])</f>
        <v>434000</v>
      </c>
      <c r="D447" s="7" t="s">
        <v>490</v>
      </c>
    </row>
    <row r="448" spans="1:4" x14ac:dyDescent="0.25">
      <c r="A448" s="2">
        <v>41000</v>
      </c>
      <c r="B448" s="11">
        <v>1000002000</v>
      </c>
      <c r="C448" s="24">
        <f>VLOOKUP(Umsatz[[#This Row],[PRODUCTNR]],$A$1:$B$3,2,FALSE)*SUMIFS(Absatz[QUANTITY],Absatz[PRODUCTNR],Umsatz[[#This Row],[PRODUCTNR]],Absatz[DATE],Umsatz[[#This Row],[DATE]])</f>
        <v>284400</v>
      </c>
      <c r="D448" s="7" t="s">
        <v>490</v>
      </c>
    </row>
    <row r="449" spans="1:4" x14ac:dyDescent="0.25">
      <c r="A449" s="2">
        <v>41000</v>
      </c>
      <c r="B449" s="11">
        <v>1000003000</v>
      </c>
      <c r="C449" s="24">
        <f>VLOOKUP(Umsatz[[#This Row],[PRODUCTNR]],$A$1:$B$3,2,FALSE)*SUMIFS(Absatz[QUANTITY],Absatz[PRODUCTNR],Umsatz[[#This Row],[PRODUCTNR]],Absatz[DATE],Umsatz[[#This Row],[DATE]])</f>
        <v>210000</v>
      </c>
      <c r="D449" s="7" t="s">
        <v>490</v>
      </c>
    </row>
    <row r="450" spans="1:4" x14ac:dyDescent="0.25">
      <c r="A450" s="2">
        <v>41030</v>
      </c>
      <c r="B450" s="11">
        <v>1000001000</v>
      </c>
      <c r="C450" s="24">
        <f>VLOOKUP(Umsatz[[#This Row],[PRODUCTNR]],$A$1:$B$3,2,FALSE)*SUMIFS(Absatz[QUANTITY],Absatz[PRODUCTNR],Umsatz[[#This Row],[PRODUCTNR]],Absatz[DATE],Umsatz[[#This Row],[DATE]])</f>
        <v>435400</v>
      </c>
      <c r="D450" s="7" t="s">
        <v>490</v>
      </c>
    </row>
    <row r="451" spans="1:4" x14ac:dyDescent="0.25">
      <c r="A451" s="2">
        <v>41030</v>
      </c>
      <c r="B451" s="11">
        <v>1000002000</v>
      </c>
      <c r="C451" s="24">
        <f>VLOOKUP(Umsatz[[#This Row],[PRODUCTNR]],$A$1:$B$3,2,FALSE)*SUMIFS(Absatz[QUANTITY],Absatz[PRODUCTNR],Umsatz[[#This Row],[PRODUCTNR]],Absatz[DATE],Umsatz[[#This Row],[DATE]])</f>
        <v>284800</v>
      </c>
      <c r="D451" s="7" t="s">
        <v>490</v>
      </c>
    </row>
    <row r="452" spans="1:4" x14ac:dyDescent="0.25">
      <c r="A452" s="2">
        <v>41030</v>
      </c>
      <c r="B452" s="11">
        <v>1000003000</v>
      </c>
      <c r="C452" s="24">
        <f>VLOOKUP(Umsatz[[#This Row],[PRODUCTNR]],$A$1:$B$3,2,FALSE)*SUMIFS(Absatz[QUANTITY],Absatz[PRODUCTNR],Umsatz[[#This Row],[PRODUCTNR]],Absatz[DATE],Umsatz[[#This Row],[DATE]])</f>
        <v>207000</v>
      </c>
      <c r="D452" s="7" t="s">
        <v>490</v>
      </c>
    </row>
    <row r="453" spans="1:4" x14ac:dyDescent="0.25">
      <c r="A453" s="2">
        <v>41061</v>
      </c>
      <c r="B453" s="11">
        <v>1000001000</v>
      </c>
      <c r="C453" s="24">
        <f>VLOOKUP(Umsatz[[#This Row],[PRODUCTNR]],$A$1:$B$3,2,FALSE)*SUMIFS(Absatz[QUANTITY],Absatz[PRODUCTNR],Umsatz[[#This Row],[PRODUCTNR]],Absatz[DATE],Umsatz[[#This Row],[DATE]])</f>
        <v>434400</v>
      </c>
      <c r="D453" s="7" t="s">
        <v>490</v>
      </c>
    </row>
    <row r="454" spans="1:4" x14ac:dyDescent="0.25">
      <c r="A454" s="2">
        <v>41061</v>
      </c>
      <c r="B454" s="11">
        <v>1000002000</v>
      </c>
      <c r="C454" s="24">
        <f>VLOOKUP(Umsatz[[#This Row],[PRODUCTNR]],$A$1:$B$3,2,FALSE)*SUMIFS(Absatz[QUANTITY],Absatz[PRODUCTNR],Umsatz[[#This Row],[PRODUCTNR]],Absatz[DATE],Umsatz[[#This Row],[DATE]])</f>
        <v>288400</v>
      </c>
      <c r="D454" s="7" t="s">
        <v>490</v>
      </c>
    </row>
    <row r="455" spans="1:4" x14ac:dyDescent="0.25">
      <c r="A455" s="2">
        <v>41061</v>
      </c>
      <c r="B455" s="11">
        <v>1000003000</v>
      </c>
      <c r="C455" s="24">
        <f>VLOOKUP(Umsatz[[#This Row],[PRODUCTNR]],$A$1:$B$3,2,FALSE)*SUMIFS(Absatz[QUANTITY],Absatz[PRODUCTNR],Umsatz[[#This Row],[PRODUCTNR]],Absatz[DATE],Umsatz[[#This Row],[DATE]])</f>
        <v>207000</v>
      </c>
      <c r="D455" s="7" t="s">
        <v>490</v>
      </c>
    </row>
    <row r="456" spans="1:4" x14ac:dyDescent="0.25">
      <c r="A456" s="2">
        <v>41091</v>
      </c>
      <c r="B456" s="11">
        <v>1000001000</v>
      </c>
      <c r="C456" s="24">
        <f>VLOOKUP(Umsatz[[#This Row],[PRODUCTNR]],$A$1:$B$3,2,FALSE)*SUMIFS(Absatz[QUANTITY],Absatz[PRODUCTNR],Umsatz[[#This Row],[PRODUCTNR]],Absatz[DATE],Umsatz[[#This Row],[DATE]])</f>
        <v>433600</v>
      </c>
      <c r="D456" s="7" t="s">
        <v>490</v>
      </c>
    </row>
    <row r="457" spans="1:4" x14ac:dyDescent="0.25">
      <c r="A457" s="2">
        <v>41091</v>
      </c>
      <c r="B457" s="11">
        <v>1000002000</v>
      </c>
      <c r="C457" s="24">
        <f>VLOOKUP(Umsatz[[#This Row],[PRODUCTNR]],$A$1:$B$3,2,FALSE)*SUMIFS(Absatz[QUANTITY],Absatz[PRODUCTNR],Umsatz[[#This Row],[PRODUCTNR]],Absatz[DATE],Umsatz[[#This Row],[DATE]])</f>
        <v>292400</v>
      </c>
      <c r="D457" s="7" t="s">
        <v>490</v>
      </c>
    </row>
    <row r="458" spans="1:4" x14ac:dyDescent="0.25">
      <c r="A458" s="2">
        <v>41091</v>
      </c>
      <c r="B458" s="11">
        <v>1000003000</v>
      </c>
      <c r="C458" s="24">
        <f>VLOOKUP(Umsatz[[#This Row],[PRODUCTNR]],$A$1:$B$3,2,FALSE)*SUMIFS(Absatz[QUANTITY],Absatz[PRODUCTNR],Umsatz[[#This Row],[PRODUCTNR]],Absatz[DATE],Umsatz[[#This Row],[DATE]])</f>
        <v>204000</v>
      </c>
      <c r="D458" s="7" t="s">
        <v>490</v>
      </c>
    </row>
    <row r="459" spans="1:4" x14ac:dyDescent="0.25">
      <c r="A459" s="2">
        <v>41122</v>
      </c>
      <c r="B459" s="11">
        <v>1000001000</v>
      </c>
      <c r="C459" s="24">
        <f>VLOOKUP(Umsatz[[#This Row],[PRODUCTNR]],$A$1:$B$3,2,FALSE)*SUMIFS(Absatz[QUANTITY],Absatz[PRODUCTNR],Umsatz[[#This Row],[PRODUCTNR]],Absatz[DATE],Umsatz[[#This Row],[DATE]])</f>
        <v>432800</v>
      </c>
      <c r="D459" s="7" t="s">
        <v>490</v>
      </c>
    </row>
    <row r="460" spans="1:4" x14ac:dyDescent="0.25">
      <c r="A460" s="2">
        <v>41122</v>
      </c>
      <c r="B460" s="11">
        <v>1000002000</v>
      </c>
      <c r="C460" s="24">
        <f>VLOOKUP(Umsatz[[#This Row],[PRODUCTNR]],$A$1:$B$3,2,FALSE)*SUMIFS(Absatz[QUANTITY],Absatz[PRODUCTNR],Umsatz[[#This Row],[PRODUCTNR]],Absatz[DATE],Umsatz[[#This Row],[DATE]])</f>
        <v>295600</v>
      </c>
      <c r="D460" s="7" t="s">
        <v>490</v>
      </c>
    </row>
    <row r="461" spans="1:4" x14ac:dyDescent="0.25">
      <c r="A461" s="2">
        <v>41122</v>
      </c>
      <c r="B461" s="11">
        <v>1000003000</v>
      </c>
      <c r="C461" s="24">
        <f>VLOOKUP(Umsatz[[#This Row],[PRODUCTNR]],$A$1:$B$3,2,FALSE)*SUMIFS(Absatz[QUANTITY],Absatz[PRODUCTNR],Umsatz[[#This Row],[PRODUCTNR]],Absatz[DATE],Umsatz[[#This Row],[DATE]])</f>
        <v>201000</v>
      </c>
      <c r="D461" s="7" t="s">
        <v>490</v>
      </c>
    </row>
    <row r="462" spans="1:4" x14ac:dyDescent="0.25">
      <c r="A462" s="2">
        <v>41153</v>
      </c>
      <c r="B462" s="11">
        <v>1000001000</v>
      </c>
      <c r="C462" s="24">
        <f>VLOOKUP(Umsatz[[#This Row],[PRODUCTNR]],$A$1:$B$3,2,FALSE)*SUMIFS(Absatz[QUANTITY],Absatz[PRODUCTNR],Umsatz[[#This Row],[PRODUCTNR]],Absatz[DATE],Umsatz[[#This Row],[DATE]])</f>
        <v>432400</v>
      </c>
      <c r="D462" s="7" t="s">
        <v>490</v>
      </c>
    </row>
    <row r="463" spans="1:4" x14ac:dyDescent="0.25">
      <c r="A463" s="2">
        <v>41153</v>
      </c>
      <c r="B463" s="11">
        <v>1000002000</v>
      </c>
      <c r="C463" s="24">
        <f>VLOOKUP(Umsatz[[#This Row],[PRODUCTNR]],$A$1:$B$3,2,FALSE)*SUMIFS(Absatz[QUANTITY],Absatz[PRODUCTNR],Umsatz[[#This Row],[PRODUCTNR]],Absatz[DATE],Umsatz[[#This Row],[DATE]])</f>
        <v>299600</v>
      </c>
      <c r="D463" s="7" t="s">
        <v>490</v>
      </c>
    </row>
    <row r="464" spans="1:4" x14ac:dyDescent="0.25">
      <c r="A464" s="2">
        <v>41153</v>
      </c>
      <c r="B464" s="11">
        <v>1000003000</v>
      </c>
      <c r="C464" s="24">
        <f>VLOOKUP(Umsatz[[#This Row],[PRODUCTNR]],$A$1:$B$3,2,FALSE)*SUMIFS(Absatz[QUANTITY],Absatz[PRODUCTNR],Umsatz[[#This Row],[PRODUCTNR]],Absatz[DATE],Umsatz[[#This Row],[DATE]])</f>
        <v>201000</v>
      </c>
      <c r="D464" s="7" t="s">
        <v>490</v>
      </c>
    </row>
    <row r="465" spans="1:4" x14ac:dyDescent="0.25">
      <c r="A465" s="2">
        <v>41183</v>
      </c>
      <c r="B465" s="11">
        <v>1000001000</v>
      </c>
      <c r="C465" s="24">
        <f>VLOOKUP(Umsatz[[#This Row],[PRODUCTNR]],$A$1:$B$3,2,FALSE)*SUMIFS(Absatz[QUANTITY],Absatz[PRODUCTNR],Umsatz[[#This Row],[PRODUCTNR]],Absatz[DATE],Umsatz[[#This Row],[DATE]])</f>
        <v>432400</v>
      </c>
      <c r="D465" s="7" t="s">
        <v>490</v>
      </c>
    </row>
    <row r="466" spans="1:4" x14ac:dyDescent="0.25">
      <c r="A466" s="2">
        <v>41183</v>
      </c>
      <c r="B466" s="11">
        <v>1000002000</v>
      </c>
      <c r="C466" s="24">
        <f>VLOOKUP(Umsatz[[#This Row],[PRODUCTNR]],$A$1:$B$3,2,FALSE)*SUMIFS(Absatz[QUANTITY],Absatz[PRODUCTNR],Umsatz[[#This Row],[PRODUCTNR]],Absatz[DATE],Umsatz[[#This Row],[DATE]])</f>
        <v>298400</v>
      </c>
      <c r="D466" s="7" t="s">
        <v>490</v>
      </c>
    </row>
    <row r="467" spans="1:4" x14ac:dyDescent="0.25">
      <c r="A467" s="2">
        <v>41183</v>
      </c>
      <c r="B467" s="11">
        <v>1000003000</v>
      </c>
      <c r="C467" s="24">
        <f>VLOOKUP(Umsatz[[#This Row],[PRODUCTNR]],$A$1:$B$3,2,FALSE)*SUMIFS(Absatz[QUANTITY],Absatz[PRODUCTNR],Umsatz[[#This Row],[PRODUCTNR]],Absatz[DATE],Umsatz[[#This Row],[DATE]])</f>
        <v>199500</v>
      </c>
      <c r="D467" s="7" t="s">
        <v>490</v>
      </c>
    </row>
    <row r="468" spans="1:4" x14ac:dyDescent="0.25">
      <c r="A468" s="2">
        <v>41214</v>
      </c>
      <c r="B468" s="11">
        <v>1000001000</v>
      </c>
      <c r="C468" s="24">
        <f>VLOOKUP(Umsatz[[#This Row],[PRODUCTNR]],$A$1:$B$3,2,FALSE)*SUMIFS(Absatz[QUANTITY],Absatz[PRODUCTNR],Umsatz[[#This Row],[PRODUCTNR]],Absatz[DATE],Umsatz[[#This Row],[DATE]])</f>
        <v>433200</v>
      </c>
      <c r="D468" s="7" t="s">
        <v>490</v>
      </c>
    </row>
    <row r="469" spans="1:4" x14ac:dyDescent="0.25">
      <c r="A469" s="2">
        <v>41214</v>
      </c>
      <c r="B469" s="11">
        <v>1000002000</v>
      </c>
      <c r="C469" s="24">
        <f>VLOOKUP(Umsatz[[#This Row],[PRODUCTNR]],$A$1:$B$3,2,FALSE)*SUMIFS(Absatz[QUANTITY],Absatz[PRODUCTNR],Umsatz[[#This Row],[PRODUCTNR]],Absatz[DATE],Umsatz[[#This Row],[DATE]])</f>
        <v>296800</v>
      </c>
      <c r="D469" s="7" t="s">
        <v>490</v>
      </c>
    </row>
    <row r="470" spans="1:4" x14ac:dyDescent="0.25">
      <c r="A470" s="2">
        <v>41214</v>
      </c>
      <c r="B470" s="11">
        <v>1000003000</v>
      </c>
      <c r="C470" s="24">
        <f>VLOOKUP(Umsatz[[#This Row],[PRODUCTNR]],$A$1:$B$3,2,FALSE)*SUMIFS(Absatz[QUANTITY],Absatz[PRODUCTNR],Umsatz[[#This Row],[PRODUCTNR]],Absatz[DATE],Umsatz[[#This Row],[DATE]])</f>
        <v>202500</v>
      </c>
      <c r="D470" s="7" t="s">
        <v>490</v>
      </c>
    </row>
    <row r="471" spans="1:4" x14ac:dyDescent="0.25">
      <c r="A471" s="2">
        <v>41244</v>
      </c>
      <c r="B471" s="11">
        <v>1000001000</v>
      </c>
      <c r="C471" s="24">
        <f>VLOOKUP(Umsatz[[#This Row],[PRODUCTNR]],$A$1:$B$3,2,FALSE)*SUMIFS(Absatz[QUANTITY],Absatz[PRODUCTNR],Umsatz[[#This Row],[PRODUCTNR]],Absatz[DATE],Umsatz[[#This Row],[DATE]])</f>
        <v>433600</v>
      </c>
      <c r="D471" s="7" t="s">
        <v>490</v>
      </c>
    </row>
    <row r="472" spans="1:4" x14ac:dyDescent="0.25">
      <c r="A472" s="2">
        <v>41244</v>
      </c>
      <c r="B472" s="11">
        <v>1000002000</v>
      </c>
      <c r="C472" s="24">
        <f>VLOOKUP(Umsatz[[#This Row],[PRODUCTNR]],$A$1:$B$3,2,FALSE)*SUMIFS(Absatz[QUANTITY],Absatz[PRODUCTNR],Umsatz[[#This Row],[PRODUCTNR]],Absatz[DATE],Umsatz[[#This Row],[DATE]])</f>
        <v>300800</v>
      </c>
      <c r="D472" s="7" t="s">
        <v>490</v>
      </c>
    </row>
    <row r="473" spans="1:4" x14ac:dyDescent="0.25">
      <c r="A473" s="2">
        <v>41244</v>
      </c>
      <c r="B473" s="11">
        <v>1000003000</v>
      </c>
      <c r="C473" s="24">
        <f>VLOOKUP(Umsatz[[#This Row],[PRODUCTNR]],$A$1:$B$3,2,FALSE)*SUMIFS(Absatz[QUANTITY],Absatz[PRODUCTNR],Umsatz[[#This Row],[PRODUCTNR]],Absatz[DATE],Umsatz[[#This Row],[DATE]])</f>
        <v>207000</v>
      </c>
      <c r="D473" s="7" t="s">
        <v>490</v>
      </c>
    </row>
    <row r="474" spans="1:4" x14ac:dyDescent="0.25">
      <c r="A474" s="2">
        <v>41275</v>
      </c>
      <c r="B474" s="11">
        <v>1000001000</v>
      </c>
      <c r="C474" s="24">
        <f>VLOOKUP(Umsatz[[#This Row],[PRODUCTNR]],$A$1:$B$3,2,FALSE)*SUMIFS(Absatz[QUANTITY],Absatz[PRODUCTNR],Umsatz[[#This Row],[PRODUCTNR]],Absatz[DATE],Umsatz[[#This Row],[DATE]])</f>
        <v>434800</v>
      </c>
      <c r="D474" s="7" t="s">
        <v>490</v>
      </c>
    </row>
    <row r="475" spans="1:4" x14ac:dyDescent="0.25">
      <c r="A475" s="2">
        <v>41275</v>
      </c>
      <c r="B475" s="11">
        <v>1000002000</v>
      </c>
      <c r="C475" s="24">
        <f>VLOOKUP(Umsatz[[#This Row],[PRODUCTNR]],$A$1:$B$3,2,FALSE)*SUMIFS(Absatz[QUANTITY],Absatz[PRODUCTNR],Umsatz[[#This Row],[PRODUCTNR]],Absatz[DATE],Umsatz[[#This Row],[DATE]])</f>
        <v>304000</v>
      </c>
      <c r="D475" s="7" t="s">
        <v>490</v>
      </c>
    </row>
    <row r="476" spans="1:4" x14ac:dyDescent="0.25">
      <c r="A476" s="2">
        <v>41275</v>
      </c>
      <c r="B476" s="11">
        <v>1000003000</v>
      </c>
      <c r="C476" s="24">
        <f>VLOOKUP(Umsatz[[#This Row],[PRODUCTNR]],$A$1:$B$3,2,FALSE)*SUMIFS(Absatz[QUANTITY],Absatz[PRODUCTNR],Umsatz[[#This Row],[PRODUCTNR]],Absatz[DATE],Umsatz[[#This Row],[DATE]])</f>
        <v>207000</v>
      </c>
      <c r="D476" s="7" t="s">
        <v>490</v>
      </c>
    </row>
    <row r="477" spans="1:4" x14ac:dyDescent="0.25">
      <c r="A477" s="2">
        <v>41306</v>
      </c>
      <c r="B477" s="11">
        <v>1000001000</v>
      </c>
      <c r="C477" s="24">
        <f>VLOOKUP(Umsatz[[#This Row],[PRODUCTNR]],$A$1:$B$3,2,FALSE)*SUMIFS(Absatz[QUANTITY],Absatz[PRODUCTNR],Umsatz[[#This Row],[PRODUCTNR]],Absatz[DATE],Umsatz[[#This Row],[DATE]])</f>
        <v>435800</v>
      </c>
      <c r="D477" s="7" t="s">
        <v>490</v>
      </c>
    </row>
    <row r="478" spans="1:4" x14ac:dyDescent="0.25">
      <c r="A478" s="2">
        <v>41306</v>
      </c>
      <c r="B478" s="11">
        <v>1000002000</v>
      </c>
      <c r="C478" s="24">
        <f>VLOOKUP(Umsatz[[#This Row],[PRODUCTNR]],$A$1:$B$3,2,FALSE)*SUMIFS(Absatz[QUANTITY],Absatz[PRODUCTNR],Umsatz[[#This Row],[PRODUCTNR]],Absatz[DATE],Umsatz[[#This Row],[DATE]])</f>
        <v>302400</v>
      </c>
      <c r="D478" s="7" t="s">
        <v>490</v>
      </c>
    </row>
    <row r="479" spans="1:4" x14ac:dyDescent="0.25">
      <c r="A479" s="2">
        <v>41306</v>
      </c>
      <c r="B479" s="11">
        <v>1000003000</v>
      </c>
      <c r="C479" s="24">
        <f>VLOOKUP(Umsatz[[#This Row],[PRODUCTNR]],$A$1:$B$3,2,FALSE)*SUMIFS(Absatz[QUANTITY],Absatz[PRODUCTNR],Umsatz[[#This Row],[PRODUCTNR]],Absatz[DATE],Umsatz[[#This Row],[DATE]])</f>
        <v>205500</v>
      </c>
      <c r="D479" s="7" t="s">
        <v>490</v>
      </c>
    </row>
    <row r="480" spans="1:4" x14ac:dyDescent="0.25">
      <c r="A480" s="2">
        <v>41334</v>
      </c>
      <c r="B480" s="11">
        <v>1000001000</v>
      </c>
      <c r="C480" s="24">
        <f>VLOOKUP(Umsatz[[#This Row],[PRODUCTNR]],$A$1:$B$3,2,FALSE)*SUMIFS(Absatz[QUANTITY],Absatz[PRODUCTNR],Umsatz[[#This Row],[PRODUCTNR]],Absatz[DATE],Umsatz[[#This Row],[DATE]])</f>
        <v>435400</v>
      </c>
      <c r="D480" s="7" t="s">
        <v>490</v>
      </c>
    </row>
    <row r="481" spans="1:4" x14ac:dyDescent="0.25">
      <c r="A481" s="2">
        <v>41334</v>
      </c>
      <c r="B481" s="11">
        <v>1000002000</v>
      </c>
      <c r="C481" s="24">
        <f>VLOOKUP(Umsatz[[#This Row],[PRODUCTNR]],$A$1:$B$3,2,FALSE)*SUMIFS(Absatz[QUANTITY],Absatz[PRODUCTNR],Umsatz[[#This Row],[PRODUCTNR]],Absatz[DATE],Umsatz[[#This Row],[DATE]])</f>
        <v>306000</v>
      </c>
      <c r="D481" s="7" t="s">
        <v>490</v>
      </c>
    </row>
    <row r="482" spans="1:4" x14ac:dyDescent="0.25">
      <c r="A482" s="2">
        <v>41334</v>
      </c>
      <c r="B482" s="11">
        <v>1000003000</v>
      </c>
      <c r="C482" s="24">
        <f>VLOOKUP(Umsatz[[#This Row],[PRODUCTNR]],$A$1:$B$3,2,FALSE)*SUMIFS(Absatz[QUANTITY],Absatz[PRODUCTNR],Umsatz[[#This Row],[PRODUCTNR]],Absatz[DATE],Umsatz[[#This Row],[DATE]])</f>
        <v>205500</v>
      </c>
      <c r="D482" s="7" t="s">
        <v>490</v>
      </c>
    </row>
    <row r="483" spans="1:4" x14ac:dyDescent="0.25">
      <c r="A483" s="2">
        <v>41365</v>
      </c>
      <c r="B483" s="11">
        <v>1000001000</v>
      </c>
      <c r="C483" s="24">
        <f>VLOOKUP(Umsatz[[#This Row],[PRODUCTNR]],$A$1:$B$3,2,FALSE)*SUMIFS(Absatz[QUANTITY],Absatz[PRODUCTNR],Umsatz[[#This Row],[PRODUCTNR]],Absatz[DATE],Umsatz[[#This Row],[DATE]])</f>
        <v>436000</v>
      </c>
      <c r="D483" s="7" t="s">
        <v>490</v>
      </c>
    </row>
    <row r="484" spans="1:4" x14ac:dyDescent="0.25">
      <c r="A484" s="2">
        <v>41365</v>
      </c>
      <c r="B484" s="11">
        <v>1000002000</v>
      </c>
      <c r="C484" s="24">
        <f>VLOOKUP(Umsatz[[#This Row],[PRODUCTNR]],$A$1:$B$3,2,FALSE)*SUMIFS(Absatz[QUANTITY],Absatz[PRODUCTNR],Umsatz[[#This Row],[PRODUCTNR]],Absatz[DATE],Umsatz[[#This Row],[DATE]])</f>
        <v>305600</v>
      </c>
      <c r="D484" s="7" t="s">
        <v>490</v>
      </c>
    </row>
    <row r="485" spans="1:4" x14ac:dyDescent="0.25">
      <c r="A485" s="2">
        <v>41365</v>
      </c>
      <c r="B485" s="11">
        <v>1000003000</v>
      </c>
      <c r="C485" s="24">
        <f>VLOOKUP(Umsatz[[#This Row],[PRODUCTNR]],$A$1:$B$3,2,FALSE)*SUMIFS(Absatz[QUANTITY],Absatz[PRODUCTNR],Umsatz[[#This Row],[PRODUCTNR]],Absatz[DATE],Umsatz[[#This Row],[DATE]])</f>
        <v>207000</v>
      </c>
      <c r="D485" s="7" t="s">
        <v>490</v>
      </c>
    </row>
    <row r="486" spans="1:4" x14ac:dyDescent="0.25">
      <c r="A486" s="2">
        <v>41395</v>
      </c>
      <c r="B486" s="11">
        <v>1000001000</v>
      </c>
      <c r="C486" s="24">
        <f>VLOOKUP(Umsatz[[#This Row],[PRODUCTNR]],$A$1:$B$3,2,FALSE)*SUMIFS(Absatz[QUANTITY],Absatz[PRODUCTNR],Umsatz[[#This Row],[PRODUCTNR]],Absatz[DATE],Umsatz[[#This Row],[DATE]])</f>
        <v>435400</v>
      </c>
      <c r="D486" s="7" t="s">
        <v>490</v>
      </c>
    </row>
    <row r="487" spans="1:4" x14ac:dyDescent="0.25">
      <c r="A487" s="2">
        <v>41395</v>
      </c>
      <c r="B487" s="11">
        <v>1000002000</v>
      </c>
      <c r="C487" s="24">
        <f>VLOOKUP(Umsatz[[#This Row],[PRODUCTNR]],$A$1:$B$3,2,FALSE)*SUMIFS(Absatz[QUANTITY],Absatz[PRODUCTNR],Umsatz[[#This Row],[PRODUCTNR]],Absatz[DATE],Umsatz[[#This Row],[DATE]])</f>
        <v>308800</v>
      </c>
      <c r="D487" s="7" t="s">
        <v>490</v>
      </c>
    </row>
    <row r="488" spans="1:4" x14ac:dyDescent="0.25">
      <c r="A488" s="2">
        <v>41395</v>
      </c>
      <c r="B488" s="11">
        <v>1000003000</v>
      </c>
      <c r="C488" s="24">
        <f>VLOOKUP(Umsatz[[#This Row],[PRODUCTNR]],$A$1:$B$3,2,FALSE)*SUMIFS(Absatz[QUANTITY],Absatz[PRODUCTNR],Umsatz[[#This Row],[PRODUCTNR]],Absatz[DATE],Umsatz[[#This Row],[DATE]])</f>
        <v>205500</v>
      </c>
      <c r="D488" s="7" t="s">
        <v>490</v>
      </c>
    </row>
    <row r="489" spans="1:4" x14ac:dyDescent="0.25">
      <c r="A489" s="2">
        <v>41426</v>
      </c>
      <c r="B489" s="11">
        <v>1000001000</v>
      </c>
      <c r="C489" s="24">
        <f>VLOOKUP(Umsatz[[#This Row],[PRODUCTNR]],$A$1:$B$3,2,FALSE)*SUMIFS(Absatz[QUANTITY],Absatz[PRODUCTNR],Umsatz[[#This Row],[PRODUCTNR]],Absatz[DATE],Umsatz[[#This Row],[DATE]])</f>
        <v>434800</v>
      </c>
      <c r="D489" s="7" t="s">
        <v>490</v>
      </c>
    </row>
    <row r="490" spans="1:4" x14ac:dyDescent="0.25">
      <c r="A490" s="2">
        <v>41426</v>
      </c>
      <c r="B490" s="11">
        <v>1000002000</v>
      </c>
      <c r="C490" s="24">
        <f>VLOOKUP(Umsatz[[#This Row],[PRODUCTNR]],$A$1:$B$3,2,FALSE)*SUMIFS(Absatz[QUANTITY],Absatz[PRODUCTNR],Umsatz[[#This Row],[PRODUCTNR]],Absatz[DATE],Umsatz[[#This Row],[DATE]])</f>
        <v>310800</v>
      </c>
      <c r="D490" s="7" t="s">
        <v>490</v>
      </c>
    </row>
    <row r="491" spans="1:4" x14ac:dyDescent="0.25">
      <c r="A491" s="2">
        <v>41426</v>
      </c>
      <c r="B491" s="11">
        <v>1000003000</v>
      </c>
      <c r="C491" s="24">
        <f>VLOOKUP(Umsatz[[#This Row],[PRODUCTNR]],$A$1:$B$3,2,FALSE)*SUMIFS(Absatz[QUANTITY],Absatz[PRODUCTNR],Umsatz[[#This Row],[PRODUCTNR]],Absatz[DATE],Umsatz[[#This Row],[DATE]])</f>
        <v>207000</v>
      </c>
      <c r="D491" s="7" t="s">
        <v>490</v>
      </c>
    </row>
    <row r="492" spans="1:4" x14ac:dyDescent="0.25">
      <c r="A492" s="2">
        <v>41456</v>
      </c>
      <c r="B492" s="11">
        <v>1000001000</v>
      </c>
      <c r="C492" s="24">
        <f>VLOOKUP(Umsatz[[#This Row],[PRODUCTNR]],$A$1:$B$3,2,FALSE)*SUMIFS(Absatz[QUANTITY],Absatz[PRODUCTNR],Umsatz[[#This Row],[PRODUCTNR]],Absatz[DATE],Umsatz[[#This Row],[DATE]])</f>
        <v>434800</v>
      </c>
      <c r="D492" s="7" t="s">
        <v>490</v>
      </c>
    </row>
    <row r="493" spans="1:4" x14ac:dyDescent="0.25">
      <c r="A493" s="2">
        <v>41456</v>
      </c>
      <c r="B493" s="11">
        <v>1000002000</v>
      </c>
      <c r="C493" s="24">
        <f>VLOOKUP(Umsatz[[#This Row],[PRODUCTNR]],$A$1:$B$3,2,FALSE)*SUMIFS(Absatz[QUANTITY],Absatz[PRODUCTNR],Umsatz[[#This Row],[PRODUCTNR]],Absatz[DATE],Umsatz[[#This Row],[DATE]])</f>
        <v>312000</v>
      </c>
      <c r="D493" s="7" t="s">
        <v>490</v>
      </c>
    </row>
    <row r="494" spans="1:4" x14ac:dyDescent="0.25">
      <c r="A494" s="2">
        <v>41456</v>
      </c>
      <c r="B494" s="11">
        <v>1000003000</v>
      </c>
      <c r="C494" s="24">
        <f>VLOOKUP(Umsatz[[#This Row],[PRODUCTNR]],$A$1:$B$3,2,FALSE)*SUMIFS(Absatz[QUANTITY],Absatz[PRODUCTNR],Umsatz[[#This Row],[PRODUCTNR]],Absatz[DATE],Umsatz[[#This Row],[DATE]])</f>
        <v>207000</v>
      </c>
      <c r="D494" s="7" t="s">
        <v>490</v>
      </c>
    </row>
    <row r="495" spans="1:4" x14ac:dyDescent="0.25">
      <c r="A495" s="2">
        <v>41487</v>
      </c>
      <c r="B495" s="11">
        <v>1000001000</v>
      </c>
      <c r="C495" s="24">
        <f>VLOOKUP(Umsatz[[#This Row],[PRODUCTNR]],$A$1:$B$3,2,FALSE)*SUMIFS(Absatz[QUANTITY],Absatz[PRODUCTNR],Umsatz[[#This Row],[PRODUCTNR]],Absatz[DATE],Umsatz[[#This Row],[DATE]])</f>
        <v>434600</v>
      </c>
      <c r="D495" s="7" t="s">
        <v>490</v>
      </c>
    </row>
    <row r="496" spans="1:4" x14ac:dyDescent="0.25">
      <c r="A496" s="2">
        <v>41487</v>
      </c>
      <c r="B496" s="11">
        <v>1000002000</v>
      </c>
      <c r="C496" s="24">
        <f>VLOOKUP(Umsatz[[#This Row],[PRODUCTNR]],$A$1:$B$3,2,FALSE)*SUMIFS(Absatz[QUANTITY],Absatz[PRODUCTNR],Umsatz[[#This Row],[PRODUCTNR]],Absatz[DATE],Umsatz[[#This Row],[DATE]])</f>
        <v>314800</v>
      </c>
      <c r="D496" s="7" t="s">
        <v>490</v>
      </c>
    </row>
    <row r="497" spans="1:4" x14ac:dyDescent="0.25">
      <c r="A497" s="2">
        <v>41487</v>
      </c>
      <c r="B497" s="11">
        <v>1000003000</v>
      </c>
      <c r="C497" s="24">
        <f>VLOOKUP(Umsatz[[#This Row],[PRODUCTNR]],$A$1:$B$3,2,FALSE)*SUMIFS(Absatz[QUANTITY],Absatz[PRODUCTNR],Umsatz[[#This Row],[PRODUCTNR]],Absatz[DATE],Umsatz[[#This Row],[DATE]])</f>
        <v>207000</v>
      </c>
      <c r="D497" s="7" t="s">
        <v>490</v>
      </c>
    </row>
    <row r="498" spans="1:4" x14ac:dyDescent="0.25">
      <c r="A498" s="2">
        <v>41518</v>
      </c>
      <c r="B498" s="11">
        <v>1000001000</v>
      </c>
      <c r="C498" s="24">
        <f>VLOOKUP(Umsatz[[#This Row],[PRODUCTNR]],$A$1:$B$3,2,FALSE)*SUMIFS(Absatz[QUANTITY],Absatz[PRODUCTNR],Umsatz[[#This Row],[PRODUCTNR]],Absatz[DATE],Umsatz[[#This Row],[DATE]])</f>
        <v>435800</v>
      </c>
      <c r="D498" s="7" t="s">
        <v>490</v>
      </c>
    </row>
    <row r="499" spans="1:4" x14ac:dyDescent="0.25">
      <c r="A499" s="2">
        <v>41518</v>
      </c>
      <c r="B499" s="11">
        <v>1000002000</v>
      </c>
      <c r="C499" s="24">
        <f>VLOOKUP(Umsatz[[#This Row],[PRODUCTNR]],$A$1:$B$3,2,FALSE)*SUMIFS(Absatz[QUANTITY],Absatz[PRODUCTNR],Umsatz[[#This Row],[PRODUCTNR]],Absatz[DATE],Umsatz[[#This Row],[DATE]])</f>
        <v>318800</v>
      </c>
      <c r="D499" s="7" t="s">
        <v>490</v>
      </c>
    </row>
    <row r="500" spans="1:4" x14ac:dyDescent="0.25">
      <c r="A500" s="2">
        <v>41518</v>
      </c>
      <c r="B500" s="11">
        <v>1000003000</v>
      </c>
      <c r="C500" s="24">
        <f>VLOOKUP(Umsatz[[#This Row],[PRODUCTNR]],$A$1:$B$3,2,FALSE)*SUMIFS(Absatz[QUANTITY],Absatz[PRODUCTNR],Umsatz[[#This Row],[PRODUCTNR]],Absatz[DATE],Umsatz[[#This Row],[DATE]])</f>
        <v>208500</v>
      </c>
      <c r="D500" s="7" t="s">
        <v>490</v>
      </c>
    </row>
    <row r="501" spans="1:4" x14ac:dyDescent="0.25">
      <c r="A501" s="2">
        <v>41548</v>
      </c>
      <c r="B501" s="11">
        <v>1000001000</v>
      </c>
      <c r="C501" s="24">
        <f>VLOOKUP(Umsatz[[#This Row],[PRODUCTNR]],$A$1:$B$3,2,FALSE)*SUMIFS(Absatz[QUANTITY],Absatz[PRODUCTNR],Umsatz[[#This Row],[PRODUCTNR]],Absatz[DATE],Umsatz[[#This Row],[DATE]])</f>
        <v>436200</v>
      </c>
      <c r="D501" s="7" t="s">
        <v>490</v>
      </c>
    </row>
    <row r="502" spans="1:4" x14ac:dyDescent="0.25">
      <c r="A502" s="2">
        <v>41548</v>
      </c>
      <c r="B502" s="11">
        <v>1000002000</v>
      </c>
      <c r="C502" s="24">
        <f>VLOOKUP(Umsatz[[#This Row],[PRODUCTNR]],$A$1:$B$3,2,FALSE)*SUMIFS(Absatz[QUANTITY],Absatz[PRODUCTNR],Umsatz[[#This Row],[PRODUCTNR]],Absatz[DATE],Umsatz[[#This Row],[DATE]])</f>
        <v>318800</v>
      </c>
      <c r="D502" s="7" t="s">
        <v>490</v>
      </c>
    </row>
    <row r="503" spans="1:4" x14ac:dyDescent="0.25">
      <c r="A503" s="2">
        <v>41548</v>
      </c>
      <c r="B503" s="11">
        <v>1000003000</v>
      </c>
      <c r="C503" s="24">
        <f>VLOOKUP(Umsatz[[#This Row],[PRODUCTNR]],$A$1:$B$3,2,FALSE)*SUMIFS(Absatz[QUANTITY],Absatz[PRODUCTNR],Umsatz[[#This Row],[PRODUCTNR]],Absatz[DATE],Umsatz[[#This Row],[DATE]])</f>
        <v>205500</v>
      </c>
      <c r="D503" s="7" t="s">
        <v>490</v>
      </c>
    </row>
    <row r="504" spans="1:4" x14ac:dyDescent="0.25">
      <c r="A504" s="2">
        <v>41579</v>
      </c>
      <c r="B504" s="11">
        <v>1000001000</v>
      </c>
      <c r="C504" s="24">
        <f>VLOOKUP(Umsatz[[#This Row],[PRODUCTNR]],$A$1:$B$3,2,FALSE)*SUMIFS(Absatz[QUANTITY],Absatz[PRODUCTNR],Umsatz[[#This Row],[PRODUCTNR]],Absatz[DATE],Umsatz[[#This Row],[DATE]])</f>
        <v>436200</v>
      </c>
      <c r="D504" s="7" t="s">
        <v>490</v>
      </c>
    </row>
    <row r="505" spans="1:4" x14ac:dyDescent="0.25">
      <c r="A505" s="2">
        <v>41579</v>
      </c>
      <c r="B505" s="11">
        <v>1000002000</v>
      </c>
      <c r="C505" s="24">
        <f>VLOOKUP(Umsatz[[#This Row],[PRODUCTNR]],$A$1:$B$3,2,FALSE)*SUMIFS(Absatz[QUANTITY],Absatz[PRODUCTNR],Umsatz[[#This Row],[PRODUCTNR]],Absatz[DATE],Umsatz[[#This Row],[DATE]])</f>
        <v>319200</v>
      </c>
      <c r="D505" s="7" t="s">
        <v>490</v>
      </c>
    </row>
    <row r="506" spans="1:4" x14ac:dyDescent="0.25">
      <c r="A506" s="2">
        <v>41579</v>
      </c>
      <c r="B506" s="11">
        <v>1000003000</v>
      </c>
      <c r="C506" s="24">
        <f>VLOOKUP(Umsatz[[#This Row],[PRODUCTNR]],$A$1:$B$3,2,FALSE)*SUMIFS(Absatz[QUANTITY],Absatz[PRODUCTNR],Umsatz[[#This Row],[PRODUCTNR]],Absatz[DATE],Umsatz[[#This Row],[DATE]])</f>
        <v>207000</v>
      </c>
      <c r="D506" s="7" t="s">
        <v>490</v>
      </c>
    </row>
    <row r="507" spans="1:4" x14ac:dyDescent="0.25">
      <c r="A507" s="2">
        <v>41609</v>
      </c>
      <c r="B507" s="11">
        <v>1000001000</v>
      </c>
      <c r="C507" s="24">
        <f>VLOOKUP(Umsatz[[#This Row],[PRODUCTNR]],$A$1:$B$3,2,FALSE)*SUMIFS(Absatz[QUANTITY],Absatz[PRODUCTNR],Umsatz[[#This Row],[PRODUCTNR]],Absatz[DATE],Umsatz[[#This Row],[DATE]])</f>
        <v>436800</v>
      </c>
      <c r="D507" s="7" t="s">
        <v>490</v>
      </c>
    </row>
    <row r="508" spans="1:4" x14ac:dyDescent="0.25">
      <c r="A508" s="2">
        <v>41609</v>
      </c>
      <c r="B508" s="11">
        <v>1000002000</v>
      </c>
      <c r="C508" s="24">
        <f>VLOOKUP(Umsatz[[#This Row],[PRODUCTNR]],$A$1:$B$3,2,FALSE)*SUMIFS(Absatz[QUANTITY],Absatz[PRODUCTNR],Umsatz[[#This Row],[PRODUCTNR]],Absatz[DATE],Umsatz[[#This Row],[DATE]])</f>
        <v>321600</v>
      </c>
      <c r="D508" s="7" t="s">
        <v>490</v>
      </c>
    </row>
    <row r="509" spans="1:4" x14ac:dyDescent="0.25">
      <c r="A509" s="2">
        <v>41609</v>
      </c>
      <c r="B509" s="11">
        <v>1000003000</v>
      </c>
      <c r="C509" s="24">
        <f>VLOOKUP(Umsatz[[#This Row],[PRODUCTNR]],$A$1:$B$3,2,FALSE)*SUMIFS(Absatz[QUANTITY],Absatz[PRODUCTNR],Umsatz[[#This Row],[PRODUCTNR]],Absatz[DATE],Umsatz[[#This Row],[DATE]])</f>
        <v>207000</v>
      </c>
      <c r="D509" s="7" t="s">
        <v>490</v>
      </c>
    </row>
    <row r="510" spans="1:4" x14ac:dyDescent="0.25">
      <c r="A510" s="2">
        <v>41640</v>
      </c>
      <c r="B510" s="11">
        <v>1000001000</v>
      </c>
      <c r="C510" s="24">
        <f>VLOOKUP(Umsatz[[#This Row],[PRODUCTNR]],$A$1:$B$3,2,FALSE)*SUMIFS(Absatz[QUANTITY],Absatz[PRODUCTNR],Umsatz[[#This Row],[PRODUCTNR]],Absatz[DATE],Umsatz[[#This Row],[DATE]])</f>
        <v>438000</v>
      </c>
      <c r="D510" s="7" t="s">
        <v>490</v>
      </c>
    </row>
    <row r="511" spans="1:4" x14ac:dyDescent="0.25">
      <c r="A511" s="2">
        <v>41640</v>
      </c>
      <c r="B511" s="11">
        <v>1000002000</v>
      </c>
      <c r="C511" s="24">
        <f>VLOOKUP(Umsatz[[#This Row],[PRODUCTNR]],$A$1:$B$3,2,FALSE)*SUMIFS(Absatz[QUANTITY],Absatz[PRODUCTNR],Umsatz[[#This Row],[PRODUCTNR]],Absatz[DATE],Umsatz[[#This Row],[DATE]])</f>
        <v>325200</v>
      </c>
      <c r="D511" s="7" t="s">
        <v>490</v>
      </c>
    </row>
    <row r="512" spans="1:4" x14ac:dyDescent="0.25">
      <c r="A512" s="2">
        <v>41640</v>
      </c>
      <c r="B512" s="11">
        <v>1000003000</v>
      </c>
      <c r="C512" s="24">
        <f>VLOOKUP(Umsatz[[#This Row],[PRODUCTNR]],$A$1:$B$3,2,FALSE)*SUMIFS(Absatz[QUANTITY],Absatz[PRODUCTNR],Umsatz[[#This Row],[PRODUCTNR]],Absatz[DATE],Umsatz[[#This Row],[DATE]])</f>
        <v>208500</v>
      </c>
      <c r="D512" s="7" t="s">
        <v>490</v>
      </c>
    </row>
    <row r="513" spans="1:4" x14ac:dyDescent="0.25">
      <c r="A513" s="2">
        <v>41671</v>
      </c>
      <c r="B513" s="11">
        <v>1000001000</v>
      </c>
      <c r="C513" s="24">
        <f>VLOOKUP(Umsatz[[#This Row],[PRODUCTNR]],$A$1:$B$3,2,FALSE)*SUMIFS(Absatz[QUANTITY],Absatz[PRODUCTNR],Umsatz[[#This Row],[PRODUCTNR]],Absatz[DATE],Umsatz[[#This Row],[DATE]])</f>
        <v>438000</v>
      </c>
      <c r="D513" s="7" t="s">
        <v>490</v>
      </c>
    </row>
    <row r="514" spans="1:4" x14ac:dyDescent="0.25">
      <c r="A514" s="2">
        <v>41671</v>
      </c>
      <c r="B514" s="11">
        <v>1000002000</v>
      </c>
      <c r="C514" s="24">
        <f>VLOOKUP(Umsatz[[#This Row],[PRODUCTNR]],$A$1:$B$3,2,FALSE)*SUMIFS(Absatz[QUANTITY],Absatz[PRODUCTNR],Umsatz[[#This Row],[PRODUCTNR]],Absatz[DATE],Umsatz[[#This Row],[DATE]])</f>
        <v>325600</v>
      </c>
      <c r="D514" s="7" t="s">
        <v>490</v>
      </c>
    </row>
    <row r="515" spans="1:4" x14ac:dyDescent="0.25">
      <c r="A515" s="2">
        <v>41671</v>
      </c>
      <c r="B515" s="11">
        <v>1000003000</v>
      </c>
      <c r="C515" s="24">
        <f>VLOOKUP(Umsatz[[#This Row],[PRODUCTNR]],$A$1:$B$3,2,FALSE)*SUMIFS(Absatz[QUANTITY],Absatz[PRODUCTNR],Umsatz[[#This Row],[PRODUCTNR]],Absatz[DATE],Umsatz[[#This Row],[DATE]])</f>
        <v>211500</v>
      </c>
      <c r="D515" s="7" t="s">
        <v>490</v>
      </c>
    </row>
    <row r="516" spans="1:4" x14ac:dyDescent="0.25">
      <c r="A516" s="2">
        <v>41699</v>
      </c>
      <c r="B516" s="11">
        <v>1000001000</v>
      </c>
      <c r="C516" s="24">
        <f>VLOOKUP(Umsatz[[#This Row],[PRODUCTNR]],$A$1:$B$3,2,FALSE)*SUMIFS(Absatz[QUANTITY],Absatz[PRODUCTNR],Umsatz[[#This Row],[PRODUCTNR]],Absatz[DATE],Umsatz[[#This Row],[DATE]])</f>
        <v>437800</v>
      </c>
      <c r="D516" s="7" t="s">
        <v>490</v>
      </c>
    </row>
    <row r="517" spans="1:4" x14ac:dyDescent="0.25">
      <c r="A517" s="2">
        <v>41699</v>
      </c>
      <c r="B517" s="11">
        <v>1000002000</v>
      </c>
      <c r="C517" s="24">
        <f>VLOOKUP(Umsatz[[#This Row],[PRODUCTNR]],$A$1:$B$3,2,FALSE)*SUMIFS(Absatz[QUANTITY],Absatz[PRODUCTNR],Umsatz[[#This Row],[PRODUCTNR]],Absatz[DATE],Umsatz[[#This Row],[DATE]])</f>
        <v>325200</v>
      </c>
      <c r="D517" s="7" t="s">
        <v>490</v>
      </c>
    </row>
    <row r="518" spans="1:4" x14ac:dyDescent="0.25">
      <c r="A518" s="2">
        <v>41699</v>
      </c>
      <c r="B518" s="11">
        <v>1000003000</v>
      </c>
      <c r="C518" s="24">
        <f>VLOOKUP(Umsatz[[#This Row],[PRODUCTNR]],$A$1:$B$3,2,FALSE)*SUMIFS(Absatz[QUANTITY],Absatz[PRODUCTNR],Umsatz[[#This Row],[PRODUCTNR]],Absatz[DATE],Umsatz[[#This Row],[DATE]])</f>
        <v>208500</v>
      </c>
      <c r="D518" s="7" t="s">
        <v>490</v>
      </c>
    </row>
    <row r="519" spans="1:4" x14ac:dyDescent="0.25">
      <c r="A519" s="2">
        <v>41730</v>
      </c>
      <c r="B519" s="11">
        <v>1000001000</v>
      </c>
      <c r="C519" s="24">
        <f>VLOOKUP(Umsatz[[#This Row],[PRODUCTNR]],$A$1:$B$3,2,FALSE)*SUMIFS(Absatz[QUANTITY],Absatz[PRODUCTNR],Umsatz[[#This Row],[PRODUCTNR]],Absatz[DATE],Umsatz[[#This Row],[DATE]])</f>
        <v>438200</v>
      </c>
      <c r="D519" s="7" t="s">
        <v>490</v>
      </c>
    </row>
    <row r="520" spans="1:4" x14ac:dyDescent="0.25">
      <c r="A520" s="2">
        <v>41730</v>
      </c>
      <c r="B520" s="11">
        <v>1000002000</v>
      </c>
      <c r="C520" s="24">
        <f>VLOOKUP(Umsatz[[#This Row],[PRODUCTNR]],$A$1:$B$3,2,FALSE)*SUMIFS(Absatz[QUANTITY],Absatz[PRODUCTNR],Umsatz[[#This Row],[PRODUCTNR]],Absatz[DATE],Umsatz[[#This Row],[DATE]])</f>
        <v>326000</v>
      </c>
      <c r="D520" s="7" t="s">
        <v>490</v>
      </c>
    </row>
    <row r="521" spans="1:4" x14ac:dyDescent="0.25">
      <c r="A521" s="2">
        <v>41730</v>
      </c>
      <c r="B521" s="11">
        <v>1000003000</v>
      </c>
      <c r="C521" s="24">
        <f>VLOOKUP(Umsatz[[#This Row],[PRODUCTNR]],$A$1:$B$3,2,FALSE)*SUMIFS(Absatz[QUANTITY],Absatz[PRODUCTNR],Umsatz[[#This Row],[PRODUCTNR]],Absatz[DATE],Umsatz[[#This Row],[DATE]])</f>
        <v>213000</v>
      </c>
      <c r="D521" s="7" t="s">
        <v>490</v>
      </c>
    </row>
    <row r="522" spans="1:4" x14ac:dyDescent="0.25">
      <c r="A522" s="2">
        <v>41760</v>
      </c>
      <c r="B522" s="11">
        <v>1000001000</v>
      </c>
      <c r="C522" s="24">
        <f>VLOOKUP(Umsatz[[#This Row],[PRODUCTNR]],$A$1:$B$3,2,FALSE)*SUMIFS(Absatz[QUANTITY],Absatz[PRODUCTNR],Umsatz[[#This Row],[PRODUCTNR]],Absatz[DATE],Umsatz[[#This Row],[DATE]])</f>
        <v>439400</v>
      </c>
      <c r="D522" s="7" t="s">
        <v>490</v>
      </c>
    </row>
    <row r="523" spans="1:4" x14ac:dyDescent="0.25">
      <c r="A523" s="2">
        <v>41760</v>
      </c>
      <c r="B523" s="11">
        <v>1000002000</v>
      </c>
      <c r="C523" s="24">
        <f>VLOOKUP(Umsatz[[#This Row],[PRODUCTNR]],$A$1:$B$3,2,FALSE)*SUMIFS(Absatz[QUANTITY],Absatz[PRODUCTNR],Umsatz[[#This Row],[PRODUCTNR]],Absatz[DATE],Umsatz[[#This Row],[DATE]])</f>
        <v>326400</v>
      </c>
      <c r="D523" s="7" t="s">
        <v>490</v>
      </c>
    </row>
    <row r="524" spans="1:4" x14ac:dyDescent="0.25">
      <c r="A524" s="2">
        <v>41760</v>
      </c>
      <c r="B524" s="11">
        <v>1000003000</v>
      </c>
      <c r="C524" s="24">
        <f>VLOOKUP(Umsatz[[#This Row],[PRODUCTNR]],$A$1:$B$3,2,FALSE)*SUMIFS(Absatz[QUANTITY],Absatz[PRODUCTNR],Umsatz[[#This Row],[PRODUCTNR]],Absatz[DATE],Umsatz[[#This Row],[DATE]])</f>
        <v>214500</v>
      </c>
      <c r="D524" s="7" t="s">
        <v>490</v>
      </c>
    </row>
    <row r="525" spans="1:4" x14ac:dyDescent="0.25">
      <c r="A525" s="2">
        <v>41791</v>
      </c>
      <c r="B525" s="11">
        <v>1000001000</v>
      </c>
      <c r="C525" s="24">
        <f>VLOOKUP(Umsatz[[#This Row],[PRODUCTNR]],$A$1:$B$3,2,FALSE)*SUMIFS(Absatz[QUANTITY],Absatz[PRODUCTNR],Umsatz[[#This Row],[PRODUCTNR]],Absatz[DATE],Umsatz[[#This Row],[DATE]])</f>
        <v>438600</v>
      </c>
      <c r="D525" s="7" t="s">
        <v>490</v>
      </c>
    </row>
    <row r="526" spans="1:4" x14ac:dyDescent="0.25">
      <c r="A526" s="2">
        <v>41791</v>
      </c>
      <c r="B526" s="11">
        <v>1000002000</v>
      </c>
      <c r="C526" s="24">
        <f>VLOOKUP(Umsatz[[#This Row],[PRODUCTNR]],$A$1:$B$3,2,FALSE)*SUMIFS(Absatz[QUANTITY],Absatz[PRODUCTNR],Umsatz[[#This Row],[PRODUCTNR]],Absatz[DATE],Umsatz[[#This Row],[DATE]])</f>
        <v>328400</v>
      </c>
      <c r="D526" s="7" t="s">
        <v>490</v>
      </c>
    </row>
    <row r="527" spans="1:4" x14ac:dyDescent="0.25">
      <c r="A527" s="2">
        <v>41791</v>
      </c>
      <c r="B527" s="11">
        <v>1000003000</v>
      </c>
      <c r="C527" s="24">
        <f>VLOOKUP(Umsatz[[#This Row],[PRODUCTNR]],$A$1:$B$3,2,FALSE)*SUMIFS(Absatz[QUANTITY],Absatz[PRODUCTNR],Umsatz[[#This Row],[PRODUCTNR]],Absatz[DATE],Umsatz[[#This Row],[DATE]])</f>
        <v>213000</v>
      </c>
      <c r="D527" s="7" t="s">
        <v>490</v>
      </c>
    </row>
    <row r="528" spans="1:4" x14ac:dyDescent="0.25">
      <c r="A528" s="2">
        <v>41821</v>
      </c>
      <c r="B528" s="11">
        <v>1000001000</v>
      </c>
      <c r="C528" s="24">
        <f>VLOOKUP(Umsatz[[#This Row],[PRODUCTNR]],$A$1:$B$3,2,FALSE)*SUMIFS(Absatz[QUANTITY],Absatz[PRODUCTNR],Umsatz[[#This Row],[PRODUCTNR]],Absatz[DATE],Umsatz[[#This Row],[DATE]])</f>
        <v>439200</v>
      </c>
      <c r="D528" s="7" t="s">
        <v>490</v>
      </c>
    </row>
    <row r="529" spans="1:4" x14ac:dyDescent="0.25">
      <c r="A529" s="2">
        <v>41821</v>
      </c>
      <c r="B529" s="11">
        <v>1000002000</v>
      </c>
      <c r="C529" s="24">
        <f>VLOOKUP(Umsatz[[#This Row],[PRODUCTNR]],$A$1:$B$3,2,FALSE)*SUMIFS(Absatz[QUANTITY],Absatz[PRODUCTNR],Umsatz[[#This Row],[PRODUCTNR]],Absatz[DATE],Umsatz[[#This Row],[DATE]])</f>
        <v>328800</v>
      </c>
      <c r="D529" s="7" t="s">
        <v>490</v>
      </c>
    </row>
    <row r="530" spans="1:4" x14ac:dyDescent="0.25">
      <c r="A530" s="2">
        <v>41821</v>
      </c>
      <c r="B530" s="11">
        <v>1000003000</v>
      </c>
      <c r="C530" s="24">
        <f>VLOOKUP(Umsatz[[#This Row],[PRODUCTNR]],$A$1:$B$3,2,FALSE)*SUMIFS(Absatz[QUANTITY],Absatz[PRODUCTNR],Umsatz[[#This Row],[PRODUCTNR]],Absatz[DATE],Umsatz[[#This Row],[DATE]])</f>
        <v>216000</v>
      </c>
      <c r="D530" s="7" t="s">
        <v>490</v>
      </c>
    </row>
    <row r="531" spans="1:4" x14ac:dyDescent="0.25">
      <c r="A531" s="2">
        <v>41852</v>
      </c>
      <c r="B531" s="11">
        <v>1000001000</v>
      </c>
      <c r="C531" s="24">
        <f>VLOOKUP(Umsatz[[#This Row],[PRODUCTNR]],$A$1:$B$3,2,FALSE)*SUMIFS(Absatz[QUANTITY],Absatz[PRODUCTNR],Umsatz[[#This Row],[PRODUCTNR]],Absatz[DATE],Umsatz[[#This Row],[DATE]])</f>
        <v>439000</v>
      </c>
      <c r="D531" s="7" t="s">
        <v>490</v>
      </c>
    </row>
    <row r="532" spans="1:4" x14ac:dyDescent="0.25">
      <c r="A532" s="2">
        <v>41852</v>
      </c>
      <c r="B532" s="11">
        <v>1000002000</v>
      </c>
      <c r="C532" s="24">
        <f>VLOOKUP(Umsatz[[#This Row],[PRODUCTNR]],$A$1:$B$3,2,FALSE)*SUMIFS(Absatz[QUANTITY],Absatz[PRODUCTNR],Umsatz[[#This Row],[PRODUCTNR]],Absatz[DATE],Umsatz[[#This Row],[DATE]])</f>
        <v>332800</v>
      </c>
      <c r="D532" s="7" t="s">
        <v>490</v>
      </c>
    </row>
    <row r="533" spans="1:4" x14ac:dyDescent="0.25">
      <c r="A533" s="2">
        <v>41852</v>
      </c>
      <c r="B533" s="11">
        <v>1000003000</v>
      </c>
      <c r="C533" s="24">
        <f>VLOOKUP(Umsatz[[#This Row],[PRODUCTNR]],$A$1:$B$3,2,FALSE)*SUMIFS(Absatz[QUANTITY],Absatz[PRODUCTNR],Umsatz[[#This Row],[PRODUCTNR]],Absatz[DATE],Umsatz[[#This Row],[DATE]])</f>
        <v>216000</v>
      </c>
      <c r="D533" s="7" t="s">
        <v>490</v>
      </c>
    </row>
    <row r="534" spans="1:4" x14ac:dyDescent="0.25">
      <c r="A534" s="2">
        <v>41883</v>
      </c>
      <c r="B534" s="11">
        <v>1000001000</v>
      </c>
      <c r="C534" s="24">
        <f>VLOOKUP(Umsatz[[#This Row],[PRODUCTNR]],$A$1:$B$3,2,FALSE)*SUMIFS(Absatz[QUANTITY],Absatz[PRODUCTNR],Umsatz[[#This Row],[PRODUCTNR]],Absatz[DATE],Umsatz[[#This Row],[DATE]])</f>
        <v>439800</v>
      </c>
      <c r="D534" s="7" t="s">
        <v>490</v>
      </c>
    </row>
    <row r="535" spans="1:4" x14ac:dyDescent="0.25">
      <c r="A535" s="2">
        <v>41883</v>
      </c>
      <c r="B535" s="11">
        <v>1000002000</v>
      </c>
      <c r="C535" s="24">
        <f>VLOOKUP(Umsatz[[#This Row],[PRODUCTNR]],$A$1:$B$3,2,FALSE)*SUMIFS(Absatz[QUANTITY],Absatz[PRODUCTNR],Umsatz[[#This Row],[PRODUCTNR]],Absatz[DATE],Umsatz[[#This Row],[DATE]])</f>
        <v>334400</v>
      </c>
      <c r="D535" s="7" t="s">
        <v>490</v>
      </c>
    </row>
    <row r="536" spans="1:4" x14ac:dyDescent="0.25">
      <c r="A536" s="2">
        <v>41883</v>
      </c>
      <c r="B536" s="11">
        <v>1000003000</v>
      </c>
      <c r="C536" s="24">
        <f>VLOOKUP(Umsatz[[#This Row],[PRODUCTNR]],$A$1:$B$3,2,FALSE)*SUMIFS(Absatz[QUANTITY],Absatz[PRODUCTNR],Umsatz[[#This Row],[PRODUCTNR]],Absatz[DATE],Umsatz[[#This Row],[DATE]])</f>
        <v>214500</v>
      </c>
      <c r="D536" s="7" t="s">
        <v>490</v>
      </c>
    </row>
    <row r="537" spans="1:4" x14ac:dyDescent="0.25">
      <c r="A537" s="2">
        <v>41913</v>
      </c>
      <c r="B537" s="11">
        <v>1000001000</v>
      </c>
      <c r="C537" s="24">
        <f>VLOOKUP(Umsatz[[#This Row],[PRODUCTNR]],$A$1:$B$3,2,FALSE)*SUMIFS(Absatz[QUANTITY],Absatz[PRODUCTNR],Umsatz[[#This Row],[PRODUCTNR]],Absatz[DATE],Umsatz[[#This Row],[DATE]])</f>
        <v>439800</v>
      </c>
      <c r="D537" s="7" t="s">
        <v>490</v>
      </c>
    </row>
    <row r="538" spans="1:4" x14ac:dyDescent="0.25">
      <c r="A538" s="2">
        <v>41913</v>
      </c>
      <c r="B538" s="11">
        <v>1000002000</v>
      </c>
      <c r="C538" s="24">
        <f>VLOOKUP(Umsatz[[#This Row],[PRODUCTNR]],$A$1:$B$3,2,FALSE)*SUMIFS(Absatz[QUANTITY],Absatz[PRODUCTNR],Umsatz[[#This Row],[PRODUCTNR]],Absatz[DATE],Umsatz[[#This Row],[DATE]])</f>
        <v>338000</v>
      </c>
      <c r="D538" s="7" t="s">
        <v>490</v>
      </c>
    </row>
    <row r="539" spans="1:4" x14ac:dyDescent="0.25">
      <c r="A539" s="2">
        <v>41913</v>
      </c>
      <c r="B539" s="11">
        <v>1000003000</v>
      </c>
      <c r="C539" s="24">
        <f>VLOOKUP(Umsatz[[#This Row],[PRODUCTNR]],$A$1:$B$3,2,FALSE)*SUMIFS(Absatz[QUANTITY],Absatz[PRODUCTNR],Umsatz[[#This Row],[PRODUCTNR]],Absatz[DATE],Umsatz[[#This Row],[DATE]])</f>
        <v>213000</v>
      </c>
      <c r="D539" s="7" t="s">
        <v>490</v>
      </c>
    </row>
    <row r="540" spans="1:4" x14ac:dyDescent="0.25">
      <c r="A540" s="2">
        <v>41944</v>
      </c>
      <c r="B540" s="11">
        <v>1000001000</v>
      </c>
      <c r="C540" s="24">
        <f>VLOOKUP(Umsatz[[#This Row],[PRODUCTNR]],$A$1:$B$3,2,FALSE)*SUMIFS(Absatz[QUANTITY],Absatz[PRODUCTNR],Umsatz[[#This Row],[PRODUCTNR]],Absatz[DATE],Umsatz[[#This Row],[DATE]])</f>
        <v>440000</v>
      </c>
      <c r="D540" s="7" t="s">
        <v>490</v>
      </c>
    </row>
    <row r="541" spans="1:4" x14ac:dyDescent="0.25">
      <c r="A541" s="2">
        <v>41944</v>
      </c>
      <c r="B541" s="11">
        <v>1000002000</v>
      </c>
      <c r="C541" s="24">
        <f>VLOOKUP(Umsatz[[#This Row],[PRODUCTNR]],$A$1:$B$3,2,FALSE)*SUMIFS(Absatz[QUANTITY],Absatz[PRODUCTNR],Umsatz[[#This Row],[PRODUCTNR]],Absatz[DATE],Umsatz[[#This Row],[DATE]])</f>
        <v>341600</v>
      </c>
      <c r="D541" s="7" t="s">
        <v>490</v>
      </c>
    </row>
    <row r="542" spans="1:4" x14ac:dyDescent="0.25">
      <c r="A542" s="2">
        <v>41944</v>
      </c>
      <c r="B542" s="11">
        <v>1000003000</v>
      </c>
      <c r="C542" s="24">
        <f>VLOOKUP(Umsatz[[#This Row],[PRODUCTNR]],$A$1:$B$3,2,FALSE)*SUMIFS(Absatz[QUANTITY],Absatz[PRODUCTNR],Umsatz[[#This Row],[PRODUCTNR]],Absatz[DATE],Umsatz[[#This Row],[DATE]])</f>
        <v>210000</v>
      </c>
      <c r="D542" s="7" t="s">
        <v>490</v>
      </c>
    </row>
    <row r="543" spans="1:4" x14ac:dyDescent="0.25">
      <c r="A543" s="2">
        <v>41974</v>
      </c>
      <c r="B543" s="11">
        <v>1000001000</v>
      </c>
      <c r="C543" s="24">
        <f>VLOOKUP(Umsatz[[#This Row],[PRODUCTNR]],$A$1:$B$3,2,FALSE)*SUMIFS(Absatz[QUANTITY],Absatz[PRODUCTNR],Umsatz[[#This Row],[PRODUCTNR]],Absatz[DATE],Umsatz[[#This Row],[DATE]])</f>
        <v>441200</v>
      </c>
      <c r="D543" s="7" t="s">
        <v>490</v>
      </c>
    </row>
    <row r="544" spans="1:4" x14ac:dyDescent="0.25">
      <c r="A544" s="2">
        <v>41974</v>
      </c>
      <c r="B544" s="11">
        <v>1000002000</v>
      </c>
      <c r="C544" s="24">
        <f>VLOOKUP(Umsatz[[#This Row],[PRODUCTNR]],$A$1:$B$3,2,FALSE)*SUMIFS(Absatz[QUANTITY],Absatz[PRODUCTNR],Umsatz[[#This Row],[PRODUCTNR]],Absatz[DATE],Umsatz[[#This Row],[DATE]])</f>
        <v>342000</v>
      </c>
      <c r="D544" s="7" t="s">
        <v>490</v>
      </c>
    </row>
    <row r="545" spans="1:4" x14ac:dyDescent="0.25">
      <c r="A545" s="2">
        <v>41974</v>
      </c>
      <c r="B545" s="11">
        <v>1000003000</v>
      </c>
      <c r="C545" s="24">
        <f>VLOOKUP(Umsatz[[#This Row],[PRODUCTNR]],$A$1:$B$3,2,FALSE)*SUMIFS(Absatz[QUANTITY],Absatz[PRODUCTNR],Umsatz[[#This Row],[PRODUCTNR]],Absatz[DATE],Umsatz[[#This Row],[DATE]])</f>
        <v>207000</v>
      </c>
      <c r="D545" s="7" t="s">
        <v>490</v>
      </c>
    </row>
    <row r="546" spans="1:4" x14ac:dyDescent="0.25">
      <c r="A546" s="2">
        <v>42005</v>
      </c>
      <c r="B546" s="11">
        <v>1000001000</v>
      </c>
      <c r="C546" s="24">
        <f>VLOOKUP(Umsatz[[#This Row],[PRODUCTNR]],$A$1:$B$3,2,FALSE)*SUMIFS(Absatz[QUANTITY],Absatz[PRODUCTNR],Umsatz[[#This Row],[PRODUCTNR]],Absatz[DATE],Umsatz[[#This Row],[DATE]])</f>
        <v>440200</v>
      </c>
      <c r="D546" s="7" t="s">
        <v>490</v>
      </c>
    </row>
    <row r="547" spans="1:4" x14ac:dyDescent="0.25">
      <c r="A547" s="2">
        <v>42005</v>
      </c>
      <c r="B547" s="11">
        <v>1000002000</v>
      </c>
      <c r="C547" s="24">
        <f>VLOOKUP(Umsatz[[#This Row],[PRODUCTNR]],$A$1:$B$3,2,FALSE)*SUMIFS(Absatz[QUANTITY],Absatz[PRODUCTNR],Umsatz[[#This Row],[PRODUCTNR]],Absatz[DATE],Umsatz[[#This Row],[DATE]])</f>
        <v>344000</v>
      </c>
      <c r="D547" s="7" t="s">
        <v>490</v>
      </c>
    </row>
    <row r="548" spans="1:4" x14ac:dyDescent="0.25">
      <c r="A548" s="2">
        <v>42005</v>
      </c>
      <c r="B548" s="11">
        <v>1000003000</v>
      </c>
      <c r="C548" s="24">
        <f>VLOOKUP(Umsatz[[#This Row],[PRODUCTNR]],$A$1:$B$3,2,FALSE)*SUMIFS(Absatz[QUANTITY],Absatz[PRODUCTNR],Umsatz[[#This Row],[PRODUCTNR]],Absatz[DATE],Umsatz[[#This Row],[DATE]])</f>
        <v>211500</v>
      </c>
      <c r="D548" s="7" t="s">
        <v>490</v>
      </c>
    </row>
    <row r="549" spans="1:4" x14ac:dyDescent="0.25">
      <c r="A549" s="2">
        <v>42036</v>
      </c>
      <c r="B549" s="11">
        <v>1000001000</v>
      </c>
      <c r="C549" s="24">
        <f>VLOOKUP(Umsatz[[#This Row],[PRODUCTNR]],$A$1:$B$3,2,FALSE)*SUMIFS(Absatz[QUANTITY],Absatz[PRODUCTNR],Umsatz[[#This Row],[PRODUCTNR]],Absatz[DATE],Umsatz[[#This Row],[DATE]])</f>
        <v>439600</v>
      </c>
      <c r="D549" s="7" t="s">
        <v>490</v>
      </c>
    </row>
    <row r="550" spans="1:4" x14ac:dyDescent="0.25">
      <c r="A550" s="2">
        <v>42036</v>
      </c>
      <c r="B550" s="11">
        <v>1000002000</v>
      </c>
      <c r="C550" s="24">
        <f>VLOOKUP(Umsatz[[#This Row],[PRODUCTNR]],$A$1:$B$3,2,FALSE)*SUMIFS(Absatz[QUANTITY],Absatz[PRODUCTNR],Umsatz[[#This Row],[PRODUCTNR]],Absatz[DATE],Umsatz[[#This Row],[DATE]])</f>
        <v>344800</v>
      </c>
      <c r="D550" s="7" t="s">
        <v>490</v>
      </c>
    </row>
    <row r="551" spans="1:4" x14ac:dyDescent="0.25">
      <c r="A551" s="2">
        <v>42036</v>
      </c>
      <c r="B551" s="11">
        <v>1000003000</v>
      </c>
      <c r="C551" s="24">
        <f>VLOOKUP(Umsatz[[#This Row],[PRODUCTNR]],$A$1:$B$3,2,FALSE)*SUMIFS(Absatz[QUANTITY],Absatz[PRODUCTNR],Umsatz[[#This Row],[PRODUCTNR]],Absatz[DATE],Umsatz[[#This Row],[DATE]])</f>
        <v>213000</v>
      </c>
      <c r="D551" s="7" t="s">
        <v>490</v>
      </c>
    </row>
    <row r="552" spans="1:4" x14ac:dyDescent="0.25">
      <c r="A552" s="2">
        <v>42064</v>
      </c>
      <c r="B552" s="11">
        <v>1000001000</v>
      </c>
      <c r="C552" s="24">
        <f>VLOOKUP(Umsatz[[#This Row],[PRODUCTNR]],$A$1:$B$3,2,FALSE)*SUMIFS(Absatz[QUANTITY],Absatz[PRODUCTNR],Umsatz[[#This Row],[PRODUCTNR]],Absatz[DATE],Umsatz[[#This Row],[DATE]])</f>
        <v>440600</v>
      </c>
      <c r="D552" s="7" t="s">
        <v>490</v>
      </c>
    </row>
    <row r="553" spans="1:4" x14ac:dyDescent="0.25">
      <c r="A553" s="2">
        <v>42064</v>
      </c>
      <c r="B553" s="11">
        <v>1000002000</v>
      </c>
      <c r="C553" s="24">
        <f>VLOOKUP(Umsatz[[#This Row],[PRODUCTNR]],$A$1:$B$3,2,FALSE)*SUMIFS(Absatz[QUANTITY],Absatz[PRODUCTNR],Umsatz[[#This Row],[PRODUCTNR]],Absatz[DATE],Umsatz[[#This Row],[DATE]])</f>
        <v>320000</v>
      </c>
      <c r="D553" s="7" t="s">
        <v>490</v>
      </c>
    </row>
    <row r="554" spans="1:4" x14ac:dyDescent="0.25">
      <c r="A554" s="2">
        <v>42064</v>
      </c>
      <c r="B554" s="11">
        <v>1000003000</v>
      </c>
      <c r="C554" s="24">
        <f>VLOOKUP(Umsatz[[#This Row],[PRODUCTNR]],$A$1:$B$3,2,FALSE)*SUMIFS(Absatz[QUANTITY],Absatz[PRODUCTNR],Umsatz[[#This Row],[PRODUCTNR]],Absatz[DATE],Umsatz[[#This Row],[DATE]])</f>
        <v>214500</v>
      </c>
      <c r="D554" s="7" t="s">
        <v>490</v>
      </c>
    </row>
    <row r="555" spans="1:4" x14ac:dyDescent="0.25">
      <c r="A555" s="2">
        <v>42095</v>
      </c>
      <c r="B555" s="11">
        <v>1000001000</v>
      </c>
      <c r="C555" s="24">
        <f>VLOOKUP(Umsatz[[#This Row],[PRODUCTNR]],$A$1:$B$3,2,FALSE)*SUMIFS(Absatz[QUANTITY],Absatz[PRODUCTNR],Umsatz[[#This Row],[PRODUCTNR]],Absatz[DATE],Umsatz[[#This Row],[DATE]])</f>
        <v>440400</v>
      </c>
      <c r="D555" s="7" t="s">
        <v>490</v>
      </c>
    </row>
    <row r="556" spans="1:4" x14ac:dyDescent="0.25">
      <c r="A556" s="2">
        <v>42095</v>
      </c>
      <c r="B556" s="11">
        <v>1000002000</v>
      </c>
      <c r="C556" s="24">
        <f>VLOOKUP(Umsatz[[#This Row],[PRODUCTNR]],$A$1:$B$3,2,FALSE)*SUMIFS(Absatz[QUANTITY],Absatz[PRODUCTNR],Umsatz[[#This Row],[PRODUCTNR]],Absatz[DATE],Umsatz[[#This Row],[DATE]])</f>
        <v>322800</v>
      </c>
      <c r="D556" s="7" t="s">
        <v>490</v>
      </c>
    </row>
    <row r="557" spans="1:4" x14ac:dyDescent="0.25">
      <c r="A557" s="2">
        <v>42095</v>
      </c>
      <c r="B557" s="11">
        <v>1000003000</v>
      </c>
      <c r="C557" s="24">
        <f>VLOOKUP(Umsatz[[#This Row],[PRODUCTNR]],$A$1:$B$3,2,FALSE)*SUMIFS(Absatz[QUANTITY],Absatz[PRODUCTNR],Umsatz[[#This Row],[PRODUCTNR]],Absatz[DATE],Umsatz[[#This Row],[DATE]])</f>
        <v>219000</v>
      </c>
      <c r="D557" s="7" t="s">
        <v>490</v>
      </c>
    </row>
    <row r="558" spans="1:4" x14ac:dyDescent="0.25">
      <c r="A558" s="2">
        <v>42125</v>
      </c>
      <c r="B558" s="11">
        <v>1000001000</v>
      </c>
      <c r="C558" s="24">
        <f>VLOOKUP(Umsatz[[#This Row],[PRODUCTNR]],$A$1:$B$3,2,FALSE)*SUMIFS(Absatz[QUANTITY],Absatz[PRODUCTNR],Umsatz[[#This Row],[PRODUCTNR]],Absatz[DATE],Umsatz[[#This Row],[DATE]])</f>
        <v>440400</v>
      </c>
      <c r="D558" s="7" t="s">
        <v>490</v>
      </c>
    </row>
    <row r="559" spans="1:4" x14ac:dyDescent="0.25">
      <c r="A559" s="2">
        <v>42125</v>
      </c>
      <c r="B559" s="11">
        <v>1000002000</v>
      </c>
      <c r="C559" s="24">
        <f>VLOOKUP(Umsatz[[#This Row],[PRODUCTNR]],$A$1:$B$3,2,FALSE)*SUMIFS(Absatz[QUANTITY],Absatz[PRODUCTNR],Umsatz[[#This Row],[PRODUCTNR]],Absatz[DATE],Umsatz[[#This Row],[DATE]])</f>
        <v>322400</v>
      </c>
      <c r="D559" s="7" t="s">
        <v>490</v>
      </c>
    </row>
    <row r="560" spans="1:4" x14ac:dyDescent="0.25">
      <c r="A560" s="2">
        <v>42125</v>
      </c>
      <c r="B560" s="11">
        <v>1000003000</v>
      </c>
      <c r="C560" s="24">
        <f>VLOOKUP(Umsatz[[#This Row],[PRODUCTNR]],$A$1:$B$3,2,FALSE)*SUMIFS(Absatz[QUANTITY],Absatz[PRODUCTNR],Umsatz[[#This Row],[PRODUCTNR]],Absatz[DATE],Umsatz[[#This Row],[DATE]])</f>
        <v>223500</v>
      </c>
      <c r="D560" s="7" t="s">
        <v>490</v>
      </c>
    </row>
    <row r="561" spans="1:4" x14ac:dyDescent="0.25">
      <c r="A561" s="2">
        <v>42156</v>
      </c>
      <c r="B561" s="11">
        <v>1000001000</v>
      </c>
      <c r="C561" s="24">
        <f>VLOOKUP(Umsatz[[#This Row],[PRODUCTNR]],$A$1:$B$3,2,FALSE)*SUMIFS(Absatz[QUANTITY],Absatz[PRODUCTNR],Umsatz[[#This Row],[PRODUCTNR]],Absatz[DATE],Umsatz[[#This Row],[DATE]])</f>
        <v>441800</v>
      </c>
      <c r="D561" s="7" t="s">
        <v>490</v>
      </c>
    </row>
    <row r="562" spans="1:4" x14ac:dyDescent="0.25">
      <c r="A562" s="2">
        <v>42156</v>
      </c>
      <c r="B562" s="11">
        <v>1000002000</v>
      </c>
      <c r="C562" s="24">
        <f>VLOOKUP(Umsatz[[#This Row],[PRODUCTNR]],$A$1:$B$3,2,FALSE)*SUMIFS(Absatz[QUANTITY],Absatz[PRODUCTNR],Umsatz[[#This Row],[PRODUCTNR]],Absatz[DATE],Umsatz[[#This Row],[DATE]])</f>
        <v>323600</v>
      </c>
      <c r="D562" s="7" t="s">
        <v>490</v>
      </c>
    </row>
    <row r="563" spans="1:4" x14ac:dyDescent="0.25">
      <c r="A563" s="2">
        <v>42156</v>
      </c>
      <c r="B563" s="11">
        <v>1000003000</v>
      </c>
      <c r="C563" s="24">
        <f>VLOOKUP(Umsatz[[#This Row],[PRODUCTNR]],$A$1:$B$3,2,FALSE)*SUMIFS(Absatz[QUANTITY],Absatz[PRODUCTNR],Umsatz[[#This Row],[PRODUCTNR]],Absatz[DATE],Umsatz[[#This Row],[DATE]])</f>
        <v>222000</v>
      </c>
      <c r="D563" s="7" t="s">
        <v>490</v>
      </c>
    </row>
    <row r="564" spans="1:4" x14ac:dyDescent="0.25">
      <c r="A564" s="2">
        <v>42186</v>
      </c>
      <c r="B564" s="11">
        <v>1000001000</v>
      </c>
      <c r="C564" s="24">
        <f>VLOOKUP(Umsatz[[#This Row],[PRODUCTNR]],$A$1:$B$3,2,FALSE)*SUMIFS(Absatz[QUANTITY],Absatz[PRODUCTNR],Umsatz[[#This Row],[PRODUCTNR]],Absatz[DATE],Umsatz[[#This Row],[DATE]])</f>
        <v>442400</v>
      </c>
      <c r="D564" s="7" t="s">
        <v>490</v>
      </c>
    </row>
    <row r="565" spans="1:4" x14ac:dyDescent="0.25">
      <c r="A565" s="2">
        <v>42186</v>
      </c>
      <c r="B565" s="11">
        <v>1000002000</v>
      </c>
      <c r="C565" s="24">
        <f>VLOOKUP(Umsatz[[#This Row],[PRODUCTNR]],$A$1:$B$3,2,FALSE)*SUMIFS(Absatz[QUANTITY],Absatz[PRODUCTNR],Umsatz[[#This Row],[PRODUCTNR]],Absatz[DATE],Umsatz[[#This Row],[DATE]])</f>
        <v>327200</v>
      </c>
      <c r="D565" s="7" t="s">
        <v>490</v>
      </c>
    </row>
    <row r="566" spans="1:4" x14ac:dyDescent="0.25">
      <c r="A566" s="2">
        <v>42186</v>
      </c>
      <c r="B566" s="11">
        <v>1000003000</v>
      </c>
      <c r="C566" s="24">
        <f>VLOOKUP(Umsatz[[#This Row],[PRODUCTNR]],$A$1:$B$3,2,FALSE)*SUMIFS(Absatz[QUANTITY],Absatz[PRODUCTNR],Umsatz[[#This Row],[PRODUCTNR]],Absatz[DATE],Umsatz[[#This Row],[DATE]])</f>
        <v>225000</v>
      </c>
      <c r="D566" s="7" t="s">
        <v>490</v>
      </c>
    </row>
    <row r="567" spans="1:4" x14ac:dyDescent="0.25">
      <c r="A567" s="2">
        <v>42217</v>
      </c>
      <c r="B567" s="11">
        <v>1000001000</v>
      </c>
      <c r="C567" s="24">
        <f>VLOOKUP(Umsatz[[#This Row],[PRODUCTNR]],$A$1:$B$3,2,FALSE)*SUMIFS(Absatz[QUANTITY],Absatz[PRODUCTNR],Umsatz[[#This Row],[PRODUCTNR]],Absatz[DATE],Umsatz[[#This Row],[DATE]])</f>
        <v>443000</v>
      </c>
      <c r="D567" s="7" t="s">
        <v>490</v>
      </c>
    </row>
    <row r="568" spans="1:4" x14ac:dyDescent="0.25">
      <c r="A568" s="2">
        <v>42217</v>
      </c>
      <c r="B568" s="11">
        <v>1000002000</v>
      </c>
      <c r="C568" s="24">
        <f>VLOOKUP(Umsatz[[#This Row],[PRODUCTNR]],$A$1:$B$3,2,FALSE)*SUMIFS(Absatz[QUANTITY],Absatz[PRODUCTNR],Umsatz[[#This Row],[PRODUCTNR]],Absatz[DATE],Umsatz[[#This Row],[DATE]])</f>
        <v>326800</v>
      </c>
      <c r="D568" s="7" t="s">
        <v>490</v>
      </c>
    </row>
    <row r="569" spans="1:4" x14ac:dyDescent="0.25">
      <c r="A569" s="2">
        <v>42217</v>
      </c>
      <c r="B569" s="11">
        <v>1000003000</v>
      </c>
      <c r="C569" s="24">
        <f>VLOOKUP(Umsatz[[#This Row],[PRODUCTNR]],$A$1:$B$3,2,FALSE)*SUMIFS(Absatz[QUANTITY],Absatz[PRODUCTNR],Umsatz[[#This Row],[PRODUCTNR]],Absatz[DATE],Umsatz[[#This Row],[DATE]])</f>
        <v>229500</v>
      </c>
      <c r="D569" s="7" t="s">
        <v>490</v>
      </c>
    </row>
    <row r="570" spans="1:4" x14ac:dyDescent="0.25">
      <c r="A570" s="2">
        <v>42248</v>
      </c>
      <c r="B570" s="11">
        <v>1000001000</v>
      </c>
      <c r="C570" s="24">
        <f>VLOOKUP(Umsatz[[#This Row],[PRODUCTNR]],$A$1:$B$3,2,FALSE)*SUMIFS(Absatz[QUANTITY],Absatz[PRODUCTNR],Umsatz[[#This Row],[PRODUCTNR]],Absatz[DATE],Umsatz[[#This Row],[DATE]])</f>
        <v>443400</v>
      </c>
      <c r="D570" s="7" t="s">
        <v>490</v>
      </c>
    </row>
    <row r="571" spans="1:4" x14ac:dyDescent="0.25">
      <c r="A571" s="2">
        <v>42248</v>
      </c>
      <c r="B571" s="11">
        <v>1000002000</v>
      </c>
      <c r="C571" s="24">
        <f>VLOOKUP(Umsatz[[#This Row],[PRODUCTNR]],$A$1:$B$3,2,FALSE)*SUMIFS(Absatz[QUANTITY],Absatz[PRODUCTNR],Umsatz[[#This Row],[PRODUCTNR]],Absatz[DATE],Umsatz[[#This Row],[DATE]])</f>
        <v>330000</v>
      </c>
      <c r="D571" s="7" t="s">
        <v>490</v>
      </c>
    </row>
    <row r="572" spans="1:4" x14ac:dyDescent="0.25">
      <c r="A572" s="2">
        <v>42248</v>
      </c>
      <c r="B572" s="11">
        <v>1000003000</v>
      </c>
      <c r="C572" s="24">
        <f>VLOOKUP(Umsatz[[#This Row],[PRODUCTNR]],$A$1:$B$3,2,FALSE)*SUMIFS(Absatz[QUANTITY],Absatz[PRODUCTNR],Umsatz[[#This Row],[PRODUCTNR]],Absatz[DATE],Umsatz[[#This Row],[DATE]])</f>
        <v>232500</v>
      </c>
      <c r="D572" s="7" t="s">
        <v>490</v>
      </c>
    </row>
    <row r="573" spans="1:4" x14ac:dyDescent="0.25">
      <c r="A573" s="2">
        <v>42278</v>
      </c>
      <c r="B573" s="11">
        <v>1000001000</v>
      </c>
      <c r="C573" s="24">
        <f>VLOOKUP(Umsatz[[#This Row],[PRODUCTNR]],$A$1:$B$3,2,FALSE)*SUMIFS(Absatz[QUANTITY],Absatz[PRODUCTNR],Umsatz[[#This Row],[PRODUCTNR]],Absatz[DATE],Umsatz[[#This Row],[DATE]])</f>
        <v>444400</v>
      </c>
      <c r="D573" s="7" t="s">
        <v>490</v>
      </c>
    </row>
    <row r="574" spans="1:4" x14ac:dyDescent="0.25">
      <c r="A574" s="2">
        <v>42278</v>
      </c>
      <c r="B574" s="11">
        <v>1000002000</v>
      </c>
      <c r="C574" s="24">
        <f>VLOOKUP(Umsatz[[#This Row],[PRODUCTNR]],$A$1:$B$3,2,FALSE)*SUMIFS(Absatz[QUANTITY],Absatz[PRODUCTNR],Umsatz[[#This Row],[PRODUCTNR]],Absatz[DATE],Umsatz[[#This Row],[DATE]])</f>
        <v>334000</v>
      </c>
      <c r="D574" s="7" t="s">
        <v>490</v>
      </c>
    </row>
    <row r="575" spans="1:4" x14ac:dyDescent="0.25">
      <c r="A575" s="2">
        <v>42278</v>
      </c>
      <c r="B575" s="11">
        <v>1000003000</v>
      </c>
      <c r="C575" s="24">
        <f>VLOOKUP(Umsatz[[#This Row],[PRODUCTNR]],$A$1:$B$3,2,FALSE)*SUMIFS(Absatz[QUANTITY],Absatz[PRODUCTNR],Umsatz[[#This Row],[PRODUCTNR]],Absatz[DATE],Umsatz[[#This Row],[DATE]])</f>
        <v>237000</v>
      </c>
      <c r="D575" s="7" t="s">
        <v>490</v>
      </c>
    </row>
    <row r="576" spans="1:4" x14ac:dyDescent="0.25">
      <c r="A576" s="2">
        <v>42309</v>
      </c>
      <c r="B576" s="11">
        <v>1000001000</v>
      </c>
      <c r="C576" s="24">
        <f>VLOOKUP(Umsatz[[#This Row],[PRODUCTNR]],$A$1:$B$3,2,FALSE)*SUMIFS(Absatz[QUANTITY],Absatz[PRODUCTNR],Umsatz[[#This Row],[PRODUCTNR]],Absatz[DATE],Umsatz[[#This Row],[DATE]])</f>
        <v>444600</v>
      </c>
      <c r="D576" s="7" t="s">
        <v>490</v>
      </c>
    </row>
    <row r="577" spans="1:4" x14ac:dyDescent="0.25">
      <c r="A577" s="2">
        <v>42309</v>
      </c>
      <c r="B577" s="11">
        <v>1000002000</v>
      </c>
      <c r="C577" s="24">
        <f>VLOOKUP(Umsatz[[#This Row],[PRODUCTNR]],$A$1:$B$3,2,FALSE)*SUMIFS(Absatz[QUANTITY],Absatz[PRODUCTNR],Umsatz[[#This Row],[PRODUCTNR]],Absatz[DATE],Umsatz[[#This Row],[DATE]])</f>
        <v>332800</v>
      </c>
      <c r="D577" s="7" t="s">
        <v>490</v>
      </c>
    </row>
    <row r="578" spans="1:4" x14ac:dyDescent="0.25">
      <c r="A578" s="2">
        <v>42309</v>
      </c>
      <c r="B578" s="11">
        <v>1000003000</v>
      </c>
      <c r="C578" s="24">
        <f>VLOOKUP(Umsatz[[#This Row],[PRODUCTNR]],$A$1:$B$3,2,FALSE)*SUMIFS(Absatz[QUANTITY],Absatz[PRODUCTNR],Umsatz[[#This Row],[PRODUCTNR]],Absatz[DATE],Umsatz[[#This Row],[DATE]])</f>
        <v>241500</v>
      </c>
      <c r="D578" s="7" t="s">
        <v>490</v>
      </c>
    </row>
    <row r="579" spans="1:4" x14ac:dyDescent="0.25">
      <c r="A579" s="2">
        <v>42339</v>
      </c>
      <c r="B579" s="11">
        <v>1000001000</v>
      </c>
      <c r="C579" s="24">
        <f>VLOOKUP(Umsatz[[#This Row],[PRODUCTNR]],$A$1:$B$3,2,FALSE)*SUMIFS(Absatz[QUANTITY],Absatz[PRODUCTNR],Umsatz[[#This Row],[PRODUCTNR]],Absatz[DATE],Umsatz[[#This Row],[DATE]])</f>
        <v>444400</v>
      </c>
      <c r="D579" s="7" t="s">
        <v>490</v>
      </c>
    </row>
    <row r="580" spans="1:4" x14ac:dyDescent="0.25">
      <c r="A580" s="2">
        <v>42339</v>
      </c>
      <c r="B580" s="11">
        <v>1000002000</v>
      </c>
      <c r="C580" s="24">
        <f>VLOOKUP(Umsatz[[#This Row],[PRODUCTNR]],$A$1:$B$3,2,FALSE)*SUMIFS(Absatz[QUANTITY],Absatz[PRODUCTNR],Umsatz[[#This Row],[PRODUCTNR]],Absatz[DATE],Umsatz[[#This Row],[DATE]])</f>
        <v>332000</v>
      </c>
      <c r="D580" s="7" t="s">
        <v>490</v>
      </c>
    </row>
    <row r="581" spans="1:4" x14ac:dyDescent="0.25">
      <c r="A581" s="2">
        <v>42339</v>
      </c>
      <c r="B581" s="11">
        <v>1000003000</v>
      </c>
      <c r="C581" s="24">
        <f>VLOOKUP(Umsatz[[#This Row],[PRODUCTNR]],$A$1:$B$3,2,FALSE)*SUMIFS(Absatz[QUANTITY],Absatz[PRODUCTNR],Umsatz[[#This Row],[PRODUCTNR]],Absatz[DATE],Umsatz[[#This Row],[DATE]])</f>
        <v>240000</v>
      </c>
      <c r="D581" s="7" t="s">
        <v>490</v>
      </c>
    </row>
    <row r="582" spans="1:4" x14ac:dyDescent="0.25">
      <c r="A582" s="2">
        <v>42370</v>
      </c>
      <c r="B582" s="11">
        <v>1000001000</v>
      </c>
      <c r="C582" s="24">
        <f>VLOOKUP(Umsatz[[#This Row],[PRODUCTNR]],$A$1:$B$3,2,FALSE)*SUMIFS(Absatz[QUANTITY],Absatz[PRODUCTNR],Umsatz[[#This Row],[PRODUCTNR]],Absatz[DATE],Umsatz[[#This Row],[DATE]])</f>
        <v>444600</v>
      </c>
      <c r="D582" s="7" t="s">
        <v>490</v>
      </c>
    </row>
    <row r="583" spans="1:4" x14ac:dyDescent="0.25">
      <c r="A583" s="2">
        <v>42370</v>
      </c>
      <c r="B583" s="11">
        <v>1000002000</v>
      </c>
      <c r="C583" s="24">
        <f>VLOOKUP(Umsatz[[#This Row],[PRODUCTNR]],$A$1:$B$3,2,FALSE)*SUMIFS(Absatz[QUANTITY],Absatz[PRODUCTNR],Umsatz[[#This Row],[PRODUCTNR]],Absatz[DATE],Umsatz[[#This Row],[DATE]])</f>
        <v>330800</v>
      </c>
      <c r="D583" s="7" t="s">
        <v>490</v>
      </c>
    </row>
    <row r="584" spans="1:4" x14ac:dyDescent="0.25">
      <c r="A584" s="2">
        <v>42370</v>
      </c>
      <c r="B584" s="11">
        <v>1000003000</v>
      </c>
      <c r="C584" s="24">
        <f>VLOOKUP(Umsatz[[#This Row],[PRODUCTNR]],$A$1:$B$3,2,FALSE)*SUMIFS(Absatz[QUANTITY],Absatz[PRODUCTNR],Umsatz[[#This Row],[PRODUCTNR]],Absatz[DATE],Umsatz[[#This Row],[DATE]])</f>
        <v>240000</v>
      </c>
      <c r="D584" s="7" t="s">
        <v>490</v>
      </c>
    </row>
    <row r="585" spans="1:4" x14ac:dyDescent="0.25">
      <c r="A585" s="2">
        <v>42401</v>
      </c>
      <c r="B585" s="11">
        <v>1000001000</v>
      </c>
      <c r="C585" s="24">
        <f>VLOOKUP(Umsatz[[#This Row],[PRODUCTNR]],$A$1:$B$3,2,FALSE)*SUMIFS(Absatz[QUANTITY],Absatz[PRODUCTNR],Umsatz[[#This Row],[PRODUCTNR]],Absatz[DATE],Umsatz[[#This Row],[DATE]])</f>
        <v>445600</v>
      </c>
      <c r="D585" s="7" t="s">
        <v>490</v>
      </c>
    </row>
    <row r="586" spans="1:4" x14ac:dyDescent="0.25">
      <c r="A586" s="2">
        <v>42401</v>
      </c>
      <c r="B586" s="11">
        <v>1000002000</v>
      </c>
      <c r="C586" s="24">
        <f>VLOOKUP(Umsatz[[#This Row],[PRODUCTNR]],$A$1:$B$3,2,FALSE)*SUMIFS(Absatz[QUANTITY],Absatz[PRODUCTNR],Umsatz[[#This Row],[PRODUCTNR]],Absatz[DATE],Umsatz[[#This Row],[DATE]])</f>
        <v>329600</v>
      </c>
      <c r="D586" s="7" t="s">
        <v>490</v>
      </c>
    </row>
    <row r="587" spans="1:4" x14ac:dyDescent="0.25">
      <c r="A587" s="2">
        <v>42401</v>
      </c>
      <c r="B587" s="11">
        <v>1000003000</v>
      </c>
      <c r="C587" s="24">
        <f>VLOOKUP(Umsatz[[#This Row],[PRODUCTNR]],$A$1:$B$3,2,FALSE)*SUMIFS(Absatz[QUANTITY],Absatz[PRODUCTNR],Umsatz[[#This Row],[PRODUCTNR]],Absatz[DATE],Umsatz[[#This Row],[DATE]])</f>
        <v>240000</v>
      </c>
      <c r="D587" s="7" t="s">
        <v>490</v>
      </c>
    </row>
    <row r="588" spans="1:4" x14ac:dyDescent="0.25">
      <c r="A588" s="2">
        <v>42430</v>
      </c>
      <c r="B588" s="11">
        <v>1000001000</v>
      </c>
      <c r="C588" s="24">
        <f>VLOOKUP(Umsatz[[#This Row],[PRODUCTNR]],$A$1:$B$3,2,FALSE)*SUMIFS(Absatz[QUANTITY],Absatz[PRODUCTNR],Umsatz[[#This Row],[PRODUCTNR]],Absatz[DATE],Umsatz[[#This Row],[DATE]])</f>
        <v>445000</v>
      </c>
      <c r="D588" s="7" t="s">
        <v>490</v>
      </c>
    </row>
    <row r="589" spans="1:4" x14ac:dyDescent="0.25">
      <c r="A589" s="2">
        <v>42430</v>
      </c>
      <c r="B589" s="11">
        <v>1000002000</v>
      </c>
      <c r="C589" s="24">
        <f>VLOOKUP(Umsatz[[#This Row],[PRODUCTNR]],$A$1:$B$3,2,FALSE)*SUMIFS(Absatz[QUANTITY],Absatz[PRODUCTNR],Umsatz[[#This Row],[PRODUCTNR]],Absatz[DATE],Umsatz[[#This Row],[DATE]])</f>
        <v>330400</v>
      </c>
      <c r="D589" s="7" t="s">
        <v>490</v>
      </c>
    </row>
    <row r="590" spans="1:4" x14ac:dyDescent="0.25">
      <c r="A590" s="2">
        <v>42430</v>
      </c>
      <c r="B590" s="11">
        <v>1000003000</v>
      </c>
      <c r="C590" s="24">
        <f>VLOOKUP(Umsatz[[#This Row],[PRODUCTNR]],$A$1:$B$3,2,FALSE)*SUMIFS(Absatz[QUANTITY],Absatz[PRODUCTNR],Umsatz[[#This Row],[PRODUCTNR]],Absatz[DATE],Umsatz[[#This Row],[DATE]])</f>
        <v>237000</v>
      </c>
      <c r="D590" s="7" t="s">
        <v>490</v>
      </c>
    </row>
    <row r="591" spans="1:4" x14ac:dyDescent="0.25">
      <c r="A591" s="2">
        <v>42461</v>
      </c>
      <c r="B591" s="11">
        <v>1000001000</v>
      </c>
      <c r="C591" s="24">
        <f>VLOOKUP(Umsatz[[#This Row],[PRODUCTNR]],$A$1:$B$3,2,FALSE)*SUMIFS(Absatz[QUANTITY],Absatz[PRODUCTNR],Umsatz[[#This Row],[PRODUCTNR]],Absatz[DATE],Umsatz[[#This Row],[DATE]])</f>
        <v>444800</v>
      </c>
      <c r="D591" s="7" t="s">
        <v>490</v>
      </c>
    </row>
    <row r="592" spans="1:4" x14ac:dyDescent="0.25">
      <c r="A592" s="2">
        <v>42461</v>
      </c>
      <c r="B592" s="11">
        <v>1000002000</v>
      </c>
      <c r="C592" s="24">
        <f>VLOOKUP(Umsatz[[#This Row],[PRODUCTNR]],$A$1:$B$3,2,FALSE)*SUMIFS(Absatz[QUANTITY],Absatz[PRODUCTNR],Umsatz[[#This Row],[PRODUCTNR]],Absatz[DATE],Umsatz[[#This Row],[DATE]])</f>
        <v>332400</v>
      </c>
      <c r="D592" s="7" t="s">
        <v>490</v>
      </c>
    </row>
    <row r="593" spans="1:4" x14ac:dyDescent="0.25">
      <c r="A593" s="2">
        <v>42461</v>
      </c>
      <c r="B593" s="11">
        <v>1000003000</v>
      </c>
      <c r="C593" s="24">
        <f>VLOOKUP(Umsatz[[#This Row],[PRODUCTNR]],$A$1:$B$3,2,FALSE)*SUMIFS(Absatz[QUANTITY],Absatz[PRODUCTNR],Umsatz[[#This Row],[PRODUCTNR]],Absatz[DATE],Umsatz[[#This Row],[DATE]])</f>
        <v>235500</v>
      </c>
      <c r="D593" s="7" t="s">
        <v>490</v>
      </c>
    </row>
    <row r="594" spans="1:4" x14ac:dyDescent="0.25">
      <c r="A594" s="2">
        <v>42491</v>
      </c>
      <c r="B594" s="11">
        <v>1000001000</v>
      </c>
      <c r="C594" s="24">
        <f>VLOOKUP(Umsatz[[#This Row],[PRODUCTNR]],$A$1:$B$3,2,FALSE)*SUMIFS(Absatz[QUANTITY],Absatz[PRODUCTNR],Umsatz[[#This Row],[PRODUCTNR]],Absatz[DATE],Umsatz[[#This Row],[DATE]])</f>
        <v>444400</v>
      </c>
      <c r="D594" s="7" t="s">
        <v>490</v>
      </c>
    </row>
    <row r="595" spans="1:4" x14ac:dyDescent="0.25">
      <c r="A595" s="2">
        <v>42491</v>
      </c>
      <c r="B595" s="11">
        <v>1000002000</v>
      </c>
      <c r="C595" s="24">
        <f>VLOOKUP(Umsatz[[#This Row],[PRODUCTNR]],$A$1:$B$3,2,FALSE)*SUMIFS(Absatz[QUANTITY],Absatz[PRODUCTNR],Umsatz[[#This Row],[PRODUCTNR]],Absatz[DATE],Umsatz[[#This Row],[DATE]])</f>
        <v>334800</v>
      </c>
      <c r="D595" s="7" t="s">
        <v>490</v>
      </c>
    </row>
    <row r="596" spans="1:4" x14ac:dyDescent="0.25">
      <c r="A596" s="2">
        <v>42491</v>
      </c>
      <c r="B596" s="11">
        <v>1000003000</v>
      </c>
      <c r="C596" s="24">
        <f>VLOOKUP(Umsatz[[#This Row],[PRODUCTNR]],$A$1:$B$3,2,FALSE)*SUMIFS(Absatz[QUANTITY],Absatz[PRODUCTNR],Umsatz[[#This Row],[PRODUCTNR]],Absatz[DATE],Umsatz[[#This Row],[DATE]])</f>
        <v>240000</v>
      </c>
      <c r="D596" s="7" t="s">
        <v>490</v>
      </c>
    </row>
    <row r="597" spans="1:4" x14ac:dyDescent="0.25">
      <c r="A597" s="2">
        <v>42522</v>
      </c>
      <c r="B597" s="11">
        <v>1000001000</v>
      </c>
      <c r="C597" s="24">
        <f>VLOOKUP(Umsatz[[#This Row],[PRODUCTNR]],$A$1:$B$3,2,FALSE)*SUMIFS(Absatz[QUANTITY],Absatz[PRODUCTNR],Umsatz[[#This Row],[PRODUCTNR]],Absatz[DATE],Umsatz[[#This Row],[DATE]])</f>
        <v>444600</v>
      </c>
      <c r="D597" s="7" t="s">
        <v>490</v>
      </c>
    </row>
    <row r="598" spans="1:4" x14ac:dyDescent="0.25">
      <c r="A598" s="2">
        <v>42522</v>
      </c>
      <c r="B598" s="11">
        <v>1000002000</v>
      </c>
      <c r="C598" s="24">
        <f>VLOOKUP(Umsatz[[#This Row],[PRODUCTNR]],$A$1:$B$3,2,FALSE)*SUMIFS(Absatz[QUANTITY],Absatz[PRODUCTNR],Umsatz[[#This Row],[PRODUCTNR]],Absatz[DATE],Umsatz[[#This Row],[DATE]])</f>
        <v>333200</v>
      </c>
      <c r="D598" s="7" t="s">
        <v>490</v>
      </c>
    </row>
    <row r="599" spans="1:4" x14ac:dyDescent="0.25">
      <c r="A599" s="2">
        <v>42522</v>
      </c>
      <c r="B599" s="11">
        <v>1000003000</v>
      </c>
      <c r="C599" s="24">
        <f>VLOOKUP(Umsatz[[#This Row],[PRODUCTNR]],$A$1:$B$3,2,FALSE)*SUMIFS(Absatz[QUANTITY],Absatz[PRODUCTNR],Umsatz[[#This Row],[PRODUCTNR]],Absatz[DATE],Umsatz[[#This Row],[DATE]])</f>
        <v>244500</v>
      </c>
      <c r="D599" s="7" t="s">
        <v>490</v>
      </c>
    </row>
    <row r="600" spans="1:4" x14ac:dyDescent="0.25">
      <c r="A600" s="2">
        <v>42552</v>
      </c>
      <c r="B600" s="11">
        <v>1000001000</v>
      </c>
      <c r="C600" s="24">
        <f>VLOOKUP(Umsatz[[#This Row],[PRODUCTNR]],$A$1:$B$3,2,FALSE)*SUMIFS(Absatz[QUANTITY],Absatz[PRODUCTNR],Umsatz[[#This Row],[PRODUCTNR]],Absatz[DATE],Umsatz[[#This Row],[DATE]])</f>
        <v>444000</v>
      </c>
      <c r="D600" s="7" t="s">
        <v>490</v>
      </c>
    </row>
    <row r="601" spans="1:4" x14ac:dyDescent="0.25">
      <c r="A601" s="2">
        <v>42552</v>
      </c>
      <c r="B601" s="11">
        <v>1000002000</v>
      </c>
      <c r="C601" s="24">
        <f>VLOOKUP(Umsatz[[#This Row],[PRODUCTNR]],$A$1:$B$3,2,FALSE)*SUMIFS(Absatz[QUANTITY],Absatz[PRODUCTNR],Umsatz[[#This Row],[PRODUCTNR]],Absatz[DATE],Umsatz[[#This Row],[DATE]])</f>
        <v>336800</v>
      </c>
      <c r="D601" s="7" t="s">
        <v>490</v>
      </c>
    </row>
    <row r="602" spans="1:4" x14ac:dyDescent="0.25">
      <c r="A602" s="2">
        <v>42552</v>
      </c>
      <c r="B602" s="11">
        <v>1000003000</v>
      </c>
      <c r="C602" s="24">
        <f>VLOOKUP(Umsatz[[#This Row],[PRODUCTNR]],$A$1:$B$3,2,FALSE)*SUMIFS(Absatz[QUANTITY],Absatz[PRODUCTNR],Umsatz[[#This Row],[PRODUCTNR]],Absatz[DATE],Umsatz[[#This Row],[DATE]])</f>
        <v>246000</v>
      </c>
      <c r="D602" s="7" t="s">
        <v>490</v>
      </c>
    </row>
    <row r="603" spans="1:4" x14ac:dyDescent="0.25">
      <c r="A603" s="2">
        <v>42583</v>
      </c>
      <c r="B603" s="11">
        <v>1000001000</v>
      </c>
      <c r="C603" s="24">
        <f>VLOOKUP(Umsatz[[#This Row],[PRODUCTNR]],$A$1:$B$3,2,FALSE)*SUMIFS(Absatz[QUANTITY],Absatz[PRODUCTNR],Umsatz[[#This Row],[PRODUCTNR]],Absatz[DATE],Umsatz[[#This Row],[DATE]])</f>
        <v>445000</v>
      </c>
      <c r="D603" s="7" t="s">
        <v>490</v>
      </c>
    </row>
    <row r="604" spans="1:4" x14ac:dyDescent="0.25">
      <c r="A604" s="2">
        <v>42583</v>
      </c>
      <c r="B604" s="11">
        <v>1000002000</v>
      </c>
      <c r="C604" s="24">
        <f>VLOOKUP(Umsatz[[#This Row],[PRODUCTNR]],$A$1:$B$3,2,FALSE)*SUMIFS(Absatz[QUANTITY],Absatz[PRODUCTNR],Umsatz[[#This Row],[PRODUCTNR]],Absatz[DATE],Umsatz[[#This Row],[DATE]])</f>
        <v>335600</v>
      </c>
      <c r="D604" s="7" t="s">
        <v>490</v>
      </c>
    </row>
    <row r="605" spans="1:4" x14ac:dyDescent="0.25">
      <c r="A605" s="2">
        <v>42583</v>
      </c>
      <c r="B605" s="11">
        <v>1000003000</v>
      </c>
      <c r="C605" s="24">
        <f>VLOOKUP(Umsatz[[#This Row],[PRODUCTNR]],$A$1:$B$3,2,FALSE)*SUMIFS(Absatz[QUANTITY],Absatz[PRODUCTNR],Umsatz[[#This Row],[PRODUCTNR]],Absatz[DATE],Umsatz[[#This Row],[DATE]])</f>
        <v>250500</v>
      </c>
      <c r="D605" s="7" t="s">
        <v>490</v>
      </c>
    </row>
    <row r="606" spans="1:4" x14ac:dyDescent="0.25">
      <c r="A606" s="2">
        <v>42614</v>
      </c>
      <c r="B606" s="11">
        <v>1000001000</v>
      </c>
      <c r="C606" s="24">
        <f>VLOOKUP(Umsatz[[#This Row],[PRODUCTNR]],$A$1:$B$3,2,FALSE)*SUMIFS(Absatz[QUANTITY],Absatz[PRODUCTNR],Umsatz[[#This Row],[PRODUCTNR]],Absatz[DATE],Umsatz[[#This Row],[DATE]])</f>
        <v>444600</v>
      </c>
      <c r="D606" s="7" t="s">
        <v>490</v>
      </c>
    </row>
    <row r="607" spans="1:4" x14ac:dyDescent="0.25">
      <c r="A607" s="2">
        <v>42614</v>
      </c>
      <c r="B607" s="11">
        <v>1000002000</v>
      </c>
      <c r="C607" s="24">
        <f>VLOOKUP(Umsatz[[#This Row],[PRODUCTNR]],$A$1:$B$3,2,FALSE)*SUMIFS(Absatz[QUANTITY],Absatz[PRODUCTNR],Umsatz[[#This Row],[PRODUCTNR]],Absatz[DATE],Umsatz[[#This Row],[DATE]])</f>
        <v>338000</v>
      </c>
      <c r="D607" s="7" t="s">
        <v>490</v>
      </c>
    </row>
    <row r="608" spans="1:4" x14ac:dyDescent="0.25">
      <c r="A608" s="2">
        <v>42614</v>
      </c>
      <c r="B608" s="11">
        <v>1000003000</v>
      </c>
      <c r="C608" s="24">
        <f>VLOOKUP(Umsatz[[#This Row],[PRODUCTNR]],$A$1:$B$3,2,FALSE)*SUMIFS(Absatz[QUANTITY],Absatz[PRODUCTNR],Umsatz[[#This Row],[PRODUCTNR]],Absatz[DATE],Umsatz[[#This Row],[DATE]])</f>
        <v>249000</v>
      </c>
      <c r="D608" s="7" t="s">
        <v>490</v>
      </c>
    </row>
    <row r="609" spans="1:4" x14ac:dyDescent="0.25">
      <c r="A609" s="2">
        <v>42644</v>
      </c>
      <c r="B609" s="11">
        <v>1000001000</v>
      </c>
      <c r="C609" s="24">
        <f>VLOOKUP(Umsatz[[#This Row],[PRODUCTNR]],$A$1:$B$3,2,FALSE)*SUMIFS(Absatz[QUANTITY],Absatz[PRODUCTNR],Umsatz[[#This Row],[PRODUCTNR]],Absatz[DATE],Umsatz[[#This Row],[DATE]])</f>
        <v>444600</v>
      </c>
      <c r="D609" s="7" t="s">
        <v>490</v>
      </c>
    </row>
    <row r="610" spans="1:4" x14ac:dyDescent="0.25">
      <c r="A610" s="2">
        <v>42644</v>
      </c>
      <c r="B610" s="11">
        <v>1000002000</v>
      </c>
      <c r="C610" s="24">
        <f>VLOOKUP(Umsatz[[#This Row],[PRODUCTNR]],$A$1:$B$3,2,FALSE)*SUMIFS(Absatz[QUANTITY],Absatz[PRODUCTNR],Umsatz[[#This Row],[PRODUCTNR]],Absatz[DATE],Umsatz[[#This Row],[DATE]])</f>
        <v>340000</v>
      </c>
      <c r="D610" s="7" t="s">
        <v>490</v>
      </c>
    </row>
    <row r="611" spans="1:4" x14ac:dyDescent="0.25">
      <c r="A611" s="2">
        <v>42644</v>
      </c>
      <c r="B611" s="11">
        <v>1000003000</v>
      </c>
      <c r="C611" s="24">
        <f>VLOOKUP(Umsatz[[#This Row],[PRODUCTNR]],$A$1:$B$3,2,FALSE)*SUMIFS(Absatz[QUANTITY],Absatz[PRODUCTNR],Umsatz[[#This Row],[PRODUCTNR]],Absatz[DATE],Umsatz[[#This Row],[DATE]])</f>
        <v>249000</v>
      </c>
      <c r="D611" s="7" t="s">
        <v>490</v>
      </c>
    </row>
    <row r="612" spans="1:4" x14ac:dyDescent="0.25">
      <c r="A612" s="2">
        <v>42675</v>
      </c>
      <c r="B612" s="11">
        <v>1000001000</v>
      </c>
      <c r="C612" s="24">
        <f>VLOOKUP(Umsatz[[#This Row],[PRODUCTNR]],$A$1:$B$3,2,FALSE)*SUMIFS(Absatz[QUANTITY],Absatz[PRODUCTNR],Umsatz[[#This Row],[PRODUCTNR]],Absatz[DATE],Umsatz[[#This Row],[DATE]])</f>
        <v>445600</v>
      </c>
      <c r="D612" s="7" t="s">
        <v>490</v>
      </c>
    </row>
    <row r="613" spans="1:4" x14ac:dyDescent="0.25">
      <c r="A613" s="2">
        <v>42675</v>
      </c>
      <c r="B613" s="11">
        <v>1000002000</v>
      </c>
      <c r="C613" s="24">
        <f>VLOOKUP(Umsatz[[#This Row],[PRODUCTNR]],$A$1:$B$3,2,FALSE)*SUMIFS(Absatz[QUANTITY],Absatz[PRODUCTNR],Umsatz[[#This Row],[PRODUCTNR]],Absatz[DATE],Umsatz[[#This Row],[DATE]])</f>
        <v>339200</v>
      </c>
      <c r="D613" s="7" t="s">
        <v>490</v>
      </c>
    </row>
    <row r="614" spans="1:4" x14ac:dyDescent="0.25">
      <c r="A614" s="2">
        <v>42675</v>
      </c>
      <c r="B614" s="11">
        <v>1000003000</v>
      </c>
      <c r="C614" s="24">
        <f>VLOOKUP(Umsatz[[#This Row],[PRODUCTNR]],$A$1:$B$3,2,FALSE)*SUMIFS(Absatz[QUANTITY],Absatz[PRODUCTNR],Umsatz[[#This Row],[PRODUCTNR]],Absatz[DATE],Umsatz[[#This Row],[DATE]])</f>
        <v>253500</v>
      </c>
      <c r="D614" s="7" t="s">
        <v>490</v>
      </c>
    </row>
    <row r="615" spans="1:4" x14ac:dyDescent="0.25">
      <c r="A615" s="2">
        <v>42705</v>
      </c>
      <c r="B615" s="11">
        <v>1000001000</v>
      </c>
      <c r="C615" s="24">
        <f>VLOOKUP(Umsatz[[#This Row],[PRODUCTNR]],$A$1:$B$3,2,FALSE)*SUMIFS(Absatz[QUANTITY],Absatz[PRODUCTNR],Umsatz[[#This Row],[PRODUCTNR]],Absatz[DATE],Umsatz[[#This Row],[DATE]])</f>
        <v>446200</v>
      </c>
      <c r="D615" s="7" t="s">
        <v>490</v>
      </c>
    </row>
    <row r="616" spans="1:4" x14ac:dyDescent="0.25">
      <c r="A616" s="2">
        <v>42705</v>
      </c>
      <c r="B616" s="11">
        <v>1000002000</v>
      </c>
      <c r="C616" s="24">
        <f>VLOOKUP(Umsatz[[#This Row],[PRODUCTNR]],$A$1:$B$3,2,FALSE)*SUMIFS(Absatz[QUANTITY],Absatz[PRODUCTNR],Umsatz[[#This Row],[PRODUCTNR]],Absatz[DATE],Umsatz[[#This Row],[DATE]])</f>
        <v>340400</v>
      </c>
      <c r="D616" s="7" t="s">
        <v>490</v>
      </c>
    </row>
    <row r="617" spans="1:4" x14ac:dyDescent="0.25">
      <c r="A617" s="2">
        <v>42705</v>
      </c>
      <c r="B617" s="11">
        <v>1000003000</v>
      </c>
      <c r="C617" s="24">
        <f>VLOOKUP(Umsatz[[#This Row],[PRODUCTNR]],$A$1:$B$3,2,FALSE)*SUMIFS(Absatz[QUANTITY],Absatz[PRODUCTNR],Umsatz[[#This Row],[PRODUCTNR]],Absatz[DATE],Umsatz[[#This Row],[DATE]])</f>
        <v>256500</v>
      </c>
      <c r="D617" s="7" t="s">
        <v>490</v>
      </c>
    </row>
    <row r="618" spans="1:4" x14ac:dyDescent="0.25">
      <c r="A618" s="2">
        <v>42736</v>
      </c>
      <c r="B618" s="11">
        <v>1000001000</v>
      </c>
      <c r="C618" s="24">
        <f>VLOOKUP(Umsatz[[#This Row],[PRODUCTNR]],$A$1:$B$3,2,FALSE)*SUMIFS(Absatz[QUANTITY],Absatz[PRODUCTNR],Umsatz[[#This Row],[PRODUCTNR]],Absatz[DATE],Umsatz[[#This Row],[DATE]])</f>
        <v>445800</v>
      </c>
      <c r="D618" s="7" t="s">
        <v>490</v>
      </c>
    </row>
    <row r="619" spans="1:4" x14ac:dyDescent="0.25">
      <c r="A619" s="2">
        <v>42736</v>
      </c>
      <c r="B619" s="11">
        <v>1000002000</v>
      </c>
      <c r="C619" s="24">
        <f>VLOOKUP(Umsatz[[#This Row],[PRODUCTNR]],$A$1:$B$3,2,FALSE)*SUMIFS(Absatz[QUANTITY],Absatz[PRODUCTNR],Umsatz[[#This Row],[PRODUCTNR]],Absatz[DATE],Umsatz[[#This Row],[DATE]])</f>
        <v>342800</v>
      </c>
      <c r="D619" s="7" t="s">
        <v>490</v>
      </c>
    </row>
    <row r="620" spans="1:4" x14ac:dyDescent="0.25">
      <c r="A620" s="2">
        <v>42736</v>
      </c>
      <c r="B620" s="11">
        <v>1000003000</v>
      </c>
      <c r="C620" s="24">
        <f>VLOOKUP(Umsatz[[#This Row],[PRODUCTNR]],$A$1:$B$3,2,FALSE)*SUMIFS(Absatz[QUANTITY],Absatz[PRODUCTNR],Umsatz[[#This Row],[PRODUCTNR]],Absatz[DATE],Umsatz[[#This Row],[DATE]])</f>
        <v>253500</v>
      </c>
      <c r="D620" s="7" t="s">
        <v>490</v>
      </c>
    </row>
    <row r="621" spans="1:4" x14ac:dyDescent="0.25">
      <c r="A621" s="2">
        <v>42767</v>
      </c>
      <c r="B621" s="11">
        <v>1000001000</v>
      </c>
      <c r="C621" s="24">
        <f>VLOOKUP(Umsatz[[#This Row],[PRODUCTNR]],$A$1:$B$3,2,FALSE)*SUMIFS(Absatz[QUANTITY],Absatz[PRODUCTNR],Umsatz[[#This Row],[PRODUCTNR]],Absatz[DATE],Umsatz[[#This Row],[DATE]])</f>
        <v>445600</v>
      </c>
      <c r="D621" s="7" t="s">
        <v>490</v>
      </c>
    </row>
    <row r="622" spans="1:4" x14ac:dyDescent="0.25">
      <c r="A622" s="2">
        <v>42767</v>
      </c>
      <c r="B622" s="11">
        <v>1000002000</v>
      </c>
      <c r="C622" s="24">
        <f>VLOOKUP(Umsatz[[#This Row],[PRODUCTNR]],$A$1:$B$3,2,FALSE)*SUMIFS(Absatz[QUANTITY],Absatz[PRODUCTNR],Umsatz[[#This Row],[PRODUCTNR]],Absatz[DATE],Umsatz[[#This Row],[DATE]])</f>
        <v>343200</v>
      </c>
      <c r="D622" s="7" t="s">
        <v>490</v>
      </c>
    </row>
    <row r="623" spans="1:4" x14ac:dyDescent="0.25">
      <c r="A623" s="2">
        <v>42767</v>
      </c>
      <c r="B623" s="11">
        <v>1000003000</v>
      </c>
      <c r="C623" s="24">
        <f>VLOOKUP(Umsatz[[#This Row],[PRODUCTNR]],$A$1:$B$3,2,FALSE)*SUMIFS(Absatz[QUANTITY],Absatz[PRODUCTNR],Umsatz[[#This Row],[PRODUCTNR]],Absatz[DATE],Umsatz[[#This Row],[DATE]])</f>
        <v>256500</v>
      </c>
      <c r="D623" s="7" t="s">
        <v>490</v>
      </c>
    </row>
    <row r="624" spans="1:4" x14ac:dyDescent="0.25">
      <c r="A624" s="2">
        <v>42795</v>
      </c>
      <c r="B624" s="11">
        <v>1000001000</v>
      </c>
      <c r="C624" s="24">
        <f>VLOOKUP(Umsatz[[#This Row],[PRODUCTNR]],$A$1:$B$3,2,FALSE)*SUMIFS(Absatz[QUANTITY],Absatz[PRODUCTNR],Umsatz[[#This Row],[PRODUCTNR]],Absatz[DATE],Umsatz[[#This Row],[DATE]])</f>
        <v>444800</v>
      </c>
      <c r="D624" s="7" t="s">
        <v>490</v>
      </c>
    </row>
    <row r="625" spans="1:4" x14ac:dyDescent="0.25">
      <c r="A625" s="2">
        <v>42795</v>
      </c>
      <c r="B625" s="11">
        <v>1000002000</v>
      </c>
      <c r="C625" s="24">
        <f>VLOOKUP(Umsatz[[#This Row],[PRODUCTNR]],$A$1:$B$3,2,FALSE)*SUMIFS(Absatz[QUANTITY],Absatz[PRODUCTNR],Umsatz[[#This Row],[PRODUCTNR]],Absatz[DATE],Umsatz[[#This Row],[DATE]])</f>
        <v>346400</v>
      </c>
      <c r="D625" s="7" t="s">
        <v>490</v>
      </c>
    </row>
    <row r="626" spans="1:4" x14ac:dyDescent="0.25">
      <c r="A626" s="2">
        <v>42795</v>
      </c>
      <c r="B626" s="11">
        <v>1000003000</v>
      </c>
      <c r="C626" s="24">
        <f>VLOOKUP(Umsatz[[#This Row],[PRODUCTNR]],$A$1:$B$3,2,FALSE)*SUMIFS(Absatz[QUANTITY],Absatz[PRODUCTNR],Umsatz[[#This Row],[PRODUCTNR]],Absatz[DATE],Umsatz[[#This Row],[DATE]])</f>
        <v>256500</v>
      </c>
      <c r="D626" s="7" t="s">
        <v>490</v>
      </c>
    </row>
    <row r="627" spans="1:4" x14ac:dyDescent="0.25">
      <c r="A627" s="2">
        <v>42826</v>
      </c>
      <c r="B627" s="11">
        <v>1000001000</v>
      </c>
      <c r="C627" s="24">
        <f>VLOOKUP(Umsatz[[#This Row],[PRODUCTNR]],$A$1:$B$3,2,FALSE)*SUMIFS(Absatz[QUANTITY],Absatz[PRODUCTNR],Umsatz[[#This Row],[PRODUCTNR]],Absatz[DATE],Umsatz[[#This Row],[DATE]])</f>
        <v>445600</v>
      </c>
      <c r="D627" s="7" t="s">
        <v>490</v>
      </c>
    </row>
    <row r="628" spans="1:4" x14ac:dyDescent="0.25">
      <c r="A628" s="2">
        <v>42826</v>
      </c>
      <c r="B628" s="11">
        <v>1000002000</v>
      </c>
      <c r="C628" s="24">
        <f>VLOOKUP(Umsatz[[#This Row],[PRODUCTNR]],$A$1:$B$3,2,FALSE)*SUMIFS(Absatz[QUANTITY],Absatz[PRODUCTNR],Umsatz[[#This Row],[PRODUCTNR]],Absatz[DATE],Umsatz[[#This Row],[DATE]])</f>
        <v>346800</v>
      </c>
      <c r="D628" s="7" t="s">
        <v>490</v>
      </c>
    </row>
    <row r="629" spans="1:4" x14ac:dyDescent="0.25">
      <c r="A629" s="2">
        <v>42826</v>
      </c>
      <c r="B629" s="11">
        <v>1000003000</v>
      </c>
      <c r="C629" s="24">
        <f>VLOOKUP(Umsatz[[#This Row],[PRODUCTNR]],$A$1:$B$3,2,FALSE)*SUMIFS(Absatz[QUANTITY],Absatz[PRODUCTNR],Umsatz[[#This Row],[PRODUCTNR]],Absatz[DATE],Umsatz[[#This Row],[DATE]])</f>
        <v>261000</v>
      </c>
      <c r="D629" s="7" t="s">
        <v>490</v>
      </c>
    </row>
    <row r="630" spans="1:4" x14ac:dyDescent="0.25">
      <c r="A630" s="2">
        <v>42856</v>
      </c>
      <c r="B630" s="11">
        <v>1000001000</v>
      </c>
      <c r="C630" s="24">
        <f>VLOOKUP(Umsatz[[#This Row],[PRODUCTNR]],$A$1:$B$3,2,FALSE)*SUMIFS(Absatz[QUANTITY],Absatz[PRODUCTNR],Umsatz[[#This Row],[PRODUCTNR]],Absatz[DATE],Umsatz[[#This Row],[DATE]])</f>
        <v>444800</v>
      </c>
      <c r="D630" s="7" t="s">
        <v>490</v>
      </c>
    </row>
    <row r="631" spans="1:4" x14ac:dyDescent="0.25">
      <c r="A631" s="2">
        <v>42856</v>
      </c>
      <c r="B631" s="11">
        <v>1000002000</v>
      </c>
      <c r="C631" s="24">
        <f>VLOOKUP(Umsatz[[#This Row],[PRODUCTNR]],$A$1:$B$3,2,FALSE)*SUMIFS(Absatz[QUANTITY],Absatz[PRODUCTNR],Umsatz[[#This Row],[PRODUCTNR]],Absatz[DATE],Umsatz[[#This Row],[DATE]])</f>
        <v>350000</v>
      </c>
      <c r="D631" s="7" t="s">
        <v>490</v>
      </c>
    </row>
    <row r="632" spans="1:4" x14ac:dyDescent="0.25">
      <c r="A632" s="2">
        <v>42856</v>
      </c>
      <c r="B632" s="11">
        <v>1000003000</v>
      </c>
      <c r="C632" s="24">
        <f>VLOOKUP(Umsatz[[#This Row],[PRODUCTNR]],$A$1:$B$3,2,FALSE)*SUMIFS(Absatz[QUANTITY],Absatz[PRODUCTNR],Umsatz[[#This Row],[PRODUCTNR]],Absatz[DATE],Umsatz[[#This Row],[DATE]])</f>
        <v>265500</v>
      </c>
      <c r="D632" s="7" t="s">
        <v>490</v>
      </c>
    </row>
    <row r="633" spans="1:4" x14ac:dyDescent="0.25">
      <c r="A633" s="2">
        <v>42887</v>
      </c>
      <c r="B633" s="11">
        <v>1000001000</v>
      </c>
      <c r="C633" s="24">
        <f>VLOOKUP(Umsatz[[#This Row],[PRODUCTNR]],$A$1:$B$3,2,FALSE)*SUMIFS(Absatz[QUANTITY],Absatz[PRODUCTNR],Umsatz[[#This Row],[PRODUCTNR]],Absatz[DATE],Umsatz[[#This Row],[DATE]])</f>
        <v>446000</v>
      </c>
      <c r="D633" s="7" t="s">
        <v>490</v>
      </c>
    </row>
    <row r="634" spans="1:4" x14ac:dyDescent="0.25">
      <c r="A634" s="2">
        <v>42887</v>
      </c>
      <c r="B634" s="11">
        <v>1000002000</v>
      </c>
      <c r="C634" s="24">
        <f>VLOOKUP(Umsatz[[#This Row],[PRODUCTNR]],$A$1:$B$3,2,FALSE)*SUMIFS(Absatz[QUANTITY],Absatz[PRODUCTNR],Umsatz[[#This Row],[PRODUCTNR]],Absatz[DATE],Umsatz[[#This Row],[DATE]])</f>
        <v>353600</v>
      </c>
      <c r="D634" s="7" t="s">
        <v>490</v>
      </c>
    </row>
    <row r="635" spans="1:4" x14ac:dyDescent="0.25">
      <c r="A635" s="2">
        <v>42887</v>
      </c>
      <c r="B635" s="11">
        <v>1000003000</v>
      </c>
      <c r="C635" s="24">
        <f>VLOOKUP(Umsatz[[#This Row],[PRODUCTNR]],$A$1:$B$3,2,FALSE)*SUMIFS(Absatz[QUANTITY],Absatz[PRODUCTNR],Umsatz[[#This Row],[PRODUCTNR]],Absatz[DATE],Umsatz[[#This Row],[DATE]])</f>
        <v>264000</v>
      </c>
      <c r="D635" s="7" t="s">
        <v>490</v>
      </c>
    </row>
    <row r="636" spans="1:4" x14ac:dyDescent="0.25">
      <c r="A636" s="2">
        <v>42917</v>
      </c>
      <c r="B636" s="11">
        <v>1000001000</v>
      </c>
      <c r="C636" s="24">
        <f>VLOOKUP(Umsatz[[#This Row],[PRODUCTNR]],$A$1:$B$3,2,FALSE)*SUMIFS(Absatz[QUANTITY],Absatz[PRODUCTNR],Umsatz[[#This Row],[PRODUCTNR]],Absatz[DATE],Umsatz[[#This Row],[DATE]])</f>
        <v>445200</v>
      </c>
      <c r="D636" s="7" t="s">
        <v>490</v>
      </c>
    </row>
    <row r="637" spans="1:4" x14ac:dyDescent="0.25">
      <c r="A637" s="2">
        <v>42917</v>
      </c>
      <c r="B637" s="11">
        <v>1000002000</v>
      </c>
      <c r="C637" s="24">
        <f>VLOOKUP(Umsatz[[#This Row],[PRODUCTNR]],$A$1:$B$3,2,FALSE)*SUMIFS(Absatz[QUANTITY],Absatz[PRODUCTNR],Umsatz[[#This Row],[PRODUCTNR]],Absatz[DATE],Umsatz[[#This Row],[DATE]])</f>
        <v>355600</v>
      </c>
      <c r="D637" s="7" t="s">
        <v>490</v>
      </c>
    </row>
    <row r="638" spans="1:4" x14ac:dyDescent="0.25">
      <c r="A638" s="2">
        <v>42917</v>
      </c>
      <c r="B638" s="11">
        <v>1000003000</v>
      </c>
      <c r="C638" s="24">
        <f>VLOOKUP(Umsatz[[#This Row],[PRODUCTNR]],$A$1:$B$3,2,FALSE)*SUMIFS(Absatz[QUANTITY],Absatz[PRODUCTNR],Umsatz[[#This Row],[PRODUCTNR]],Absatz[DATE],Umsatz[[#This Row],[DATE]])</f>
        <v>264000</v>
      </c>
      <c r="D638" s="7" t="s">
        <v>490</v>
      </c>
    </row>
    <row r="639" spans="1:4" x14ac:dyDescent="0.25">
      <c r="A639" s="2">
        <v>42948</v>
      </c>
      <c r="B639" s="11">
        <v>1000001000</v>
      </c>
      <c r="C639" s="24">
        <f>VLOOKUP(Umsatz[[#This Row],[PRODUCTNR]],$A$1:$B$3,2,FALSE)*SUMIFS(Absatz[QUANTITY],Absatz[PRODUCTNR],Umsatz[[#This Row],[PRODUCTNR]],Absatz[DATE],Umsatz[[#This Row],[DATE]])</f>
        <v>444200</v>
      </c>
      <c r="D639" s="7" t="s">
        <v>490</v>
      </c>
    </row>
    <row r="640" spans="1:4" x14ac:dyDescent="0.25">
      <c r="A640" s="2">
        <v>42948</v>
      </c>
      <c r="B640" s="11">
        <v>1000002000</v>
      </c>
      <c r="C640" s="24">
        <f>VLOOKUP(Umsatz[[#This Row],[PRODUCTNR]],$A$1:$B$3,2,FALSE)*SUMIFS(Absatz[QUANTITY],Absatz[PRODUCTNR],Umsatz[[#This Row],[PRODUCTNR]],Absatz[DATE],Umsatz[[#This Row],[DATE]])</f>
        <v>357600</v>
      </c>
      <c r="D640" s="7" t="s">
        <v>490</v>
      </c>
    </row>
    <row r="641" spans="1:4" x14ac:dyDescent="0.25">
      <c r="A641" s="2">
        <v>42948</v>
      </c>
      <c r="B641" s="11">
        <v>1000003000</v>
      </c>
      <c r="C641" s="24">
        <f>VLOOKUP(Umsatz[[#This Row],[PRODUCTNR]],$A$1:$B$3,2,FALSE)*SUMIFS(Absatz[QUANTITY],Absatz[PRODUCTNR],Umsatz[[#This Row],[PRODUCTNR]],Absatz[DATE],Umsatz[[#This Row],[DATE]])</f>
        <v>261000</v>
      </c>
      <c r="D641" s="7" t="s">
        <v>490</v>
      </c>
    </row>
    <row r="642" spans="1:4" x14ac:dyDescent="0.25">
      <c r="A642" s="2">
        <v>42979</v>
      </c>
      <c r="B642" s="11">
        <v>1000001000</v>
      </c>
      <c r="C642" s="24">
        <f>VLOOKUP(Umsatz[[#This Row],[PRODUCTNR]],$A$1:$B$3,2,FALSE)*SUMIFS(Absatz[QUANTITY],Absatz[PRODUCTNR],Umsatz[[#This Row],[PRODUCTNR]],Absatz[DATE],Umsatz[[#This Row],[DATE]])</f>
        <v>444200</v>
      </c>
      <c r="D642" s="7" t="s">
        <v>490</v>
      </c>
    </row>
    <row r="643" spans="1:4" x14ac:dyDescent="0.25">
      <c r="A643" s="2">
        <v>42979</v>
      </c>
      <c r="B643" s="11">
        <v>1000002000</v>
      </c>
      <c r="C643" s="24">
        <f>VLOOKUP(Umsatz[[#This Row],[PRODUCTNR]],$A$1:$B$3,2,FALSE)*SUMIFS(Absatz[QUANTITY],Absatz[PRODUCTNR],Umsatz[[#This Row],[PRODUCTNR]],Absatz[DATE],Umsatz[[#This Row],[DATE]])</f>
        <v>357200</v>
      </c>
      <c r="D643" s="7" t="s">
        <v>490</v>
      </c>
    </row>
    <row r="644" spans="1:4" x14ac:dyDescent="0.25">
      <c r="A644" s="2">
        <v>42979</v>
      </c>
      <c r="B644" s="11">
        <v>1000003000</v>
      </c>
      <c r="C644" s="24">
        <f>VLOOKUP(Umsatz[[#This Row],[PRODUCTNR]],$A$1:$B$3,2,FALSE)*SUMIFS(Absatz[QUANTITY],Absatz[PRODUCTNR],Umsatz[[#This Row],[PRODUCTNR]],Absatz[DATE],Umsatz[[#This Row],[DATE]])</f>
        <v>262500</v>
      </c>
      <c r="D644" s="7" t="s">
        <v>490</v>
      </c>
    </row>
    <row r="645" spans="1:4" x14ac:dyDescent="0.25">
      <c r="A645" s="2">
        <v>43009</v>
      </c>
      <c r="B645" s="11">
        <v>1000001000</v>
      </c>
      <c r="C645" s="24">
        <f>VLOOKUP(Umsatz[[#This Row],[PRODUCTNR]],$A$1:$B$3,2,FALSE)*SUMIFS(Absatz[QUANTITY],Absatz[PRODUCTNR],Umsatz[[#This Row],[PRODUCTNR]],Absatz[DATE],Umsatz[[#This Row],[DATE]])</f>
        <v>444200</v>
      </c>
      <c r="D645" s="7" t="s">
        <v>490</v>
      </c>
    </row>
    <row r="646" spans="1:4" x14ac:dyDescent="0.25">
      <c r="A646" s="2">
        <v>43009</v>
      </c>
      <c r="B646" s="11">
        <v>1000002000</v>
      </c>
      <c r="C646" s="24">
        <f>VLOOKUP(Umsatz[[#This Row],[PRODUCTNR]],$A$1:$B$3,2,FALSE)*SUMIFS(Absatz[QUANTITY],Absatz[PRODUCTNR],Umsatz[[#This Row],[PRODUCTNR]],Absatz[DATE],Umsatz[[#This Row],[DATE]])</f>
        <v>360400</v>
      </c>
      <c r="D646" s="7" t="s">
        <v>490</v>
      </c>
    </row>
    <row r="647" spans="1:4" x14ac:dyDescent="0.25">
      <c r="A647" s="2">
        <v>43009</v>
      </c>
      <c r="B647" s="11">
        <v>1000003000</v>
      </c>
      <c r="C647" s="24">
        <f>VLOOKUP(Umsatz[[#This Row],[PRODUCTNR]],$A$1:$B$3,2,FALSE)*SUMIFS(Absatz[QUANTITY],Absatz[PRODUCTNR],Umsatz[[#This Row],[PRODUCTNR]],Absatz[DATE],Umsatz[[#This Row],[DATE]])</f>
        <v>261000</v>
      </c>
      <c r="D647" s="7" t="s">
        <v>490</v>
      </c>
    </row>
    <row r="648" spans="1:4" x14ac:dyDescent="0.25">
      <c r="A648" s="2">
        <v>43040</v>
      </c>
      <c r="B648" s="11">
        <v>1000001000</v>
      </c>
      <c r="C648" s="24">
        <f>VLOOKUP(Umsatz[[#This Row],[PRODUCTNR]],$A$1:$B$3,2,FALSE)*SUMIFS(Absatz[QUANTITY],Absatz[PRODUCTNR],Umsatz[[#This Row],[PRODUCTNR]],Absatz[DATE],Umsatz[[#This Row],[DATE]])</f>
        <v>445000</v>
      </c>
      <c r="D648" s="7" t="s">
        <v>490</v>
      </c>
    </row>
    <row r="649" spans="1:4" x14ac:dyDescent="0.25">
      <c r="A649" s="2">
        <v>43040</v>
      </c>
      <c r="B649" s="11">
        <v>1000002000</v>
      </c>
      <c r="C649" s="24">
        <f>VLOOKUP(Umsatz[[#This Row],[PRODUCTNR]],$A$1:$B$3,2,FALSE)*SUMIFS(Absatz[QUANTITY],Absatz[PRODUCTNR],Umsatz[[#This Row],[PRODUCTNR]],Absatz[DATE],Umsatz[[#This Row],[DATE]])</f>
        <v>361200</v>
      </c>
      <c r="D649" s="7" t="s">
        <v>490</v>
      </c>
    </row>
    <row r="650" spans="1:4" x14ac:dyDescent="0.25">
      <c r="A650" s="2">
        <v>43040</v>
      </c>
      <c r="B650" s="11">
        <v>1000003000</v>
      </c>
      <c r="C650" s="24">
        <f>VLOOKUP(Umsatz[[#This Row],[PRODUCTNR]],$A$1:$B$3,2,FALSE)*SUMIFS(Absatz[QUANTITY],Absatz[PRODUCTNR],Umsatz[[#This Row],[PRODUCTNR]],Absatz[DATE],Umsatz[[#This Row],[DATE]])</f>
        <v>264000</v>
      </c>
      <c r="D650" s="7" t="s">
        <v>490</v>
      </c>
    </row>
    <row r="651" spans="1:4" x14ac:dyDescent="0.25">
      <c r="A651" s="2">
        <v>43070</v>
      </c>
      <c r="B651" s="11">
        <v>1000001000</v>
      </c>
      <c r="C651" s="24">
        <f>VLOOKUP(Umsatz[[#This Row],[PRODUCTNR]],$A$1:$B$3,2,FALSE)*SUMIFS(Absatz[QUANTITY],Absatz[PRODUCTNR],Umsatz[[#This Row],[PRODUCTNR]],Absatz[DATE],Umsatz[[#This Row],[DATE]])</f>
        <v>446000</v>
      </c>
      <c r="D651" s="7" t="s">
        <v>490</v>
      </c>
    </row>
    <row r="652" spans="1:4" x14ac:dyDescent="0.25">
      <c r="A652" s="2">
        <v>43070</v>
      </c>
      <c r="B652" s="11">
        <v>1000002000</v>
      </c>
      <c r="C652" s="24">
        <f>VLOOKUP(Umsatz[[#This Row],[PRODUCTNR]],$A$1:$B$3,2,FALSE)*SUMIFS(Absatz[QUANTITY],Absatz[PRODUCTNR],Umsatz[[#This Row],[PRODUCTNR]],Absatz[DATE],Umsatz[[#This Row],[DATE]])</f>
        <v>362000</v>
      </c>
      <c r="D652" s="7" t="s">
        <v>490</v>
      </c>
    </row>
    <row r="653" spans="1:4" x14ac:dyDescent="0.25">
      <c r="A653" s="2">
        <v>43070</v>
      </c>
      <c r="B653" s="11">
        <v>1000003000</v>
      </c>
      <c r="C653" s="24">
        <f>VLOOKUP(Umsatz[[#This Row],[PRODUCTNR]],$A$1:$B$3,2,FALSE)*SUMIFS(Absatz[QUANTITY],Absatz[PRODUCTNR],Umsatz[[#This Row],[PRODUCTNR]],Absatz[DATE],Umsatz[[#This Row],[DATE]])</f>
        <v>268500</v>
      </c>
      <c r="D653" s="7" t="s">
        <v>490</v>
      </c>
    </row>
    <row r="654" spans="1:4" x14ac:dyDescent="0.25">
      <c r="A654" s="2">
        <v>43101</v>
      </c>
      <c r="B654" s="11">
        <v>1000001000</v>
      </c>
      <c r="C654" s="24">
        <f>VLOOKUP(Umsatz[[#This Row],[PRODUCTNR]],$A$1:$B$3,2,FALSE)*SUMIFS(Absatz[QUANTITY],Absatz[PRODUCTNR],Umsatz[[#This Row],[PRODUCTNR]],Absatz[DATE],Umsatz[[#This Row],[DATE]])</f>
        <v>447200</v>
      </c>
      <c r="D654" s="7" t="s">
        <v>490</v>
      </c>
    </row>
    <row r="655" spans="1:4" x14ac:dyDescent="0.25">
      <c r="A655" s="2">
        <v>43101</v>
      </c>
      <c r="B655" s="11">
        <v>1000002000</v>
      </c>
      <c r="C655" s="24">
        <f>VLOOKUP(Umsatz[[#This Row],[PRODUCTNR]],$A$1:$B$3,2,FALSE)*SUMIFS(Absatz[QUANTITY],Absatz[PRODUCTNR],Umsatz[[#This Row],[PRODUCTNR]],Absatz[DATE],Umsatz[[#This Row],[DATE]])</f>
        <v>363200</v>
      </c>
      <c r="D655" s="7" t="s">
        <v>490</v>
      </c>
    </row>
    <row r="656" spans="1:4" x14ac:dyDescent="0.25">
      <c r="A656" s="2">
        <v>43101</v>
      </c>
      <c r="B656" s="11">
        <v>1000003000</v>
      </c>
      <c r="C656" s="24">
        <f>VLOOKUP(Umsatz[[#This Row],[PRODUCTNR]],$A$1:$B$3,2,FALSE)*SUMIFS(Absatz[QUANTITY],Absatz[PRODUCTNR],Umsatz[[#This Row],[PRODUCTNR]],Absatz[DATE],Umsatz[[#This Row],[DATE]])</f>
        <v>265500</v>
      </c>
      <c r="D656" s="7" t="s">
        <v>490</v>
      </c>
    </row>
    <row r="657" spans="1:4" x14ac:dyDescent="0.25">
      <c r="A657" s="2">
        <v>43132</v>
      </c>
      <c r="B657" s="11">
        <v>1000001000</v>
      </c>
      <c r="C657" s="24">
        <f>VLOOKUP(Umsatz[[#This Row],[PRODUCTNR]],$A$1:$B$3,2,FALSE)*SUMIFS(Absatz[QUANTITY],Absatz[PRODUCTNR],Umsatz[[#This Row],[PRODUCTNR]],Absatz[DATE],Umsatz[[#This Row],[DATE]])</f>
        <v>446400</v>
      </c>
      <c r="D657" s="7" t="s">
        <v>490</v>
      </c>
    </row>
    <row r="658" spans="1:4" x14ac:dyDescent="0.25">
      <c r="A658" s="2">
        <v>43132</v>
      </c>
      <c r="B658" s="11">
        <v>1000002000</v>
      </c>
      <c r="C658" s="24">
        <f>VLOOKUP(Umsatz[[#This Row],[PRODUCTNR]],$A$1:$B$3,2,FALSE)*SUMIFS(Absatz[QUANTITY],Absatz[PRODUCTNR],Umsatz[[#This Row],[PRODUCTNR]],Absatz[DATE],Umsatz[[#This Row],[DATE]])</f>
        <v>365600</v>
      </c>
      <c r="D658" s="7" t="s">
        <v>490</v>
      </c>
    </row>
    <row r="659" spans="1:4" x14ac:dyDescent="0.25">
      <c r="A659" s="2">
        <v>43132</v>
      </c>
      <c r="B659" s="11">
        <v>1000003000</v>
      </c>
      <c r="C659" s="24">
        <f>VLOOKUP(Umsatz[[#This Row],[PRODUCTNR]],$A$1:$B$3,2,FALSE)*SUMIFS(Absatz[QUANTITY],Absatz[PRODUCTNR],Umsatz[[#This Row],[PRODUCTNR]],Absatz[DATE],Umsatz[[#This Row],[DATE]])</f>
        <v>262500</v>
      </c>
      <c r="D659" s="7" t="s">
        <v>490</v>
      </c>
    </row>
    <row r="660" spans="1:4" x14ac:dyDescent="0.25">
      <c r="A660" s="2">
        <v>43160</v>
      </c>
      <c r="B660" s="11">
        <v>1000001000</v>
      </c>
      <c r="C660" s="24">
        <f>VLOOKUP(Umsatz[[#This Row],[PRODUCTNR]],$A$1:$B$3,2,FALSE)*SUMIFS(Absatz[QUANTITY],Absatz[PRODUCTNR],Umsatz[[#This Row],[PRODUCTNR]],Absatz[DATE],Umsatz[[#This Row],[DATE]])</f>
        <v>445600</v>
      </c>
      <c r="D660" s="7" t="s">
        <v>490</v>
      </c>
    </row>
    <row r="661" spans="1:4" x14ac:dyDescent="0.25">
      <c r="A661" s="2">
        <v>43160</v>
      </c>
      <c r="B661" s="11">
        <v>1000002000</v>
      </c>
      <c r="C661" s="24">
        <f>VLOOKUP(Umsatz[[#This Row],[PRODUCTNR]],$A$1:$B$3,2,FALSE)*SUMIFS(Absatz[QUANTITY],Absatz[PRODUCTNR],Umsatz[[#This Row],[PRODUCTNR]],Absatz[DATE],Umsatz[[#This Row],[DATE]])</f>
        <v>364400</v>
      </c>
      <c r="D661" s="7" t="s">
        <v>490</v>
      </c>
    </row>
    <row r="662" spans="1:4" x14ac:dyDescent="0.25">
      <c r="A662" s="2">
        <v>43160</v>
      </c>
      <c r="B662" s="11">
        <v>1000003000</v>
      </c>
      <c r="C662" s="24">
        <f>VLOOKUP(Umsatz[[#This Row],[PRODUCTNR]],$A$1:$B$3,2,FALSE)*SUMIFS(Absatz[QUANTITY],Absatz[PRODUCTNR],Umsatz[[#This Row],[PRODUCTNR]],Absatz[DATE],Umsatz[[#This Row],[DATE]])</f>
        <v>259500</v>
      </c>
      <c r="D662" s="7" t="s">
        <v>490</v>
      </c>
    </row>
    <row r="663" spans="1:4" x14ac:dyDescent="0.25">
      <c r="A663" s="2">
        <v>43191</v>
      </c>
      <c r="B663" s="11">
        <v>1000001000</v>
      </c>
      <c r="C663" s="24">
        <f>VLOOKUP(Umsatz[[#This Row],[PRODUCTNR]],$A$1:$B$3,2,FALSE)*SUMIFS(Absatz[QUANTITY],Absatz[PRODUCTNR],Umsatz[[#This Row],[PRODUCTNR]],Absatz[DATE],Umsatz[[#This Row],[DATE]])</f>
        <v>444800</v>
      </c>
      <c r="D663" s="7" t="s">
        <v>490</v>
      </c>
    </row>
    <row r="664" spans="1:4" x14ac:dyDescent="0.25">
      <c r="A664" s="2">
        <v>43191</v>
      </c>
      <c r="B664" s="11">
        <v>1000002000</v>
      </c>
      <c r="C664" s="24">
        <f>VLOOKUP(Umsatz[[#This Row],[PRODUCTNR]],$A$1:$B$3,2,FALSE)*SUMIFS(Absatz[QUANTITY],Absatz[PRODUCTNR],Umsatz[[#This Row],[PRODUCTNR]],Absatz[DATE],Umsatz[[#This Row],[DATE]])</f>
        <v>365600</v>
      </c>
      <c r="D664" s="7" t="s">
        <v>490</v>
      </c>
    </row>
    <row r="665" spans="1:4" x14ac:dyDescent="0.25">
      <c r="A665" s="2">
        <v>43191</v>
      </c>
      <c r="B665" s="11">
        <v>1000003000</v>
      </c>
      <c r="C665" s="24">
        <f>VLOOKUP(Umsatz[[#This Row],[PRODUCTNR]],$A$1:$B$3,2,FALSE)*SUMIFS(Absatz[QUANTITY],Absatz[PRODUCTNR],Umsatz[[#This Row],[PRODUCTNR]],Absatz[DATE],Umsatz[[#This Row],[DATE]])</f>
        <v>258000</v>
      </c>
      <c r="D665" s="7" t="s">
        <v>490</v>
      </c>
    </row>
    <row r="666" spans="1:4" x14ac:dyDescent="0.25">
      <c r="A666" s="2">
        <v>43221</v>
      </c>
      <c r="B666" s="11">
        <v>1000001000</v>
      </c>
      <c r="C666" s="24">
        <f>VLOOKUP(Umsatz[[#This Row],[PRODUCTNR]],$A$1:$B$3,2,FALSE)*SUMIFS(Absatz[QUANTITY],Absatz[PRODUCTNR],Umsatz[[#This Row],[PRODUCTNR]],Absatz[DATE],Umsatz[[#This Row],[DATE]])</f>
        <v>443800</v>
      </c>
      <c r="D666" s="7" t="s">
        <v>490</v>
      </c>
    </row>
    <row r="667" spans="1:4" x14ac:dyDescent="0.25">
      <c r="A667" s="2">
        <v>43221</v>
      </c>
      <c r="B667" s="11">
        <v>1000002000</v>
      </c>
      <c r="C667" s="24">
        <f>VLOOKUP(Umsatz[[#This Row],[PRODUCTNR]],$A$1:$B$3,2,FALSE)*SUMIFS(Absatz[QUANTITY],Absatz[PRODUCTNR],Umsatz[[#This Row],[PRODUCTNR]],Absatz[DATE],Umsatz[[#This Row],[DATE]])</f>
        <v>365600</v>
      </c>
      <c r="D667" s="7" t="s">
        <v>490</v>
      </c>
    </row>
    <row r="668" spans="1:4" x14ac:dyDescent="0.25">
      <c r="A668" s="2">
        <v>43221</v>
      </c>
      <c r="B668" s="11">
        <v>1000003000</v>
      </c>
      <c r="C668" s="24">
        <f>VLOOKUP(Umsatz[[#This Row],[PRODUCTNR]],$A$1:$B$3,2,FALSE)*SUMIFS(Absatz[QUANTITY],Absatz[PRODUCTNR],Umsatz[[#This Row],[PRODUCTNR]],Absatz[DATE],Umsatz[[#This Row],[DATE]])</f>
        <v>256500</v>
      </c>
      <c r="D668" s="7" t="s">
        <v>490</v>
      </c>
    </row>
    <row r="669" spans="1:4" x14ac:dyDescent="0.25">
      <c r="A669" s="2">
        <v>43252</v>
      </c>
      <c r="B669" s="11">
        <v>1000001000</v>
      </c>
      <c r="C669" s="24">
        <f>VLOOKUP(Umsatz[[#This Row],[PRODUCTNR]],$A$1:$B$3,2,FALSE)*SUMIFS(Absatz[QUANTITY],Absatz[PRODUCTNR],Umsatz[[#This Row],[PRODUCTNR]],Absatz[DATE],Umsatz[[#This Row],[DATE]])</f>
        <v>443000</v>
      </c>
      <c r="D669" s="7" t="s">
        <v>490</v>
      </c>
    </row>
    <row r="670" spans="1:4" x14ac:dyDescent="0.25">
      <c r="A670" s="2">
        <v>43252</v>
      </c>
      <c r="B670" s="11">
        <v>1000002000</v>
      </c>
      <c r="C670" s="24">
        <f>VLOOKUP(Umsatz[[#This Row],[PRODUCTNR]],$A$1:$B$3,2,FALSE)*SUMIFS(Absatz[QUANTITY],Absatz[PRODUCTNR],Umsatz[[#This Row],[PRODUCTNR]],Absatz[DATE],Umsatz[[#This Row],[DATE]])</f>
        <v>364400</v>
      </c>
      <c r="D670" s="7" t="s">
        <v>490</v>
      </c>
    </row>
    <row r="671" spans="1:4" x14ac:dyDescent="0.25">
      <c r="A671" s="2">
        <v>43252</v>
      </c>
      <c r="B671" s="11">
        <v>1000003000</v>
      </c>
      <c r="C671" s="24">
        <f>VLOOKUP(Umsatz[[#This Row],[PRODUCTNR]],$A$1:$B$3,2,FALSE)*SUMIFS(Absatz[QUANTITY],Absatz[PRODUCTNR],Umsatz[[#This Row],[PRODUCTNR]],Absatz[DATE],Umsatz[[#This Row],[DATE]])</f>
        <v>253500</v>
      </c>
      <c r="D671" s="7" t="s">
        <v>490</v>
      </c>
    </row>
    <row r="672" spans="1:4" x14ac:dyDescent="0.25">
      <c r="A672" s="2">
        <v>43282</v>
      </c>
      <c r="B672" s="11">
        <v>1000001000</v>
      </c>
      <c r="C672" s="24">
        <f>VLOOKUP(Umsatz[[#This Row],[PRODUCTNR]],$A$1:$B$3,2,FALSE)*SUMIFS(Absatz[QUANTITY],Absatz[PRODUCTNR],Umsatz[[#This Row],[PRODUCTNR]],Absatz[DATE],Umsatz[[#This Row],[DATE]])</f>
        <v>444400</v>
      </c>
      <c r="D672" s="7" t="s">
        <v>490</v>
      </c>
    </row>
    <row r="673" spans="1:4" x14ac:dyDescent="0.25">
      <c r="A673" s="2">
        <v>43282</v>
      </c>
      <c r="B673" s="11">
        <v>1000002000</v>
      </c>
      <c r="C673" s="24">
        <f>VLOOKUP(Umsatz[[#This Row],[PRODUCTNR]],$A$1:$B$3,2,FALSE)*SUMIFS(Absatz[QUANTITY],Absatz[PRODUCTNR],Umsatz[[#This Row],[PRODUCTNR]],Absatz[DATE],Umsatz[[#This Row],[DATE]])</f>
        <v>364800</v>
      </c>
      <c r="D673" s="7" t="s">
        <v>490</v>
      </c>
    </row>
    <row r="674" spans="1:4" x14ac:dyDescent="0.25">
      <c r="A674" s="2">
        <v>43282</v>
      </c>
      <c r="B674" s="11">
        <v>1000003000</v>
      </c>
      <c r="C674" s="24">
        <f>VLOOKUP(Umsatz[[#This Row],[PRODUCTNR]],$A$1:$B$3,2,FALSE)*SUMIFS(Absatz[QUANTITY],Absatz[PRODUCTNR],Umsatz[[#This Row],[PRODUCTNR]],Absatz[DATE],Umsatz[[#This Row],[DATE]])</f>
        <v>256500</v>
      </c>
      <c r="D674" s="7" t="s">
        <v>490</v>
      </c>
    </row>
    <row r="675" spans="1:4" x14ac:dyDescent="0.25">
      <c r="A675" s="2">
        <v>43313</v>
      </c>
      <c r="B675" s="11">
        <v>1000001000</v>
      </c>
      <c r="C675" s="24">
        <f>VLOOKUP(Umsatz[[#This Row],[PRODUCTNR]],$A$1:$B$3,2,FALSE)*SUMIFS(Absatz[QUANTITY],Absatz[PRODUCTNR],Umsatz[[#This Row],[PRODUCTNR]],Absatz[DATE],Umsatz[[#This Row],[DATE]])</f>
        <v>444800</v>
      </c>
      <c r="D675" s="7" t="s">
        <v>490</v>
      </c>
    </row>
    <row r="676" spans="1:4" x14ac:dyDescent="0.25">
      <c r="A676" s="2">
        <v>43313</v>
      </c>
      <c r="B676" s="11">
        <v>1000002000</v>
      </c>
      <c r="C676" s="24">
        <f>VLOOKUP(Umsatz[[#This Row],[PRODUCTNR]],$A$1:$B$3,2,FALSE)*SUMIFS(Absatz[QUANTITY],Absatz[PRODUCTNR],Umsatz[[#This Row],[PRODUCTNR]],Absatz[DATE],Umsatz[[#This Row],[DATE]])</f>
        <v>365200</v>
      </c>
      <c r="D676" s="7" t="s">
        <v>490</v>
      </c>
    </row>
    <row r="677" spans="1:4" x14ac:dyDescent="0.25">
      <c r="A677" s="2">
        <v>43313</v>
      </c>
      <c r="B677" s="11">
        <v>1000003000</v>
      </c>
      <c r="C677" s="24">
        <f>VLOOKUP(Umsatz[[#This Row],[PRODUCTNR]],$A$1:$B$3,2,FALSE)*SUMIFS(Absatz[QUANTITY],Absatz[PRODUCTNR],Umsatz[[#This Row],[PRODUCTNR]],Absatz[DATE],Umsatz[[#This Row],[DATE]])</f>
        <v>253500</v>
      </c>
      <c r="D677" s="7" t="s">
        <v>490</v>
      </c>
    </row>
    <row r="678" spans="1:4" x14ac:dyDescent="0.25">
      <c r="A678" s="2">
        <v>43344</v>
      </c>
      <c r="B678" s="11">
        <v>1000001000</v>
      </c>
      <c r="C678" s="24">
        <f>VLOOKUP(Umsatz[[#This Row],[PRODUCTNR]],$A$1:$B$3,2,FALSE)*SUMIFS(Absatz[QUANTITY],Absatz[PRODUCTNR],Umsatz[[#This Row],[PRODUCTNR]],Absatz[DATE],Umsatz[[#This Row],[DATE]])</f>
        <v>446200</v>
      </c>
      <c r="D678" s="7" t="s">
        <v>490</v>
      </c>
    </row>
    <row r="679" spans="1:4" x14ac:dyDescent="0.25">
      <c r="A679" s="2">
        <v>43344</v>
      </c>
      <c r="B679" s="11">
        <v>1000002000</v>
      </c>
      <c r="C679" s="24">
        <f>VLOOKUP(Umsatz[[#This Row],[PRODUCTNR]],$A$1:$B$3,2,FALSE)*SUMIFS(Absatz[QUANTITY],Absatz[PRODUCTNR],Umsatz[[#This Row],[PRODUCTNR]],Absatz[DATE],Umsatz[[#This Row],[DATE]])</f>
        <v>368000</v>
      </c>
      <c r="D679" s="7" t="s">
        <v>490</v>
      </c>
    </row>
    <row r="680" spans="1:4" x14ac:dyDescent="0.25">
      <c r="A680" s="2">
        <v>43344</v>
      </c>
      <c r="B680" s="11">
        <v>1000003000</v>
      </c>
      <c r="C680" s="24">
        <f>VLOOKUP(Umsatz[[#This Row],[PRODUCTNR]],$A$1:$B$3,2,FALSE)*SUMIFS(Absatz[QUANTITY],Absatz[PRODUCTNR],Umsatz[[#This Row],[PRODUCTNR]],Absatz[DATE],Umsatz[[#This Row],[DATE]])</f>
        <v>252000</v>
      </c>
      <c r="D680" s="7" t="s">
        <v>490</v>
      </c>
    </row>
    <row r="681" spans="1:4" x14ac:dyDescent="0.25">
      <c r="A681" s="2">
        <v>43374</v>
      </c>
      <c r="B681" s="11">
        <v>1000001000</v>
      </c>
      <c r="C681" s="24">
        <f>VLOOKUP(Umsatz[[#This Row],[PRODUCTNR]],$A$1:$B$3,2,FALSE)*SUMIFS(Absatz[QUANTITY],Absatz[PRODUCTNR],Umsatz[[#This Row],[PRODUCTNR]],Absatz[DATE],Umsatz[[#This Row],[DATE]])</f>
        <v>447000</v>
      </c>
      <c r="D681" s="7" t="s">
        <v>490</v>
      </c>
    </row>
    <row r="682" spans="1:4" x14ac:dyDescent="0.25">
      <c r="A682" s="2">
        <v>43374</v>
      </c>
      <c r="B682" s="11">
        <v>1000002000</v>
      </c>
      <c r="C682" s="24">
        <f>VLOOKUP(Umsatz[[#This Row],[PRODUCTNR]],$A$1:$B$3,2,FALSE)*SUMIFS(Absatz[QUANTITY],Absatz[PRODUCTNR],Umsatz[[#This Row],[PRODUCTNR]],Absatz[DATE],Umsatz[[#This Row],[DATE]])</f>
        <v>369200</v>
      </c>
      <c r="D682" s="7" t="s">
        <v>490</v>
      </c>
    </row>
    <row r="683" spans="1:4" x14ac:dyDescent="0.25">
      <c r="A683" s="2">
        <v>43374</v>
      </c>
      <c r="B683" s="11">
        <v>1000003000</v>
      </c>
      <c r="C683" s="24">
        <f>VLOOKUP(Umsatz[[#This Row],[PRODUCTNR]],$A$1:$B$3,2,FALSE)*SUMIFS(Absatz[QUANTITY],Absatz[PRODUCTNR],Umsatz[[#This Row],[PRODUCTNR]],Absatz[DATE],Umsatz[[#This Row],[DATE]])</f>
        <v>250500</v>
      </c>
      <c r="D683" s="7" t="s">
        <v>490</v>
      </c>
    </row>
    <row r="684" spans="1:4" x14ac:dyDescent="0.25">
      <c r="A684" s="2">
        <v>43405</v>
      </c>
      <c r="B684" s="11">
        <v>1000001000</v>
      </c>
      <c r="C684" s="24">
        <f>VLOOKUP(Umsatz[[#This Row],[PRODUCTNR]],$A$1:$B$3,2,FALSE)*SUMIFS(Absatz[QUANTITY],Absatz[PRODUCTNR],Umsatz[[#This Row],[PRODUCTNR]],Absatz[DATE],Umsatz[[#This Row],[DATE]])</f>
        <v>447000</v>
      </c>
      <c r="D684" s="7" t="s">
        <v>490</v>
      </c>
    </row>
    <row r="685" spans="1:4" x14ac:dyDescent="0.25">
      <c r="A685" s="2">
        <v>43405</v>
      </c>
      <c r="B685" s="11">
        <v>1000002000</v>
      </c>
      <c r="C685" s="24">
        <f>VLOOKUP(Umsatz[[#This Row],[PRODUCTNR]],$A$1:$B$3,2,FALSE)*SUMIFS(Absatz[QUANTITY],Absatz[PRODUCTNR],Umsatz[[#This Row],[PRODUCTNR]],Absatz[DATE],Umsatz[[#This Row],[DATE]])</f>
        <v>370800</v>
      </c>
      <c r="D685" s="7" t="s">
        <v>490</v>
      </c>
    </row>
    <row r="686" spans="1:4" x14ac:dyDescent="0.25">
      <c r="A686" s="2">
        <v>43405</v>
      </c>
      <c r="B686" s="11">
        <v>1000003000</v>
      </c>
      <c r="C686" s="24">
        <f>VLOOKUP(Umsatz[[#This Row],[PRODUCTNR]],$A$1:$B$3,2,FALSE)*SUMIFS(Absatz[QUANTITY],Absatz[PRODUCTNR],Umsatz[[#This Row],[PRODUCTNR]],Absatz[DATE],Umsatz[[#This Row],[DATE]])</f>
        <v>252000</v>
      </c>
      <c r="D686" s="7" t="s">
        <v>490</v>
      </c>
    </row>
    <row r="687" spans="1:4" x14ac:dyDescent="0.25">
      <c r="A687" s="2">
        <v>43435</v>
      </c>
      <c r="B687" s="11">
        <v>1000001000</v>
      </c>
      <c r="C687" s="24">
        <f>VLOOKUP(Umsatz[[#This Row],[PRODUCTNR]],$A$1:$B$3,2,FALSE)*SUMIFS(Absatz[QUANTITY],Absatz[PRODUCTNR],Umsatz[[#This Row],[PRODUCTNR]],Absatz[DATE],Umsatz[[#This Row],[DATE]])</f>
        <v>446800</v>
      </c>
      <c r="D687" s="7" t="s">
        <v>490</v>
      </c>
    </row>
    <row r="688" spans="1:4" x14ac:dyDescent="0.25">
      <c r="A688" s="2">
        <v>43435</v>
      </c>
      <c r="B688" s="11">
        <v>1000002000</v>
      </c>
      <c r="C688" s="24">
        <f>VLOOKUP(Umsatz[[#This Row],[PRODUCTNR]],$A$1:$B$3,2,FALSE)*SUMIFS(Absatz[QUANTITY],Absatz[PRODUCTNR],Umsatz[[#This Row],[PRODUCTNR]],Absatz[DATE],Umsatz[[#This Row],[DATE]])</f>
        <v>370800</v>
      </c>
      <c r="D688" s="7" t="s">
        <v>490</v>
      </c>
    </row>
    <row r="689" spans="1:4" x14ac:dyDescent="0.25">
      <c r="A689" s="2">
        <v>43435</v>
      </c>
      <c r="B689" s="11">
        <v>1000003000</v>
      </c>
      <c r="C689" s="24">
        <f>VLOOKUP(Umsatz[[#This Row],[PRODUCTNR]],$A$1:$B$3,2,FALSE)*SUMIFS(Absatz[QUANTITY],Absatz[PRODUCTNR],Umsatz[[#This Row],[PRODUCTNR]],Absatz[DATE],Umsatz[[#This Row],[DATE]])</f>
        <v>256500</v>
      </c>
      <c r="D689" s="7" t="s">
        <v>490</v>
      </c>
    </row>
    <row r="690" spans="1:4" x14ac:dyDescent="0.25">
      <c r="A690" s="2">
        <v>43466</v>
      </c>
      <c r="B690" s="11">
        <v>1000001000</v>
      </c>
      <c r="C690" s="24">
        <f>VLOOKUP(Umsatz[[#This Row],[PRODUCTNR]],$A$1:$B$3,2,FALSE)*SUMIFS(Absatz[QUANTITY],Absatz[PRODUCTNR],Umsatz[[#This Row],[PRODUCTNR]],Absatz[DATE],Umsatz[[#This Row],[DATE]])</f>
        <v>447600</v>
      </c>
      <c r="D690" s="7" t="s">
        <v>490</v>
      </c>
    </row>
    <row r="691" spans="1:4" x14ac:dyDescent="0.25">
      <c r="A691" s="2">
        <v>43466</v>
      </c>
      <c r="B691" s="11">
        <v>1000002000</v>
      </c>
      <c r="C691" s="24">
        <f>VLOOKUP(Umsatz[[#This Row],[PRODUCTNR]],$A$1:$B$3,2,FALSE)*SUMIFS(Absatz[QUANTITY],Absatz[PRODUCTNR],Umsatz[[#This Row],[PRODUCTNR]],Absatz[DATE],Umsatz[[#This Row],[DATE]])</f>
        <v>370400</v>
      </c>
      <c r="D691" s="7" t="s">
        <v>490</v>
      </c>
    </row>
    <row r="692" spans="1:4" x14ac:dyDescent="0.25">
      <c r="A692" s="2">
        <v>43466</v>
      </c>
      <c r="B692" s="11">
        <v>1000003000</v>
      </c>
      <c r="C692" s="24">
        <f>VLOOKUP(Umsatz[[#This Row],[PRODUCTNR]],$A$1:$B$3,2,FALSE)*SUMIFS(Absatz[QUANTITY],Absatz[PRODUCTNR],Umsatz[[#This Row],[PRODUCTNR]],Absatz[DATE],Umsatz[[#This Row],[DATE]])</f>
        <v>261000</v>
      </c>
      <c r="D692" s="7" t="s">
        <v>490</v>
      </c>
    </row>
    <row r="693" spans="1:4" x14ac:dyDescent="0.25">
      <c r="A693" s="2">
        <v>43497</v>
      </c>
      <c r="B693" s="11">
        <v>1000001000</v>
      </c>
      <c r="C693" s="24">
        <f>VLOOKUP(Umsatz[[#This Row],[PRODUCTNR]],$A$1:$B$3,2,FALSE)*SUMIFS(Absatz[QUANTITY],Absatz[PRODUCTNR],Umsatz[[#This Row],[PRODUCTNR]],Absatz[DATE],Umsatz[[#This Row],[DATE]])</f>
        <v>448000</v>
      </c>
      <c r="D693" s="7" t="s">
        <v>490</v>
      </c>
    </row>
    <row r="694" spans="1:4" x14ac:dyDescent="0.25">
      <c r="A694" s="2">
        <v>43497</v>
      </c>
      <c r="B694" s="11">
        <v>1000002000</v>
      </c>
      <c r="C694" s="24">
        <f>VLOOKUP(Umsatz[[#This Row],[PRODUCTNR]],$A$1:$B$3,2,FALSE)*SUMIFS(Absatz[QUANTITY],Absatz[PRODUCTNR],Umsatz[[#This Row],[PRODUCTNR]],Absatz[DATE],Umsatz[[#This Row],[DATE]])</f>
        <v>369600</v>
      </c>
      <c r="D694" s="7" t="s">
        <v>490</v>
      </c>
    </row>
    <row r="695" spans="1:4" x14ac:dyDescent="0.25">
      <c r="A695" s="2">
        <v>43497</v>
      </c>
      <c r="B695" s="11">
        <v>1000003000</v>
      </c>
      <c r="C695" s="24">
        <f>VLOOKUP(Umsatz[[#This Row],[PRODUCTNR]],$A$1:$B$3,2,FALSE)*SUMIFS(Absatz[QUANTITY],Absatz[PRODUCTNR],Umsatz[[#This Row],[PRODUCTNR]],Absatz[DATE],Umsatz[[#This Row],[DATE]])</f>
        <v>264000</v>
      </c>
      <c r="D695" s="7" t="s">
        <v>490</v>
      </c>
    </row>
    <row r="696" spans="1:4" x14ac:dyDescent="0.25">
      <c r="A696" s="2">
        <v>43525</v>
      </c>
      <c r="B696" s="11">
        <v>1000001000</v>
      </c>
      <c r="C696" s="24">
        <f>VLOOKUP(Umsatz[[#This Row],[PRODUCTNR]],$A$1:$B$3,2,FALSE)*SUMIFS(Absatz[QUANTITY],Absatz[PRODUCTNR],Umsatz[[#This Row],[PRODUCTNR]],Absatz[DATE],Umsatz[[#This Row],[DATE]])</f>
        <v>447000</v>
      </c>
      <c r="D696" s="7" t="s">
        <v>490</v>
      </c>
    </row>
    <row r="697" spans="1:4" x14ac:dyDescent="0.25">
      <c r="A697" s="2">
        <v>43525</v>
      </c>
      <c r="B697" s="11">
        <v>1000002000</v>
      </c>
      <c r="C697" s="24">
        <f>VLOOKUP(Umsatz[[#This Row],[PRODUCTNR]],$A$1:$B$3,2,FALSE)*SUMIFS(Absatz[QUANTITY],Absatz[PRODUCTNR],Umsatz[[#This Row],[PRODUCTNR]],Absatz[DATE],Umsatz[[#This Row],[DATE]])</f>
        <v>371600</v>
      </c>
      <c r="D697" s="7" t="s">
        <v>490</v>
      </c>
    </row>
    <row r="698" spans="1:4" x14ac:dyDescent="0.25">
      <c r="A698" s="2">
        <v>43525</v>
      </c>
      <c r="B698" s="11">
        <v>1000003000</v>
      </c>
      <c r="C698" s="24">
        <f>VLOOKUP(Umsatz[[#This Row],[PRODUCTNR]],$A$1:$B$3,2,FALSE)*SUMIFS(Absatz[QUANTITY],Absatz[PRODUCTNR],Umsatz[[#This Row],[PRODUCTNR]],Absatz[DATE],Umsatz[[#This Row],[DATE]])</f>
        <v>267000</v>
      </c>
      <c r="D698" s="7" t="s">
        <v>490</v>
      </c>
    </row>
    <row r="699" spans="1:4" x14ac:dyDescent="0.25">
      <c r="A699" s="2">
        <v>43556</v>
      </c>
      <c r="B699" s="11">
        <v>1000001000</v>
      </c>
      <c r="C699" s="24">
        <f>VLOOKUP(Umsatz[[#This Row],[PRODUCTNR]],$A$1:$B$3,2,FALSE)*SUMIFS(Absatz[QUANTITY],Absatz[PRODUCTNR],Umsatz[[#This Row],[PRODUCTNR]],Absatz[DATE],Umsatz[[#This Row],[DATE]])</f>
        <v>447000</v>
      </c>
      <c r="D699" s="7" t="s">
        <v>490</v>
      </c>
    </row>
    <row r="700" spans="1:4" x14ac:dyDescent="0.25">
      <c r="A700" s="2">
        <v>43556</v>
      </c>
      <c r="B700" s="11">
        <v>1000002000</v>
      </c>
      <c r="C700" s="24">
        <f>VLOOKUP(Umsatz[[#This Row],[PRODUCTNR]],$A$1:$B$3,2,FALSE)*SUMIFS(Absatz[QUANTITY],Absatz[PRODUCTNR],Umsatz[[#This Row],[PRODUCTNR]],Absatz[DATE],Umsatz[[#This Row],[DATE]])</f>
        <v>374800</v>
      </c>
      <c r="D700" s="7" t="s">
        <v>490</v>
      </c>
    </row>
    <row r="701" spans="1:4" x14ac:dyDescent="0.25">
      <c r="A701" s="2">
        <v>43556</v>
      </c>
      <c r="B701" s="11">
        <v>1000003000</v>
      </c>
      <c r="C701" s="24">
        <f>VLOOKUP(Umsatz[[#This Row],[PRODUCTNR]],$A$1:$B$3,2,FALSE)*SUMIFS(Absatz[QUANTITY],Absatz[PRODUCTNR],Umsatz[[#This Row],[PRODUCTNR]],Absatz[DATE],Umsatz[[#This Row],[DATE]])</f>
        <v>264000</v>
      </c>
      <c r="D701" s="7" t="s">
        <v>490</v>
      </c>
    </row>
    <row r="702" spans="1:4" x14ac:dyDescent="0.25">
      <c r="A702" s="2">
        <v>43586</v>
      </c>
      <c r="B702" s="11">
        <v>1000001000</v>
      </c>
      <c r="C702" s="24">
        <f>VLOOKUP(Umsatz[[#This Row],[PRODUCTNR]],$A$1:$B$3,2,FALSE)*SUMIFS(Absatz[QUANTITY],Absatz[PRODUCTNR],Umsatz[[#This Row],[PRODUCTNR]],Absatz[DATE],Umsatz[[#This Row],[DATE]])</f>
        <v>447200</v>
      </c>
      <c r="D702" s="7" t="s">
        <v>490</v>
      </c>
    </row>
    <row r="703" spans="1:4" x14ac:dyDescent="0.25">
      <c r="A703" s="2">
        <v>43586</v>
      </c>
      <c r="B703" s="11">
        <v>1000002000</v>
      </c>
      <c r="C703" s="24">
        <f>VLOOKUP(Umsatz[[#This Row],[PRODUCTNR]],$A$1:$B$3,2,FALSE)*SUMIFS(Absatz[QUANTITY],Absatz[PRODUCTNR],Umsatz[[#This Row],[PRODUCTNR]],Absatz[DATE],Umsatz[[#This Row],[DATE]])</f>
        <v>378000</v>
      </c>
      <c r="D703" s="7" t="s">
        <v>490</v>
      </c>
    </row>
    <row r="704" spans="1:4" x14ac:dyDescent="0.25">
      <c r="A704" s="2">
        <v>43586</v>
      </c>
      <c r="B704" s="11">
        <v>1000003000</v>
      </c>
      <c r="C704" s="24">
        <f>VLOOKUP(Umsatz[[#This Row],[PRODUCTNR]],$A$1:$B$3,2,FALSE)*SUMIFS(Absatz[QUANTITY],Absatz[PRODUCTNR],Umsatz[[#This Row],[PRODUCTNR]],Absatz[DATE],Umsatz[[#This Row],[DATE]])</f>
        <v>262500</v>
      </c>
      <c r="D704" s="7" t="s">
        <v>490</v>
      </c>
    </row>
    <row r="705" spans="1:4" x14ac:dyDescent="0.25">
      <c r="A705" s="2">
        <v>43617</v>
      </c>
      <c r="B705" s="11">
        <v>1000001000</v>
      </c>
      <c r="C705" s="24">
        <f>VLOOKUP(Umsatz[[#This Row],[PRODUCTNR]],$A$1:$B$3,2,FALSE)*SUMIFS(Absatz[QUANTITY],Absatz[PRODUCTNR],Umsatz[[#This Row],[PRODUCTNR]],Absatz[DATE],Umsatz[[#This Row],[DATE]])</f>
        <v>446200</v>
      </c>
      <c r="D705" s="7" t="s">
        <v>490</v>
      </c>
    </row>
    <row r="706" spans="1:4" x14ac:dyDescent="0.25">
      <c r="A706" s="2">
        <v>43617</v>
      </c>
      <c r="B706" s="11">
        <v>1000002000</v>
      </c>
      <c r="C706" s="24">
        <f>VLOOKUP(Umsatz[[#This Row],[PRODUCTNR]],$A$1:$B$3,2,FALSE)*SUMIFS(Absatz[QUANTITY],Absatz[PRODUCTNR],Umsatz[[#This Row],[PRODUCTNR]],Absatz[DATE],Umsatz[[#This Row],[DATE]])</f>
        <v>379600</v>
      </c>
      <c r="D706" s="7" t="s">
        <v>490</v>
      </c>
    </row>
    <row r="707" spans="1:4" x14ac:dyDescent="0.25">
      <c r="A707" s="2">
        <v>43617</v>
      </c>
      <c r="B707" s="11">
        <v>1000003000</v>
      </c>
      <c r="C707" s="24">
        <f>VLOOKUP(Umsatz[[#This Row],[PRODUCTNR]],$A$1:$B$3,2,FALSE)*SUMIFS(Absatz[QUANTITY],Absatz[PRODUCTNR],Umsatz[[#This Row],[PRODUCTNR]],Absatz[DATE],Umsatz[[#This Row],[DATE]])</f>
        <v>267000</v>
      </c>
      <c r="D707" s="7" t="s">
        <v>490</v>
      </c>
    </row>
    <row r="708" spans="1:4" x14ac:dyDescent="0.25">
      <c r="A708" s="2">
        <v>43647</v>
      </c>
      <c r="B708" s="11">
        <v>1000001000</v>
      </c>
      <c r="C708" s="24">
        <f>VLOOKUP(Umsatz[[#This Row],[PRODUCTNR]],$A$1:$B$3,2,FALSE)*SUMIFS(Absatz[QUANTITY],Absatz[PRODUCTNR],Umsatz[[#This Row],[PRODUCTNR]],Absatz[DATE],Umsatz[[#This Row],[DATE]])</f>
        <v>445400</v>
      </c>
      <c r="D708" s="7" t="s">
        <v>490</v>
      </c>
    </row>
    <row r="709" spans="1:4" x14ac:dyDescent="0.25">
      <c r="A709" s="2">
        <v>43647</v>
      </c>
      <c r="B709" s="11">
        <v>1000002000</v>
      </c>
      <c r="C709" s="24">
        <f>VLOOKUP(Umsatz[[#This Row],[PRODUCTNR]],$A$1:$B$3,2,FALSE)*SUMIFS(Absatz[QUANTITY],Absatz[PRODUCTNR],Umsatz[[#This Row],[PRODUCTNR]],Absatz[DATE],Umsatz[[#This Row],[DATE]])</f>
        <v>381600</v>
      </c>
      <c r="D709" s="7" t="s">
        <v>490</v>
      </c>
    </row>
    <row r="710" spans="1:4" x14ac:dyDescent="0.25">
      <c r="A710" s="2">
        <v>43647</v>
      </c>
      <c r="B710" s="11">
        <v>1000003000</v>
      </c>
      <c r="C710" s="24">
        <f>VLOOKUP(Umsatz[[#This Row],[PRODUCTNR]],$A$1:$B$3,2,FALSE)*SUMIFS(Absatz[QUANTITY],Absatz[PRODUCTNR],Umsatz[[#This Row],[PRODUCTNR]],Absatz[DATE],Umsatz[[#This Row],[DATE]])</f>
        <v>268500</v>
      </c>
      <c r="D710" s="7" t="s">
        <v>490</v>
      </c>
    </row>
    <row r="711" spans="1:4" x14ac:dyDescent="0.25">
      <c r="A711" s="2">
        <v>43678</v>
      </c>
      <c r="B711" s="11">
        <v>1000001000</v>
      </c>
      <c r="C711" s="24">
        <f>VLOOKUP(Umsatz[[#This Row],[PRODUCTNR]],$A$1:$B$3,2,FALSE)*SUMIFS(Absatz[QUANTITY],Absatz[PRODUCTNR],Umsatz[[#This Row],[PRODUCTNR]],Absatz[DATE],Umsatz[[#This Row],[DATE]])</f>
        <v>445800</v>
      </c>
      <c r="D711" s="7" t="s">
        <v>490</v>
      </c>
    </row>
    <row r="712" spans="1:4" x14ac:dyDescent="0.25">
      <c r="A712" s="2">
        <v>43678</v>
      </c>
      <c r="B712" s="11">
        <v>1000002000</v>
      </c>
      <c r="C712" s="24">
        <f>VLOOKUP(Umsatz[[#This Row],[PRODUCTNR]],$A$1:$B$3,2,FALSE)*SUMIFS(Absatz[QUANTITY],Absatz[PRODUCTNR],Umsatz[[#This Row],[PRODUCTNR]],Absatz[DATE],Umsatz[[#This Row],[DATE]])</f>
        <v>385200</v>
      </c>
      <c r="D712" s="7" t="s">
        <v>490</v>
      </c>
    </row>
    <row r="713" spans="1:4" x14ac:dyDescent="0.25">
      <c r="A713" s="2">
        <v>43678</v>
      </c>
      <c r="B713" s="11">
        <v>1000003000</v>
      </c>
      <c r="C713" s="24">
        <f>VLOOKUP(Umsatz[[#This Row],[PRODUCTNR]],$A$1:$B$3,2,FALSE)*SUMIFS(Absatz[QUANTITY],Absatz[PRODUCTNR],Umsatz[[#This Row],[PRODUCTNR]],Absatz[DATE],Umsatz[[#This Row],[DATE]])</f>
        <v>270000</v>
      </c>
      <c r="D713" s="7" t="s">
        <v>490</v>
      </c>
    </row>
    <row r="714" spans="1:4" x14ac:dyDescent="0.25">
      <c r="A714" s="2">
        <v>43709</v>
      </c>
      <c r="B714" s="11">
        <v>1000001000</v>
      </c>
      <c r="C714" s="24">
        <f>VLOOKUP(Umsatz[[#This Row],[PRODUCTNR]],$A$1:$B$3,2,FALSE)*SUMIFS(Absatz[QUANTITY],Absatz[PRODUCTNR],Umsatz[[#This Row],[PRODUCTNR]],Absatz[DATE],Umsatz[[#This Row],[DATE]])</f>
        <v>447000</v>
      </c>
      <c r="D714" s="7" t="s">
        <v>490</v>
      </c>
    </row>
    <row r="715" spans="1:4" x14ac:dyDescent="0.25">
      <c r="A715" s="2">
        <v>43709</v>
      </c>
      <c r="B715" s="11">
        <v>1000002000</v>
      </c>
      <c r="C715" s="24">
        <f>VLOOKUP(Umsatz[[#This Row],[PRODUCTNR]],$A$1:$B$3,2,FALSE)*SUMIFS(Absatz[QUANTITY],Absatz[PRODUCTNR],Umsatz[[#This Row],[PRODUCTNR]],Absatz[DATE],Umsatz[[#This Row],[DATE]])</f>
        <v>384400</v>
      </c>
      <c r="D715" s="7" t="s">
        <v>490</v>
      </c>
    </row>
    <row r="716" spans="1:4" x14ac:dyDescent="0.25">
      <c r="A716" s="2">
        <v>43709</v>
      </c>
      <c r="B716" s="11">
        <v>1000003000</v>
      </c>
      <c r="C716" s="24">
        <f>VLOOKUP(Umsatz[[#This Row],[PRODUCTNR]],$A$1:$B$3,2,FALSE)*SUMIFS(Absatz[QUANTITY],Absatz[PRODUCTNR],Umsatz[[#This Row],[PRODUCTNR]],Absatz[DATE],Umsatz[[#This Row],[DATE]])</f>
        <v>270000</v>
      </c>
      <c r="D716" s="7" t="s">
        <v>490</v>
      </c>
    </row>
    <row r="717" spans="1:4" x14ac:dyDescent="0.25">
      <c r="A717" s="2">
        <v>43739</v>
      </c>
      <c r="B717" s="11">
        <v>1000001000</v>
      </c>
      <c r="C717" s="24">
        <f>VLOOKUP(Umsatz[[#This Row],[PRODUCTNR]],$A$1:$B$3,2,FALSE)*SUMIFS(Absatz[QUANTITY],Absatz[PRODUCTNR],Umsatz[[#This Row],[PRODUCTNR]],Absatz[DATE],Umsatz[[#This Row],[DATE]])</f>
        <v>448200</v>
      </c>
      <c r="D717" s="7" t="s">
        <v>490</v>
      </c>
    </row>
    <row r="718" spans="1:4" x14ac:dyDescent="0.25">
      <c r="A718" s="2">
        <v>43739</v>
      </c>
      <c r="B718" s="11">
        <v>1000002000</v>
      </c>
      <c r="C718" s="24">
        <f>VLOOKUP(Umsatz[[#This Row],[PRODUCTNR]],$A$1:$B$3,2,FALSE)*SUMIFS(Absatz[QUANTITY],Absatz[PRODUCTNR],Umsatz[[#This Row],[PRODUCTNR]],Absatz[DATE],Umsatz[[#This Row],[DATE]])</f>
        <v>384800</v>
      </c>
      <c r="D718" s="7" t="s">
        <v>490</v>
      </c>
    </row>
    <row r="719" spans="1:4" x14ac:dyDescent="0.25">
      <c r="A719" s="2">
        <v>43739</v>
      </c>
      <c r="B719" s="11">
        <v>1000003000</v>
      </c>
      <c r="C719" s="24">
        <f>VLOOKUP(Umsatz[[#This Row],[PRODUCTNR]],$A$1:$B$3,2,FALSE)*SUMIFS(Absatz[QUANTITY],Absatz[PRODUCTNR],Umsatz[[#This Row],[PRODUCTNR]],Absatz[DATE],Umsatz[[#This Row],[DATE]])</f>
        <v>270000</v>
      </c>
      <c r="D719" s="7" t="s">
        <v>490</v>
      </c>
    </row>
    <row r="720" spans="1:4" x14ac:dyDescent="0.25">
      <c r="A720" s="2">
        <v>43770</v>
      </c>
      <c r="B720" s="11">
        <v>1000001000</v>
      </c>
      <c r="C720" s="24">
        <f>VLOOKUP(Umsatz[[#This Row],[PRODUCTNR]],$A$1:$B$3,2,FALSE)*SUMIFS(Absatz[QUANTITY],Absatz[PRODUCTNR],Umsatz[[#This Row],[PRODUCTNR]],Absatz[DATE],Umsatz[[#This Row],[DATE]])</f>
        <v>449200</v>
      </c>
      <c r="D720" s="7" t="s">
        <v>490</v>
      </c>
    </row>
    <row r="721" spans="1:4" x14ac:dyDescent="0.25">
      <c r="A721" s="2">
        <v>43770</v>
      </c>
      <c r="B721" s="11">
        <v>1000002000</v>
      </c>
      <c r="C721" s="24">
        <f>VLOOKUP(Umsatz[[#This Row],[PRODUCTNR]],$A$1:$B$3,2,FALSE)*SUMIFS(Absatz[QUANTITY],Absatz[PRODUCTNR],Umsatz[[#This Row],[PRODUCTNR]],Absatz[DATE],Umsatz[[#This Row],[DATE]])</f>
        <v>384400</v>
      </c>
      <c r="D721" s="7" t="s">
        <v>490</v>
      </c>
    </row>
    <row r="722" spans="1:4" x14ac:dyDescent="0.25">
      <c r="A722" s="2">
        <v>43770</v>
      </c>
      <c r="B722" s="11">
        <v>1000003000</v>
      </c>
      <c r="C722" s="24">
        <f>VLOOKUP(Umsatz[[#This Row],[PRODUCTNR]],$A$1:$B$3,2,FALSE)*SUMIFS(Absatz[QUANTITY],Absatz[PRODUCTNR],Umsatz[[#This Row],[PRODUCTNR]],Absatz[DATE],Umsatz[[#This Row],[DATE]])</f>
        <v>300000</v>
      </c>
      <c r="D722" s="7" t="s">
        <v>490</v>
      </c>
    </row>
    <row r="723" spans="1:4" x14ac:dyDescent="0.25">
      <c r="A723" s="2">
        <v>43800</v>
      </c>
      <c r="B723" s="11">
        <v>1000001000</v>
      </c>
      <c r="C723" s="24">
        <f>VLOOKUP(Umsatz[[#This Row],[PRODUCTNR]],$A$1:$B$3,2,FALSE)*SUMIFS(Absatz[QUANTITY],Absatz[PRODUCTNR],Umsatz[[#This Row],[PRODUCTNR]],Absatz[DATE],Umsatz[[#This Row],[DATE]])</f>
        <v>450400</v>
      </c>
      <c r="D723" s="7" t="s">
        <v>490</v>
      </c>
    </row>
    <row r="724" spans="1:4" x14ac:dyDescent="0.25">
      <c r="A724" s="2">
        <v>43800</v>
      </c>
      <c r="B724" s="11">
        <v>1000002000</v>
      </c>
      <c r="C724" s="24">
        <f>VLOOKUP(Umsatz[[#This Row],[PRODUCTNR]],$A$1:$B$3,2,FALSE)*SUMIFS(Absatz[QUANTITY],Absatz[PRODUCTNR],Umsatz[[#This Row],[PRODUCTNR]],Absatz[DATE],Umsatz[[#This Row],[DATE]])</f>
        <v>388400</v>
      </c>
      <c r="D724" s="7" t="s">
        <v>490</v>
      </c>
    </row>
    <row r="725" spans="1:4" x14ac:dyDescent="0.25">
      <c r="A725" s="2">
        <v>43800</v>
      </c>
      <c r="B725" s="11">
        <v>1000003000</v>
      </c>
      <c r="C725" s="24">
        <f>VLOOKUP(Umsatz[[#This Row],[PRODUCTNR]],$A$1:$B$3,2,FALSE)*SUMIFS(Absatz[QUANTITY],Absatz[PRODUCTNR],Umsatz[[#This Row],[PRODUCTNR]],Absatz[DATE],Umsatz[[#This Row],[DATE]])</f>
        <v>304500</v>
      </c>
      <c r="D725" s="7" t="s">
        <v>490</v>
      </c>
    </row>
    <row r="726" spans="1:4" x14ac:dyDescent="0.25">
      <c r="A726" s="2">
        <v>43831</v>
      </c>
      <c r="B726" s="11">
        <v>1000001000</v>
      </c>
      <c r="C726" s="24">
        <f>VLOOKUP(Umsatz[[#This Row],[PRODUCTNR]],$A$1:$B$3,2,FALSE)*SUMIFS(Absatz[QUANTITY],Absatz[PRODUCTNR],Umsatz[[#This Row],[PRODUCTNR]],Absatz[DATE],Umsatz[[#This Row],[DATE]])</f>
        <v>450000</v>
      </c>
      <c r="D726" s="7" t="s">
        <v>490</v>
      </c>
    </row>
    <row r="727" spans="1:4" x14ac:dyDescent="0.25">
      <c r="A727" s="2">
        <v>43831</v>
      </c>
      <c r="B727" s="11">
        <v>1000002000</v>
      </c>
      <c r="C727" s="24">
        <f>VLOOKUP(Umsatz[[#This Row],[PRODUCTNR]],$A$1:$B$3,2,FALSE)*SUMIFS(Absatz[QUANTITY],Absatz[PRODUCTNR],Umsatz[[#This Row],[PRODUCTNR]],Absatz[DATE],Umsatz[[#This Row],[DATE]])</f>
        <v>391200</v>
      </c>
      <c r="D727" s="7" t="s">
        <v>490</v>
      </c>
    </row>
    <row r="728" spans="1:4" x14ac:dyDescent="0.25">
      <c r="A728" s="2">
        <v>43831</v>
      </c>
      <c r="B728" s="11">
        <v>1000003000</v>
      </c>
      <c r="C728" s="24">
        <f>VLOOKUP(Umsatz[[#This Row],[PRODUCTNR]],$A$1:$B$3,2,FALSE)*SUMIFS(Absatz[QUANTITY],Absatz[PRODUCTNR],Umsatz[[#This Row],[PRODUCTNR]],Absatz[DATE],Umsatz[[#This Row],[DATE]])</f>
        <v>304500</v>
      </c>
      <c r="D728" s="7" t="s">
        <v>490</v>
      </c>
    </row>
    <row r="729" spans="1:4" x14ac:dyDescent="0.25">
      <c r="A729" s="2">
        <v>43862</v>
      </c>
      <c r="B729" s="11">
        <v>1000001000</v>
      </c>
      <c r="C729" s="24">
        <f>VLOOKUP(Umsatz[[#This Row],[PRODUCTNR]],$A$1:$B$3,2,FALSE)*SUMIFS(Absatz[QUANTITY],Absatz[PRODUCTNR],Umsatz[[#This Row],[PRODUCTNR]],Absatz[DATE],Umsatz[[#This Row],[DATE]])</f>
        <v>450400</v>
      </c>
      <c r="D729" s="7" t="s">
        <v>490</v>
      </c>
    </row>
    <row r="730" spans="1:4" x14ac:dyDescent="0.25">
      <c r="A730" s="2">
        <v>43862</v>
      </c>
      <c r="B730" s="11">
        <v>1000002000</v>
      </c>
      <c r="C730" s="24">
        <f>VLOOKUP(Umsatz[[#This Row],[PRODUCTNR]],$A$1:$B$3,2,FALSE)*SUMIFS(Absatz[QUANTITY],Absatz[PRODUCTNR],Umsatz[[#This Row],[PRODUCTNR]],Absatz[DATE],Umsatz[[#This Row],[DATE]])</f>
        <v>391200</v>
      </c>
      <c r="D730" s="7" t="s">
        <v>490</v>
      </c>
    </row>
    <row r="731" spans="1:4" x14ac:dyDescent="0.25">
      <c r="A731" s="2">
        <v>43862</v>
      </c>
      <c r="B731" s="11">
        <v>1000003000</v>
      </c>
      <c r="C731" s="24">
        <f>VLOOKUP(Umsatz[[#This Row],[PRODUCTNR]],$A$1:$B$3,2,FALSE)*SUMIFS(Absatz[QUANTITY],Absatz[PRODUCTNR],Umsatz[[#This Row],[PRODUCTNR]],Absatz[DATE],Umsatz[[#This Row],[DATE]])</f>
        <v>303000</v>
      </c>
      <c r="D731" s="7" t="s">
        <v>490</v>
      </c>
    </row>
    <row r="732" spans="1:4" x14ac:dyDescent="0.25">
      <c r="A732" s="2">
        <v>43891</v>
      </c>
      <c r="B732" s="11">
        <v>1000001000</v>
      </c>
      <c r="C732" s="24">
        <f>VLOOKUP(Umsatz[[#This Row],[PRODUCTNR]],$A$1:$B$3,2,FALSE)*SUMIFS(Absatz[QUANTITY],Absatz[PRODUCTNR],Umsatz[[#This Row],[PRODUCTNR]],Absatz[DATE],Umsatz[[#This Row],[DATE]])</f>
        <v>450000</v>
      </c>
      <c r="D732" s="7" t="s">
        <v>490</v>
      </c>
    </row>
    <row r="733" spans="1:4" x14ac:dyDescent="0.25">
      <c r="A733" s="2">
        <v>43891</v>
      </c>
      <c r="B733" s="11">
        <v>1000002000</v>
      </c>
      <c r="C733" s="24">
        <f>VLOOKUP(Umsatz[[#This Row],[PRODUCTNR]],$A$1:$B$3,2,FALSE)*SUMIFS(Absatz[QUANTITY],Absatz[PRODUCTNR],Umsatz[[#This Row],[PRODUCTNR]],Absatz[DATE],Umsatz[[#This Row],[DATE]])</f>
        <v>390800</v>
      </c>
      <c r="D733" s="7" t="s">
        <v>490</v>
      </c>
    </row>
    <row r="734" spans="1:4" x14ac:dyDescent="0.25">
      <c r="A734" s="2">
        <v>43891</v>
      </c>
      <c r="B734" s="11">
        <v>1000003000</v>
      </c>
      <c r="C734" s="24">
        <f>VLOOKUP(Umsatz[[#This Row],[PRODUCTNR]],$A$1:$B$3,2,FALSE)*SUMIFS(Absatz[QUANTITY],Absatz[PRODUCTNR],Umsatz[[#This Row],[PRODUCTNR]],Absatz[DATE],Umsatz[[#This Row],[DATE]])</f>
        <v>306000</v>
      </c>
      <c r="D734" s="7" t="s">
        <v>490</v>
      </c>
    </row>
    <row r="735" spans="1:4" x14ac:dyDescent="0.25">
      <c r="A735" s="2">
        <v>43922</v>
      </c>
      <c r="B735" s="11">
        <v>1000001000</v>
      </c>
      <c r="C735" s="24">
        <f>VLOOKUP(Umsatz[[#This Row],[PRODUCTNR]],$A$1:$B$3,2,FALSE)*SUMIFS(Absatz[QUANTITY],Absatz[PRODUCTNR],Umsatz[[#This Row],[PRODUCTNR]],Absatz[DATE],Umsatz[[#This Row],[DATE]])</f>
        <v>450000</v>
      </c>
      <c r="D735" s="7" t="s">
        <v>490</v>
      </c>
    </row>
    <row r="736" spans="1:4" x14ac:dyDescent="0.25">
      <c r="A736" s="2">
        <v>43922</v>
      </c>
      <c r="B736" s="11">
        <v>1000002000</v>
      </c>
      <c r="C736" s="24">
        <f>VLOOKUP(Umsatz[[#This Row],[PRODUCTNR]],$A$1:$B$3,2,FALSE)*SUMIFS(Absatz[QUANTITY],Absatz[PRODUCTNR],Umsatz[[#This Row],[PRODUCTNR]],Absatz[DATE],Umsatz[[#This Row],[DATE]])</f>
        <v>389200</v>
      </c>
      <c r="D736" s="7" t="s">
        <v>490</v>
      </c>
    </row>
    <row r="737" spans="1:4" x14ac:dyDescent="0.25">
      <c r="A737" s="2">
        <v>43922</v>
      </c>
      <c r="B737" s="11">
        <v>1000003000</v>
      </c>
      <c r="C737" s="24">
        <f>VLOOKUP(Umsatz[[#This Row],[PRODUCTNR]],$A$1:$B$3,2,FALSE)*SUMIFS(Absatz[QUANTITY],Absatz[PRODUCTNR],Umsatz[[#This Row],[PRODUCTNR]],Absatz[DATE],Umsatz[[#This Row],[DATE]])</f>
        <v>306000</v>
      </c>
      <c r="D737" s="7" t="s">
        <v>490</v>
      </c>
    </row>
    <row r="738" spans="1:4" x14ac:dyDescent="0.25">
      <c r="A738" s="2">
        <v>43952</v>
      </c>
      <c r="B738" s="11">
        <v>1000001000</v>
      </c>
      <c r="C738" s="24">
        <f>VLOOKUP(Umsatz[[#This Row],[PRODUCTNR]],$A$1:$B$3,2,FALSE)*SUMIFS(Absatz[QUANTITY],Absatz[PRODUCTNR],Umsatz[[#This Row],[PRODUCTNR]],Absatz[DATE],Umsatz[[#This Row],[DATE]])</f>
        <v>451000</v>
      </c>
      <c r="D738" s="7" t="s">
        <v>490</v>
      </c>
    </row>
    <row r="739" spans="1:4" x14ac:dyDescent="0.25">
      <c r="A739" s="2">
        <v>43952</v>
      </c>
      <c r="B739" s="11">
        <v>1000002000</v>
      </c>
      <c r="C739" s="24">
        <f>VLOOKUP(Umsatz[[#This Row],[PRODUCTNR]],$A$1:$B$3,2,FALSE)*SUMIFS(Absatz[QUANTITY],Absatz[PRODUCTNR],Umsatz[[#This Row],[PRODUCTNR]],Absatz[DATE],Umsatz[[#This Row],[DATE]])</f>
        <v>391600</v>
      </c>
      <c r="D739" s="7" t="s">
        <v>490</v>
      </c>
    </row>
    <row r="740" spans="1:4" x14ac:dyDescent="0.25">
      <c r="A740" s="2">
        <v>43952</v>
      </c>
      <c r="B740" s="11">
        <v>1000003000</v>
      </c>
      <c r="C740" s="24">
        <f>VLOOKUP(Umsatz[[#This Row],[PRODUCTNR]],$A$1:$B$3,2,FALSE)*SUMIFS(Absatz[QUANTITY],Absatz[PRODUCTNR],Umsatz[[#This Row],[PRODUCTNR]],Absatz[DATE],Umsatz[[#This Row],[DATE]])</f>
        <v>303000</v>
      </c>
      <c r="D740" s="7" t="s">
        <v>490</v>
      </c>
    </row>
    <row r="741" spans="1:4" x14ac:dyDescent="0.25">
      <c r="A741" s="2">
        <v>43983</v>
      </c>
      <c r="B741" s="11">
        <v>1000001000</v>
      </c>
      <c r="C741" s="24">
        <f>VLOOKUP(Umsatz[[#This Row],[PRODUCTNR]],$A$1:$B$3,2,FALSE)*SUMIFS(Absatz[QUANTITY],Absatz[PRODUCTNR],Umsatz[[#This Row],[PRODUCTNR]],Absatz[DATE],Umsatz[[#This Row],[DATE]])</f>
        <v>450600</v>
      </c>
      <c r="D741" s="7" t="s">
        <v>490</v>
      </c>
    </row>
    <row r="742" spans="1:4" x14ac:dyDescent="0.25">
      <c r="A742" s="2">
        <v>43983</v>
      </c>
      <c r="B742" s="11">
        <v>1000002000</v>
      </c>
      <c r="C742" s="24">
        <f>VLOOKUP(Umsatz[[#This Row],[PRODUCTNR]],$A$1:$B$3,2,FALSE)*SUMIFS(Absatz[QUANTITY],Absatz[PRODUCTNR],Umsatz[[#This Row],[PRODUCTNR]],Absatz[DATE],Umsatz[[#This Row],[DATE]])</f>
        <v>393600</v>
      </c>
      <c r="D742" s="7" t="s">
        <v>490</v>
      </c>
    </row>
    <row r="743" spans="1:4" x14ac:dyDescent="0.25">
      <c r="A743" s="2">
        <v>43983</v>
      </c>
      <c r="B743" s="11">
        <v>1000003000</v>
      </c>
      <c r="C743" s="24">
        <f>VLOOKUP(Umsatz[[#This Row],[PRODUCTNR]],$A$1:$B$3,2,FALSE)*SUMIFS(Absatz[QUANTITY],Absatz[PRODUCTNR],Umsatz[[#This Row],[PRODUCTNR]],Absatz[DATE],Umsatz[[#This Row],[DATE]])</f>
        <v>303000</v>
      </c>
      <c r="D743" s="7" t="s">
        <v>490</v>
      </c>
    </row>
    <row r="744" spans="1:4" x14ac:dyDescent="0.25">
      <c r="A744" s="2">
        <v>44013</v>
      </c>
      <c r="B744" s="11">
        <v>1000001000</v>
      </c>
      <c r="C744" s="24">
        <f>VLOOKUP(Umsatz[[#This Row],[PRODUCTNR]],$A$1:$B$3,2,FALSE)*SUMIFS(Absatz[QUANTITY],Absatz[PRODUCTNR],Umsatz[[#This Row],[PRODUCTNR]],Absatz[DATE],Umsatz[[#This Row],[DATE]])</f>
        <v>449800</v>
      </c>
      <c r="D744" s="7" t="s">
        <v>490</v>
      </c>
    </row>
    <row r="745" spans="1:4" x14ac:dyDescent="0.25">
      <c r="A745" s="2">
        <v>44013</v>
      </c>
      <c r="B745" s="11">
        <v>1000002000</v>
      </c>
      <c r="C745" s="24">
        <f>VLOOKUP(Umsatz[[#This Row],[PRODUCTNR]],$A$1:$B$3,2,FALSE)*SUMIFS(Absatz[QUANTITY],Absatz[PRODUCTNR],Umsatz[[#This Row],[PRODUCTNR]],Absatz[DATE],Umsatz[[#This Row],[DATE]])</f>
        <v>397600</v>
      </c>
      <c r="D745" s="7" t="s">
        <v>490</v>
      </c>
    </row>
    <row r="746" spans="1:4" x14ac:dyDescent="0.25">
      <c r="A746" s="2">
        <v>44013</v>
      </c>
      <c r="B746" s="11">
        <v>1000003000</v>
      </c>
      <c r="C746" s="24">
        <f>VLOOKUP(Umsatz[[#This Row],[PRODUCTNR]],$A$1:$B$3,2,FALSE)*SUMIFS(Absatz[QUANTITY],Absatz[PRODUCTNR],Umsatz[[#This Row],[PRODUCTNR]],Absatz[DATE],Umsatz[[#This Row],[DATE]])</f>
        <v>306000</v>
      </c>
      <c r="D746" s="7" t="s">
        <v>490</v>
      </c>
    </row>
    <row r="747" spans="1:4" x14ac:dyDescent="0.25">
      <c r="A747" s="2">
        <v>44044</v>
      </c>
      <c r="B747" s="11">
        <v>1000001000</v>
      </c>
      <c r="C747" s="24">
        <f>VLOOKUP(Umsatz[[#This Row],[PRODUCTNR]],$A$1:$B$3,2,FALSE)*SUMIFS(Absatz[QUANTITY],Absatz[PRODUCTNR],Umsatz[[#This Row],[PRODUCTNR]],Absatz[DATE],Umsatz[[#This Row],[DATE]])</f>
        <v>450000</v>
      </c>
      <c r="D747" s="7" t="s">
        <v>490</v>
      </c>
    </row>
    <row r="748" spans="1:4" x14ac:dyDescent="0.25">
      <c r="A748" s="2">
        <v>44044</v>
      </c>
      <c r="B748" s="11">
        <v>1000002000</v>
      </c>
      <c r="C748" s="24">
        <f>VLOOKUP(Umsatz[[#This Row],[PRODUCTNR]],$A$1:$B$3,2,FALSE)*SUMIFS(Absatz[QUANTITY],Absatz[PRODUCTNR],Umsatz[[#This Row],[PRODUCTNR]],Absatz[DATE],Umsatz[[#This Row],[DATE]])</f>
        <v>401200</v>
      </c>
      <c r="D748" s="7" t="s">
        <v>490</v>
      </c>
    </row>
    <row r="749" spans="1:4" x14ac:dyDescent="0.25">
      <c r="A749" s="2">
        <v>44044</v>
      </c>
      <c r="B749" s="11">
        <v>1000003000</v>
      </c>
      <c r="C749" s="24">
        <f>VLOOKUP(Umsatz[[#This Row],[PRODUCTNR]],$A$1:$B$3,2,FALSE)*SUMIFS(Absatz[QUANTITY],Absatz[PRODUCTNR],Umsatz[[#This Row],[PRODUCTNR]],Absatz[DATE],Umsatz[[#This Row],[DATE]])</f>
        <v>310500</v>
      </c>
      <c r="D749" s="7" t="s">
        <v>490</v>
      </c>
    </row>
    <row r="750" spans="1:4" x14ac:dyDescent="0.25">
      <c r="A750" s="2">
        <v>44075</v>
      </c>
      <c r="B750" s="11">
        <v>1000001000</v>
      </c>
      <c r="C750" s="24">
        <f>VLOOKUP(Umsatz[[#This Row],[PRODUCTNR]],$A$1:$B$3,2,FALSE)*SUMIFS(Absatz[QUANTITY],Absatz[PRODUCTNR],Umsatz[[#This Row],[PRODUCTNR]],Absatz[DATE],Umsatz[[#This Row],[DATE]])</f>
        <v>449800</v>
      </c>
      <c r="D750" s="7" t="s">
        <v>490</v>
      </c>
    </row>
    <row r="751" spans="1:4" x14ac:dyDescent="0.25">
      <c r="A751" s="2">
        <v>44075</v>
      </c>
      <c r="B751" s="11">
        <v>1000002000</v>
      </c>
      <c r="C751" s="24">
        <f>VLOOKUP(Umsatz[[#This Row],[PRODUCTNR]],$A$1:$B$3,2,FALSE)*SUMIFS(Absatz[QUANTITY],Absatz[PRODUCTNR],Umsatz[[#This Row],[PRODUCTNR]],Absatz[DATE],Umsatz[[#This Row],[DATE]])</f>
        <v>401200</v>
      </c>
      <c r="D751" s="7" t="s">
        <v>490</v>
      </c>
    </row>
    <row r="752" spans="1:4" x14ac:dyDescent="0.25">
      <c r="A752" s="2">
        <v>44075</v>
      </c>
      <c r="B752" s="11">
        <v>1000003000</v>
      </c>
      <c r="C752" s="24">
        <f>VLOOKUP(Umsatz[[#This Row],[PRODUCTNR]],$A$1:$B$3,2,FALSE)*SUMIFS(Absatz[QUANTITY],Absatz[PRODUCTNR],Umsatz[[#This Row],[PRODUCTNR]],Absatz[DATE],Umsatz[[#This Row],[DATE]])</f>
        <v>313500</v>
      </c>
      <c r="D752" s="7" t="s">
        <v>490</v>
      </c>
    </row>
    <row r="753" spans="1:4" x14ac:dyDescent="0.25">
      <c r="A753" s="2">
        <v>44105</v>
      </c>
      <c r="B753" s="11">
        <v>1000001000</v>
      </c>
      <c r="C753" s="24">
        <f>VLOOKUP(Umsatz[[#This Row],[PRODUCTNR]],$A$1:$B$3,2,FALSE)*SUMIFS(Absatz[QUANTITY],Absatz[PRODUCTNR],Umsatz[[#This Row],[PRODUCTNR]],Absatz[DATE],Umsatz[[#This Row],[DATE]])</f>
        <v>449600</v>
      </c>
      <c r="D753" s="7" t="s">
        <v>490</v>
      </c>
    </row>
    <row r="754" spans="1:4" x14ac:dyDescent="0.25">
      <c r="A754" s="2">
        <v>44105</v>
      </c>
      <c r="B754" s="11">
        <v>1000002000</v>
      </c>
      <c r="C754" s="24">
        <f>VLOOKUP(Umsatz[[#This Row],[PRODUCTNR]],$A$1:$B$3,2,FALSE)*SUMIFS(Absatz[QUANTITY],Absatz[PRODUCTNR],Umsatz[[#This Row],[PRODUCTNR]],Absatz[DATE],Umsatz[[#This Row],[DATE]])</f>
        <v>402000</v>
      </c>
      <c r="D754" s="7" t="s">
        <v>490</v>
      </c>
    </row>
    <row r="755" spans="1:4" x14ac:dyDescent="0.25">
      <c r="A755" s="2">
        <v>44105</v>
      </c>
      <c r="B755" s="11">
        <v>1000003000</v>
      </c>
      <c r="C755" s="24">
        <f>VLOOKUP(Umsatz[[#This Row],[PRODUCTNR]],$A$1:$B$3,2,FALSE)*SUMIFS(Absatz[QUANTITY],Absatz[PRODUCTNR],Umsatz[[#This Row],[PRODUCTNR]],Absatz[DATE],Umsatz[[#This Row],[DATE]])</f>
        <v>315000</v>
      </c>
      <c r="D755" s="7" t="s">
        <v>490</v>
      </c>
    </row>
    <row r="756" spans="1:4" x14ac:dyDescent="0.25">
      <c r="A756" s="2">
        <v>44136</v>
      </c>
      <c r="B756" s="11">
        <v>1000001000</v>
      </c>
      <c r="C756" s="24">
        <f>VLOOKUP(Umsatz[[#This Row],[PRODUCTNR]],$A$1:$B$3,2,FALSE)*SUMIFS(Absatz[QUANTITY],Absatz[PRODUCTNR],Umsatz[[#This Row],[PRODUCTNR]],Absatz[DATE],Umsatz[[#This Row],[DATE]])</f>
        <v>450400</v>
      </c>
      <c r="D756" s="7" t="s">
        <v>490</v>
      </c>
    </row>
    <row r="757" spans="1:4" x14ac:dyDescent="0.25">
      <c r="A757" s="2">
        <v>44136</v>
      </c>
      <c r="B757" s="11">
        <v>1000002000</v>
      </c>
      <c r="C757" s="24">
        <f>VLOOKUP(Umsatz[[#This Row],[PRODUCTNR]],$A$1:$B$3,2,FALSE)*SUMIFS(Absatz[QUANTITY],Absatz[PRODUCTNR],Umsatz[[#This Row],[PRODUCTNR]],Absatz[DATE],Umsatz[[#This Row],[DATE]])</f>
        <v>402800</v>
      </c>
      <c r="D757" s="7" t="s">
        <v>490</v>
      </c>
    </row>
    <row r="758" spans="1:4" x14ac:dyDescent="0.25">
      <c r="A758" s="2">
        <v>44136</v>
      </c>
      <c r="B758" s="11">
        <v>1000003000</v>
      </c>
      <c r="C758" s="24">
        <f>VLOOKUP(Umsatz[[#This Row],[PRODUCTNR]],$A$1:$B$3,2,FALSE)*SUMIFS(Absatz[QUANTITY],Absatz[PRODUCTNR],Umsatz[[#This Row],[PRODUCTNR]],Absatz[DATE],Umsatz[[#This Row],[DATE]])</f>
        <v>313500</v>
      </c>
      <c r="D758" s="7" t="s">
        <v>490</v>
      </c>
    </row>
    <row r="759" spans="1:4" x14ac:dyDescent="0.25">
      <c r="A759" s="2">
        <v>44166</v>
      </c>
      <c r="B759" s="11">
        <v>1000001000</v>
      </c>
      <c r="C759" s="24">
        <f>VLOOKUP(Umsatz[[#This Row],[PRODUCTNR]],$A$1:$B$3,2,FALSE)*SUMIFS(Absatz[QUANTITY],Absatz[PRODUCTNR],Umsatz[[#This Row],[PRODUCTNR]],Absatz[DATE],Umsatz[[#This Row],[DATE]])</f>
        <v>449800</v>
      </c>
      <c r="D759" s="7" t="s">
        <v>490</v>
      </c>
    </row>
    <row r="760" spans="1:4" x14ac:dyDescent="0.25">
      <c r="A760" s="2">
        <v>44166</v>
      </c>
      <c r="B760" s="11">
        <v>1000002000</v>
      </c>
      <c r="C760" s="24">
        <f>VLOOKUP(Umsatz[[#This Row],[PRODUCTNR]],$A$1:$B$3,2,FALSE)*SUMIFS(Absatz[QUANTITY],Absatz[PRODUCTNR],Umsatz[[#This Row],[PRODUCTNR]],Absatz[DATE],Umsatz[[#This Row],[DATE]])</f>
        <v>402000</v>
      </c>
      <c r="D760" s="7" t="s">
        <v>490</v>
      </c>
    </row>
    <row r="761" spans="1:4" x14ac:dyDescent="0.25">
      <c r="A761" s="2">
        <v>44166</v>
      </c>
      <c r="B761" s="11">
        <v>1000003000</v>
      </c>
      <c r="C761" s="24">
        <f>VLOOKUP(Umsatz[[#This Row],[PRODUCTNR]],$A$1:$B$3,2,FALSE)*SUMIFS(Absatz[QUANTITY],Absatz[PRODUCTNR],Umsatz[[#This Row],[PRODUCTNR]],Absatz[DATE],Umsatz[[#This Row],[DATE]])</f>
        <v>315000</v>
      </c>
      <c r="D761" s="7" t="s">
        <v>490</v>
      </c>
    </row>
    <row r="762" spans="1:4" x14ac:dyDescent="0.25">
      <c r="A762" s="2">
        <v>44197</v>
      </c>
      <c r="B762" s="11">
        <v>1000001000</v>
      </c>
      <c r="C762" s="24">
        <f>VLOOKUP(Umsatz[[#This Row],[PRODUCTNR]],$A$1:$B$3,2,FALSE)*SUMIFS(Absatz[QUANTITY],Absatz[PRODUCTNR],Umsatz[[#This Row],[PRODUCTNR]],Absatz[DATE],Umsatz[[#This Row],[DATE]])</f>
        <v>449000</v>
      </c>
      <c r="D762" s="7" t="s">
        <v>490</v>
      </c>
    </row>
    <row r="763" spans="1:4" x14ac:dyDescent="0.25">
      <c r="A763" s="2">
        <v>44197</v>
      </c>
      <c r="B763" s="11">
        <v>1000002000</v>
      </c>
      <c r="C763" s="24">
        <f>VLOOKUP(Umsatz[[#This Row],[PRODUCTNR]],$A$1:$B$3,2,FALSE)*SUMIFS(Absatz[QUANTITY],Absatz[PRODUCTNR],Umsatz[[#This Row],[PRODUCTNR]],Absatz[DATE],Umsatz[[#This Row],[DATE]])</f>
        <v>405600</v>
      </c>
      <c r="D763" s="7" t="s">
        <v>490</v>
      </c>
    </row>
    <row r="764" spans="1:4" x14ac:dyDescent="0.25">
      <c r="A764" s="2">
        <v>44197</v>
      </c>
      <c r="B764" s="11">
        <v>1000003000</v>
      </c>
      <c r="C764" s="24">
        <f>VLOOKUP(Umsatz[[#This Row],[PRODUCTNR]],$A$1:$B$3,2,FALSE)*SUMIFS(Absatz[QUANTITY],Absatz[PRODUCTNR],Umsatz[[#This Row],[PRODUCTNR]],Absatz[DATE],Umsatz[[#This Row],[DATE]])</f>
        <v>318000</v>
      </c>
      <c r="D764" s="7" t="s">
        <v>490</v>
      </c>
    </row>
    <row r="765" spans="1:4" x14ac:dyDescent="0.25">
      <c r="A765" s="2">
        <v>44228</v>
      </c>
      <c r="B765" s="11">
        <v>1000001000</v>
      </c>
      <c r="C765" s="24">
        <f>VLOOKUP(Umsatz[[#This Row],[PRODUCTNR]],$A$1:$B$3,2,FALSE)*SUMIFS(Absatz[QUANTITY],Absatz[PRODUCTNR],Umsatz[[#This Row],[PRODUCTNR]],Absatz[DATE],Umsatz[[#This Row],[DATE]])</f>
        <v>448200</v>
      </c>
      <c r="D765" s="7" t="s">
        <v>490</v>
      </c>
    </row>
    <row r="766" spans="1:4" x14ac:dyDescent="0.25">
      <c r="A766" s="2">
        <v>44228</v>
      </c>
      <c r="B766" s="11">
        <v>1000002000</v>
      </c>
      <c r="C766" s="24">
        <f>VLOOKUP(Umsatz[[#This Row],[PRODUCTNR]],$A$1:$B$3,2,FALSE)*SUMIFS(Absatz[QUANTITY],Absatz[PRODUCTNR],Umsatz[[#This Row],[PRODUCTNR]],Absatz[DATE],Umsatz[[#This Row],[DATE]])</f>
        <v>409600</v>
      </c>
      <c r="D766" s="7" t="s">
        <v>490</v>
      </c>
    </row>
    <row r="767" spans="1:4" x14ac:dyDescent="0.25">
      <c r="A767" s="2">
        <v>44228</v>
      </c>
      <c r="B767" s="11">
        <v>1000003000</v>
      </c>
      <c r="C767" s="24">
        <f>VLOOKUP(Umsatz[[#This Row],[PRODUCTNR]],$A$1:$B$3,2,FALSE)*SUMIFS(Absatz[QUANTITY],Absatz[PRODUCTNR],Umsatz[[#This Row],[PRODUCTNR]],Absatz[DATE],Umsatz[[#This Row],[DATE]])</f>
        <v>321000</v>
      </c>
      <c r="D767" s="7" t="s">
        <v>490</v>
      </c>
    </row>
    <row r="768" spans="1:4" x14ac:dyDescent="0.25">
      <c r="A768" s="2">
        <v>44256</v>
      </c>
      <c r="B768" s="11">
        <v>1000001000</v>
      </c>
      <c r="C768" s="24">
        <f>VLOOKUP(Umsatz[[#This Row],[PRODUCTNR]],$A$1:$B$3,2,FALSE)*SUMIFS(Absatz[QUANTITY],Absatz[PRODUCTNR],Umsatz[[#This Row],[PRODUCTNR]],Absatz[DATE],Umsatz[[#This Row],[DATE]])</f>
        <v>447600</v>
      </c>
      <c r="D768" s="7" t="s">
        <v>490</v>
      </c>
    </row>
    <row r="769" spans="1:4" x14ac:dyDescent="0.25">
      <c r="A769" s="2">
        <v>44256</v>
      </c>
      <c r="B769" s="11">
        <v>1000002000</v>
      </c>
      <c r="C769" s="24">
        <f>VLOOKUP(Umsatz[[#This Row],[PRODUCTNR]],$A$1:$B$3,2,FALSE)*SUMIFS(Absatz[QUANTITY],Absatz[PRODUCTNR],Umsatz[[#This Row],[PRODUCTNR]],Absatz[DATE],Umsatz[[#This Row],[DATE]])</f>
        <v>413600</v>
      </c>
      <c r="D769" s="7" t="s">
        <v>490</v>
      </c>
    </row>
    <row r="770" spans="1:4" x14ac:dyDescent="0.25">
      <c r="A770" s="2">
        <v>44256</v>
      </c>
      <c r="B770" s="11">
        <v>1000003000</v>
      </c>
      <c r="C770" s="24">
        <f>VLOOKUP(Umsatz[[#This Row],[PRODUCTNR]],$A$1:$B$3,2,FALSE)*SUMIFS(Absatz[QUANTITY],Absatz[PRODUCTNR],Umsatz[[#This Row],[PRODUCTNR]],Absatz[DATE],Umsatz[[#This Row],[DATE]])</f>
        <v>319500</v>
      </c>
      <c r="D770" s="7" t="s">
        <v>490</v>
      </c>
    </row>
    <row r="771" spans="1:4" x14ac:dyDescent="0.25">
      <c r="A771" s="2">
        <v>44287</v>
      </c>
      <c r="B771" s="11">
        <v>1000001000</v>
      </c>
      <c r="C771" s="24">
        <f>VLOOKUP(Umsatz[[#This Row],[PRODUCTNR]],$A$1:$B$3,2,FALSE)*SUMIFS(Absatz[QUANTITY],Absatz[PRODUCTNR],Umsatz[[#This Row],[PRODUCTNR]],Absatz[DATE],Umsatz[[#This Row],[DATE]])</f>
        <v>448600</v>
      </c>
      <c r="D771" s="7" t="s">
        <v>490</v>
      </c>
    </row>
    <row r="772" spans="1:4" x14ac:dyDescent="0.25">
      <c r="A772" s="2">
        <v>44287</v>
      </c>
      <c r="B772" s="11">
        <v>1000002000</v>
      </c>
      <c r="C772" s="24">
        <f>VLOOKUP(Umsatz[[#This Row],[PRODUCTNR]],$A$1:$B$3,2,FALSE)*SUMIFS(Absatz[QUANTITY],Absatz[PRODUCTNR],Umsatz[[#This Row],[PRODUCTNR]],Absatz[DATE],Umsatz[[#This Row],[DATE]])</f>
        <v>417600</v>
      </c>
      <c r="D772" s="7" t="s">
        <v>490</v>
      </c>
    </row>
    <row r="773" spans="1:4" x14ac:dyDescent="0.25">
      <c r="A773" s="2">
        <v>44287</v>
      </c>
      <c r="B773" s="11">
        <v>1000003000</v>
      </c>
      <c r="C773" s="24">
        <f>VLOOKUP(Umsatz[[#This Row],[PRODUCTNR]],$A$1:$B$3,2,FALSE)*SUMIFS(Absatz[QUANTITY],Absatz[PRODUCTNR],Umsatz[[#This Row],[PRODUCTNR]],Absatz[DATE],Umsatz[[#This Row],[DATE]])</f>
        <v>319500</v>
      </c>
      <c r="D773" s="7" t="s">
        <v>490</v>
      </c>
    </row>
    <row r="774" spans="1:4" x14ac:dyDescent="0.25">
      <c r="A774" s="2">
        <v>44317</v>
      </c>
      <c r="B774" s="11">
        <v>1000001000</v>
      </c>
      <c r="C774" s="24">
        <f>VLOOKUP(Umsatz[[#This Row],[PRODUCTNR]],$A$1:$B$3,2,FALSE)*SUMIFS(Absatz[QUANTITY],Absatz[PRODUCTNR],Umsatz[[#This Row],[PRODUCTNR]],Absatz[DATE],Umsatz[[#This Row],[DATE]])</f>
        <v>449600</v>
      </c>
      <c r="D774" s="7" t="s">
        <v>490</v>
      </c>
    </row>
    <row r="775" spans="1:4" x14ac:dyDescent="0.25">
      <c r="A775" s="2">
        <v>44317</v>
      </c>
      <c r="B775" s="11">
        <v>1000002000</v>
      </c>
      <c r="C775" s="24">
        <f>VLOOKUP(Umsatz[[#This Row],[PRODUCTNR]],$A$1:$B$3,2,FALSE)*SUMIFS(Absatz[QUANTITY],Absatz[PRODUCTNR],Umsatz[[#This Row],[PRODUCTNR]],Absatz[DATE],Umsatz[[#This Row],[DATE]])</f>
        <v>418400</v>
      </c>
      <c r="D775" s="7" t="s">
        <v>490</v>
      </c>
    </row>
    <row r="776" spans="1:4" x14ac:dyDescent="0.25">
      <c r="A776" s="2">
        <v>44317</v>
      </c>
      <c r="B776" s="11">
        <v>1000003000</v>
      </c>
      <c r="C776" s="24">
        <f>VLOOKUP(Umsatz[[#This Row],[PRODUCTNR]],$A$1:$B$3,2,FALSE)*SUMIFS(Absatz[QUANTITY],Absatz[PRODUCTNR],Umsatz[[#This Row],[PRODUCTNR]],Absatz[DATE],Umsatz[[#This Row],[DATE]])</f>
        <v>319500</v>
      </c>
      <c r="D776" s="7" t="s">
        <v>490</v>
      </c>
    </row>
    <row r="777" spans="1:4" x14ac:dyDescent="0.25">
      <c r="A777" s="2">
        <v>44348</v>
      </c>
      <c r="B777" s="11">
        <v>1000001000</v>
      </c>
      <c r="C777" s="24">
        <f>VLOOKUP(Umsatz[[#This Row],[PRODUCTNR]],$A$1:$B$3,2,FALSE)*SUMIFS(Absatz[QUANTITY],Absatz[PRODUCTNR],Umsatz[[#This Row],[PRODUCTNR]],Absatz[DATE],Umsatz[[#This Row],[DATE]])</f>
        <v>449800</v>
      </c>
      <c r="D777" s="7" t="s">
        <v>490</v>
      </c>
    </row>
    <row r="778" spans="1:4" x14ac:dyDescent="0.25">
      <c r="A778" s="2">
        <v>44348</v>
      </c>
      <c r="B778" s="11">
        <v>1000002000</v>
      </c>
      <c r="C778" s="24">
        <f>VLOOKUP(Umsatz[[#This Row],[PRODUCTNR]],$A$1:$B$3,2,FALSE)*SUMIFS(Absatz[QUANTITY],Absatz[PRODUCTNR],Umsatz[[#This Row],[PRODUCTNR]],Absatz[DATE],Umsatz[[#This Row],[DATE]])</f>
        <v>418800</v>
      </c>
      <c r="D778" s="7" t="s">
        <v>490</v>
      </c>
    </row>
    <row r="779" spans="1:4" x14ac:dyDescent="0.25">
      <c r="A779" s="2">
        <v>44348</v>
      </c>
      <c r="B779" s="11">
        <v>1000003000</v>
      </c>
      <c r="C779" s="24">
        <f>VLOOKUP(Umsatz[[#This Row],[PRODUCTNR]],$A$1:$B$3,2,FALSE)*SUMIFS(Absatz[QUANTITY],Absatz[PRODUCTNR],Umsatz[[#This Row],[PRODUCTNR]],Absatz[DATE],Umsatz[[#This Row],[DATE]])</f>
        <v>324000</v>
      </c>
      <c r="D779" s="7" t="s">
        <v>490</v>
      </c>
    </row>
    <row r="780" spans="1:4" x14ac:dyDescent="0.25">
      <c r="A780" s="2">
        <v>44378</v>
      </c>
      <c r="B780" s="11">
        <v>1000001000</v>
      </c>
      <c r="C780" s="24">
        <f>VLOOKUP(Umsatz[[#This Row],[PRODUCTNR]],$A$1:$B$3,2,FALSE)*SUMIFS(Absatz[QUANTITY],Absatz[PRODUCTNR],Umsatz[[#This Row],[PRODUCTNR]],Absatz[DATE],Umsatz[[#This Row],[DATE]])</f>
        <v>451200</v>
      </c>
      <c r="D780" s="7" t="s">
        <v>490</v>
      </c>
    </row>
    <row r="781" spans="1:4" x14ac:dyDescent="0.25">
      <c r="A781" s="2">
        <v>44378</v>
      </c>
      <c r="B781" s="11">
        <v>1000002000</v>
      </c>
      <c r="C781" s="24">
        <f>VLOOKUP(Umsatz[[#This Row],[PRODUCTNR]],$A$1:$B$3,2,FALSE)*SUMIFS(Absatz[QUANTITY],Absatz[PRODUCTNR],Umsatz[[#This Row],[PRODUCTNR]],Absatz[DATE],Umsatz[[#This Row],[DATE]])</f>
        <v>419200</v>
      </c>
      <c r="D781" s="7" t="s">
        <v>490</v>
      </c>
    </row>
    <row r="782" spans="1:4" x14ac:dyDescent="0.25">
      <c r="A782" s="2">
        <v>44378</v>
      </c>
      <c r="B782" s="11">
        <v>1000003000</v>
      </c>
      <c r="C782" s="24">
        <f>VLOOKUP(Umsatz[[#This Row],[PRODUCTNR]],$A$1:$B$3,2,FALSE)*SUMIFS(Absatz[QUANTITY],Absatz[PRODUCTNR],Umsatz[[#This Row],[PRODUCTNR]],Absatz[DATE],Umsatz[[#This Row],[DATE]])</f>
        <v>328500</v>
      </c>
      <c r="D782" s="7" t="s">
        <v>490</v>
      </c>
    </row>
    <row r="783" spans="1:4" x14ac:dyDescent="0.25">
      <c r="A783" s="2">
        <v>44409</v>
      </c>
      <c r="B783" s="11">
        <v>1000001000</v>
      </c>
      <c r="C783" s="24">
        <f>VLOOKUP(Umsatz[[#This Row],[PRODUCTNR]],$A$1:$B$3,2,FALSE)*SUMIFS(Absatz[QUANTITY],Absatz[PRODUCTNR],Umsatz[[#This Row],[PRODUCTNR]],Absatz[DATE],Umsatz[[#This Row],[DATE]])</f>
        <v>452600</v>
      </c>
      <c r="D783" s="7" t="s">
        <v>490</v>
      </c>
    </row>
    <row r="784" spans="1:4" x14ac:dyDescent="0.25">
      <c r="A784" s="2">
        <v>44409</v>
      </c>
      <c r="B784" s="11">
        <v>1000002000</v>
      </c>
      <c r="C784" s="24">
        <f>VLOOKUP(Umsatz[[#This Row],[PRODUCTNR]],$A$1:$B$3,2,FALSE)*SUMIFS(Absatz[QUANTITY],Absatz[PRODUCTNR],Umsatz[[#This Row],[PRODUCTNR]],Absatz[DATE],Umsatz[[#This Row],[DATE]])</f>
        <v>420400</v>
      </c>
      <c r="D784" s="7" t="s">
        <v>490</v>
      </c>
    </row>
    <row r="785" spans="1:4" x14ac:dyDescent="0.25">
      <c r="A785" s="2">
        <v>44409</v>
      </c>
      <c r="B785" s="11">
        <v>1000003000</v>
      </c>
      <c r="C785" s="24">
        <f>VLOOKUP(Umsatz[[#This Row],[PRODUCTNR]],$A$1:$B$3,2,FALSE)*SUMIFS(Absatz[QUANTITY],Absatz[PRODUCTNR],Umsatz[[#This Row],[PRODUCTNR]],Absatz[DATE],Umsatz[[#This Row],[DATE]])</f>
        <v>333000</v>
      </c>
      <c r="D785" s="7" t="s">
        <v>490</v>
      </c>
    </row>
    <row r="786" spans="1:4" x14ac:dyDescent="0.25">
      <c r="A786" s="2">
        <v>44440</v>
      </c>
      <c r="B786" s="11">
        <v>1000001000</v>
      </c>
      <c r="C786" s="24">
        <f>VLOOKUP(Umsatz[[#This Row],[PRODUCTNR]],$A$1:$B$3,2,FALSE)*SUMIFS(Absatz[QUANTITY],Absatz[PRODUCTNR],Umsatz[[#This Row],[PRODUCTNR]],Absatz[DATE],Umsatz[[#This Row],[DATE]])</f>
        <v>452400</v>
      </c>
      <c r="D786" s="7" t="s">
        <v>490</v>
      </c>
    </row>
    <row r="787" spans="1:4" x14ac:dyDescent="0.25">
      <c r="A787" s="2">
        <v>44440</v>
      </c>
      <c r="B787" s="11">
        <v>1000002000</v>
      </c>
      <c r="C787" s="24">
        <f>VLOOKUP(Umsatz[[#This Row],[PRODUCTNR]],$A$1:$B$3,2,FALSE)*SUMIFS(Absatz[QUANTITY],Absatz[PRODUCTNR],Umsatz[[#This Row],[PRODUCTNR]],Absatz[DATE],Umsatz[[#This Row],[DATE]])</f>
        <v>423200</v>
      </c>
      <c r="D787" s="7" t="s">
        <v>490</v>
      </c>
    </row>
    <row r="788" spans="1:4" x14ac:dyDescent="0.25">
      <c r="A788" s="2">
        <v>44440</v>
      </c>
      <c r="B788" s="11">
        <v>1000003000</v>
      </c>
      <c r="C788" s="24">
        <f>VLOOKUP(Umsatz[[#This Row],[PRODUCTNR]],$A$1:$B$3,2,FALSE)*SUMIFS(Absatz[QUANTITY],Absatz[PRODUCTNR],Umsatz[[#This Row],[PRODUCTNR]],Absatz[DATE],Umsatz[[#This Row],[DATE]])</f>
        <v>334500</v>
      </c>
      <c r="D788" s="7" t="s">
        <v>490</v>
      </c>
    </row>
    <row r="789" spans="1:4" x14ac:dyDescent="0.25">
      <c r="A789" s="2">
        <v>44470</v>
      </c>
      <c r="B789" s="11">
        <v>1000001000</v>
      </c>
      <c r="C789" s="24">
        <f>VLOOKUP(Umsatz[[#This Row],[PRODUCTNR]],$A$1:$B$3,2,FALSE)*SUMIFS(Absatz[QUANTITY],Absatz[PRODUCTNR],Umsatz[[#This Row],[PRODUCTNR]],Absatz[DATE],Umsatz[[#This Row],[DATE]])</f>
        <v>451800</v>
      </c>
      <c r="D789" s="7" t="s">
        <v>490</v>
      </c>
    </row>
    <row r="790" spans="1:4" x14ac:dyDescent="0.25">
      <c r="A790" s="2">
        <v>44470</v>
      </c>
      <c r="B790" s="11">
        <v>1000002000</v>
      </c>
      <c r="C790" s="24">
        <f>VLOOKUP(Umsatz[[#This Row],[PRODUCTNR]],$A$1:$B$3,2,FALSE)*SUMIFS(Absatz[QUANTITY],Absatz[PRODUCTNR],Umsatz[[#This Row],[PRODUCTNR]],Absatz[DATE],Umsatz[[#This Row],[DATE]])</f>
        <v>423200</v>
      </c>
      <c r="D790" s="7" t="s">
        <v>490</v>
      </c>
    </row>
    <row r="791" spans="1:4" x14ac:dyDescent="0.25">
      <c r="A791" s="2">
        <v>44470</v>
      </c>
      <c r="B791" s="11">
        <v>1000003000</v>
      </c>
      <c r="C791" s="24">
        <f>VLOOKUP(Umsatz[[#This Row],[PRODUCTNR]],$A$1:$B$3,2,FALSE)*SUMIFS(Absatz[QUANTITY],Absatz[PRODUCTNR],Umsatz[[#This Row],[PRODUCTNR]],Absatz[DATE],Umsatz[[#This Row],[DATE]])</f>
        <v>334500</v>
      </c>
      <c r="D791" s="7" t="s">
        <v>490</v>
      </c>
    </row>
    <row r="792" spans="1:4" x14ac:dyDescent="0.25">
      <c r="A792" s="2">
        <v>44501</v>
      </c>
      <c r="B792" s="11">
        <v>1000001000</v>
      </c>
      <c r="C792" s="24">
        <f>VLOOKUP(Umsatz[[#This Row],[PRODUCTNR]],$A$1:$B$3,2,FALSE)*SUMIFS(Absatz[QUANTITY],Absatz[PRODUCTNR],Umsatz[[#This Row],[PRODUCTNR]],Absatz[DATE],Umsatz[[#This Row],[DATE]])</f>
        <v>453200</v>
      </c>
      <c r="D792" s="7" t="s">
        <v>490</v>
      </c>
    </row>
    <row r="793" spans="1:4" x14ac:dyDescent="0.25">
      <c r="A793" s="2">
        <v>44501</v>
      </c>
      <c r="B793" s="11">
        <v>1000002000</v>
      </c>
      <c r="C793" s="24">
        <f>VLOOKUP(Umsatz[[#This Row],[PRODUCTNR]],$A$1:$B$3,2,FALSE)*SUMIFS(Absatz[QUANTITY],Absatz[PRODUCTNR],Umsatz[[#This Row],[PRODUCTNR]],Absatz[DATE],Umsatz[[#This Row],[DATE]])</f>
        <v>425600</v>
      </c>
      <c r="D793" s="7" t="s">
        <v>490</v>
      </c>
    </row>
    <row r="794" spans="1:4" x14ac:dyDescent="0.25">
      <c r="A794" s="2">
        <v>44501</v>
      </c>
      <c r="B794" s="11">
        <v>1000003000</v>
      </c>
      <c r="C794" s="24">
        <f>VLOOKUP(Umsatz[[#This Row],[PRODUCTNR]],$A$1:$B$3,2,FALSE)*SUMIFS(Absatz[QUANTITY],Absatz[PRODUCTNR],Umsatz[[#This Row],[PRODUCTNR]],Absatz[DATE],Umsatz[[#This Row],[DATE]])</f>
        <v>339000</v>
      </c>
      <c r="D794" s="7" t="s">
        <v>490</v>
      </c>
    </row>
    <row r="795" spans="1:4" x14ac:dyDescent="0.25">
      <c r="A795" s="2">
        <v>44531</v>
      </c>
      <c r="B795" s="11">
        <v>1000001000</v>
      </c>
      <c r="C795" s="24">
        <f>VLOOKUP(Umsatz[[#This Row],[PRODUCTNR]],$A$1:$B$3,2,FALSE)*SUMIFS(Absatz[QUANTITY],Absatz[PRODUCTNR],Umsatz[[#This Row],[PRODUCTNR]],Absatz[DATE],Umsatz[[#This Row],[DATE]])</f>
        <v>452400</v>
      </c>
      <c r="D795" s="7" t="s">
        <v>490</v>
      </c>
    </row>
    <row r="796" spans="1:4" x14ac:dyDescent="0.25">
      <c r="A796" s="2">
        <v>44531</v>
      </c>
      <c r="B796" s="11">
        <v>1000002000</v>
      </c>
      <c r="C796" s="24">
        <f>VLOOKUP(Umsatz[[#This Row],[PRODUCTNR]],$A$1:$B$3,2,FALSE)*SUMIFS(Absatz[QUANTITY],Absatz[PRODUCTNR],Umsatz[[#This Row],[PRODUCTNR]],Absatz[DATE],Umsatz[[#This Row],[DATE]])</f>
        <v>426800</v>
      </c>
      <c r="D796" s="7" t="s">
        <v>490</v>
      </c>
    </row>
    <row r="797" spans="1:4" x14ac:dyDescent="0.25">
      <c r="A797" s="2">
        <v>44531</v>
      </c>
      <c r="B797" s="11">
        <v>1000003000</v>
      </c>
      <c r="C797" s="24">
        <f>VLOOKUP(Umsatz[[#This Row],[PRODUCTNR]],$A$1:$B$3,2,FALSE)*SUMIFS(Absatz[QUANTITY],Absatz[PRODUCTNR],Umsatz[[#This Row],[PRODUCTNR]],Absatz[DATE],Umsatz[[#This Row],[DATE]])</f>
        <v>342000</v>
      </c>
      <c r="D797" s="7" t="s">
        <v>490</v>
      </c>
    </row>
    <row r="798" spans="1:4" x14ac:dyDescent="0.25">
      <c r="A798" s="2">
        <v>44562</v>
      </c>
      <c r="B798" s="11">
        <v>1000001000</v>
      </c>
      <c r="C798" s="24">
        <f>VLOOKUP(Umsatz[[#This Row],[PRODUCTNR]],$A$1:$B$3,2,FALSE)*SUMIFS(Absatz[QUANTITY],Absatz[PRODUCTNR],Umsatz[[#This Row],[PRODUCTNR]],Absatz[DATE],Umsatz[[#This Row],[DATE]])</f>
        <v>453600</v>
      </c>
      <c r="D798" s="7" t="s">
        <v>490</v>
      </c>
    </row>
    <row r="799" spans="1:4" x14ac:dyDescent="0.25">
      <c r="A799" s="2">
        <v>44562</v>
      </c>
      <c r="B799" s="11">
        <v>1000002000</v>
      </c>
      <c r="C799" s="24">
        <f>VLOOKUP(Umsatz[[#This Row],[PRODUCTNR]],$A$1:$B$3,2,FALSE)*SUMIFS(Absatz[QUANTITY],Absatz[PRODUCTNR],Umsatz[[#This Row],[PRODUCTNR]],Absatz[DATE],Umsatz[[#This Row],[DATE]])</f>
        <v>430400</v>
      </c>
      <c r="D799" s="7" t="s">
        <v>490</v>
      </c>
    </row>
    <row r="800" spans="1:4" x14ac:dyDescent="0.25">
      <c r="A800" s="2">
        <v>44562</v>
      </c>
      <c r="B800" s="11">
        <v>1000003000</v>
      </c>
      <c r="C800" s="24">
        <f>VLOOKUP(Umsatz[[#This Row],[PRODUCTNR]],$A$1:$B$3,2,FALSE)*SUMIFS(Absatz[QUANTITY],Absatz[PRODUCTNR],Umsatz[[#This Row],[PRODUCTNR]],Absatz[DATE],Umsatz[[#This Row],[DATE]])</f>
        <v>346500</v>
      </c>
      <c r="D800" s="7" t="s">
        <v>490</v>
      </c>
    </row>
    <row r="801" spans="1:4" x14ac:dyDescent="0.25">
      <c r="A801" s="2">
        <v>44593</v>
      </c>
      <c r="B801" s="11">
        <v>1000001000</v>
      </c>
      <c r="C801" s="24">
        <f>VLOOKUP(Umsatz[[#This Row],[PRODUCTNR]],$A$1:$B$3,2,FALSE)*SUMIFS(Absatz[QUANTITY],Absatz[PRODUCTNR],Umsatz[[#This Row],[PRODUCTNR]],Absatz[DATE],Umsatz[[#This Row],[DATE]])</f>
        <v>454000</v>
      </c>
      <c r="D801" s="7" t="s">
        <v>490</v>
      </c>
    </row>
    <row r="802" spans="1:4" x14ac:dyDescent="0.25">
      <c r="A802" s="2">
        <v>44593</v>
      </c>
      <c r="B802" s="11">
        <v>1000002000</v>
      </c>
      <c r="C802" s="24">
        <f>VLOOKUP(Umsatz[[#This Row],[PRODUCTNR]],$A$1:$B$3,2,FALSE)*SUMIFS(Absatz[QUANTITY],Absatz[PRODUCTNR],Umsatz[[#This Row],[PRODUCTNR]],Absatz[DATE],Umsatz[[#This Row],[DATE]])</f>
        <v>428800</v>
      </c>
      <c r="D802" s="7" t="s">
        <v>490</v>
      </c>
    </row>
    <row r="803" spans="1:4" x14ac:dyDescent="0.25">
      <c r="A803" s="2">
        <v>44593</v>
      </c>
      <c r="B803" s="11">
        <v>1000003000</v>
      </c>
      <c r="C803" s="24">
        <f>VLOOKUP(Umsatz[[#This Row],[PRODUCTNR]],$A$1:$B$3,2,FALSE)*SUMIFS(Absatz[QUANTITY],Absatz[PRODUCTNR],Umsatz[[#This Row],[PRODUCTNR]],Absatz[DATE],Umsatz[[#This Row],[DATE]])</f>
        <v>349500</v>
      </c>
      <c r="D803" s="7" t="s">
        <v>490</v>
      </c>
    </row>
    <row r="804" spans="1:4" x14ac:dyDescent="0.25">
      <c r="A804" s="2">
        <v>44621</v>
      </c>
      <c r="B804" s="11">
        <v>1000001000</v>
      </c>
      <c r="C804" s="24">
        <f>VLOOKUP(Umsatz[[#This Row],[PRODUCTNR]],$A$1:$B$3,2,FALSE)*SUMIFS(Absatz[QUANTITY],Absatz[PRODUCTNR],Umsatz[[#This Row],[PRODUCTNR]],Absatz[DATE],Umsatz[[#This Row],[DATE]])</f>
        <v>455400</v>
      </c>
      <c r="D804" s="7" t="s">
        <v>490</v>
      </c>
    </row>
    <row r="805" spans="1:4" x14ac:dyDescent="0.25">
      <c r="A805" s="2">
        <v>44621</v>
      </c>
      <c r="B805" s="11">
        <v>1000002000</v>
      </c>
      <c r="C805" s="24">
        <f>VLOOKUP(Umsatz[[#This Row],[PRODUCTNR]],$A$1:$B$3,2,FALSE)*SUMIFS(Absatz[QUANTITY],Absatz[PRODUCTNR],Umsatz[[#This Row],[PRODUCTNR]],Absatz[DATE],Umsatz[[#This Row],[DATE]])</f>
        <v>427200</v>
      </c>
      <c r="D805" s="7" t="s">
        <v>490</v>
      </c>
    </row>
    <row r="806" spans="1:4" x14ac:dyDescent="0.25">
      <c r="A806" s="2">
        <v>44621</v>
      </c>
      <c r="B806" s="11">
        <v>1000003000</v>
      </c>
      <c r="C806" s="24">
        <f>VLOOKUP(Umsatz[[#This Row],[PRODUCTNR]],$A$1:$B$3,2,FALSE)*SUMIFS(Absatz[QUANTITY],Absatz[PRODUCTNR],Umsatz[[#This Row],[PRODUCTNR]],Absatz[DATE],Umsatz[[#This Row],[DATE]])</f>
        <v>346500</v>
      </c>
      <c r="D806" s="7" t="s">
        <v>490</v>
      </c>
    </row>
    <row r="807" spans="1:4" x14ac:dyDescent="0.25">
      <c r="A807" s="2">
        <v>44652</v>
      </c>
      <c r="B807" s="11">
        <v>1000001000</v>
      </c>
      <c r="C807" s="24">
        <f>VLOOKUP(Umsatz[[#This Row],[PRODUCTNR]],$A$1:$B$3,2,FALSE)*SUMIFS(Absatz[QUANTITY],Absatz[PRODUCTNR],Umsatz[[#This Row],[PRODUCTNR]],Absatz[DATE],Umsatz[[#This Row],[DATE]])</f>
        <v>456400</v>
      </c>
      <c r="D807" s="7" t="s">
        <v>490</v>
      </c>
    </row>
    <row r="808" spans="1:4" x14ac:dyDescent="0.25">
      <c r="A808" s="2">
        <v>44652</v>
      </c>
      <c r="B808" s="11">
        <v>1000002000</v>
      </c>
      <c r="C808" s="24">
        <f>VLOOKUP(Umsatz[[#This Row],[PRODUCTNR]],$A$1:$B$3,2,FALSE)*SUMIFS(Absatz[QUANTITY],Absatz[PRODUCTNR],Umsatz[[#This Row],[PRODUCTNR]],Absatz[DATE],Umsatz[[#This Row],[DATE]])</f>
        <v>430000</v>
      </c>
      <c r="D808" s="7" t="s">
        <v>490</v>
      </c>
    </row>
    <row r="809" spans="1:4" x14ac:dyDescent="0.25">
      <c r="A809" s="2">
        <v>44652</v>
      </c>
      <c r="B809" s="11">
        <v>1000003000</v>
      </c>
      <c r="C809" s="24">
        <f>VLOOKUP(Umsatz[[#This Row],[PRODUCTNR]],$A$1:$B$3,2,FALSE)*SUMIFS(Absatz[QUANTITY],Absatz[PRODUCTNR],Umsatz[[#This Row],[PRODUCTNR]],Absatz[DATE],Umsatz[[#This Row],[DATE]])</f>
        <v>345000</v>
      </c>
      <c r="D809" s="7" t="s">
        <v>490</v>
      </c>
    </row>
    <row r="810" spans="1:4" x14ac:dyDescent="0.25">
      <c r="A810" s="2">
        <v>44682</v>
      </c>
      <c r="B810" s="11">
        <v>1000001000</v>
      </c>
      <c r="C810" s="24">
        <f>VLOOKUP(Umsatz[[#This Row],[PRODUCTNR]],$A$1:$B$3,2,FALSE)*SUMIFS(Absatz[QUANTITY],Absatz[PRODUCTNR],Umsatz[[#This Row],[PRODUCTNR]],Absatz[DATE],Umsatz[[#This Row],[DATE]])</f>
        <v>457600</v>
      </c>
      <c r="D810" s="7" t="s">
        <v>490</v>
      </c>
    </row>
    <row r="811" spans="1:4" x14ac:dyDescent="0.25">
      <c r="A811" s="2">
        <v>44682</v>
      </c>
      <c r="B811" s="11">
        <v>1000002000</v>
      </c>
      <c r="C811" s="24">
        <f>VLOOKUP(Umsatz[[#This Row],[PRODUCTNR]],$A$1:$B$3,2,FALSE)*SUMIFS(Absatz[QUANTITY],Absatz[PRODUCTNR],Umsatz[[#This Row],[PRODUCTNR]],Absatz[DATE],Umsatz[[#This Row],[DATE]])</f>
        <v>432400</v>
      </c>
      <c r="D811" s="7" t="s">
        <v>490</v>
      </c>
    </row>
    <row r="812" spans="1:4" x14ac:dyDescent="0.25">
      <c r="A812" s="2">
        <v>44682</v>
      </c>
      <c r="B812" s="11">
        <v>1000003000</v>
      </c>
      <c r="C812" s="24">
        <f>VLOOKUP(Umsatz[[#This Row],[PRODUCTNR]],$A$1:$B$3,2,FALSE)*SUMIFS(Absatz[QUANTITY],Absatz[PRODUCTNR],Umsatz[[#This Row],[PRODUCTNR]],Absatz[DATE],Umsatz[[#This Row],[DATE]])</f>
        <v>342000</v>
      </c>
      <c r="D812" s="7" t="s">
        <v>490</v>
      </c>
    </row>
    <row r="813" spans="1:4" x14ac:dyDescent="0.25">
      <c r="A813" s="2">
        <v>44713</v>
      </c>
      <c r="B813" s="11">
        <v>1000001000</v>
      </c>
      <c r="C813" s="24">
        <f>VLOOKUP(Umsatz[[#This Row],[PRODUCTNR]],$A$1:$B$3,2,FALSE)*SUMIFS(Absatz[QUANTITY],Absatz[PRODUCTNR],Umsatz[[#This Row],[PRODUCTNR]],Absatz[DATE],Umsatz[[#This Row],[DATE]])</f>
        <v>457000</v>
      </c>
      <c r="D813" s="7" t="s">
        <v>490</v>
      </c>
    </row>
    <row r="814" spans="1:4" x14ac:dyDescent="0.25">
      <c r="A814" s="2">
        <v>44713</v>
      </c>
      <c r="B814" s="11">
        <v>1000002000</v>
      </c>
      <c r="C814" s="24">
        <f>VLOOKUP(Umsatz[[#This Row],[PRODUCTNR]],$A$1:$B$3,2,FALSE)*SUMIFS(Absatz[QUANTITY],Absatz[PRODUCTNR],Umsatz[[#This Row],[PRODUCTNR]],Absatz[DATE],Umsatz[[#This Row],[DATE]])</f>
        <v>432400</v>
      </c>
      <c r="D814" s="7" t="s">
        <v>490</v>
      </c>
    </row>
    <row r="815" spans="1:4" x14ac:dyDescent="0.25">
      <c r="A815" s="2">
        <v>44713</v>
      </c>
      <c r="B815" s="11">
        <v>1000003000</v>
      </c>
      <c r="C815" s="24">
        <f>VLOOKUP(Umsatz[[#This Row],[PRODUCTNR]],$A$1:$B$3,2,FALSE)*SUMIFS(Absatz[QUANTITY],Absatz[PRODUCTNR],Umsatz[[#This Row],[PRODUCTNR]],Absatz[DATE],Umsatz[[#This Row],[DATE]])</f>
        <v>346500</v>
      </c>
      <c r="D815" s="7" t="s">
        <v>490</v>
      </c>
    </row>
    <row r="816" spans="1:4" x14ac:dyDescent="0.25">
      <c r="A816" s="2">
        <v>44743</v>
      </c>
      <c r="B816" s="11">
        <v>1000001000</v>
      </c>
      <c r="C816" s="24">
        <f>VLOOKUP(Umsatz[[#This Row],[PRODUCTNR]],$A$1:$B$3,2,FALSE)*SUMIFS(Absatz[QUANTITY],Absatz[PRODUCTNR],Umsatz[[#This Row],[PRODUCTNR]],Absatz[DATE],Umsatz[[#This Row],[DATE]])</f>
        <v>456000</v>
      </c>
      <c r="D816" s="7" t="s">
        <v>490</v>
      </c>
    </row>
    <row r="817" spans="1:4" x14ac:dyDescent="0.25">
      <c r="A817" s="2">
        <v>44743</v>
      </c>
      <c r="B817" s="11">
        <v>1000002000</v>
      </c>
      <c r="C817" s="24">
        <f>VLOOKUP(Umsatz[[#This Row],[PRODUCTNR]],$A$1:$B$3,2,FALSE)*SUMIFS(Absatz[QUANTITY],Absatz[PRODUCTNR],Umsatz[[#This Row],[PRODUCTNR]],Absatz[DATE],Umsatz[[#This Row],[DATE]])</f>
        <v>435600</v>
      </c>
      <c r="D817" s="7" t="s">
        <v>490</v>
      </c>
    </row>
    <row r="818" spans="1:4" x14ac:dyDescent="0.25">
      <c r="A818" s="2">
        <v>44743</v>
      </c>
      <c r="B818" s="11">
        <v>1000003000</v>
      </c>
      <c r="C818" s="24">
        <f>VLOOKUP(Umsatz[[#This Row],[PRODUCTNR]],$A$1:$B$3,2,FALSE)*SUMIFS(Absatz[QUANTITY],Absatz[PRODUCTNR],Umsatz[[#This Row],[PRODUCTNR]],Absatz[DATE],Umsatz[[#This Row],[DATE]])</f>
        <v>345000</v>
      </c>
      <c r="D818" s="7" t="s">
        <v>490</v>
      </c>
    </row>
    <row r="819" spans="1:4" x14ac:dyDescent="0.25">
      <c r="A819" s="2">
        <v>44774</v>
      </c>
      <c r="B819" s="11">
        <v>1000001000</v>
      </c>
      <c r="C819" s="24">
        <f>VLOOKUP(Umsatz[[#This Row],[PRODUCTNR]],$A$1:$B$3,2,FALSE)*SUMIFS(Absatz[QUANTITY],Absatz[PRODUCTNR],Umsatz[[#This Row],[PRODUCTNR]],Absatz[DATE],Umsatz[[#This Row],[DATE]])</f>
        <v>456400</v>
      </c>
      <c r="D819" s="7" t="s">
        <v>490</v>
      </c>
    </row>
    <row r="820" spans="1:4" x14ac:dyDescent="0.25">
      <c r="A820" s="2">
        <v>44774</v>
      </c>
      <c r="B820" s="11">
        <v>1000002000</v>
      </c>
      <c r="C820" s="24">
        <f>VLOOKUP(Umsatz[[#This Row],[PRODUCTNR]],$A$1:$B$3,2,FALSE)*SUMIFS(Absatz[QUANTITY],Absatz[PRODUCTNR],Umsatz[[#This Row],[PRODUCTNR]],Absatz[DATE],Umsatz[[#This Row],[DATE]])</f>
        <v>434400</v>
      </c>
      <c r="D820" s="7" t="s">
        <v>490</v>
      </c>
    </row>
    <row r="821" spans="1:4" x14ac:dyDescent="0.25">
      <c r="A821" s="2">
        <v>44774</v>
      </c>
      <c r="B821" s="11">
        <v>1000003000</v>
      </c>
      <c r="C821" s="24">
        <f>VLOOKUP(Umsatz[[#This Row],[PRODUCTNR]],$A$1:$B$3,2,FALSE)*SUMIFS(Absatz[QUANTITY],Absatz[PRODUCTNR],Umsatz[[#This Row],[PRODUCTNR]],Absatz[DATE],Umsatz[[#This Row],[DATE]])</f>
        <v>343500</v>
      </c>
      <c r="D821" s="7" t="s">
        <v>490</v>
      </c>
    </row>
    <row r="822" spans="1:4" x14ac:dyDescent="0.25">
      <c r="A822" s="2">
        <v>44805</v>
      </c>
      <c r="B822" s="11">
        <v>1000001000</v>
      </c>
      <c r="C822" s="24">
        <f>VLOOKUP(Umsatz[[#This Row],[PRODUCTNR]],$A$1:$B$3,2,FALSE)*SUMIFS(Absatz[QUANTITY],Absatz[PRODUCTNR],Umsatz[[#This Row],[PRODUCTNR]],Absatz[DATE],Umsatz[[#This Row],[DATE]])</f>
        <v>455400</v>
      </c>
      <c r="D822" s="7" t="s">
        <v>490</v>
      </c>
    </row>
    <row r="823" spans="1:4" x14ac:dyDescent="0.25">
      <c r="A823" s="2">
        <v>44805</v>
      </c>
      <c r="B823" s="11">
        <v>1000002000</v>
      </c>
      <c r="C823" s="24">
        <f>VLOOKUP(Umsatz[[#This Row],[PRODUCTNR]],$A$1:$B$3,2,FALSE)*SUMIFS(Absatz[QUANTITY],Absatz[PRODUCTNR],Umsatz[[#This Row],[PRODUCTNR]],Absatz[DATE],Umsatz[[#This Row],[DATE]])</f>
        <v>435600</v>
      </c>
      <c r="D823" s="7" t="s">
        <v>490</v>
      </c>
    </row>
    <row r="824" spans="1:4" x14ac:dyDescent="0.25">
      <c r="A824" s="2">
        <v>44805</v>
      </c>
      <c r="B824" s="11">
        <v>1000003000</v>
      </c>
      <c r="C824" s="24">
        <f>VLOOKUP(Umsatz[[#This Row],[PRODUCTNR]],$A$1:$B$3,2,FALSE)*SUMIFS(Absatz[QUANTITY],Absatz[PRODUCTNR],Umsatz[[#This Row],[PRODUCTNR]],Absatz[DATE],Umsatz[[#This Row],[DATE]])</f>
        <v>340500</v>
      </c>
      <c r="D824" s="7" t="s">
        <v>490</v>
      </c>
    </row>
    <row r="825" spans="1:4" x14ac:dyDescent="0.25">
      <c r="A825" s="2">
        <v>44835</v>
      </c>
      <c r="B825" s="11">
        <v>1000001000</v>
      </c>
      <c r="C825" s="24">
        <f>VLOOKUP(Umsatz[[#This Row],[PRODUCTNR]],$A$1:$B$3,2,FALSE)*SUMIFS(Absatz[QUANTITY],Absatz[PRODUCTNR],Umsatz[[#This Row],[PRODUCTNR]],Absatz[DATE],Umsatz[[#This Row],[DATE]])</f>
        <v>456600</v>
      </c>
      <c r="D825" s="7" t="s">
        <v>490</v>
      </c>
    </row>
    <row r="826" spans="1:4" x14ac:dyDescent="0.25">
      <c r="A826" s="2">
        <v>44835</v>
      </c>
      <c r="B826" s="11">
        <v>1000002000</v>
      </c>
      <c r="C826" s="24">
        <f>VLOOKUP(Umsatz[[#This Row],[PRODUCTNR]],$A$1:$B$3,2,FALSE)*SUMIFS(Absatz[QUANTITY],Absatz[PRODUCTNR],Umsatz[[#This Row],[PRODUCTNR]],Absatz[DATE],Umsatz[[#This Row],[DATE]])</f>
        <v>437200</v>
      </c>
      <c r="D826" s="7" t="s">
        <v>490</v>
      </c>
    </row>
    <row r="827" spans="1:4" x14ac:dyDescent="0.25">
      <c r="A827" s="2">
        <v>44835</v>
      </c>
      <c r="B827" s="11">
        <v>1000003000</v>
      </c>
      <c r="C827" s="24">
        <f>VLOOKUP(Umsatz[[#This Row],[PRODUCTNR]],$A$1:$B$3,2,FALSE)*SUMIFS(Absatz[QUANTITY],Absatz[PRODUCTNR],Umsatz[[#This Row],[PRODUCTNR]],Absatz[DATE],Umsatz[[#This Row],[DATE]])</f>
        <v>343500</v>
      </c>
      <c r="D827" s="7" t="s">
        <v>490</v>
      </c>
    </row>
    <row r="828" spans="1:4" x14ac:dyDescent="0.25">
      <c r="A828" s="2">
        <v>44866</v>
      </c>
      <c r="B828" s="11">
        <v>1000001000</v>
      </c>
      <c r="C828" s="24">
        <f>VLOOKUP(Umsatz[[#This Row],[PRODUCTNR]],$A$1:$B$3,2,FALSE)*SUMIFS(Absatz[QUANTITY],Absatz[PRODUCTNR],Umsatz[[#This Row],[PRODUCTNR]],Absatz[DATE],Umsatz[[#This Row],[DATE]])</f>
        <v>457000</v>
      </c>
      <c r="D828" s="7" t="s">
        <v>490</v>
      </c>
    </row>
    <row r="829" spans="1:4" x14ac:dyDescent="0.25">
      <c r="A829" s="2">
        <v>44866</v>
      </c>
      <c r="B829" s="11">
        <v>1000002000</v>
      </c>
      <c r="C829" s="24">
        <f>VLOOKUP(Umsatz[[#This Row],[PRODUCTNR]],$A$1:$B$3,2,FALSE)*SUMIFS(Absatz[QUANTITY],Absatz[PRODUCTNR],Umsatz[[#This Row],[PRODUCTNR]],Absatz[DATE],Umsatz[[#This Row],[DATE]])</f>
        <v>438000</v>
      </c>
      <c r="D829" s="7" t="s">
        <v>490</v>
      </c>
    </row>
    <row r="830" spans="1:4" x14ac:dyDescent="0.25">
      <c r="A830" s="2">
        <v>44866</v>
      </c>
      <c r="B830" s="11">
        <v>1000003000</v>
      </c>
      <c r="C830" s="24">
        <f>VLOOKUP(Umsatz[[#This Row],[PRODUCTNR]],$A$1:$B$3,2,FALSE)*SUMIFS(Absatz[QUANTITY],Absatz[PRODUCTNR],Umsatz[[#This Row],[PRODUCTNR]],Absatz[DATE],Umsatz[[#This Row],[DATE]])</f>
        <v>343500</v>
      </c>
      <c r="D830" s="7" t="s">
        <v>490</v>
      </c>
    </row>
    <row r="831" spans="1:4" x14ac:dyDescent="0.25">
      <c r="A831" s="2">
        <v>44896</v>
      </c>
      <c r="B831" s="11">
        <v>1000001000</v>
      </c>
      <c r="C831" s="24">
        <f>VLOOKUP(Umsatz[[#This Row],[PRODUCTNR]],$A$1:$B$3,2,FALSE)*SUMIFS(Absatz[QUANTITY],Absatz[PRODUCTNR],Umsatz[[#This Row],[PRODUCTNR]],Absatz[DATE],Umsatz[[#This Row],[DATE]])</f>
        <v>456200</v>
      </c>
      <c r="D831" s="7" t="s">
        <v>490</v>
      </c>
    </row>
    <row r="832" spans="1:4" x14ac:dyDescent="0.25">
      <c r="A832" s="2">
        <v>44896</v>
      </c>
      <c r="B832" s="11">
        <v>1000002000</v>
      </c>
      <c r="C832" s="24">
        <f>VLOOKUP(Umsatz[[#This Row],[PRODUCTNR]],$A$1:$B$3,2,FALSE)*SUMIFS(Absatz[QUANTITY],Absatz[PRODUCTNR],Umsatz[[#This Row],[PRODUCTNR]],Absatz[DATE],Umsatz[[#This Row],[DATE]])</f>
        <v>436800</v>
      </c>
      <c r="D832" s="7" t="s">
        <v>490</v>
      </c>
    </row>
    <row r="833" spans="1:4" x14ac:dyDescent="0.25">
      <c r="A833" s="2">
        <v>44896</v>
      </c>
      <c r="B833" s="11">
        <v>1000003000</v>
      </c>
      <c r="C833" s="24">
        <f>VLOOKUP(Umsatz[[#This Row],[PRODUCTNR]],$A$1:$B$3,2,FALSE)*SUMIFS(Absatz[QUANTITY],Absatz[PRODUCTNR],Umsatz[[#This Row],[PRODUCTNR]],Absatz[DATE],Umsatz[[#This Row],[DATE]])</f>
        <v>345000</v>
      </c>
      <c r="D833" s="7" t="s">
        <v>490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42AD-4269-4828-8E8D-15EC3A189AE9}">
  <sheetPr>
    <tabColor rgb="FF92D050"/>
  </sheetPr>
  <dimension ref="A1:D2000"/>
  <sheetViews>
    <sheetView tabSelected="1" zoomScale="130" zoomScaleNormal="130" workbookViewId="0">
      <selection activeCell="B5" sqref="B5"/>
    </sheetView>
  </sheetViews>
  <sheetFormatPr baseColWidth="10" defaultRowHeight="15" x14ac:dyDescent="0.25"/>
  <cols>
    <col min="1" max="2" width="20.5703125" bestFit="1" customWidth="1"/>
    <col min="3" max="3" width="14.140625" style="7" bestFit="1" customWidth="1"/>
    <col min="4" max="4" width="7" bestFit="1" customWidth="1"/>
  </cols>
  <sheetData>
    <row r="1" spans="1:4" x14ac:dyDescent="0.25">
      <c r="A1" s="6" t="s">
        <v>491</v>
      </c>
      <c r="B1" s="6" t="s">
        <v>496</v>
      </c>
    </row>
    <row r="2" spans="1:4" x14ac:dyDescent="0.25">
      <c r="A2" s="27" t="s">
        <v>492</v>
      </c>
      <c r="B2" s="28">
        <v>0.3</v>
      </c>
    </row>
    <row r="3" spans="1:4" x14ac:dyDescent="0.25">
      <c r="A3" s="31" t="s">
        <v>493</v>
      </c>
      <c r="B3" s="28">
        <v>0.03</v>
      </c>
    </row>
    <row r="4" spans="1:4" x14ac:dyDescent="0.25">
      <c r="A4" s="27" t="s">
        <v>494</v>
      </c>
      <c r="B4" s="28">
        <v>0.03</v>
      </c>
      <c r="C4" s="28"/>
      <c r="D4" s="28"/>
    </row>
    <row r="5" spans="1:4" x14ac:dyDescent="0.25">
      <c r="A5" s="27" t="s">
        <v>478</v>
      </c>
      <c r="B5" s="28">
        <v>0.14000000000000001</v>
      </c>
      <c r="C5" s="28"/>
      <c r="D5" s="28"/>
    </row>
    <row r="6" spans="1:4" x14ac:dyDescent="0.25">
      <c r="A6" s="27" t="s">
        <v>479</v>
      </c>
      <c r="B6" s="28">
        <v>0.25</v>
      </c>
      <c r="C6" s="28"/>
      <c r="D6" s="28"/>
    </row>
    <row r="7" spans="1:4" x14ac:dyDescent="0.25">
      <c r="A7" s="27" t="s">
        <v>497</v>
      </c>
      <c r="B7" s="28">
        <v>0.05</v>
      </c>
    </row>
    <row r="8" spans="1:4" x14ac:dyDescent="0.25">
      <c r="A8" s="27" t="s">
        <v>499</v>
      </c>
      <c r="B8" s="28">
        <v>0.2</v>
      </c>
    </row>
    <row r="9" spans="1:4" x14ac:dyDescent="0.25">
      <c r="A9" s="29" t="s">
        <v>498</v>
      </c>
      <c r="B9" s="30">
        <f>SUM(B2:B8)</f>
        <v>1</v>
      </c>
    </row>
    <row r="11" spans="1:4" x14ac:dyDescent="0.25">
      <c r="A11" s="8" t="s">
        <v>480</v>
      </c>
      <c r="B11" s="8" t="s">
        <v>495</v>
      </c>
      <c r="C11" s="32" t="s">
        <v>489</v>
      </c>
      <c r="D11" s="21" t="s">
        <v>484</v>
      </c>
    </row>
    <row r="12" spans="1:4" x14ac:dyDescent="0.25">
      <c r="A12" s="2">
        <v>36526</v>
      </c>
      <c r="B12" t="s">
        <v>492</v>
      </c>
      <c r="C12" s="7">
        <f>VLOOKUP(Aufwendungen[[#This Row],[CATEGORY]],$A$1:$B$8,2,FALSE)*SUMIF(Umsatz[DATE],Aufwendungen[[#This Row],[DATE]],Umsatz[AMOUNT])</f>
        <v>120000</v>
      </c>
      <c r="D12" t="s">
        <v>490</v>
      </c>
    </row>
    <row r="13" spans="1:4" x14ac:dyDescent="0.25">
      <c r="A13" s="2">
        <v>36526</v>
      </c>
      <c r="B13" t="s">
        <v>493</v>
      </c>
      <c r="C13" s="7">
        <f>VLOOKUP(Aufwendungen[[#This Row],[CATEGORY]],$A$1:$B$8,2,FALSE)*SUMIF(Umsatz[DATE],Aufwendungen[[#This Row],[DATE]],Umsatz[AMOUNT])</f>
        <v>12000</v>
      </c>
      <c r="D13" t="s">
        <v>490</v>
      </c>
    </row>
    <row r="14" spans="1:4" x14ac:dyDescent="0.25">
      <c r="A14" s="2">
        <v>36526</v>
      </c>
      <c r="B14" t="s">
        <v>494</v>
      </c>
      <c r="C14" s="7">
        <f>VLOOKUP(Aufwendungen[[#This Row],[CATEGORY]],$A$1:$B$8,2,FALSE)*SUMIF(Umsatz[DATE],Aufwendungen[[#This Row],[DATE]],Umsatz[AMOUNT])</f>
        <v>12000</v>
      </c>
      <c r="D14" t="s">
        <v>490</v>
      </c>
    </row>
    <row r="15" spans="1:4" x14ac:dyDescent="0.25">
      <c r="A15" s="2">
        <v>36526</v>
      </c>
      <c r="B15" t="s">
        <v>478</v>
      </c>
      <c r="C15" s="7">
        <f>VLOOKUP(Aufwendungen[[#This Row],[CATEGORY]],$A$1:$B$8,2,FALSE)*SUMIF(Umsatz[DATE],Aufwendungen[[#This Row],[DATE]],Umsatz[AMOUNT])</f>
        <v>56000.000000000007</v>
      </c>
      <c r="D15" t="s">
        <v>490</v>
      </c>
    </row>
    <row r="16" spans="1:4" x14ac:dyDescent="0.25">
      <c r="A16" s="2">
        <v>36526</v>
      </c>
      <c r="B16" t="s">
        <v>479</v>
      </c>
      <c r="C16" s="7">
        <f>VLOOKUP(Aufwendungen[[#This Row],[CATEGORY]],$A$1:$B$8,2,FALSE)*SUMIF(Umsatz[DATE],Aufwendungen[[#This Row],[DATE]],Umsatz[AMOUNT])</f>
        <v>100000</v>
      </c>
      <c r="D16" t="s">
        <v>490</v>
      </c>
    </row>
    <row r="17" spans="1:4" x14ac:dyDescent="0.25">
      <c r="A17" s="2">
        <v>36526</v>
      </c>
      <c r="B17" t="s">
        <v>497</v>
      </c>
      <c r="C17" s="7">
        <f>VLOOKUP(Aufwendungen[[#This Row],[CATEGORY]],$A$1:$B$8,2,FALSE)*SUMIF(Umsatz[DATE],Aufwendungen[[#This Row],[DATE]],Umsatz[AMOUNT])</f>
        <v>20000</v>
      </c>
      <c r="D17" t="s">
        <v>490</v>
      </c>
    </row>
    <row r="18" spans="1:4" x14ac:dyDescent="0.25">
      <c r="A18" s="2">
        <v>36557</v>
      </c>
      <c r="B18" t="s">
        <v>492</v>
      </c>
      <c r="C18" s="7">
        <f>VLOOKUP(Aufwendungen[[#This Row],[CATEGORY]],$A$1:$B$8,2,FALSE)*SUMIF(Umsatz[DATE],Aufwendungen[[#This Row],[DATE]],Umsatz[AMOUNT])</f>
        <v>120420</v>
      </c>
      <c r="D18" t="s">
        <v>490</v>
      </c>
    </row>
    <row r="19" spans="1:4" x14ac:dyDescent="0.25">
      <c r="A19" s="2">
        <v>36557</v>
      </c>
      <c r="B19" t="s">
        <v>493</v>
      </c>
      <c r="C19" s="7">
        <f>VLOOKUP(Aufwendungen[[#This Row],[CATEGORY]],$A$1:$B$8,2,FALSE)*SUMIF(Umsatz[DATE],Aufwendungen[[#This Row],[DATE]],Umsatz[AMOUNT])</f>
        <v>12042</v>
      </c>
      <c r="D19" t="s">
        <v>490</v>
      </c>
    </row>
    <row r="20" spans="1:4" x14ac:dyDescent="0.25">
      <c r="A20" s="2">
        <v>36557</v>
      </c>
      <c r="B20" t="s">
        <v>494</v>
      </c>
      <c r="C20" s="7">
        <f>VLOOKUP(Aufwendungen[[#This Row],[CATEGORY]],$A$1:$B$8,2,FALSE)*SUMIF(Umsatz[DATE],Aufwendungen[[#This Row],[DATE]],Umsatz[AMOUNT])</f>
        <v>12042</v>
      </c>
      <c r="D20" t="s">
        <v>490</v>
      </c>
    </row>
    <row r="21" spans="1:4" x14ac:dyDescent="0.25">
      <c r="A21" s="2">
        <v>36557</v>
      </c>
      <c r="B21" t="s">
        <v>478</v>
      </c>
      <c r="C21" s="7">
        <f>VLOOKUP(Aufwendungen[[#This Row],[CATEGORY]],$A$1:$B$8,2,FALSE)*SUMIF(Umsatz[DATE],Aufwendungen[[#This Row],[DATE]],Umsatz[AMOUNT])</f>
        <v>56196.000000000007</v>
      </c>
      <c r="D21" t="s">
        <v>490</v>
      </c>
    </row>
    <row r="22" spans="1:4" x14ac:dyDescent="0.25">
      <c r="A22" s="2">
        <v>36557</v>
      </c>
      <c r="B22" t="s">
        <v>479</v>
      </c>
      <c r="C22" s="7">
        <f>VLOOKUP(Aufwendungen[[#This Row],[CATEGORY]],$A$1:$B$8,2,FALSE)*SUMIF(Umsatz[DATE],Aufwendungen[[#This Row],[DATE]],Umsatz[AMOUNT])</f>
        <v>100350</v>
      </c>
      <c r="D22" t="s">
        <v>490</v>
      </c>
    </row>
    <row r="23" spans="1:4" x14ac:dyDescent="0.25">
      <c r="A23" s="2">
        <v>36557</v>
      </c>
      <c r="B23" t="s">
        <v>497</v>
      </c>
      <c r="C23" s="7">
        <f>VLOOKUP(Aufwendungen[[#This Row],[CATEGORY]],$A$1:$B$8,2,FALSE)*SUMIF(Umsatz[DATE],Aufwendungen[[#This Row],[DATE]],Umsatz[AMOUNT])</f>
        <v>20070</v>
      </c>
      <c r="D23" t="s">
        <v>490</v>
      </c>
    </row>
    <row r="24" spans="1:4" x14ac:dyDescent="0.25">
      <c r="A24" s="2">
        <v>36586</v>
      </c>
      <c r="B24" t="s">
        <v>492</v>
      </c>
      <c r="C24" s="7">
        <f>VLOOKUP(Aufwendungen[[#This Row],[CATEGORY]],$A$1:$B$8,2,FALSE)*SUMIF(Umsatz[DATE],Aufwendungen[[#This Row],[DATE]],Umsatz[AMOUNT])</f>
        <v>120600</v>
      </c>
      <c r="D24" t="s">
        <v>490</v>
      </c>
    </row>
    <row r="25" spans="1:4" x14ac:dyDescent="0.25">
      <c r="A25" s="2">
        <v>36586</v>
      </c>
      <c r="B25" t="s">
        <v>493</v>
      </c>
      <c r="C25" s="7">
        <f>VLOOKUP(Aufwendungen[[#This Row],[CATEGORY]],$A$1:$B$8,2,FALSE)*SUMIF(Umsatz[DATE],Aufwendungen[[#This Row],[DATE]],Umsatz[AMOUNT])</f>
        <v>12060</v>
      </c>
      <c r="D25" t="s">
        <v>490</v>
      </c>
    </row>
    <row r="26" spans="1:4" x14ac:dyDescent="0.25">
      <c r="A26" s="2">
        <v>36586</v>
      </c>
      <c r="B26" t="s">
        <v>494</v>
      </c>
      <c r="C26" s="7">
        <f>VLOOKUP(Aufwendungen[[#This Row],[CATEGORY]],$A$1:$B$8,2,FALSE)*SUMIF(Umsatz[DATE],Aufwendungen[[#This Row],[DATE]],Umsatz[AMOUNT])</f>
        <v>12060</v>
      </c>
      <c r="D26" t="s">
        <v>490</v>
      </c>
    </row>
    <row r="27" spans="1:4" x14ac:dyDescent="0.25">
      <c r="A27" s="2">
        <v>36586</v>
      </c>
      <c r="B27" t="s">
        <v>478</v>
      </c>
      <c r="C27" s="7">
        <f>VLOOKUP(Aufwendungen[[#This Row],[CATEGORY]],$A$1:$B$8,2,FALSE)*SUMIF(Umsatz[DATE],Aufwendungen[[#This Row],[DATE]],Umsatz[AMOUNT])</f>
        <v>56280.000000000007</v>
      </c>
      <c r="D27" t="s">
        <v>490</v>
      </c>
    </row>
    <row r="28" spans="1:4" x14ac:dyDescent="0.25">
      <c r="A28" s="2">
        <v>36586</v>
      </c>
      <c r="B28" t="s">
        <v>479</v>
      </c>
      <c r="C28" s="7">
        <f>VLOOKUP(Aufwendungen[[#This Row],[CATEGORY]],$A$1:$B$8,2,FALSE)*SUMIF(Umsatz[DATE],Aufwendungen[[#This Row],[DATE]],Umsatz[AMOUNT])</f>
        <v>100500</v>
      </c>
      <c r="D28" t="s">
        <v>490</v>
      </c>
    </row>
    <row r="29" spans="1:4" x14ac:dyDescent="0.25">
      <c r="A29" s="2">
        <v>36586</v>
      </c>
      <c r="B29" t="s">
        <v>497</v>
      </c>
      <c r="C29" s="7">
        <f>VLOOKUP(Aufwendungen[[#This Row],[CATEGORY]],$A$1:$B$8,2,FALSE)*SUMIF(Umsatz[DATE],Aufwendungen[[#This Row],[DATE]],Umsatz[AMOUNT])</f>
        <v>20100</v>
      </c>
      <c r="D29" t="s">
        <v>490</v>
      </c>
    </row>
    <row r="30" spans="1:4" x14ac:dyDescent="0.25">
      <c r="A30" s="2">
        <v>36617</v>
      </c>
      <c r="B30" t="s">
        <v>492</v>
      </c>
      <c r="C30" s="7">
        <f>VLOOKUP(Aufwendungen[[#This Row],[CATEGORY]],$A$1:$B$8,2,FALSE)*SUMIF(Umsatz[DATE],Aufwendungen[[#This Row],[DATE]],Umsatz[AMOUNT])</f>
        <v>120660</v>
      </c>
      <c r="D30" t="s">
        <v>490</v>
      </c>
    </row>
    <row r="31" spans="1:4" x14ac:dyDescent="0.25">
      <c r="A31" s="2">
        <v>36617</v>
      </c>
      <c r="B31" t="s">
        <v>493</v>
      </c>
      <c r="C31" s="7">
        <f>VLOOKUP(Aufwendungen[[#This Row],[CATEGORY]],$A$1:$B$8,2,FALSE)*SUMIF(Umsatz[DATE],Aufwendungen[[#This Row],[DATE]],Umsatz[AMOUNT])</f>
        <v>12066</v>
      </c>
      <c r="D31" t="s">
        <v>490</v>
      </c>
    </row>
    <row r="32" spans="1:4" x14ac:dyDescent="0.25">
      <c r="A32" s="2">
        <v>36617</v>
      </c>
      <c r="B32" t="s">
        <v>494</v>
      </c>
      <c r="C32" s="7">
        <f>VLOOKUP(Aufwendungen[[#This Row],[CATEGORY]],$A$1:$B$8,2,FALSE)*SUMIF(Umsatz[DATE],Aufwendungen[[#This Row],[DATE]],Umsatz[AMOUNT])</f>
        <v>12066</v>
      </c>
      <c r="D32" t="s">
        <v>490</v>
      </c>
    </row>
    <row r="33" spans="1:4" x14ac:dyDescent="0.25">
      <c r="A33" s="2">
        <v>36617</v>
      </c>
      <c r="B33" t="s">
        <v>478</v>
      </c>
      <c r="C33" s="7">
        <f>VLOOKUP(Aufwendungen[[#This Row],[CATEGORY]],$A$1:$B$8,2,FALSE)*SUMIF(Umsatz[DATE],Aufwendungen[[#This Row],[DATE]],Umsatz[AMOUNT])</f>
        <v>56308.000000000007</v>
      </c>
      <c r="D33" t="s">
        <v>490</v>
      </c>
    </row>
    <row r="34" spans="1:4" x14ac:dyDescent="0.25">
      <c r="A34" s="2">
        <v>36617</v>
      </c>
      <c r="B34" t="s">
        <v>479</v>
      </c>
      <c r="C34" s="7">
        <f>VLOOKUP(Aufwendungen[[#This Row],[CATEGORY]],$A$1:$B$8,2,FALSE)*SUMIF(Umsatz[DATE],Aufwendungen[[#This Row],[DATE]],Umsatz[AMOUNT])</f>
        <v>100550</v>
      </c>
      <c r="D34" t="s">
        <v>490</v>
      </c>
    </row>
    <row r="35" spans="1:4" x14ac:dyDescent="0.25">
      <c r="A35" s="2">
        <v>36617</v>
      </c>
      <c r="B35" t="s">
        <v>497</v>
      </c>
      <c r="C35" s="7">
        <f>VLOOKUP(Aufwendungen[[#This Row],[CATEGORY]],$A$1:$B$8,2,FALSE)*SUMIF(Umsatz[DATE],Aufwendungen[[#This Row],[DATE]],Umsatz[AMOUNT])</f>
        <v>20110</v>
      </c>
      <c r="D35" t="s">
        <v>490</v>
      </c>
    </row>
    <row r="36" spans="1:4" x14ac:dyDescent="0.25">
      <c r="A36" s="2">
        <v>36647</v>
      </c>
      <c r="B36" t="s">
        <v>492</v>
      </c>
      <c r="C36" s="7">
        <f>VLOOKUP(Aufwendungen[[#This Row],[CATEGORY]],$A$1:$B$8,2,FALSE)*SUMIF(Umsatz[DATE],Aufwendungen[[#This Row],[DATE]],Umsatz[AMOUNT])</f>
        <v>120900</v>
      </c>
      <c r="D36" t="s">
        <v>490</v>
      </c>
    </row>
    <row r="37" spans="1:4" x14ac:dyDescent="0.25">
      <c r="A37" s="2">
        <v>36647</v>
      </c>
      <c r="B37" t="s">
        <v>493</v>
      </c>
      <c r="C37" s="7">
        <f>VLOOKUP(Aufwendungen[[#This Row],[CATEGORY]],$A$1:$B$8,2,FALSE)*SUMIF(Umsatz[DATE],Aufwendungen[[#This Row],[DATE]],Umsatz[AMOUNT])</f>
        <v>12090</v>
      </c>
      <c r="D37" t="s">
        <v>490</v>
      </c>
    </row>
    <row r="38" spans="1:4" x14ac:dyDescent="0.25">
      <c r="A38" s="2">
        <v>36647</v>
      </c>
      <c r="B38" t="s">
        <v>494</v>
      </c>
      <c r="C38" s="7">
        <f>VLOOKUP(Aufwendungen[[#This Row],[CATEGORY]],$A$1:$B$8,2,FALSE)*SUMIF(Umsatz[DATE],Aufwendungen[[#This Row],[DATE]],Umsatz[AMOUNT])</f>
        <v>12090</v>
      </c>
      <c r="D38" t="s">
        <v>490</v>
      </c>
    </row>
    <row r="39" spans="1:4" x14ac:dyDescent="0.25">
      <c r="A39" s="2">
        <v>36647</v>
      </c>
      <c r="B39" t="s">
        <v>478</v>
      </c>
      <c r="C39" s="7">
        <f>VLOOKUP(Aufwendungen[[#This Row],[CATEGORY]],$A$1:$B$8,2,FALSE)*SUMIF(Umsatz[DATE],Aufwendungen[[#This Row],[DATE]],Umsatz[AMOUNT])</f>
        <v>56420.000000000007</v>
      </c>
      <c r="D39" t="s">
        <v>490</v>
      </c>
    </row>
    <row r="40" spans="1:4" x14ac:dyDescent="0.25">
      <c r="A40" s="2">
        <v>36647</v>
      </c>
      <c r="B40" t="s">
        <v>479</v>
      </c>
      <c r="C40" s="7">
        <f>VLOOKUP(Aufwendungen[[#This Row],[CATEGORY]],$A$1:$B$8,2,FALSE)*SUMIF(Umsatz[DATE],Aufwendungen[[#This Row],[DATE]],Umsatz[AMOUNT])</f>
        <v>100750</v>
      </c>
      <c r="D40" t="s">
        <v>490</v>
      </c>
    </row>
    <row r="41" spans="1:4" x14ac:dyDescent="0.25">
      <c r="A41" s="2">
        <v>36647</v>
      </c>
      <c r="B41" t="s">
        <v>497</v>
      </c>
      <c r="C41" s="7">
        <f>VLOOKUP(Aufwendungen[[#This Row],[CATEGORY]],$A$1:$B$8,2,FALSE)*SUMIF(Umsatz[DATE],Aufwendungen[[#This Row],[DATE]],Umsatz[AMOUNT])</f>
        <v>20150</v>
      </c>
      <c r="D41" t="s">
        <v>490</v>
      </c>
    </row>
    <row r="42" spans="1:4" x14ac:dyDescent="0.25">
      <c r="A42" s="2">
        <v>36678</v>
      </c>
      <c r="B42" t="s">
        <v>492</v>
      </c>
      <c r="C42" s="7">
        <f>VLOOKUP(Aufwendungen[[#This Row],[CATEGORY]],$A$1:$B$8,2,FALSE)*SUMIF(Umsatz[DATE],Aufwendungen[[#This Row],[DATE]],Umsatz[AMOUNT])</f>
        <v>121260</v>
      </c>
      <c r="D42" t="s">
        <v>490</v>
      </c>
    </row>
    <row r="43" spans="1:4" x14ac:dyDescent="0.25">
      <c r="A43" s="2">
        <v>36678</v>
      </c>
      <c r="B43" t="s">
        <v>493</v>
      </c>
      <c r="C43" s="7">
        <f>VLOOKUP(Aufwendungen[[#This Row],[CATEGORY]],$A$1:$B$8,2,FALSE)*SUMIF(Umsatz[DATE],Aufwendungen[[#This Row],[DATE]],Umsatz[AMOUNT])</f>
        <v>12126</v>
      </c>
      <c r="D43" t="s">
        <v>490</v>
      </c>
    </row>
    <row r="44" spans="1:4" x14ac:dyDescent="0.25">
      <c r="A44" s="2">
        <v>36678</v>
      </c>
      <c r="B44" t="s">
        <v>494</v>
      </c>
      <c r="C44" s="7">
        <f>VLOOKUP(Aufwendungen[[#This Row],[CATEGORY]],$A$1:$B$8,2,FALSE)*SUMIF(Umsatz[DATE],Aufwendungen[[#This Row],[DATE]],Umsatz[AMOUNT])</f>
        <v>12126</v>
      </c>
      <c r="D44" t="s">
        <v>490</v>
      </c>
    </row>
    <row r="45" spans="1:4" x14ac:dyDescent="0.25">
      <c r="A45" s="2">
        <v>36678</v>
      </c>
      <c r="B45" t="s">
        <v>478</v>
      </c>
      <c r="C45" s="7">
        <f>VLOOKUP(Aufwendungen[[#This Row],[CATEGORY]],$A$1:$B$8,2,FALSE)*SUMIF(Umsatz[DATE],Aufwendungen[[#This Row],[DATE]],Umsatz[AMOUNT])</f>
        <v>56588.000000000007</v>
      </c>
      <c r="D45" t="s">
        <v>490</v>
      </c>
    </row>
    <row r="46" spans="1:4" x14ac:dyDescent="0.25">
      <c r="A46" s="2">
        <v>36678</v>
      </c>
      <c r="B46" t="s">
        <v>479</v>
      </c>
      <c r="C46" s="7">
        <f>VLOOKUP(Aufwendungen[[#This Row],[CATEGORY]],$A$1:$B$8,2,FALSE)*SUMIF(Umsatz[DATE],Aufwendungen[[#This Row],[DATE]],Umsatz[AMOUNT])</f>
        <v>101050</v>
      </c>
      <c r="D46" t="s">
        <v>490</v>
      </c>
    </row>
    <row r="47" spans="1:4" x14ac:dyDescent="0.25">
      <c r="A47" s="2">
        <v>36678</v>
      </c>
      <c r="B47" t="s">
        <v>497</v>
      </c>
      <c r="C47" s="7">
        <f>VLOOKUP(Aufwendungen[[#This Row],[CATEGORY]],$A$1:$B$8,2,FALSE)*SUMIF(Umsatz[DATE],Aufwendungen[[#This Row],[DATE]],Umsatz[AMOUNT])</f>
        <v>20210</v>
      </c>
      <c r="D47" t="s">
        <v>490</v>
      </c>
    </row>
    <row r="48" spans="1:4" x14ac:dyDescent="0.25">
      <c r="A48" s="2">
        <v>36708</v>
      </c>
      <c r="B48" t="s">
        <v>492</v>
      </c>
      <c r="C48" s="7">
        <f>VLOOKUP(Aufwendungen[[#This Row],[CATEGORY]],$A$1:$B$8,2,FALSE)*SUMIF(Umsatz[DATE],Aufwendungen[[#This Row],[DATE]],Umsatz[AMOUNT])</f>
        <v>121500</v>
      </c>
      <c r="D48" t="s">
        <v>490</v>
      </c>
    </row>
    <row r="49" spans="1:4" x14ac:dyDescent="0.25">
      <c r="A49" s="2">
        <v>36708</v>
      </c>
      <c r="B49" t="s">
        <v>493</v>
      </c>
      <c r="C49" s="7">
        <f>VLOOKUP(Aufwendungen[[#This Row],[CATEGORY]],$A$1:$B$8,2,FALSE)*SUMIF(Umsatz[DATE],Aufwendungen[[#This Row],[DATE]],Umsatz[AMOUNT])</f>
        <v>12150</v>
      </c>
      <c r="D49" t="s">
        <v>490</v>
      </c>
    </row>
    <row r="50" spans="1:4" x14ac:dyDescent="0.25">
      <c r="A50" s="2">
        <v>36708</v>
      </c>
      <c r="B50" t="s">
        <v>494</v>
      </c>
      <c r="C50" s="7">
        <f>VLOOKUP(Aufwendungen[[#This Row],[CATEGORY]],$A$1:$B$8,2,FALSE)*SUMIF(Umsatz[DATE],Aufwendungen[[#This Row],[DATE]],Umsatz[AMOUNT])</f>
        <v>12150</v>
      </c>
      <c r="D50" t="s">
        <v>490</v>
      </c>
    </row>
    <row r="51" spans="1:4" x14ac:dyDescent="0.25">
      <c r="A51" s="2">
        <v>36708</v>
      </c>
      <c r="B51" t="s">
        <v>478</v>
      </c>
      <c r="C51" s="7">
        <f>VLOOKUP(Aufwendungen[[#This Row],[CATEGORY]],$A$1:$B$8,2,FALSE)*SUMIF(Umsatz[DATE],Aufwendungen[[#This Row],[DATE]],Umsatz[AMOUNT])</f>
        <v>56700.000000000007</v>
      </c>
      <c r="D51" t="s">
        <v>490</v>
      </c>
    </row>
    <row r="52" spans="1:4" x14ac:dyDescent="0.25">
      <c r="A52" s="2">
        <v>36708</v>
      </c>
      <c r="B52" t="s">
        <v>479</v>
      </c>
      <c r="C52" s="7">
        <f>VLOOKUP(Aufwendungen[[#This Row],[CATEGORY]],$A$1:$B$8,2,FALSE)*SUMIF(Umsatz[DATE],Aufwendungen[[#This Row],[DATE]],Umsatz[AMOUNT])</f>
        <v>101250</v>
      </c>
      <c r="D52" t="s">
        <v>490</v>
      </c>
    </row>
    <row r="53" spans="1:4" x14ac:dyDescent="0.25">
      <c r="A53" s="2">
        <v>36708</v>
      </c>
      <c r="B53" t="s">
        <v>497</v>
      </c>
      <c r="C53" s="7">
        <f>VLOOKUP(Aufwendungen[[#This Row],[CATEGORY]],$A$1:$B$8,2,FALSE)*SUMIF(Umsatz[DATE],Aufwendungen[[#This Row],[DATE]],Umsatz[AMOUNT])</f>
        <v>20250</v>
      </c>
      <c r="D53" t="s">
        <v>490</v>
      </c>
    </row>
    <row r="54" spans="1:4" x14ac:dyDescent="0.25">
      <c r="A54" s="2">
        <v>36739</v>
      </c>
      <c r="B54" t="s">
        <v>492</v>
      </c>
      <c r="C54" s="7">
        <f>VLOOKUP(Aufwendungen[[#This Row],[CATEGORY]],$A$1:$B$8,2,FALSE)*SUMIF(Umsatz[DATE],Aufwendungen[[#This Row],[DATE]],Umsatz[AMOUNT])</f>
        <v>121860</v>
      </c>
      <c r="D54" t="s">
        <v>490</v>
      </c>
    </row>
    <row r="55" spans="1:4" x14ac:dyDescent="0.25">
      <c r="A55" s="2">
        <v>36739</v>
      </c>
      <c r="B55" t="s">
        <v>493</v>
      </c>
      <c r="C55" s="7">
        <f>VLOOKUP(Aufwendungen[[#This Row],[CATEGORY]],$A$1:$B$8,2,FALSE)*SUMIF(Umsatz[DATE],Aufwendungen[[#This Row],[DATE]],Umsatz[AMOUNT])</f>
        <v>12186</v>
      </c>
      <c r="D55" t="s">
        <v>490</v>
      </c>
    </row>
    <row r="56" spans="1:4" x14ac:dyDescent="0.25">
      <c r="A56" s="2">
        <v>36739</v>
      </c>
      <c r="B56" t="s">
        <v>494</v>
      </c>
      <c r="C56" s="7">
        <f>VLOOKUP(Aufwendungen[[#This Row],[CATEGORY]],$A$1:$B$8,2,FALSE)*SUMIF(Umsatz[DATE],Aufwendungen[[#This Row],[DATE]],Umsatz[AMOUNT])</f>
        <v>12186</v>
      </c>
      <c r="D56" t="s">
        <v>490</v>
      </c>
    </row>
    <row r="57" spans="1:4" x14ac:dyDescent="0.25">
      <c r="A57" s="2">
        <v>36739</v>
      </c>
      <c r="B57" t="s">
        <v>478</v>
      </c>
      <c r="C57" s="7">
        <f>VLOOKUP(Aufwendungen[[#This Row],[CATEGORY]],$A$1:$B$8,2,FALSE)*SUMIF(Umsatz[DATE],Aufwendungen[[#This Row],[DATE]],Umsatz[AMOUNT])</f>
        <v>56868.000000000007</v>
      </c>
      <c r="D57" t="s">
        <v>490</v>
      </c>
    </row>
    <row r="58" spans="1:4" x14ac:dyDescent="0.25">
      <c r="A58" s="2">
        <v>36739</v>
      </c>
      <c r="B58" t="s">
        <v>479</v>
      </c>
      <c r="C58" s="7">
        <f>VLOOKUP(Aufwendungen[[#This Row],[CATEGORY]],$A$1:$B$8,2,FALSE)*SUMIF(Umsatz[DATE],Aufwendungen[[#This Row],[DATE]],Umsatz[AMOUNT])</f>
        <v>101550</v>
      </c>
      <c r="D58" t="s">
        <v>490</v>
      </c>
    </row>
    <row r="59" spans="1:4" x14ac:dyDescent="0.25">
      <c r="A59" s="2">
        <v>36739</v>
      </c>
      <c r="B59" t="s">
        <v>497</v>
      </c>
      <c r="C59" s="7">
        <f>VLOOKUP(Aufwendungen[[#This Row],[CATEGORY]],$A$1:$B$8,2,FALSE)*SUMIF(Umsatz[DATE],Aufwendungen[[#This Row],[DATE]],Umsatz[AMOUNT])</f>
        <v>20310</v>
      </c>
      <c r="D59" t="s">
        <v>490</v>
      </c>
    </row>
    <row r="60" spans="1:4" x14ac:dyDescent="0.25">
      <c r="A60" s="2">
        <v>36770</v>
      </c>
      <c r="B60" t="s">
        <v>492</v>
      </c>
      <c r="C60" s="7">
        <f>VLOOKUP(Aufwendungen[[#This Row],[CATEGORY]],$A$1:$B$8,2,FALSE)*SUMIF(Umsatz[DATE],Aufwendungen[[#This Row],[DATE]],Umsatz[AMOUNT])</f>
        <v>121740</v>
      </c>
      <c r="D60" t="s">
        <v>490</v>
      </c>
    </row>
    <row r="61" spans="1:4" x14ac:dyDescent="0.25">
      <c r="A61" s="2">
        <v>36770</v>
      </c>
      <c r="B61" t="s">
        <v>493</v>
      </c>
      <c r="C61" s="7">
        <f>VLOOKUP(Aufwendungen[[#This Row],[CATEGORY]],$A$1:$B$8,2,FALSE)*SUMIF(Umsatz[DATE],Aufwendungen[[#This Row],[DATE]],Umsatz[AMOUNT])</f>
        <v>12174</v>
      </c>
      <c r="D61" t="s">
        <v>490</v>
      </c>
    </row>
    <row r="62" spans="1:4" x14ac:dyDescent="0.25">
      <c r="A62" s="2">
        <v>36770</v>
      </c>
      <c r="B62" t="s">
        <v>494</v>
      </c>
      <c r="C62" s="7">
        <f>VLOOKUP(Aufwendungen[[#This Row],[CATEGORY]],$A$1:$B$8,2,FALSE)*SUMIF(Umsatz[DATE],Aufwendungen[[#This Row],[DATE]],Umsatz[AMOUNT])</f>
        <v>12174</v>
      </c>
      <c r="D62" t="s">
        <v>490</v>
      </c>
    </row>
    <row r="63" spans="1:4" x14ac:dyDescent="0.25">
      <c r="A63" s="2">
        <v>36770</v>
      </c>
      <c r="B63" t="s">
        <v>478</v>
      </c>
      <c r="C63" s="7">
        <f>VLOOKUP(Aufwendungen[[#This Row],[CATEGORY]],$A$1:$B$8,2,FALSE)*SUMIF(Umsatz[DATE],Aufwendungen[[#This Row],[DATE]],Umsatz[AMOUNT])</f>
        <v>56812.000000000007</v>
      </c>
      <c r="D63" t="s">
        <v>490</v>
      </c>
    </row>
    <row r="64" spans="1:4" x14ac:dyDescent="0.25">
      <c r="A64" s="2">
        <v>36770</v>
      </c>
      <c r="B64" t="s">
        <v>479</v>
      </c>
      <c r="C64" s="7">
        <f>VLOOKUP(Aufwendungen[[#This Row],[CATEGORY]],$A$1:$B$8,2,FALSE)*SUMIF(Umsatz[DATE],Aufwendungen[[#This Row],[DATE]],Umsatz[AMOUNT])</f>
        <v>101450</v>
      </c>
      <c r="D64" t="s">
        <v>490</v>
      </c>
    </row>
    <row r="65" spans="1:4" x14ac:dyDescent="0.25">
      <c r="A65" s="2">
        <v>36770</v>
      </c>
      <c r="B65" t="s">
        <v>497</v>
      </c>
      <c r="C65" s="7">
        <f>VLOOKUP(Aufwendungen[[#This Row],[CATEGORY]],$A$1:$B$8,2,FALSE)*SUMIF(Umsatz[DATE],Aufwendungen[[#This Row],[DATE]],Umsatz[AMOUNT])</f>
        <v>20290</v>
      </c>
      <c r="D65" t="s">
        <v>490</v>
      </c>
    </row>
    <row r="66" spans="1:4" x14ac:dyDescent="0.25">
      <c r="A66" s="2">
        <v>36800</v>
      </c>
      <c r="B66" t="s">
        <v>492</v>
      </c>
      <c r="C66" s="7">
        <f>VLOOKUP(Aufwendungen[[#This Row],[CATEGORY]],$A$1:$B$8,2,FALSE)*SUMIF(Umsatz[DATE],Aufwendungen[[#This Row],[DATE]],Umsatz[AMOUNT])</f>
        <v>121920</v>
      </c>
      <c r="D66" t="s">
        <v>490</v>
      </c>
    </row>
    <row r="67" spans="1:4" x14ac:dyDescent="0.25">
      <c r="A67" s="2">
        <v>36800</v>
      </c>
      <c r="B67" t="s">
        <v>493</v>
      </c>
      <c r="C67" s="7">
        <f>VLOOKUP(Aufwendungen[[#This Row],[CATEGORY]],$A$1:$B$8,2,FALSE)*SUMIF(Umsatz[DATE],Aufwendungen[[#This Row],[DATE]],Umsatz[AMOUNT])</f>
        <v>12192</v>
      </c>
      <c r="D67" t="s">
        <v>490</v>
      </c>
    </row>
    <row r="68" spans="1:4" x14ac:dyDescent="0.25">
      <c r="A68" s="2">
        <v>36800</v>
      </c>
      <c r="B68" t="s">
        <v>494</v>
      </c>
      <c r="C68" s="7">
        <f>VLOOKUP(Aufwendungen[[#This Row],[CATEGORY]],$A$1:$B$8,2,FALSE)*SUMIF(Umsatz[DATE],Aufwendungen[[#This Row],[DATE]],Umsatz[AMOUNT])</f>
        <v>12192</v>
      </c>
      <c r="D68" t="s">
        <v>490</v>
      </c>
    </row>
    <row r="69" spans="1:4" x14ac:dyDescent="0.25">
      <c r="A69" s="2">
        <v>36800</v>
      </c>
      <c r="B69" t="s">
        <v>478</v>
      </c>
      <c r="C69" s="7">
        <f>VLOOKUP(Aufwendungen[[#This Row],[CATEGORY]],$A$1:$B$8,2,FALSE)*SUMIF(Umsatz[DATE],Aufwendungen[[#This Row],[DATE]],Umsatz[AMOUNT])</f>
        <v>56896.000000000007</v>
      </c>
      <c r="D69" t="s">
        <v>490</v>
      </c>
    </row>
    <row r="70" spans="1:4" x14ac:dyDescent="0.25">
      <c r="A70" s="2">
        <v>36800</v>
      </c>
      <c r="B70" t="s">
        <v>479</v>
      </c>
      <c r="C70" s="7">
        <f>VLOOKUP(Aufwendungen[[#This Row],[CATEGORY]],$A$1:$B$8,2,FALSE)*SUMIF(Umsatz[DATE],Aufwendungen[[#This Row],[DATE]],Umsatz[AMOUNT])</f>
        <v>101600</v>
      </c>
      <c r="D70" t="s">
        <v>490</v>
      </c>
    </row>
    <row r="71" spans="1:4" x14ac:dyDescent="0.25">
      <c r="A71" s="2">
        <v>36800</v>
      </c>
      <c r="B71" t="s">
        <v>497</v>
      </c>
      <c r="C71" s="7">
        <f>VLOOKUP(Aufwendungen[[#This Row],[CATEGORY]],$A$1:$B$8,2,FALSE)*SUMIF(Umsatz[DATE],Aufwendungen[[#This Row],[DATE]],Umsatz[AMOUNT])</f>
        <v>20320</v>
      </c>
      <c r="D71" t="s">
        <v>490</v>
      </c>
    </row>
    <row r="72" spans="1:4" x14ac:dyDescent="0.25">
      <c r="A72" s="2">
        <v>36831</v>
      </c>
      <c r="B72" t="s">
        <v>492</v>
      </c>
      <c r="C72" s="7">
        <f>VLOOKUP(Aufwendungen[[#This Row],[CATEGORY]],$A$1:$B$8,2,FALSE)*SUMIF(Umsatz[DATE],Aufwendungen[[#This Row],[DATE]],Umsatz[AMOUNT])</f>
        <v>121860</v>
      </c>
      <c r="D72" t="s">
        <v>490</v>
      </c>
    </row>
    <row r="73" spans="1:4" x14ac:dyDescent="0.25">
      <c r="A73" s="2">
        <v>36831</v>
      </c>
      <c r="B73" t="s">
        <v>493</v>
      </c>
      <c r="C73" s="7">
        <f>VLOOKUP(Aufwendungen[[#This Row],[CATEGORY]],$A$1:$B$8,2,FALSE)*SUMIF(Umsatz[DATE],Aufwendungen[[#This Row],[DATE]],Umsatz[AMOUNT])</f>
        <v>12186</v>
      </c>
      <c r="D73" t="s">
        <v>490</v>
      </c>
    </row>
    <row r="74" spans="1:4" x14ac:dyDescent="0.25">
      <c r="A74" s="2">
        <v>36831</v>
      </c>
      <c r="B74" t="s">
        <v>494</v>
      </c>
      <c r="C74" s="7">
        <f>VLOOKUP(Aufwendungen[[#This Row],[CATEGORY]],$A$1:$B$8,2,FALSE)*SUMIF(Umsatz[DATE],Aufwendungen[[#This Row],[DATE]],Umsatz[AMOUNT])</f>
        <v>12186</v>
      </c>
      <c r="D74" t="s">
        <v>490</v>
      </c>
    </row>
    <row r="75" spans="1:4" x14ac:dyDescent="0.25">
      <c r="A75" s="2">
        <v>36831</v>
      </c>
      <c r="B75" t="s">
        <v>478</v>
      </c>
      <c r="C75" s="7">
        <f>VLOOKUP(Aufwendungen[[#This Row],[CATEGORY]],$A$1:$B$8,2,FALSE)*SUMIF(Umsatz[DATE],Aufwendungen[[#This Row],[DATE]],Umsatz[AMOUNT])</f>
        <v>56868.000000000007</v>
      </c>
      <c r="D75" t="s">
        <v>490</v>
      </c>
    </row>
    <row r="76" spans="1:4" x14ac:dyDescent="0.25">
      <c r="A76" s="2">
        <v>36831</v>
      </c>
      <c r="B76" t="s">
        <v>479</v>
      </c>
      <c r="C76" s="7">
        <f>VLOOKUP(Aufwendungen[[#This Row],[CATEGORY]],$A$1:$B$8,2,FALSE)*SUMIF(Umsatz[DATE],Aufwendungen[[#This Row],[DATE]],Umsatz[AMOUNT])</f>
        <v>101550</v>
      </c>
      <c r="D76" t="s">
        <v>490</v>
      </c>
    </row>
    <row r="77" spans="1:4" x14ac:dyDescent="0.25">
      <c r="A77" s="2">
        <v>36831</v>
      </c>
      <c r="B77" t="s">
        <v>497</v>
      </c>
      <c r="C77" s="7">
        <f>VLOOKUP(Aufwendungen[[#This Row],[CATEGORY]],$A$1:$B$8,2,FALSE)*SUMIF(Umsatz[DATE],Aufwendungen[[#This Row],[DATE]],Umsatz[AMOUNT])</f>
        <v>20310</v>
      </c>
      <c r="D77" t="s">
        <v>490</v>
      </c>
    </row>
    <row r="78" spans="1:4" x14ac:dyDescent="0.25">
      <c r="A78" s="2">
        <v>36861</v>
      </c>
      <c r="B78" t="s">
        <v>492</v>
      </c>
      <c r="C78" s="7">
        <f>VLOOKUP(Aufwendungen[[#This Row],[CATEGORY]],$A$1:$B$8,2,FALSE)*SUMIF(Umsatz[DATE],Aufwendungen[[#This Row],[DATE]],Umsatz[AMOUNT])</f>
        <v>121620</v>
      </c>
      <c r="D78" t="s">
        <v>490</v>
      </c>
    </row>
    <row r="79" spans="1:4" x14ac:dyDescent="0.25">
      <c r="A79" s="2">
        <v>36861</v>
      </c>
      <c r="B79" t="s">
        <v>493</v>
      </c>
      <c r="C79" s="7">
        <f>VLOOKUP(Aufwendungen[[#This Row],[CATEGORY]],$A$1:$B$8,2,FALSE)*SUMIF(Umsatz[DATE],Aufwendungen[[#This Row],[DATE]],Umsatz[AMOUNT])</f>
        <v>12162</v>
      </c>
      <c r="D79" t="s">
        <v>490</v>
      </c>
    </row>
    <row r="80" spans="1:4" x14ac:dyDescent="0.25">
      <c r="A80" s="2">
        <v>36861</v>
      </c>
      <c r="B80" t="s">
        <v>494</v>
      </c>
      <c r="C80" s="7">
        <f>VLOOKUP(Aufwendungen[[#This Row],[CATEGORY]],$A$1:$B$8,2,FALSE)*SUMIF(Umsatz[DATE],Aufwendungen[[#This Row],[DATE]],Umsatz[AMOUNT])</f>
        <v>12162</v>
      </c>
      <c r="D80" t="s">
        <v>490</v>
      </c>
    </row>
    <row r="81" spans="1:4" x14ac:dyDescent="0.25">
      <c r="A81" s="2">
        <v>36861</v>
      </c>
      <c r="B81" t="s">
        <v>478</v>
      </c>
      <c r="C81" s="7">
        <f>VLOOKUP(Aufwendungen[[#This Row],[CATEGORY]],$A$1:$B$8,2,FALSE)*SUMIF(Umsatz[DATE],Aufwendungen[[#This Row],[DATE]],Umsatz[AMOUNT])</f>
        <v>56756.000000000007</v>
      </c>
      <c r="D81" t="s">
        <v>490</v>
      </c>
    </row>
    <row r="82" spans="1:4" x14ac:dyDescent="0.25">
      <c r="A82" s="2">
        <v>36861</v>
      </c>
      <c r="B82" t="s">
        <v>479</v>
      </c>
      <c r="C82" s="7">
        <f>VLOOKUP(Aufwendungen[[#This Row],[CATEGORY]],$A$1:$B$8,2,FALSE)*SUMIF(Umsatz[DATE],Aufwendungen[[#This Row],[DATE]],Umsatz[AMOUNT])</f>
        <v>101350</v>
      </c>
      <c r="D82" t="s">
        <v>490</v>
      </c>
    </row>
    <row r="83" spans="1:4" x14ac:dyDescent="0.25">
      <c r="A83" s="2">
        <v>36861</v>
      </c>
      <c r="B83" t="s">
        <v>497</v>
      </c>
      <c r="C83" s="7">
        <f>VLOOKUP(Aufwendungen[[#This Row],[CATEGORY]],$A$1:$B$8,2,FALSE)*SUMIF(Umsatz[DATE],Aufwendungen[[#This Row],[DATE]],Umsatz[AMOUNT])</f>
        <v>20270</v>
      </c>
      <c r="D83" t="s">
        <v>490</v>
      </c>
    </row>
    <row r="84" spans="1:4" x14ac:dyDescent="0.25">
      <c r="A84" s="2">
        <v>36892</v>
      </c>
      <c r="B84" t="s">
        <v>492</v>
      </c>
      <c r="C84" s="7">
        <f>VLOOKUP(Aufwendungen[[#This Row],[CATEGORY]],$A$1:$B$8,2,FALSE)*SUMIF(Umsatz[DATE],Aufwendungen[[#This Row],[DATE]],Umsatz[AMOUNT])</f>
        <v>121800</v>
      </c>
      <c r="D84" t="s">
        <v>490</v>
      </c>
    </row>
    <row r="85" spans="1:4" x14ac:dyDescent="0.25">
      <c r="A85" s="2">
        <v>36892</v>
      </c>
      <c r="B85" t="s">
        <v>493</v>
      </c>
      <c r="C85" s="7">
        <f>VLOOKUP(Aufwendungen[[#This Row],[CATEGORY]],$A$1:$B$8,2,FALSE)*SUMIF(Umsatz[DATE],Aufwendungen[[#This Row],[DATE]],Umsatz[AMOUNT])</f>
        <v>12180</v>
      </c>
      <c r="D85" t="s">
        <v>490</v>
      </c>
    </row>
    <row r="86" spans="1:4" x14ac:dyDescent="0.25">
      <c r="A86" s="2">
        <v>36892</v>
      </c>
      <c r="B86" t="s">
        <v>494</v>
      </c>
      <c r="C86" s="7">
        <f>VLOOKUP(Aufwendungen[[#This Row],[CATEGORY]],$A$1:$B$8,2,FALSE)*SUMIF(Umsatz[DATE],Aufwendungen[[#This Row],[DATE]],Umsatz[AMOUNT])</f>
        <v>12180</v>
      </c>
      <c r="D86" t="s">
        <v>490</v>
      </c>
    </row>
    <row r="87" spans="1:4" x14ac:dyDescent="0.25">
      <c r="A87" s="2">
        <v>36892</v>
      </c>
      <c r="B87" t="s">
        <v>478</v>
      </c>
      <c r="C87" s="7">
        <f>VLOOKUP(Aufwendungen[[#This Row],[CATEGORY]],$A$1:$B$8,2,FALSE)*SUMIF(Umsatz[DATE],Aufwendungen[[#This Row],[DATE]],Umsatz[AMOUNT])</f>
        <v>56840.000000000007</v>
      </c>
      <c r="D87" t="s">
        <v>490</v>
      </c>
    </row>
    <row r="88" spans="1:4" x14ac:dyDescent="0.25">
      <c r="A88" s="2">
        <v>36892</v>
      </c>
      <c r="B88" t="s">
        <v>479</v>
      </c>
      <c r="C88" s="7">
        <f>VLOOKUP(Aufwendungen[[#This Row],[CATEGORY]],$A$1:$B$8,2,FALSE)*SUMIF(Umsatz[DATE],Aufwendungen[[#This Row],[DATE]],Umsatz[AMOUNT])</f>
        <v>101500</v>
      </c>
      <c r="D88" t="s">
        <v>490</v>
      </c>
    </row>
    <row r="89" spans="1:4" x14ac:dyDescent="0.25">
      <c r="A89" s="2">
        <v>36892</v>
      </c>
      <c r="B89" t="s">
        <v>497</v>
      </c>
      <c r="C89" s="7">
        <f>VLOOKUP(Aufwendungen[[#This Row],[CATEGORY]],$A$1:$B$8,2,FALSE)*SUMIF(Umsatz[DATE],Aufwendungen[[#This Row],[DATE]],Umsatz[AMOUNT])</f>
        <v>20300</v>
      </c>
      <c r="D89" t="s">
        <v>490</v>
      </c>
    </row>
    <row r="90" spans="1:4" x14ac:dyDescent="0.25">
      <c r="A90" s="2">
        <v>36923</v>
      </c>
      <c r="B90" t="s">
        <v>492</v>
      </c>
      <c r="C90" s="7">
        <f>VLOOKUP(Aufwendungen[[#This Row],[CATEGORY]],$A$1:$B$8,2,FALSE)*SUMIF(Umsatz[DATE],Aufwendungen[[#This Row],[DATE]],Umsatz[AMOUNT])</f>
        <v>122040</v>
      </c>
      <c r="D90" t="s">
        <v>490</v>
      </c>
    </row>
    <row r="91" spans="1:4" x14ac:dyDescent="0.25">
      <c r="A91" s="2">
        <v>36923</v>
      </c>
      <c r="B91" t="s">
        <v>493</v>
      </c>
      <c r="C91" s="7">
        <f>VLOOKUP(Aufwendungen[[#This Row],[CATEGORY]],$A$1:$B$8,2,FALSE)*SUMIF(Umsatz[DATE],Aufwendungen[[#This Row],[DATE]],Umsatz[AMOUNT])</f>
        <v>12204</v>
      </c>
      <c r="D91" t="s">
        <v>490</v>
      </c>
    </row>
    <row r="92" spans="1:4" x14ac:dyDescent="0.25">
      <c r="A92" s="2">
        <v>36923</v>
      </c>
      <c r="B92" t="s">
        <v>494</v>
      </c>
      <c r="C92" s="7">
        <f>VLOOKUP(Aufwendungen[[#This Row],[CATEGORY]],$A$1:$B$8,2,FALSE)*SUMIF(Umsatz[DATE],Aufwendungen[[#This Row],[DATE]],Umsatz[AMOUNT])</f>
        <v>12204</v>
      </c>
      <c r="D92" t="s">
        <v>490</v>
      </c>
    </row>
    <row r="93" spans="1:4" x14ac:dyDescent="0.25">
      <c r="A93" s="2">
        <v>36923</v>
      </c>
      <c r="B93" t="s">
        <v>478</v>
      </c>
      <c r="C93" s="7">
        <f>VLOOKUP(Aufwendungen[[#This Row],[CATEGORY]],$A$1:$B$8,2,FALSE)*SUMIF(Umsatz[DATE],Aufwendungen[[#This Row],[DATE]],Umsatz[AMOUNT])</f>
        <v>56952.000000000007</v>
      </c>
      <c r="D93" t="s">
        <v>490</v>
      </c>
    </row>
    <row r="94" spans="1:4" x14ac:dyDescent="0.25">
      <c r="A94" s="2">
        <v>36923</v>
      </c>
      <c r="B94" t="s">
        <v>479</v>
      </c>
      <c r="C94" s="7">
        <f>VLOOKUP(Aufwendungen[[#This Row],[CATEGORY]],$A$1:$B$8,2,FALSE)*SUMIF(Umsatz[DATE],Aufwendungen[[#This Row],[DATE]],Umsatz[AMOUNT])</f>
        <v>101700</v>
      </c>
      <c r="D94" t="s">
        <v>490</v>
      </c>
    </row>
    <row r="95" spans="1:4" x14ac:dyDescent="0.25">
      <c r="A95" s="2">
        <v>36923</v>
      </c>
      <c r="B95" t="s">
        <v>497</v>
      </c>
      <c r="C95" s="7">
        <f>VLOOKUP(Aufwendungen[[#This Row],[CATEGORY]],$A$1:$B$8,2,FALSE)*SUMIF(Umsatz[DATE],Aufwendungen[[#This Row],[DATE]],Umsatz[AMOUNT])</f>
        <v>20340</v>
      </c>
      <c r="D95" t="s">
        <v>490</v>
      </c>
    </row>
    <row r="96" spans="1:4" x14ac:dyDescent="0.25">
      <c r="A96" s="2">
        <v>36951</v>
      </c>
      <c r="B96" t="s">
        <v>492</v>
      </c>
      <c r="C96" s="7">
        <f>VLOOKUP(Aufwendungen[[#This Row],[CATEGORY]],$A$1:$B$8,2,FALSE)*SUMIF(Umsatz[DATE],Aufwendungen[[#This Row],[DATE]],Umsatz[AMOUNT])</f>
        <v>122340</v>
      </c>
      <c r="D96" t="s">
        <v>490</v>
      </c>
    </row>
    <row r="97" spans="1:4" x14ac:dyDescent="0.25">
      <c r="A97" s="2">
        <v>36951</v>
      </c>
      <c r="B97" t="s">
        <v>493</v>
      </c>
      <c r="C97" s="7">
        <f>VLOOKUP(Aufwendungen[[#This Row],[CATEGORY]],$A$1:$B$8,2,FALSE)*SUMIF(Umsatz[DATE],Aufwendungen[[#This Row],[DATE]],Umsatz[AMOUNT])</f>
        <v>12234</v>
      </c>
      <c r="D97" t="s">
        <v>490</v>
      </c>
    </row>
    <row r="98" spans="1:4" x14ac:dyDescent="0.25">
      <c r="A98" s="2">
        <v>36951</v>
      </c>
      <c r="B98" t="s">
        <v>494</v>
      </c>
      <c r="C98" s="7">
        <f>VLOOKUP(Aufwendungen[[#This Row],[CATEGORY]],$A$1:$B$8,2,FALSE)*SUMIF(Umsatz[DATE],Aufwendungen[[#This Row],[DATE]],Umsatz[AMOUNT])</f>
        <v>12234</v>
      </c>
      <c r="D98" t="s">
        <v>490</v>
      </c>
    </row>
    <row r="99" spans="1:4" x14ac:dyDescent="0.25">
      <c r="A99" s="2">
        <v>36951</v>
      </c>
      <c r="B99" t="s">
        <v>478</v>
      </c>
      <c r="C99" s="7">
        <f>VLOOKUP(Aufwendungen[[#This Row],[CATEGORY]],$A$1:$B$8,2,FALSE)*SUMIF(Umsatz[DATE],Aufwendungen[[#This Row],[DATE]],Umsatz[AMOUNT])</f>
        <v>57092.000000000007</v>
      </c>
      <c r="D99" t="s">
        <v>490</v>
      </c>
    </row>
    <row r="100" spans="1:4" x14ac:dyDescent="0.25">
      <c r="A100" s="2">
        <v>36951</v>
      </c>
      <c r="B100" t="s">
        <v>479</v>
      </c>
      <c r="C100" s="7">
        <f>VLOOKUP(Aufwendungen[[#This Row],[CATEGORY]],$A$1:$B$8,2,FALSE)*SUMIF(Umsatz[DATE],Aufwendungen[[#This Row],[DATE]],Umsatz[AMOUNT])</f>
        <v>101950</v>
      </c>
      <c r="D100" t="s">
        <v>490</v>
      </c>
    </row>
    <row r="101" spans="1:4" x14ac:dyDescent="0.25">
      <c r="A101" s="2">
        <v>36951</v>
      </c>
      <c r="B101" t="s">
        <v>497</v>
      </c>
      <c r="C101" s="7">
        <f>VLOOKUP(Aufwendungen[[#This Row],[CATEGORY]],$A$1:$B$8,2,FALSE)*SUMIF(Umsatz[DATE],Aufwendungen[[#This Row],[DATE]],Umsatz[AMOUNT])</f>
        <v>20390</v>
      </c>
      <c r="D101" t="s">
        <v>490</v>
      </c>
    </row>
    <row r="102" spans="1:4" x14ac:dyDescent="0.25">
      <c r="A102" s="2">
        <v>36982</v>
      </c>
      <c r="B102" t="s">
        <v>492</v>
      </c>
      <c r="C102" s="7">
        <f>VLOOKUP(Aufwendungen[[#This Row],[CATEGORY]],$A$1:$B$8,2,FALSE)*SUMIF(Umsatz[DATE],Aufwendungen[[#This Row],[DATE]],Umsatz[AMOUNT])</f>
        <v>122700</v>
      </c>
      <c r="D102" t="s">
        <v>490</v>
      </c>
    </row>
    <row r="103" spans="1:4" x14ac:dyDescent="0.25">
      <c r="A103" s="2">
        <v>36982</v>
      </c>
      <c r="B103" t="s">
        <v>493</v>
      </c>
      <c r="C103" s="7">
        <f>VLOOKUP(Aufwendungen[[#This Row],[CATEGORY]],$A$1:$B$8,2,FALSE)*SUMIF(Umsatz[DATE],Aufwendungen[[#This Row],[DATE]],Umsatz[AMOUNT])</f>
        <v>12270</v>
      </c>
      <c r="D103" t="s">
        <v>490</v>
      </c>
    </row>
    <row r="104" spans="1:4" x14ac:dyDescent="0.25">
      <c r="A104" s="2">
        <v>36982</v>
      </c>
      <c r="B104" t="s">
        <v>494</v>
      </c>
      <c r="C104" s="7">
        <f>VLOOKUP(Aufwendungen[[#This Row],[CATEGORY]],$A$1:$B$8,2,FALSE)*SUMIF(Umsatz[DATE],Aufwendungen[[#This Row],[DATE]],Umsatz[AMOUNT])</f>
        <v>12270</v>
      </c>
      <c r="D104" t="s">
        <v>490</v>
      </c>
    </row>
    <row r="105" spans="1:4" x14ac:dyDescent="0.25">
      <c r="A105" s="2">
        <v>36982</v>
      </c>
      <c r="B105" t="s">
        <v>478</v>
      </c>
      <c r="C105" s="7">
        <f>VLOOKUP(Aufwendungen[[#This Row],[CATEGORY]],$A$1:$B$8,2,FALSE)*SUMIF(Umsatz[DATE],Aufwendungen[[#This Row],[DATE]],Umsatz[AMOUNT])</f>
        <v>57260.000000000007</v>
      </c>
      <c r="D105" t="s">
        <v>490</v>
      </c>
    </row>
    <row r="106" spans="1:4" x14ac:dyDescent="0.25">
      <c r="A106" s="2">
        <v>36982</v>
      </c>
      <c r="B106" t="s">
        <v>479</v>
      </c>
      <c r="C106" s="7">
        <f>VLOOKUP(Aufwendungen[[#This Row],[CATEGORY]],$A$1:$B$8,2,FALSE)*SUMIF(Umsatz[DATE],Aufwendungen[[#This Row],[DATE]],Umsatz[AMOUNT])</f>
        <v>102250</v>
      </c>
      <c r="D106" t="s">
        <v>490</v>
      </c>
    </row>
    <row r="107" spans="1:4" x14ac:dyDescent="0.25">
      <c r="A107" s="2">
        <v>36982</v>
      </c>
      <c r="B107" t="s">
        <v>497</v>
      </c>
      <c r="C107" s="7">
        <f>VLOOKUP(Aufwendungen[[#This Row],[CATEGORY]],$A$1:$B$8,2,FALSE)*SUMIF(Umsatz[DATE],Aufwendungen[[#This Row],[DATE]],Umsatz[AMOUNT])</f>
        <v>20450</v>
      </c>
      <c r="D107" t="s">
        <v>490</v>
      </c>
    </row>
    <row r="108" spans="1:4" x14ac:dyDescent="0.25">
      <c r="A108" s="2">
        <v>37012</v>
      </c>
      <c r="B108" t="s">
        <v>492</v>
      </c>
      <c r="C108" s="7">
        <f>VLOOKUP(Aufwendungen[[#This Row],[CATEGORY]],$A$1:$B$8,2,FALSE)*SUMIF(Umsatz[DATE],Aufwendungen[[#This Row],[DATE]],Umsatz[AMOUNT])</f>
        <v>123000</v>
      </c>
      <c r="D108" t="s">
        <v>490</v>
      </c>
    </row>
    <row r="109" spans="1:4" x14ac:dyDescent="0.25">
      <c r="A109" s="2">
        <v>37012</v>
      </c>
      <c r="B109" t="s">
        <v>493</v>
      </c>
      <c r="C109" s="7">
        <f>VLOOKUP(Aufwendungen[[#This Row],[CATEGORY]],$A$1:$B$8,2,FALSE)*SUMIF(Umsatz[DATE],Aufwendungen[[#This Row],[DATE]],Umsatz[AMOUNT])</f>
        <v>12300</v>
      </c>
      <c r="D109" t="s">
        <v>490</v>
      </c>
    </row>
    <row r="110" spans="1:4" x14ac:dyDescent="0.25">
      <c r="A110" s="2">
        <v>37012</v>
      </c>
      <c r="B110" t="s">
        <v>494</v>
      </c>
      <c r="C110" s="7">
        <f>VLOOKUP(Aufwendungen[[#This Row],[CATEGORY]],$A$1:$B$8,2,FALSE)*SUMIF(Umsatz[DATE],Aufwendungen[[#This Row],[DATE]],Umsatz[AMOUNT])</f>
        <v>12300</v>
      </c>
      <c r="D110" t="s">
        <v>490</v>
      </c>
    </row>
    <row r="111" spans="1:4" x14ac:dyDescent="0.25">
      <c r="A111" s="2">
        <v>37012</v>
      </c>
      <c r="B111" t="s">
        <v>478</v>
      </c>
      <c r="C111" s="7">
        <f>VLOOKUP(Aufwendungen[[#This Row],[CATEGORY]],$A$1:$B$8,2,FALSE)*SUMIF(Umsatz[DATE],Aufwendungen[[#This Row],[DATE]],Umsatz[AMOUNT])</f>
        <v>57400.000000000007</v>
      </c>
      <c r="D111" t="s">
        <v>490</v>
      </c>
    </row>
    <row r="112" spans="1:4" x14ac:dyDescent="0.25">
      <c r="A112" s="2">
        <v>37012</v>
      </c>
      <c r="B112" t="s">
        <v>479</v>
      </c>
      <c r="C112" s="7">
        <f>VLOOKUP(Aufwendungen[[#This Row],[CATEGORY]],$A$1:$B$8,2,FALSE)*SUMIF(Umsatz[DATE],Aufwendungen[[#This Row],[DATE]],Umsatz[AMOUNT])</f>
        <v>102500</v>
      </c>
      <c r="D112" t="s">
        <v>490</v>
      </c>
    </row>
    <row r="113" spans="1:4" x14ac:dyDescent="0.25">
      <c r="A113" s="2">
        <v>37012</v>
      </c>
      <c r="B113" t="s">
        <v>497</v>
      </c>
      <c r="C113" s="7">
        <f>VLOOKUP(Aufwendungen[[#This Row],[CATEGORY]],$A$1:$B$8,2,FALSE)*SUMIF(Umsatz[DATE],Aufwendungen[[#This Row],[DATE]],Umsatz[AMOUNT])</f>
        <v>20500</v>
      </c>
      <c r="D113" t="s">
        <v>490</v>
      </c>
    </row>
    <row r="114" spans="1:4" x14ac:dyDescent="0.25">
      <c r="A114" s="2">
        <v>37043</v>
      </c>
      <c r="B114" t="s">
        <v>492</v>
      </c>
      <c r="C114" s="7">
        <f>VLOOKUP(Aufwendungen[[#This Row],[CATEGORY]],$A$1:$B$8,2,FALSE)*SUMIF(Umsatz[DATE],Aufwendungen[[#This Row],[DATE]],Umsatz[AMOUNT])</f>
        <v>123360</v>
      </c>
      <c r="D114" t="s">
        <v>490</v>
      </c>
    </row>
    <row r="115" spans="1:4" x14ac:dyDescent="0.25">
      <c r="A115" s="2">
        <v>37043</v>
      </c>
      <c r="B115" t="s">
        <v>493</v>
      </c>
      <c r="C115" s="7">
        <f>VLOOKUP(Aufwendungen[[#This Row],[CATEGORY]],$A$1:$B$8,2,FALSE)*SUMIF(Umsatz[DATE],Aufwendungen[[#This Row],[DATE]],Umsatz[AMOUNT])</f>
        <v>12336</v>
      </c>
      <c r="D115" t="s">
        <v>490</v>
      </c>
    </row>
    <row r="116" spans="1:4" x14ac:dyDescent="0.25">
      <c r="A116" s="2">
        <v>37043</v>
      </c>
      <c r="B116" t="s">
        <v>494</v>
      </c>
      <c r="C116" s="7">
        <f>VLOOKUP(Aufwendungen[[#This Row],[CATEGORY]],$A$1:$B$8,2,FALSE)*SUMIF(Umsatz[DATE],Aufwendungen[[#This Row],[DATE]],Umsatz[AMOUNT])</f>
        <v>12336</v>
      </c>
      <c r="D116" t="s">
        <v>490</v>
      </c>
    </row>
    <row r="117" spans="1:4" x14ac:dyDescent="0.25">
      <c r="A117" s="2">
        <v>37043</v>
      </c>
      <c r="B117" t="s">
        <v>478</v>
      </c>
      <c r="C117" s="7">
        <f>VLOOKUP(Aufwendungen[[#This Row],[CATEGORY]],$A$1:$B$8,2,FALSE)*SUMIF(Umsatz[DATE],Aufwendungen[[#This Row],[DATE]],Umsatz[AMOUNT])</f>
        <v>57568.000000000007</v>
      </c>
      <c r="D117" t="s">
        <v>490</v>
      </c>
    </row>
    <row r="118" spans="1:4" x14ac:dyDescent="0.25">
      <c r="A118" s="2">
        <v>37043</v>
      </c>
      <c r="B118" t="s">
        <v>479</v>
      </c>
      <c r="C118" s="7">
        <f>VLOOKUP(Aufwendungen[[#This Row],[CATEGORY]],$A$1:$B$8,2,FALSE)*SUMIF(Umsatz[DATE],Aufwendungen[[#This Row],[DATE]],Umsatz[AMOUNT])</f>
        <v>102800</v>
      </c>
      <c r="D118" t="s">
        <v>490</v>
      </c>
    </row>
    <row r="119" spans="1:4" x14ac:dyDescent="0.25">
      <c r="A119" s="2">
        <v>37043</v>
      </c>
      <c r="B119" t="s">
        <v>497</v>
      </c>
      <c r="C119" s="7">
        <f>VLOOKUP(Aufwendungen[[#This Row],[CATEGORY]],$A$1:$B$8,2,FALSE)*SUMIF(Umsatz[DATE],Aufwendungen[[#This Row],[DATE]],Umsatz[AMOUNT])</f>
        <v>20560</v>
      </c>
      <c r="D119" t="s">
        <v>490</v>
      </c>
    </row>
    <row r="120" spans="1:4" x14ac:dyDescent="0.25">
      <c r="A120" s="2">
        <v>37073</v>
      </c>
      <c r="B120" t="s">
        <v>492</v>
      </c>
      <c r="C120" s="7">
        <f>VLOOKUP(Aufwendungen[[#This Row],[CATEGORY]],$A$1:$B$8,2,FALSE)*SUMIF(Umsatz[DATE],Aufwendungen[[#This Row],[DATE]],Umsatz[AMOUNT])</f>
        <v>123600</v>
      </c>
      <c r="D120" t="s">
        <v>490</v>
      </c>
    </row>
    <row r="121" spans="1:4" x14ac:dyDescent="0.25">
      <c r="A121" s="2">
        <v>37073</v>
      </c>
      <c r="B121" t="s">
        <v>493</v>
      </c>
      <c r="C121" s="7">
        <f>VLOOKUP(Aufwendungen[[#This Row],[CATEGORY]],$A$1:$B$8,2,FALSE)*SUMIF(Umsatz[DATE],Aufwendungen[[#This Row],[DATE]],Umsatz[AMOUNT])</f>
        <v>12360</v>
      </c>
      <c r="D121" t="s">
        <v>490</v>
      </c>
    </row>
    <row r="122" spans="1:4" x14ac:dyDescent="0.25">
      <c r="A122" s="2">
        <v>37073</v>
      </c>
      <c r="B122" t="s">
        <v>494</v>
      </c>
      <c r="C122" s="7">
        <f>VLOOKUP(Aufwendungen[[#This Row],[CATEGORY]],$A$1:$B$8,2,FALSE)*SUMIF(Umsatz[DATE],Aufwendungen[[#This Row],[DATE]],Umsatz[AMOUNT])</f>
        <v>12360</v>
      </c>
      <c r="D122" t="s">
        <v>490</v>
      </c>
    </row>
    <row r="123" spans="1:4" x14ac:dyDescent="0.25">
      <c r="A123" s="2">
        <v>37073</v>
      </c>
      <c r="B123" t="s">
        <v>478</v>
      </c>
      <c r="C123" s="7">
        <f>VLOOKUP(Aufwendungen[[#This Row],[CATEGORY]],$A$1:$B$8,2,FALSE)*SUMIF(Umsatz[DATE],Aufwendungen[[#This Row],[DATE]],Umsatz[AMOUNT])</f>
        <v>57680.000000000007</v>
      </c>
      <c r="D123" t="s">
        <v>490</v>
      </c>
    </row>
    <row r="124" spans="1:4" x14ac:dyDescent="0.25">
      <c r="A124" s="2">
        <v>37073</v>
      </c>
      <c r="B124" t="s">
        <v>479</v>
      </c>
      <c r="C124" s="7">
        <f>VLOOKUP(Aufwendungen[[#This Row],[CATEGORY]],$A$1:$B$8,2,FALSE)*SUMIF(Umsatz[DATE],Aufwendungen[[#This Row],[DATE]],Umsatz[AMOUNT])</f>
        <v>103000</v>
      </c>
      <c r="D124" t="s">
        <v>490</v>
      </c>
    </row>
    <row r="125" spans="1:4" x14ac:dyDescent="0.25">
      <c r="A125" s="2">
        <v>37073</v>
      </c>
      <c r="B125" t="s">
        <v>497</v>
      </c>
      <c r="C125" s="7">
        <f>VLOOKUP(Aufwendungen[[#This Row],[CATEGORY]],$A$1:$B$8,2,FALSE)*SUMIF(Umsatz[DATE],Aufwendungen[[#This Row],[DATE]],Umsatz[AMOUNT])</f>
        <v>20600</v>
      </c>
      <c r="D125" t="s">
        <v>490</v>
      </c>
    </row>
    <row r="126" spans="1:4" x14ac:dyDescent="0.25">
      <c r="A126" s="2">
        <v>37104</v>
      </c>
      <c r="B126" t="s">
        <v>492</v>
      </c>
      <c r="C126" s="7">
        <f>VLOOKUP(Aufwendungen[[#This Row],[CATEGORY]],$A$1:$B$8,2,FALSE)*SUMIF(Umsatz[DATE],Aufwendungen[[#This Row],[DATE]],Umsatz[AMOUNT])</f>
        <v>123480</v>
      </c>
      <c r="D126" t="s">
        <v>490</v>
      </c>
    </row>
    <row r="127" spans="1:4" x14ac:dyDescent="0.25">
      <c r="A127" s="2">
        <v>37104</v>
      </c>
      <c r="B127" t="s">
        <v>493</v>
      </c>
      <c r="C127" s="7">
        <f>VLOOKUP(Aufwendungen[[#This Row],[CATEGORY]],$A$1:$B$8,2,FALSE)*SUMIF(Umsatz[DATE],Aufwendungen[[#This Row],[DATE]],Umsatz[AMOUNT])</f>
        <v>12348</v>
      </c>
      <c r="D127" t="s">
        <v>490</v>
      </c>
    </row>
    <row r="128" spans="1:4" x14ac:dyDescent="0.25">
      <c r="A128" s="2">
        <v>37104</v>
      </c>
      <c r="B128" t="s">
        <v>494</v>
      </c>
      <c r="C128" s="7">
        <f>VLOOKUP(Aufwendungen[[#This Row],[CATEGORY]],$A$1:$B$8,2,FALSE)*SUMIF(Umsatz[DATE],Aufwendungen[[#This Row],[DATE]],Umsatz[AMOUNT])</f>
        <v>12348</v>
      </c>
      <c r="D128" t="s">
        <v>490</v>
      </c>
    </row>
    <row r="129" spans="1:4" x14ac:dyDescent="0.25">
      <c r="A129" s="2">
        <v>37104</v>
      </c>
      <c r="B129" t="s">
        <v>478</v>
      </c>
      <c r="C129" s="7">
        <f>VLOOKUP(Aufwendungen[[#This Row],[CATEGORY]],$A$1:$B$8,2,FALSE)*SUMIF(Umsatz[DATE],Aufwendungen[[#This Row],[DATE]],Umsatz[AMOUNT])</f>
        <v>57624.000000000007</v>
      </c>
      <c r="D129" t="s">
        <v>490</v>
      </c>
    </row>
    <row r="130" spans="1:4" x14ac:dyDescent="0.25">
      <c r="A130" s="2">
        <v>37104</v>
      </c>
      <c r="B130" t="s">
        <v>479</v>
      </c>
      <c r="C130" s="7">
        <f>VLOOKUP(Aufwendungen[[#This Row],[CATEGORY]],$A$1:$B$8,2,FALSE)*SUMIF(Umsatz[DATE],Aufwendungen[[#This Row],[DATE]],Umsatz[AMOUNT])</f>
        <v>102900</v>
      </c>
      <c r="D130" t="s">
        <v>490</v>
      </c>
    </row>
    <row r="131" spans="1:4" x14ac:dyDescent="0.25">
      <c r="A131" s="2">
        <v>37104</v>
      </c>
      <c r="B131" t="s">
        <v>497</v>
      </c>
      <c r="C131" s="7">
        <f>VLOOKUP(Aufwendungen[[#This Row],[CATEGORY]],$A$1:$B$8,2,FALSE)*SUMIF(Umsatz[DATE],Aufwendungen[[#This Row],[DATE]],Umsatz[AMOUNT])</f>
        <v>20580</v>
      </c>
      <c r="D131" t="s">
        <v>490</v>
      </c>
    </row>
    <row r="132" spans="1:4" x14ac:dyDescent="0.25">
      <c r="A132" s="2">
        <v>37135</v>
      </c>
      <c r="B132" t="s">
        <v>492</v>
      </c>
      <c r="C132" s="7">
        <f>VLOOKUP(Aufwendungen[[#This Row],[CATEGORY]],$A$1:$B$8,2,FALSE)*SUMIF(Umsatz[DATE],Aufwendungen[[#This Row],[DATE]],Umsatz[AMOUNT])</f>
        <v>123900</v>
      </c>
      <c r="D132" t="s">
        <v>490</v>
      </c>
    </row>
    <row r="133" spans="1:4" x14ac:dyDescent="0.25">
      <c r="A133" s="2">
        <v>37135</v>
      </c>
      <c r="B133" t="s">
        <v>493</v>
      </c>
      <c r="C133" s="7">
        <f>VLOOKUP(Aufwendungen[[#This Row],[CATEGORY]],$A$1:$B$8,2,FALSE)*SUMIF(Umsatz[DATE],Aufwendungen[[#This Row],[DATE]],Umsatz[AMOUNT])</f>
        <v>12390</v>
      </c>
      <c r="D133" t="s">
        <v>490</v>
      </c>
    </row>
    <row r="134" spans="1:4" x14ac:dyDescent="0.25">
      <c r="A134" s="2">
        <v>37135</v>
      </c>
      <c r="B134" t="s">
        <v>494</v>
      </c>
      <c r="C134" s="7">
        <f>VLOOKUP(Aufwendungen[[#This Row],[CATEGORY]],$A$1:$B$8,2,FALSE)*SUMIF(Umsatz[DATE],Aufwendungen[[#This Row],[DATE]],Umsatz[AMOUNT])</f>
        <v>12390</v>
      </c>
      <c r="D134" t="s">
        <v>490</v>
      </c>
    </row>
    <row r="135" spans="1:4" x14ac:dyDescent="0.25">
      <c r="A135" s="2">
        <v>37135</v>
      </c>
      <c r="B135" t="s">
        <v>478</v>
      </c>
      <c r="C135" s="7">
        <f>VLOOKUP(Aufwendungen[[#This Row],[CATEGORY]],$A$1:$B$8,2,FALSE)*SUMIF(Umsatz[DATE],Aufwendungen[[#This Row],[DATE]],Umsatz[AMOUNT])</f>
        <v>57820.000000000007</v>
      </c>
      <c r="D135" t="s">
        <v>490</v>
      </c>
    </row>
    <row r="136" spans="1:4" x14ac:dyDescent="0.25">
      <c r="A136" s="2">
        <v>37135</v>
      </c>
      <c r="B136" t="s">
        <v>479</v>
      </c>
      <c r="C136" s="7">
        <f>VLOOKUP(Aufwendungen[[#This Row],[CATEGORY]],$A$1:$B$8,2,FALSE)*SUMIF(Umsatz[DATE],Aufwendungen[[#This Row],[DATE]],Umsatz[AMOUNT])</f>
        <v>103250</v>
      </c>
      <c r="D136" t="s">
        <v>490</v>
      </c>
    </row>
    <row r="137" spans="1:4" x14ac:dyDescent="0.25">
      <c r="A137" s="2">
        <v>37135</v>
      </c>
      <c r="B137" t="s">
        <v>497</v>
      </c>
      <c r="C137" s="7">
        <f>VLOOKUP(Aufwendungen[[#This Row],[CATEGORY]],$A$1:$B$8,2,FALSE)*SUMIF(Umsatz[DATE],Aufwendungen[[#This Row],[DATE]],Umsatz[AMOUNT])</f>
        <v>20650</v>
      </c>
      <c r="D137" t="s">
        <v>490</v>
      </c>
    </row>
    <row r="138" spans="1:4" x14ac:dyDescent="0.25">
      <c r="A138" s="2">
        <v>37165</v>
      </c>
      <c r="B138" t="s">
        <v>492</v>
      </c>
      <c r="C138" s="7">
        <f>VLOOKUP(Aufwendungen[[#This Row],[CATEGORY]],$A$1:$B$8,2,FALSE)*SUMIF(Umsatz[DATE],Aufwendungen[[#This Row],[DATE]],Umsatz[AMOUNT])</f>
        <v>124260</v>
      </c>
      <c r="D138" t="s">
        <v>490</v>
      </c>
    </row>
    <row r="139" spans="1:4" x14ac:dyDescent="0.25">
      <c r="A139" s="2">
        <v>37165</v>
      </c>
      <c r="B139" t="s">
        <v>493</v>
      </c>
      <c r="C139" s="7">
        <f>VLOOKUP(Aufwendungen[[#This Row],[CATEGORY]],$A$1:$B$8,2,FALSE)*SUMIF(Umsatz[DATE],Aufwendungen[[#This Row],[DATE]],Umsatz[AMOUNT])</f>
        <v>12426</v>
      </c>
      <c r="D139" t="s">
        <v>490</v>
      </c>
    </row>
    <row r="140" spans="1:4" x14ac:dyDescent="0.25">
      <c r="A140" s="2">
        <v>37165</v>
      </c>
      <c r="B140" t="s">
        <v>494</v>
      </c>
      <c r="C140" s="7">
        <f>VLOOKUP(Aufwendungen[[#This Row],[CATEGORY]],$A$1:$B$8,2,FALSE)*SUMIF(Umsatz[DATE],Aufwendungen[[#This Row],[DATE]],Umsatz[AMOUNT])</f>
        <v>12426</v>
      </c>
      <c r="D140" t="s">
        <v>490</v>
      </c>
    </row>
    <row r="141" spans="1:4" x14ac:dyDescent="0.25">
      <c r="A141" s="2">
        <v>37165</v>
      </c>
      <c r="B141" t="s">
        <v>478</v>
      </c>
      <c r="C141" s="7">
        <f>VLOOKUP(Aufwendungen[[#This Row],[CATEGORY]],$A$1:$B$8,2,FALSE)*SUMIF(Umsatz[DATE],Aufwendungen[[#This Row],[DATE]],Umsatz[AMOUNT])</f>
        <v>57988.000000000007</v>
      </c>
      <c r="D141" t="s">
        <v>490</v>
      </c>
    </row>
    <row r="142" spans="1:4" x14ac:dyDescent="0.25">
      <c r="A142" s="2">
        <v>37165</v>
      </c>
      <c r="B142" t="s">
        <v>479</v>
      </c>
      <c r="C142" s="7">
        <f>VLOOKUP(Aufwendungen[[#This Row],[CATEGORY]],$A$1:$B$8,2,FALSE)*SUMIF(Umsatz[DATE],Aufwendungen[[#This Row],[DATE]],Umsatz[AMOUNT])</f>
        <v>103550</v>
      </c>
      <c r="D142" t="s">
        <v>490</v>
      </c>
    </row>
    <row r="143" spans="1:4" x14ac:dyDescent="0.25">
      <c r="A143" s="2">
        <v>37165</v>
      </c>
      <c r="B143" t="s">
        <v>497</v>
      </c>
      <c r="C143" s="7">
        <f>VLOOKUP(Aufwendungen[[#This Row],[CATEGORY]],$A$1:$B$8,2,FALSE)*SUMIF(Umsatz[DATE],Aufwendungen[[#This Row],[DATE]],Umsatz[AMOUNT])</f>
        <v>20710</v>
      </c>
      <c r="D143" t="s">
        <v>490</v>
      </c>
    </row>
    <row r="144" spans="1:4" x14ac:dyDescent="0.25">
      <c r="A144" s="2">
        <v>37196</v>
      </c>
      <c r="B144" t="s">
        <v>492</v>
      </c>
      <c r="C144" s="7">
        <f>VLOOKUP(Aufwendungen[[#This Row],[CATEGORY]],$A$1:$B$8,2,FALSE)*SUMIF(Umsatz[DATE],Aufwendungen[[#This Row],[DATE]],Umsatz[AMOUNT])</f>
        <v>124440</v>
      </c>
      <c r="D144" t="s">
        <v>490</v>
      </c>
    </row>
    <row r="145" spans="1:4" x14ac:dyDescent="0.25">
      <c r="A145" s="2">
        <v>37196</v>
      </c>
      <c r="B145" t="s">
        <v>493</v>
      </c>
      <c r="C145" s="7">
        <f>VLOOKUP(Aufwendungen[[#This Row],[CATEGORY]],$A$1:$B$8,2,FALSE)*SUMIF(Umsatz[DATE],Aufwendungen[[#This Row],[DATE]],Umsatz[AMOUNT])</f>
        <v>12444</v>
      </c>
      <c r="D145" t="s">
        <v>490</v>
      </c>
    </row>
    <row r="146" spans="1:4" x14ac:dyDescent="0.25">
      <c r="A146" s="2">
        <v>37196</v>
      </c>
      <c r="B146" t="s">
        <v>494</v>
      </c>
      <c r="C146" s="7">
        <f>VLOOKUP(Aufwendungen[[#This Row],[CATEGORY]],$A$1:$B$8,2,FALSE)*SUMIF(Umsatz[DATE],Aufwendungen[[#This Row],[DATE]],Umsatz[AMOUNT])</f>
        <v>12444</v>
      </c>
      <c r="D146" t="s">
        <v>490</v>
      </c>
    </row>
    <row r="147" spans="1:4" x14ac:dyDescent="0.25">
      <c r="A147" s="2">
        <v>37196</v>
      </c>
      <c r="B147" t="s">
        <v>478</v>
      </c>
      <c r="C147" s="7">
        <f>VLOOKUP(Aufwendungen[[#This Row],[CATEGORY]],$A$1:$B$8,2,FALSE)*SUMIF(Umsatz[DATE],Aufwendungen[[#This Row],[DATE]],Umsatz[AMOUNT])</f>
        <v>58072.000000000007</v>
      </c>
      <c r="D147" t="s">
        <v>490</v>
      </c>
    </row>
    <row r="148" spans="1:4" x14ac:dyDescent="0.25">
      <c r="A148" s="2">
        <v>37196</v>
      </c>
      <c r="B148" t="s">
        <v>479</v>
      </c>
      <c r="C148" s="7">
        <f>VLOOKUP(Aufwendungen[[#This Row],[CATEGORY]],$A$1:$B$8,2,FALSE)*SUMIF(Umsatz[DATE],Aufwendungen[[#This Row],[DATE]],Umsatz[AMOUNT])</f>
        <v>103700</v>
      </c>
      <c r="D148" t="s">
        <v>490</v>
      </c>
    </row>
    <row r="149" spans="1:4" x14ac:dyDescent="0.25">
      <c r="A149" s="2">
        <v>37196</v>
      </c>
      <c r="B149" t="s">
        <v>497</v>
      </c>
      <c r="C149" s="7">
        <f>VLOOKUP(Aufwendungen[[#This Row],[CATEGORY]],$A$1:$B$8,2,FALSE)*SUMIF(Umsatz[DATE],Aufwendungen[[#This Row],[DATE]],Umsatz[AMOUNT])</f>
        <v>20740</v>
      </c>
      <c r="D149" t="s">
        <v>490</v>
      </c>
    </row>
    <row r="150" spans="1:4" x14ac:dyDescent="0.25">
      <c r="A150" s="2">
        <v>37226</v>
      </c>
      <c r="B150" t="s">
        <v>492</v>
      </c>
      <c r="C150" s="7">
        <f>VLOOKUP(Aufwendungen[[#This Row],[CATEGORY]],$A$1:$B$8,2,FALSE)*SUMIF(Umsatz[DATE],Aufwendungen[[#This Row],[DATE]],Umsatz[AMOUNT])</f>
        <v>124860</v>
      </c>
      <c r="D150" t="s">
        <v>490</v>
      </c>
    </row>
    <row r="151" spans="1:4" x14ac:dyDescent="0.25">
      <c r="A151" s="2">
        <v>37226</v>
      </c>
      <c r="B151" t="s">
        <v>493</v>
      </c>
      <c r="C151" s="7">
        <f>VLOOKUP(Aufwendungen[[#This Row],[CATEGORY]],$A$1:$B$8,2,FALSE)*SUMIF(Umsatz[DATE],Aufwendungen[[#This Row],[DATE]],Umsatz[AMOUNT])</f>
        <v>12486</v>
      </c>
      <c r="D151" t="s">
        <v>490</v>
      </c>
    </row>
    <row r="152" spans="1:4" x14ac:dyDescent="0.25">
      <c r="A152" s="2">
        <v>37226</v>
      </c>
      <c r="B152" t="s">
        <v>494</v>
      </c>
      <c r="C152" s="7">
        <f>VLOOKUP(Aufwendungen[[#This Row],[CATEGORY]],$A$1:$B$8,2,FALSE)*SUMIF(Umsatz[DATE],Aufwendungen[[#This Row],[DATE]],Umsatz[AMOUNT])</f>
        <v>12486</v>
      </c>
      <c r="D152" t="s">
        <v>490</v>
      </c>
    </row>
    <row r="153" spans="1:4" x14ac:dyDescent="0.25">
      <c r="A153" s="2">
        <v>37226</v>
      </c>
      <c r="B153" t="s">
        <v>478</v>
      </c>
      <c r="C153" s="7">
        <f>VLOOKUP(Aufwendungen[[#This Row],[CATEGORY]],$A$1:$B$8,2,FALSE)*SUMIF(Umsatz[DATE],Aufwendungen[[#This Row],[DATE]],Umsatz[AMOUNT])</f>
        <v>58268.000000000007</v>
      </c>
      <c r="D153" t="s">
        <v>490</v>
      </c>
    </row>
    <row r="154" spans="1:4" x14ac:dyDescent="0.25">
      <c r="A154" s="2">
        <v>37226</v>
      </c>
      <c r="B154" t="s">
        <v>479</v>
      </c>
      <c r="C154" s="7">
        <f>VLOOKUP(Aufwendungen[[#This Row],[CATEGORY]],$A$1:$B$8,2,FALSE)*SUMIF(Umsatz[DATE],Aufwendungen[[#This Row],[DATE]],Umsatz[AMOUNT])</f>
        <v>104050</v>
      </c>
      <c r="D154" t="s">
        <v>490</v>
      </c>
    </row>
    <row r="155" spans="1:4" x14ac:dyDescent="0.25">
      <c r="A155" s="2">
        <v>37226</v>
      </c>
      <c r="B155" t="s">
        <v>497</v>
      </c>
      <c r="C155" s="7">
        <f>VLOOKUP(Aufwendungen[[#This Row],[CATEGORY]],$A$1:$B$8,2,FALSE)*SUMIF(Umsatz[DATE],Aufwendungen[[#This Row],[DATE]],Umsatz[AMOUNT])</f>
        <v>20810</v>
      </c>
      <c r="D155" t="s">
        <v>490</v>
      </c>
    </row>
    <row r="156" spans="1:4" x14ac:dyDescent="0.25">
      <c r="A156" s="2">
        <v>37257</v>
      </c>
      <c r="B156" t="s">
        <v>492</v>
      </c>
      <c r="C156" s="7">
        <f>VLOOKUP(Aufwendungen[[#This Row],[CATEGORY]],$A$1:$B$8,2,FALSE)*SUMIF(Umsatz[DATE],Aufwendungen[[#This Row],[DATE]],Umsatz[AMOUNT])</f>
        <v>124740</v>
      </c>
      <c r="D156" t="s">
        <v>490</v>
      </c>
    </row>
    <row r="157" spans="1:4" x14ac:dyDescent="0.25">
      <c r="A157" s="2">
        <v>37257</v>
      </c>
      <c r="B157" t="s">
        <v>493</v>
      </c>
      <c r="C157" s="7">
        <f>VLOOKUP(Aufwendungen[[#This Row],[CATEGORY]],$A$1:$B$8,2,FALSE)*SUMIF(Umsatz[DATE],Aufwendungen[[#This Row],[DATE]],Umsatz[AMOUNT])</f>
        <v>12474</v>
      </c>
      <c r="D157" t="s">
        <v>490</v>
      </c>
    </row>
    <row r="158" spans="1:4" x14ac:dyDescent="0.25">
      <c r="A158" s="2">
        <v>37257</v>
      </c>
      <c r="B158" t="s">
        <v>494</v>
      </c>
      <c r="C158" s="7">
        <f>VLOOKUP(Aufwendungen[[#This Row],[CATEGORY]],$A$1:$B$8,2,FALSE)*SUMIF(Umsatz[DATE],Aufwendungen[[#This Row],[DATE]],Umsatz[AMOUNT])</f>
        <v>12474</v>
      </c>
      <c r="D158" t="s">
        <v>490</v>
      </c>
    </row>
    <row r="159" spans="1:4" x14ac:dyDescent="0.25">
      <c r="A159" s="2">
        <v>37257</v>
      </c>
      <c r="B159" t="s">
        <v>478</v>
      </c>
      <c r="C159" s="7">
        <f>VLOOKUP(Aufwendungen[[#This Row],[CATEGORY]],$A$1:$B$8,2,FALSE)*SUMIF(Umsatz[DATE],Aufwendungen[[#This Row],[DATE]],Umsatz[AMOUNT])</f>
        <v>58212.000000000007</v>
      </c>
      <c r="D159" t="s">
        <v>490</v>
      </c>
    </row>
    <row r="160" spans="1:4" x14ac:dyDescent="0.25">
      <c r="A160" s="2">
        <v>37257</v>
      </c>
      <c r="B160" t="s">
        <v>479</v>
      </c>
      <c r="C160" s="7">
        <f>VLOOKUP(Aufwendungen[[#This Row],[CATEGORY]],$A$1:$B$8,2,FALSE)*SUMIF(Umsatz[DATE],Aufwendungen[[#This Row],[DATE]],Umsatz[AMOUNT])</f>
        <v>103950</v>
      </c>
      <c r="D160" t="s">
        <v>490</v>
      </c>
    </row>
    <row r="161" spans="1:4" x14ac:dyDescent="0.25">
      <c r="A161" s="2">
        <v>37257</v>
      </c>
      <c r="B161" t="s">
        <v>497</v>
      </c>
      <c r="C161" s="7">
        <f>VLOOKUP(Aufwendungen[[#This Row],[CATEGORY]],$A$1:$B$8,2,FALSE)*SUMIF(Umsatz[DATE],Aufwendungen[[#This Row],[DATE]],Umsatz[AMOUNT])</f>
        <v>20790</v>
      </c>
      <c r="D161" t="s">
        <v>490</v>
      </c>
    </row>
    <row r="162" spans="1:4" x14ac:dyDescent="0.25">
      <c r="A162" s="2">
        <v>37288</v>
      </c>
      <c r="B162" t="s">
        <v>492</v>
      </c>
      <c r="C162" s="7">
        <f>VLOOKUP(Aufwendungen[[#This Row],[CATEGORY]],$A$1:$B$8,2,FALSE)*SUMIF(Umsatz[DATE],Aufwendungen[[#This Row],[DATE]],Umsatz[AMOUNT])</f>
        <v>124860</v>
      </c>
      <c r="D162" t="s">
        <v>490</v>
      </c>
    </row>
    <row r="163" spans="1:4" x14ac:dyDescent="0.25">
      <c r="A163" s="2">
        <v>37288</v>
      </c>
      <c r="B163" t="s">
        <v>493</v>
      </c>
      <c r="C163" s="7">
        <f>VLOOKUP(Aufwendungen[[#This Row],[CATEGORY]],$A$1:$B$8,2,FALSE)*SUMIF(Umsatz[DATE],Aufwendungen[[#This Row],[DATE]],Umsatz[AMOUNT])</f>
        <v>12486</v>
      </c>
      <c r="D163" t="s">
        <v>490</v>
      </c>
    </row>
    <row r="164" spans="1:4" x14ac:dyDescent="0.25">
      <c r="A164" s="2">
        <v>37288</v>
      </c>
      <c r="B164" t="s">
        <v>494</v>
      </c>
      <c r="C164" s="7">
        <f>VLOOKUP(Aufwendungen[[#This Row],[CATEGORY]],$A$1:$B$8,2,FALSE)*SUMIF(Umsatz[DATE],Aufwendungen[[#This Row],[DATE]],Umsatz[AMOUNT])</f>
        <v>12486</v>
      </c>
      <c r="D164" t="s">
        <v>490</v>
      </c>
    </row>
    <row r="165" spans="1:4" x14ac:dyDescent="0.25">
      <c r="A165" s="2">
        <v>37288</v>
      </c>
      <c r="B165" t="s">
        <v>478</v>
      </c>
      <c r="C165" s="7">
        <f>VLOOKUP(Aufwendungen[[#This Row],[CATEGORY]],$A$1:$B$8,2,FALSE)*SUMIF(Umsatz[DATE],Aufwendungen[[#This Row],[DATE]],Umsatz[AMOUNT])</f>
        <v>58268.000000000007</v>
      </c>
      <c r="D165" t="s">
        <v>490</v>
      </c>
    </row>
    <row r="166" spans="1:4" x14ac:dyDescent="0.25">
      <c r="A166" s="2">
        <v>37288</v>
      </c>
      <c r="B166" t="s">
        <v>479</v>
      </c>
      <c r="C166" s="7">
        <f>VLOOKUP(Aufwendungen[[#This Row],[CATEGORY]],$A$1:$B$8,2,FALSE)*SUMIF(Umsatz[DATE],Aufwendungen[[#This Row],[DATE]],Umsatz[AMOUNT])</f>
        <v>104050</v>
      </c>
      <c r="D166" t="s">
        <v>490</v>
      </c>
    </row>
    <row r="167" spans="1:4" x14ac:dyDescent="0.25">
      <c r="A167" s="2">
        <v>37288</v>
      </c>
      <c r="B167" t="s">
        <v>497</v>
      </c>
      <c r="C167" s="7">
        <f>VLOOKUP(Aufwendungen[[#This Row],[CATEGORY]],$A$1:$B$8,2,FALSE)*SUMIF(Umsatz[DATE],Aufwendungen[[#This Row],[DATE]],Umsatz[AMOUNT])</f>
        <v>20810</v>
      </c>
      <c r="D167" t="s">
        <v>490</v>
      </c>
    </row>
    <row r="168" spans="1:4" x14ac:dyDescent="0.25">
      <c r="A168" s="2">
        <v>37316</v>
      </c>
      <c r="B168" t="s">
        <v>492</v>
      </c>
      <c r="C168" s="7">
        <f>VLOOKUP(Aufwendungen[[#This Row],[CATEGORY]],$A$1:$B$8,2,FALSE)*SUMIF(Umsatz[DATE],Aufwendungen[[#This Row],[DATE]],Umsatz[AMOUNT])</f>
        <v>125280</v>
      </c>
      <c r="D168" t="s">
        <v>490</v>
      </c>
    </row>
    <row r="169" spans="1:4" x14ac:dyDescent="0.25">
      <c r="A169" s="2">
        <v>37316</v>
      </c>
      <c r="B169" t="s">
        <v>493</v>
      </c>
      <c r="C169" s="7">
        <f>VLOOKUP(Aufwendungen[[#This Row],[CATEGORY]],$A$1:$B$8,2,FALSE)*SUMIF(Umsatz[DATE],Aufwendungen[[#This Row],[DATE]],Umsatz[AMOUNT])</f>
        <v>12528</v>
      </c>
      <c r="D169" t="s">
        <v>490</v>
      </c>
    </row>
    <row r="170" spans="1:4" x14ac:dyDescent="0.25">
      <c r="A170" s="2">
        <v>37316</v>
      </c>
      <c r="B170" t="s">
        <v>494</v>
      </c>
      <c r="C170" s="7">
        <f>VLOOKUP(Aufwendungen[[#This Row],[CATEGORY]],$A$1:$B$8,2,FALSE)*SUMIF(Umsatz[DATE],Aufwendungen[[#This Row],[DATE]],Umsatz[AMOUNT])</f>
        <v>12528</v>
      </c>
      <c r="D170" t="s">
        <v>490</v>
      </c>
    </row>
    <row r="171" spans="1:4" x14ac:dyDescent="0.25">
      <c r="A171" s="2">
        <v>37316</v>
      </c>
      <c r="B171" t="s">
        <v>478</v>
      </c>
      <c r="C171" s="7">
        <f>VLOOKUP(Aufwendungen[[#This Row],[CATEGORY]],$A$1:$B$8,2,FALSE)*SUMIF(Umsatz[DATE],Aufwendungen[[#This Row],[DATE]],Umsatz[AMOUNT])</f>
        <v>58464.000000000007</v>
      </c>
      <c r="D171" t="s">
        <v>490</v>
      </c>
    </row>
    <row r="172" spans="1:4" x14ac:dyDescent="0.25">
      <c r="A172" s="2">
        <v>37316</v>
      </c>
      <c r="B172" t="s">
        <v>479</v>
      </c>
      <c r="C172" s="7">
        <f>VLOOKUP(Aufwendungen[[#This Row],[CATEGORY]],$A$1:$B$8,2,FALSE)*SUMIF(Umsatz[DATE],Aufwendungen[[#This Row],[DATE]],Umsatz[AMOUNT])</f>
        <v>104400</v>
      </c>
      <c r="D172" t="s">
        <v>490</v>
      </c>
    </row>
    <row r="173" spans="1:4" x14ac:dyDescent="0.25">
      <c r="A173" s="2">
        <v>37316</v>
      </c>
      <c r="B173" t="s">
        <v>497</v>
      </c>
      <c r="C173" s="7">
        <f>VLOOKUP(Aufwendungen[[#This Row],[CATEGORY]],$A$1:$B$8,2,FALSE)*SUMIF(Umsatz[DATE],Aufwendungen[[#This Row],[DATE]],Umsatz[AMOUNT])</f>
        <v>20880</v>
      </c>
      <c r="D173" t="s">
        <v>490</v>
      </c>
    </row>
    <row r="174" spans="1:4" x14ac:dyDescent="0.25">
      <c r="A174" s="2">
        <v>37347</v>
      </c>
      <c r="B174" t="s">
        <v>492</v>
      </c>
      <c r="C174" s="7">
        <f>VLOOKUP(Aufwendungen[[#This Row],[CATEGORY]],$A$1:$B$8,2,FALSE)*SUMIF(Umsatz[DATE],Aufwendungen[[#This Row],[DATE]],Umsatz[AMOUNT])</f>
        <v>125640</v>
      </c>
      <c r="D174" t="s">
        <v>490</v>
      </c>
    </row>
    <row r="175" spans="1:4" x14ac:dyDescent="0.25">
      <c r="A175" s="2">
        <v>37347</v>
      </c>
      <c r="B175" t="s">
        <v>493</v>
      </c>
      <c r="C175" s="7">
        <f>VLOOKUP(Aufwendungen[[#This Row],[CATEGORY]],$A$1:$B$8,2,FALSE)*SUMIF(Umsatz[DATE],Aufwendungen[[#This Row],[DATE]],Umsatz[AMOUNT])</f>
        <v>12564</v>
      </c>
      <c r="D175" t="s">
        <v>490</v>
      </c>
    </row>
    <row r="176" spans="1:4" x14ac:dyDescent="0.25">
      <c r="A176" s="2">
        <v>37347</v>
      </c>
      <c r="B176" t="s">
        <v>494</v>
      </c>
      <c r="C176" s="7">
        <f>VLOOKUP(Aufwendungen[[#This Row],[CATEGORY]],$A$1:$B$8,2,FALSE)*SUMIF(Umsatz[DATE],Aufwendungen[[#This Row],[DATE]],Umsatz[AMOUNT])</f>
        <v>12564</v>
      </c>
      <c r="D176" t="s">
        <v>490</v>
      </c>
    </row>
    <row r="177" spans="1:4" x14ac:dyDescent="0.25">
      <c r="A177" s="2">
        <v>37347</v>
      </c>
      <c r="B177" t="s">
        <v>478</v>
      </c>
      <c r="C177" s="7">
        <f>VLOOKUP(Aufwendungen[[#This Row],[CATEGORY]],$A$1:$B$8,2,FALSE)*SUMIF(Umsatz[DATE],Aufwendungen[[#This Row],[DATE]],Umsatz[AMOUNT])</f>
        <v>58632.000000000007</v>
      </c>
      <c r="D177" t="s">
        <v>490</v>
      </c>
    </row>
    <row r="178" spans="1:4" x14ac:dyDescent="0.25">
      <c r="A178" s="2">
        <v>37347</v>
      </c>
      <c r="B178" t="s">
        <v>479</v>
      </c>
      <c r="C178" s="7">
        <f>VLOOKUP(Aufwendungen[[#This Row],[CATEGORY]],$A$1:$B$8,2,FALSE)*SUMIF(Umsatz[DATE],Aufwendungen[[#This Row],[DATE]],Umsatz[AMOUNT])</f>
        <v>104700</v>
      </c>
      <c r="D178" t="s">
        <v>490</v>
      </c>
    </row>
    <row r="179" spans="1:4" x14ac:dyDescent="0.25">
      <c r="A179" s="2">
        <v>37347</v>
      </c>
      <c r="B179" t="s">
        <v>497</v>
      </c>
      <c r="C179" s="7">
        <f>VLOOKUP(Aufwendungen[[#This Row],[CATEGORY]],$A$1:$B$8,2,FALSE)*SUMIF(Umsatz[DATE],Aufwendungen[[#This Row],[DATE]],Umsatz[AMOUNT])</f>
        <v>20940</v>
      </c>
      <c r="D179" t="s">
        <v>490</v>
      </c>
    </row>
    <row r="180" spans="1:4" x14ac:dyDescent="0.25">
      <c r="A180" s="2">
        <v>37377</v>
      </c>
      <c r="B180" t="s">
        <v>492</v>
      </c>
      <c r="C180" s="7">
        <f>VLOOKUP(Aufwendungen[[#This Row],[CATEGORY]],$A$1:$B$8,2,FALSE)*SUMIF(Umsatz[DATE],Aufwendungen[[#This Row],[DATE]],Umsatz[AMOUNT])</f>
        <v>125700</v>
      </c>
      <c r="D180" t="s">
        <v>490</v>
      </c>
    </row>
    <row r="181" spans="1:4" x14ac:dyDescent="0.25">
      <c r="A181" s="2">
        <v>37377</v>
      </c>
      <c r="B181" t="s">
        <v>493</v>
      </c>
      <c r="C181" s="7">
        <f>VLOOKUP(Aufwendungen[[#This Row],[CATEGORY]],$A$1:$B$8,2,FALSE)*SUMIF(Umsatz[DATE],Aufwendungen[[#This Row],[DATE]],Umsatz[AMOUNT])</f>
        <v>12570</v>
      </c>
      <c r="D181" t="s">
        <v>490</v>
      </c>
    </row>
    <row r="182" spans="1:4" x14ac:dyDescent="0.25">
      <c r="A182" s="2">
        <v>37377</v>
      </c>
      <c r="B182" t="s">
        <v>494</v>
      </c>
      <c r="C182" s="7">
        <f>VLOOKUP(Aufwendungen[[#This Row],[CATEGORY]],$A$1:$B$8,2,FALSE)*SUMIF(Umsatz[DATE],Aufwendungen[[#This Row],[DATE]],Umsatz[AMOUNT])</f>
        <v>12570</v>
      </c>
      <c r="D182" t="s">
        <v>490</v>
      </c>
    </row>
    <row r="183" spans="1:4" x14ac:dyDescent="0.25">
      <c r="A183" s="2">
        <v>37377</v>
      </c>
      <c r="B183" t="s">
        <v>478</v>
      </c>
      <c r="C183" s="7">
        <f>VLOOKUP(Aufwendungen[[#This Row],[CATEGORY]],$A$1:$B$8,2,FALSE)*SUMIF(Umsatz[DATE],Aufwendungen[[#This Row],[DATE]],Umsatz[AMOUNT])</f>
        <v>58660.000000000007</v>
      </c>
      <c r="D183" t="s">
        <v>490</v>
      </c>
    </row>
    <row r="184" spans="1:4" x14ac:dyDescent="0.25">
      <c r="A184" s="2">
        <v>37377</v>
      </c>
      <c r="B184" t="s">
        <v>479</v>
      </c>
      <c r="C184" s="7">
        <f>VLOOKUP(Aufwendungen[[#This Row],[CATEGORY]],$A$1:$B$8,2,FALSE)*SUMIF(Umsatz[DATE],Aufwendungen[[#This Row],[DATE]],Umsatz[AMOUNT])</f>
        <v>104750</v>
      </c>
      <c r="D184" t="s">
        <v>490</v>
      </c>
    </row>
    <row r="185" spans="1:4" x14ac:dyDescent="0.25">
      <c r="A185" s="2">
        <v>37377</v>
      </c>
      <c r="B185" t="s">
        <v>497</v>
      </c>
      <c r="C185" s="7">
        <f>VLOOKUP(Aufwendungen[[#This Row],[CATEGORY]],$A$1:$B$8,2,FALSE)*SUMIF(Umsatz[DATE],Aufwendungen[[#This Row],[DATE]],Umsatz[AMOUNT])</f>
        <v>20950</v>
      </c>
      <c r="D185" t="s">
        <v>490</v>
      </c>
    </row>
    <row r="186" spans="1:4" x14ac:dyDescent="0.25">
      <c r="A186" s="2">
        <v>37408</v>
      </c>
      <c r="B186" t="s">
        <v>492</v>
      </c>
      <c r="C186" s="7">
        <f>VLOOKUP(Aufwendungen[[#This Row],[CATEGORY]],$A$1:$B$8,2,FALSE)*SUMIF(Umsatz[DATE],Aufwendungen[[#This Row],[DATE]],Umsatz[AMOUNT])</f>
        <v>125760</v>
      </c>
      <c r="D186" t="s">
        <v>490</v>
      </c>
    </row>
    <row r="187" spans="1:4" x14ac:dyDescent="0.25">
      <c r="A187" s="2">
        <v>37408</v>
      </c>
      <c r="B187" t="s">
        <v>493</v>
      </c>
      <c r="C187" s="7">
        <f>VLOOKUP(Aufwendungen[[#This Row],[CATEGORY]],$A$1:$B$8,2,FALSE)*SUMIF(Umsatz[DATE],Aufwendungen[[#This Row],[DATE]],Umsatz[AMOUNT])</f>
        <v>12576</v>
      </c>
      <c r="D187" t="s">
        <v>490</v>
      </c>
    </row>
    <row r="188" spans="1:4" x14ac:dyDescent="0.25">
      <c r="A188" s="2">
        <v>37408</v>
      </c>
      <c r="B188" t="s">
        <v>494</v>
      </c>
      <c r="C188" s="7">
        <f>VLOOKUP(Aufwendungen[[#This Row],[CATEGORY]],$A$1:$B$8,2,FALSE)*SUMIF(Umsatz[DATE],Aufwendungen[[#This Row],[DATE]],Umsatz[AMOUNT])</f>
        <v>12576</v>
      </c>
      <c r="D188" t="s">
        <v>490</v>
      </c>
    </row>
    <row r="189" spans="1:4" x14ac:dyDescent="0.25">
      <c r="A189" s="2">
        <v>37408</v>
      </c>
      <c r="B189" t="s">
        <v>478</v>
      </c>
      <c r="C189" s="7">
        <f>VLOOKUP(Aufwendungen[[#This Row],[CATEGORY]],$A$1:$B$8,2,FALSE)*SUMIF(Umsatz[DATE],Aufwendungen[[#This Row],[DATE]],Umsatz[AMOUNT])</f>
        <v>58688.000000000007</v>
      </c>
      <c r="D189" t="s">
        <v>490</v>
      </c>
    </row>
    <row r="190" spans="1:4" x14ac:dyDescent="0.25">
      <c r="A190" s="2">
        <v>37408</v>
      </c>
      <c r="B190" t="s">
        <v>479</v>
      </c>
      <c r="C190" s="7">
        <f>VLOOKUP(Aufwendungen[[#This Row],[CATEGORY]],$A$1:$B$8,2,FALSE)*SUMIF(Umsatz[DATE],Aufwendungen[[#This Row],[DATE]],Umsatz[AMOUNT])</f>
        <v>104800</v>
      </c>
      <c r="D190" t="s">
        <v>490</v>
      </c>
    </row>
    <row r="191" spans="1:4" x14ac:dyDescent="0.25">
      <c r="A191" s="2">
        <v>37408</v>
      </c>
      <c r="B191" t="s">
        <v>497</v>
      </c>
      <c r="C191" s="7">
        <f>VLOOKUP(Aufwendungen[[#This Row],[CATEGORY]],$A$1:$B$8,2,FALSE)*SUMIF(Umsatz[DATE],Aufwendungen[[#This Row],[DATE]],Umsatz[AMOUNT])</f>
        <v>20960</v>
      </c>
      <c r="D191" t="s">
        <v>490</v>
      </c>
    </row>
    <row r="192" spans="1:4" x14ac:dyDescent="0.25">
      <c r="A192" s="2">
        <v>37438</v>
      </c>
      <c r="B192" t="s">
        <v>492</v>
      </c>
      <c r="C192" s="7">
        <f>VLOOKUP(Aufwendungen[[#This Row],[CATEGORY]],$A$1:$B$8,2,FALSE)*SUMIF(Umsatz[DATE],Aufwendungen[[#This Row],[DATE]],Umsatz[AMOUNT])</f>
        <v>125880</v>
      </c>
      <c r="D192" t="s">
        <v>490</v>
      </c>
    </row>
    <row r="193" spans="1:4" x14ac:dyDescent="0.25">
      <c r="A193" s="2">
        <v>37438</v>
      </c>
      <c r="B193" t="s">
        <v>493</v>
      </c>
      <c r="C193" s="7">
        <f>VLOOKUP(Aufwendungen[[#This Row],[CATEGORY]],$A$1:$B$8,2,FALSE)*SUMIF(Umsatz[DATE],Aufwendungen[[#This Row],[DATE]],Umsatz[AMOUNT])</f>
        <v>12588</v>
      </c>
      <c r="D193" t="s">
        <v>490</v>
      </c>
    </row>
    <row r="194" spans="1:4" x14ac:dyDescent="0.25">
      <c r="A194" s="2">
        <v>37438</v>
      </c>
      <c r="B194" t="s">
        <v>494</v>
      </c>
      <c r="C194" s="7">
        <f>VLOOKUP(Aufwendungen[[#This Row],[CATEGORY]],$A$1:$B$8,2,FALSE)*SUMIF(Umsatz[DATE],Aufwendungen[[#This Row],[DATE]],Umsatz[AMOUNT])</f>
        <v>12588</v>
      </c>
      <c r="D194" t="s">
        <v>490</v>
      </c>
    </row>
    <row r="195" spans="1:4" x14ac:dyDescent="0.25">
      <c r="A195" s="2">
        <v>37438</v>
      </c>
      <c r="B195" t="s">
        <v>478</v>
      </c>
      <c r="C195" s="7">
        <f>VLOOKUP(Aufwendungen[[#This Row],[CATEGORY]],$A$1:$B$8,2,FALSE)*SUMIF(Umsatz[DATE],Aufwendungen[[#This Row],[DATE]],Umsatz[AMOUNT])</f>
        <v>58744.000000000007</v>
      </c>
      <c r="D195" t="s">
        <v>490</v>
      </c>
    </row>
    <row r="196" spans="1:4" x14ac:dyDescent="0.25">
      <c r="A196" s="2">
        <v>37438</v>
      </c>
      <c r="B196" t="s">
        <v>479</v>
      </c>
      <c r="C196" s="7">
        <f>VLOOKUP(Aufwendungen[[#This Row],[CATEGORY]],$A$1:$B$8,2,FALSE)*SUMIF(Umsatz[DATE],Aufwendungen[[#This Row],[DATE]],Umsatz[AMOUNT])</f>
        <v>104900</v>
      </c>
      <c r="D196" t="s">
        <v>490</v>
      </c>
    </row>
    <row r="197" spans="1:4" x14ac:dyDescent="0.25">
      <c r="A197" s="2">
        <v>37438</v>
      </c>
      <c r="B197" t="s">
        <v>497</v>
      </c>
      <c r="C197" s="7">
        <f>VLOOKUP(Aufwendungen[[#This Row],[CATEGORY]],$A$1:$B$8,2,FALSE)*SUMIF(Umsatz[DATE],Aufwendungen[[#This Row],[DATE]],Umsatz[AMOUNT])</f>
        <v>20980</v>
      </c>
      <c r="D197" t="s">
        <v>490</v>
      </c>
    </row>
    <row r="198" spans="1:4" x14ac:dyDescent="0.25">
      <c r="A198" s="2">
        <v>37469</v>
      </c>
      <c r="B198" t="s">
        <v>492</v>
      </c>
      <c r="C198" s="7">
        <f>VLOOKUP(Aufwendungen[[#This Row],[CATEGORY]],$A$1:$B$8,2,FALSE)*SUMIF(Umsatz[DATE],Aufwendungen[[#This Row],[DATE]],Umsatz[AMOUNT])</f>
        <v>125760</v>
      </c>
      <c r="D198" t="s">
        <v>490</v>
      </c>
    </row>
    <row r="199" spans="1:4" x14ac:dyDescent="0.25">
      <c r="A199" s="2">
        <v>37469</v>
      </c>
      <c r="B199" t="s">
        <v>493</v>
      </c>
      <c r="C199" s="7">
        <f>VLOOKUP(Aufwendungen[[#This Row],[CATEGORY]],$A$1:$B$8,2,FALSE)*SUMIF(Umsatz[DATE],Aufwendungen[[#This Row],[DATE]],Umsatz[AMOUNT])</f>
        <v>12576</v>
      </c>
      <c r="D199" t="s">
        <v>490</v>
      </c>
    </row>
    <row r="200" spans="1:4" x14ac:dyDescent="0.25">
      <c r="A200" s="2">
        <v>37469</v>
      </c>
      <c r="B200" t="s">
        <v>494</v>
      </c>
      <c r="C200" s="7">
        <f>VLOOKUP(Aufwendungen[[#This Row],[CATEGORY]],$A$1:$B$8,2,FALSE)*SUMIF(Umsatz[DATE],Aufwendungen[[#This Row],[DATE]],Umsatz[AMOUNT])</f>
        <v>12576</v>
      </c>
      <c r="D200" t="s">
        <v>490</v>
      </c>
    </row>
    <row r="201" spans="1:4" x14ac:dyDescent="0.25">
      <c r="A201" s="2">
        <v>37469</v>
      </c>
      <c r="B201" t="s">
        <v>478</v>
      </c>
      <c r="C201" s="7">
        <f>VLOOKUP(Aufwendungen[[#This Row],[CATEGORY]],$A$1:$B$8,2,FALSE)*SUMIF(Umsatz[DATE],Aufwendungen[[#This Row],[DATE]],Umsatz[AMOUNT])</f>
        <v>58688.000000000007</v>
      </c>
      <c r="D201" t="s">
        <v>490</v>
      </c>
    </row>
    <row r="202" spans="1:4" x14ac:dyDescent="0.25">
      <c r="A202" s="2">
        <v>37469</v>
      </c>
      <c r="B202" t="s">
        <v>479</v>
      </c>
      <c r="C202" s="7">
        <f>VLOOKUP(Aufwendungen[[#This Row],[CATEGORY]],$A$1:$B$8,2,FALSE)*SUMIF(Umsatz[DATE],Aufwendungen[[#This Row],[DATE]],Umsatz[AMOUNT])</f>
        <v>104800</v>
      </c>
      <c r="D202" t="s">
        <v>490</v>
      </c>
    </row>
    <row r="203" spans="1:4" x14ac:dyDescent="0.25">
      <c r="A203" s="2">
        <v>37469</v>
      </c>
      <c r="B203" t="s">
        <v>497</v>
      </c>
      <c r="C203" s="7">
        <f>VLOOKUP(Aufwendungen[[#This Row],[CATEGORY]],$A$1:$B$8,2,FALSE)*SUMIF(Umsatz[DATE],Aufwendungen[[#This Row],[DATE]],Umsatz[AMOUNT])</f>
        <v>20960</v>
      </c>
      <c r="D203" t="s">
        <v>490</v>
      </c>
    </row>
    <row r="204" spans="1:4" x14ac:dyDescent="0.25">
      <c r="A204" s="2">
        <v>37500</v>
      </c>
      <c r="B204" t="s">
        <v>492</v>
      </c>
      <c r="C204" s="7">
        <f>VLOOKUP(Aufwendungen[[#This Row],[CATEGORY]],$A$1:$B$8,2,FALSE)*SUMIF(Umsatz[DATE],Aufwendungen[[#This Row],[DATE]],Umsatz[AMOUNT])</f>
        <v>126120</v>
      </c>
      <c r="D204" t="s">
        <v>490</v>
      </c>
    </row>
    <row r="205" spans="1:4" x14ac:dyDescent="0.25">
      <c r="A205" s="2">
        <v>37500</v>
      </c>
      <c r="B205" t="s">
        <v>493</v>
      </c>
      <c r="C205" s="7">
        <f>VLOOKUP(Aufwendungen[[#This Row],[CATEGORY]],$A$1:$B$8,2,FALSE)*SUMIF(Umsatz[DATE],Aufwendungen[[#This Row],[DATE]],Umsatz[AMOUNT])</f>
        <v>12612</v>
      </c>
      <c r="D205" t="s">
        <v>490</v>
      </c>
    </row>
    <row r="206" spans="1:4" x14ac:dyDescent="0.25">
      <c r="A206" s="2">
        <v>37500</v>
      </c>
      <c r="B206" t="s">
        <v>494</v>
      </c>
      <c r="C206" s="7">
        <f>VLOOKUP(Aufwendungen[[#This Row],[CATEGORY]],$A$1:$B$8,2,FALSE)*SUMIF(Umsatz[DATE],Aufwendungen[[#This Row],[DATE]],Umsatz[AMOUNT])</f>
        <v>12612</v>
      </c>
      <c r="D206" t="s">
        <v>490</v>
      </c>
    </row>
    <row r="207" spans="1:4" x14ac:dyDescent="0.25">
      <c r="A207" s="2">
        <v>37500</v>
      </c>
      <c r="B207" t="s">
        <v>478</v>
      </c>
      <c r="C207" s="7">
        <f>VLOOKUP(Aufwendungen[[#This Row],[CATEGORY]],$A$1:$B$8,2,FALSE)*SUMIF(Umsatz[DATE],Aufwendungen[[#This Row],[DATE]],Umsatz[AMOUNT])</f>
        <v>58856.000000000007</v>
      </c>
      <c r="D207" t="s">
        <v>490</v>
      </c>
    </row>
    <row r="208" spans="1:4" x14ac:dyDescent="0.25">
      <c r="A208" s="2">
        <v>37500</v>
      </c>
      <c r="B208" t="s">
        <v>479</v>
      </c>
      <c r="C208" s="7">
        <f>VLOOKUP(Aufwendungen[[#This Row],[CATEGORY]],$A$1:$B$8,2,FALSE)*SUMIF(Umsatz[DATE],Aufwendungen[[#This Row],[DATE]],Umsatz[AMOUNT])</f>
        <v>105100</v>
      </c>
      <c r="D208" t="s">
        <v>490</v>
      </c>
    </row>
    <row r="209" spans="1:4" x14ac:dyDescent="0.25">
      <c r="A209" s="2">
        <v>37500</v>
      </c>
      <c r="B209" t="s">
        <v>497</v>
      </c>
      <c r="C209" s="7">
        <f>VLOOKUP(Aufwendungen[[#This Row],[CATEGORY]],$A$1:$B$8,2,FALSE)*SUMIF(Umsatz[DATE],Aufwendungen[[#This Row],[DATE]],Umsatz[AMOUNT])</f>
        <v>21020</v>
      </c>
      <c r="D209" t="s">
        <v>490</v>
      </c>
    </row>
    <row r="210" spans="1:4" x14ac:dyDescent="0.25">
      <c r="A210" s="2">
        <v>37530</v>
      </c>
      <c r="B210" t="s">
        <v>492</v>
      </c>
      <c r="C210" s="7">
        <f>VLOOKUP(Aufwendungen[[#This Row],[CATEGORY]],$A$1:$B$8,2,FALSE)*SUMIF(Umsatz[DATE],Aufwendungen[[#This Row],[DATE]],Umsatz[AMOUNT])</f>
        <v>125880</v>
      </c>
      <c r="D210" t="s">
        <v>490</v>
      </c>
    </row>
    <row r="211" spans="1:4" x14ac:dyDescent="0.25">
      <c r="A211" s="2">
        <v>37530</v>
      </c>
      <c r="B211" t="s">
        <v>493</v>
      </c>
      <c r="C211" s="7">
        <f>VLOOKUP(Aufwendungen[[#This Row],[CATEGORY]],$A$1:$B$8,2,FALSE)*SUMIF(Umsatz[DATE],Aufwendungen[[#This Row],[DATE]],Umsatz[AMOUNT])</f>
        <v>12588</v>
      </c>
      <c r="D211" t="s">
        <v>490</v>
      </c>
    </row>
    <row r="212" spans="1:4" x14ac:dyDescent="0.25">
      <c r="A212" s="2">
        <v>37530</v>
      </c>
      <c r="B212" t="s">
        <v>494</v>
      </c>
      <c r="C212" s="7">
        <f>VLOOKUP(Aufwendungen[[#This Row],[CATEGORY]],$A$1:$B$8,2,FALSE)*SUMIF(Umsatz[DATE],Aufwendungen[[#This Row],[DATE]],Umsatz[AMOUNT])</f>
        <v>12588</v>
      </c>
      <c r="D212" t="s">
        <v>490</v>
      </c>
    </row>
    <row r="213" spans="1:4" x14ac:dyDescent="0.25">
      <c r="A213" s="2">
        <v>37530</v>
      </c>
      <c r="B213" t="s">
        <v>478</v>
      </c>
      <c r="C213" s="7">
        <f>VLOOKUP(Aufwendungen[[#This Row],[CATEGORY]],$A$1:$B$8,2,FALSE)*SUMIF(Umsatz[DATE],Aufwendungen[[#This Row],[DATE]],Umsatz[AMOUNT])</f>
        <v>58744.000000000007</v>
      </c>
      <c r="D213" t="s">
        <v>490</v>
      </c>
    </row>
    <row r="214" spans="1:4" x14ac:dyDescent="0.25">
      <c r="A214" s="2">
        <v>37530</v>
      </c>
      <c r="B214" t="s">
        <v>479</v>
      </c>
      <c r="C214" s="7">
        <f>VLOOKUP(Aufwendungen[[#This Row],[CATEGORY]],$A$1:$B$8,2,FALSE)*SUMIF(Umsatz[DATE],Aufwendungen[[#This Row],[DATE]],Umsatz[AMOUNT])</f>
        <v>104900</v>
      </c>
      <c r="D214" t="s">
        <v>490</v>
      </c>
    </row>
    <row r="215" spans="1:4" x14ac:dyDescent="0.25">
      <c r="A215" s="2">
        <v>37530</v>
      </c>
      <c r="B215" t="s">
        <v>497</v>
      </c>
      <c r="C215" s="7">
        <f>VLOOKUP(Aufwendungen[[#This Row],[CATEGORY]],$A$1:$B$8,2,FALSE)*SUMIF(Umsatz[DATE],Aufwendungen[[#This Row],[DATE]],Umsatz[AMOUNT])</f>
        <v>20980</v>
      </c>
      <c r="D215" t="s">
        <v>490</v>
      </c>
    </row>
    <row r="216" spans="1:4" x14ac:dyDescent="0.25">
      <c r="A216" s="2">
        <v>37561</v>
      </c>
      <c r="B216" t="s">
        <v>492</v>
      </c>
      <c r="C216" s="7">
        <f>VLOOKUP(Aufwendungen[[#This Row],[CATEGORY]],$A$1:$B$8,2,FALSE)*SUMIF(Umsatz[DATE],Aufwendungen[[#This Row],[DATE]],Umsatz[AMOUNT])</f>
        <v>125940</v>
      </c>
      <c r="D216" t="s">
        <v>490</v>
      </c>
    </row>
    <row r="217" spans="1:4" x14ac:dyDescent="0.25">
      <c r="A217" s="2">
        <v>37561</v>
      </c>
      <c r="B217" t="s">
        <v>493</v>
      </c>
      <c r="C217" s="7">
        <f>VLOOKUP(Aufwendungen[[#This Row],[CATEGORY]],$A$1:$B$8,2,FALSE)*SUMIF(Umsatz[DATE],Aufwendungen[[#This Row],[DATE]],Umsatz[AMOUNT])</f>
        <v>12594</v>
      </c>
      <c r="D217" t="s">
        <v>490</v>
      </c>
    </row>
    <row r="218" spans="1:4" x14ac:dyDescent="0.25">
      <c r="A218" s="2">
        <v>37561</v>
      </c>
      <c r="B218" t="s">
        <v>494</v>
      </c>
      <c r="C218" s="7">
        <f>VLOOKUP(Aufwendungen[[#This Row],[CATEGORY]],$A$1:$B$8,2,FALSE)*SUMIF(Umsatz[DATE],Aufwendungen[[#This Row],[DATE]],Umsatz[AMOUNT])</f>
        <v>12594</v>
      </c>
      <c r="D218" t="s">
        <v>490</v>
      </c>
    </row>
    <row r="219" spans="1:4" x14ac:dyDescent="0.25">
      <c r="A219" s="2">
        <v>37561</v>
      </c>
      <c r="B219" t="s">
        <v>478</v>
      </c>
      <c r="C219" s="7">
        <f>VLOOKUP(Aufwendungen[[#This Row],[CATEGORY]],$A$1:$B$8,2,FALSE)*SUMIF(Umsatz[DATE],Aufwendungen[[#This Row],[DATE]],Umsatz[AMOUNT])</f>
        <v>58772.000000000007</v>
      </c>
      <c r="D219" t="s">
        <v>490</v>
      </c>
    </row>
    <row r="220" spans="1:4" x14ac:dyDescent="0.25">
      <c r="A220" s="2">
        <v>37561</v>
      </c>
      <c r="B220" t="s">
        <v>479</v>
      </c>
      <c r="C220" s="7">
        <f>VLOOKUP(Aufwendungen[[#This Row],[CATEGORY]],$A$1:$B$8,2,FALSE)*SUMIF(Umsatz[DATE],Aufwendungen[[#This Row],[DATE]],Umsatz[AMOUNT])</f>
        <v>104950</v>
      </c>
      <c r="D220" t="s">
        <v>490</v>
      </c>
    </row>
    <row r="221" spans="1:4" x14ac:dyDescent="0.25">
      <c r="A221" s="2">
        <v>37561</v>
      </c>
      <c r="B221" t="s">
        <v>497</v>
      </c>
      <c r="C221" s="7">
        <f>VLOOKUP(Aufwendungen[[#This Row],[CATEGORY]],$A$1:$B$8,2,FALSE)*SUMIF(Umsatz[DATE],Aufwendungen[[#This Row],[DATE]],Umsatz[AMOUNT])</f>
        <v>20990</v>
      </c>
      <c r="D221" t="s">
        <v>490</v>
      </c>
    </row>
    <row r="222" spans="1:4" x14ac:dyDescent="0.25">
      <c r="A222" s="2">
        <v>37591</v>
      </c>
      <c r="B222" t="s">
        <v>492</v>
      </c>
      <c r="C222" s="7">
        <f>VLOOKUP(Aufwendungen[[#This Row],[CATEGORY]],$A$1:$B$8,2,FALSE)*SUMIF(Umsatz[DATE],Aufwendungen[[#This Row],[DATE]],Umsatz[AMOUNT])</f>
        <v>125700</v>
      </c>
      <c r="D222" t="s">
        <v>490</v>
      </c>
    </row>
    <row r="223" spans="1:4" x14ac:dyDescent="0.25">
      <c r="A223" s="2">
        <v>37591</v>
      </c>
      <c r="B223" t="s">
        <v>493</v>
      </c>
      <c r="C223" s="7">
        <f>VLOOKUP(Aufwendungen[[#This Row],[CATEGORY]],$A$1:$B$8,2,FALSE)*SUMIF(Umsatz[DATE],Aufwendungen[[#This Row],[DATE]],Umsatz[AMOUNT])</f>
        <v>12570</v>
      </c>
      <c r="D223" t="s">
        <v>490</v>
      </c>
    </row>
    <row r="224" spans="1:4" x14ac:dyDescent="0.25">
      <c r="A224" s="2">
        <v>37591</v>
      </c>
      <c r="B224" t="s">
        <v>494</v>
      </c>
      <c r="C224" s="7">
        <f>VLOOKUP(Aufwendungen[[#This Row],[CATEGORY]],$A$1:$B$8,2,FALSE)*SUMIF(Umsatz[DATE],Aufwendungen[[#This Row],[DATE]],Umsatz[AMOUNT])</f>
        <v>12570</v>
      </c>
      <c r="D224" t="s">
        <v>490</v>
      </c>
    </row>
    <row r="225" spans="1:4" x14ac:dyDescent="0.25">
      <c r="A225" s="2">
        <v>37591</v>
      </c>
      <c r="B225" t="s">
        <v>478</v>
      </c>
      <c r="C225" s="7">
        <f>VLOOKUP(Aufwendungen[[#This Row],[CATEGORY]],$A$1:$B$8,2,FALSE)*SUMIF(Umsatz[DATE],Aufwendungen[[#This Row],[DATE]],Umsatz[AMOUNT])</f>
        <v>58660.000000000007</v>
      </c>
      <c r="D225" t="s">
        <v>490</v>
      </c>
    </row>
    <row r="226" spans="1:4" x14ac:dyDescent="0.25">
      <c r="A226" s="2">
        <v>37591</v>
      </c>
      <c r="B226" t="s">
        <v>479</v>
      </c>
      <c r="C226" s="7">
        <f>VLOOKUP(Aufwendungen[[#This Row],[CATEGORY]],$A$1:$B$8,2,FALSE)*SUMIF(Umsatz[DATE],Aufwendungen[[#This Row],[DATE]],Umsatz[AMOUNT])</f>
        <v>104750</v>
      </c>
      <c r="D226" t="s">
        <v>490</v>
      </c>
    </row>
    <row r="227" spans="1:4" x14ac:dyDescent="0.25">
      <c r="A227" s="2">
        <v>37591</v>
      </c>
      <c r="B227" t="s">
        <v>497</v>
      </c>
      <c r="C227" s="7">
        <f>VLOOKUP(Aufwendungen[[#This Row],[CATEGORY]],$A$1:$B$8,2,FALSE)*SUMIF(Umsatz[DATE],Aufwendungen[[#This Row],[DATE]],Umsatz[AMOUNT])</f>
        <v>20950</v>
      </c>
      <c r="D227" t="s">
        <v>490</v>
      </c>
    </row>
    <row r="228" spans="1:4" x14ac:dyDescent="0.25">
      <c r="A228" s="2">
        <v>37622</v>
      </c>
      <c r="B228" t="s">
        <v>492</v>
      </c>
      <c r="C228" s="7">
        <f>VLOOKUP(Aufwendungen[[#This Row],[CATEGORY]],$A$1:$B$8,2,FALSE)*SUMIF(Umsatz[DATE],Aufwendungen[[#This Row],[DATE]],Umsatz[AMOUNT])</f>
        <v>126060</v>
      </c>
      <c r="D228" t="s">
        <v>490</v>
      </c>
    </row>
    <row r="229" spans="1:4" x14ac:dyDescent="0.25">
      <c r="A229" s="2">
        <v>37622</v>
      </c>
      <c r="B229" t="s">
        <v>493</v>
      </c>
      <c r="C229" s="7">
        <f>VLOOKUP(Aufwendungen[[#This Row],[CATEGORY]],$A$1:$B$8,2,FALSE)*SUMIF(Umsatz[DATE],Aufwendungen[[#This Row],[DATE]],Umsatz[AMOUNT])</f>
        <v>12606</v>
      </c>
      <c r="D229" t="s">
        <v>490</v>
      </c>
    </row>
    <row r="230" spans="1:4" x14ac:dyDescent="0.25">
      <c r="A230" s="2">
        <v>37622</v>
      </c>
      <c r="B230" t="s">
        <v>494</v>
      </c>
      <c r="C230" s="7">
        <f>VLOOKUP(Aufwendungen[[#This Row],[CATEGORY]],$A$1:$B$8,2,FALSE)*SUMIF(Umsatz[DATE],Aufwendungen[[#This Row],[DATE]],Umsatz[AMOUNT])</f>
        <v>12606</v>
      </c>
      <c r="D230" t="s">
        <v>490</v>
      </c>
    </row>
    <row r="231" spans="1:4" x14ac:dyDescent="0.25">
      <c r="A231" s="2">
        <v>37622</v>
      </c>
      <c r="B231" t="s">
        <v>478</v>
      </c>
      <c r="C231" s="7">
        <f>VLOOKUP(Aufwendungen[[#This Row],[CATEGORY]],$A$1:$B$8,2,FALSE)*SUMIF(Umsatz[DATE],Aufwendungen[[#This Row],[DATE]],Umsatz[AMOUNT])</f>
        <v>58828.000000000007</v>
      </c>
      <c r="D231" t="s">
        <v>490</v>
      </c>
    </row>
    <row r="232" spans="1:4" x14ac:dyDescent="0.25">
      <c r="A232" s="2">
        <v>37622</v>
      </c>
      <c r="B232" t="s">
        <v>479</v>
      </c>
      <c r="C232" s="7">
        <f>VLOOKUP(Aufwendungen[[#This Row],[CATEGORY]],$A$1:$B$8,2,FALSE)*SUMIF(Umsatz[DATE],Aufwendungen[[#This Row],[DATE]],Umsatz[AMOUNT])</f>
        <v>105050</v>
      </c>
      <c r="D232" t="s">
        <v>490</v>
      </c>
    </row>
    <row r="233" spans="1:4" x14ac:dyDescent="0.25">
      <c r="A233" s="2">
        <v>37622</v>
      </c>
      <c r="B233" t="s">
        <v>497</v>
      </c>
      <c r="C233" s="7">
        <f>VLOOKUP(Aufwendungen[[#This Row],[CATEGORY]],$A$1:$B$8,2,FALSE)*SUMIF(Umsatz[DATE],Aufwendungen[[#This Row],[DATE]],Umsatz[AMOUNT])</f>
        <v>21010</v>
      </c>
      <c r="D233" t="s">
        <v>490</v>
      </c>
    </row>
    <row r="234" spans="1:4" x14ac:dyDescent="0.25">
      <c r="A234" s="2">
        <v>37653</v>
      </c>
      <c r="B234" t="s">
        <v>492</v>
      </c>
      <c r="C234" s="7">
        <f>VLOOKUP(Aufwendungen[[#This Row],[CATEGORY]],$A$1:$B$8,2,FALSE)*SUMIF(Umsatz[DATE],Aufwendungen[[#This Row],[DATE]],Umsatz[AMOUNT])</f>
        <v>126180</v>
      </c>
      <c r="D234" t="s">
        <v>490</v>
      </c>
    </row>
    <row r="235" spans="1:4" x14ac:dyDescent="0.25">
      <c r="A235" s="2">
        <v>37653</v>
      </c>
      <c r="B235" t="s">
        <v>493</v>
      </c>
      <c r="C235" s="7">
        <f>VLOOKUP(Aufwendungen[[#This Row],[CATEGORY]],$A$1:$B$8,2,FALSE)*SUMIF(Umsatz[DATE],Aufwendungen[[#This Row],[DATE]],Umsatz[AMOUNT])</f>
        <v>12618</v>
      </c>
      <c r="D235" t="s">
        <v>490</v>
      </c>
    </row>
    <row r="236" spans="1:4" x14ac:dyDescent="0.25">
      <c r="A236" s="2">
        <v>37653</v>
      </c>
      <c r="B236" t="s">
        <v>494</v>
      </c>
      <c r="C236" s="7">
        <f>VLOOKUP(Aufwendungen[[#This Row],[CATEGORY]],$A$1:$B$8,2,FALSE)*SUMIF(Umsatz[DATE],Aufwendungen[[#This Row],[DATE]],Umsatz[AMOUNT])</f>
        <v>12618</v>
      </c>
      <c r="D236" t="s">
        <v>490</v>
      </c>
    </row>
    <row r="237" spans="1:4" x14ac:dyDescent="0.25">
      <c r="A237" s="2">
        <v>37653</v>
      </c>
      <c r="B237" t="s">
        <v>478</v>
      </c>
      <c r="C237" s="7">
        <f>VLOOKUP(Aufwendungen[[#This Row],[CATEGORY]],$A$1:$B$8,2,FALSE)*SUMIF(Umsatz[DATE],Aufwendungen[[#This Row],[DATE]],Umsatz[AMOUNT])</f>
        <v>58884.000000000007</v>
      </c>
      <c r="D237" t="s">
        <v>490</v>
      </c>
    </row>
    <row r="238" spans="1:4" x14ac:dyDescent="0.25">
      <c r="A238" s="2">
        <v>37653</v>
      </c>
      <c r="B238" t="s">
        <v>479</v>
      </c>
      <c r="C238" s="7">
        <f>VLOOKUP(Aufwendungen[[#This Row],[CATEGORY]],$A$1:$B$8,2,FALSE)*SUMIF(Umsatz[DATE],Aufwendungen[[#This Row],[DATE]],Umsatz[AMOUNT])</f>
        <v>105150</v>
      </c>
      <c r="D238" t="s">
        <v>490</v>
      </c>
    </row>
    <row r="239" spans="1:4" x14ac:dyDescent="0.25">
      <c r="A239" s="2">
        <v>37653</v>
      </c>
      <c r="B239" t="s">
        <v>497</v>
      </c>
      <c r="C239" s="7">
        <f>VLOOKUP(Aufwendungen[[#This Row],[CATEGORY]],$A$1:$B$8,2,FALSE)*SUMIF(Umsatz[DATE],Aufwendungen[[#This Row],[DATE]],Umsatz[AMOUNT])</f>
        <v>21030</v>
      </c>
      <c r="D239" t="s">
        <v>490</v>
      </c>
    </row>
    <row r="240" spans="1:4" x14ac:dyDescent="0.25">
      <c r="A240" s="2">
        <v>37681</v>
      </c>
      <c r="B240" t="s">
        <v>492</v>
      </c>
      <c r="C240" s="7">
        <f>VLOOKUP(Aufwendungen[[#This Row],[CATEGORY]],$A$1:$B$8,2,FALSE)*SUMIF(Umsatz[DATE],Aufwendungen[[#This Row],[DATE]],Umsatz[AMOUNT])</f>
        <v>126240</v>
      </c>
      <c r="D240" t="s">
        <v>490</v>
      </c>
    </row>
    <row r="241" spans="1:4" x14ac:dyDescent="0.25">
      <c r="A241" s="2">
        <v>37681</v>
      </c>
      <c r="B241" t="s">
        <v>493</v>
      </c>
      <c r="C241" s="7">
        <f>VLOOKUP(Aufwendungen[[#This Row],[CATEGORY]],$A$1:$B$8,2,FALSE)*SUMIF(Umsatz[DATE],Aufwendungen[[#This Row],[DATE]],Umsatz[AMOUNT])</f>
        <v>12624</v>
      </c>
      <c r="D241" t="s">
        <v>490</v>
      </c>
    </row>
    <row r="242" spans="1:4" x14ac:dyDescent="0.25">
      <c r="A242" s="2">
        <v>37681</v>
      </c>
      <c r="B242" t="s">
        <v>494</v>
      </c>
      <c r="C242" s="7">
        <f>VLOOKUP(Aufwendungen[[#This Row],[CATEGORY]],$A$1:$B$8,2,FALSE)*SUMIF(Umsatz[DATE],Aufwendungen[[#This Row],[DATE]],Umsatz[AMOUNT])</f>
        <v>12624</v>
      </c>
      <c r="D242" t="s">
        <v>490</v>
      </c>
    </row>
    <row r="243" spans="1:4" x14ac:dyDescent="0.25">
      <c r="A243" s="2">
        <v>37681</v>
      </c>
      <c r="B243" t="s">
        <v>478</v>
      </c>
      <c r="C243" s="7">
        <f>VLOOKUP(Aufwendungen[[#This Row],[CATEGORY]],$A$1:$B$8,2,FALSE)*SUMIF(Umsatz[DATE],Aufwendungen[[#This Row],[DATE]],Umsatz[AMOUNT])</f>
        <v>58912.000000000007</v>
      </c>
      <c r="D243" t="s">
        <v>490</v>
      </c>
    </row>
    <row r="244" spans="1:4" x14ac:dyDescent="0.25">
      <c r="A244" s="2">
        <v>37681</v>
      </c>
      <c r="B244" t="s">
        <v>479</v>
      </c>
      <c r="C244" s="7">
        <f>VLOOKUP(Aufwendungen[[#This Row],[CATEGORY]],$A$1:$B$8,2,FALSE)*SUMIF(Umsatz[DATE],Aufwendungen[[#This Row],[DATE]],Umsatz[AMOUNT])</f>
        <v>105200</v>
      </c>
      <c r="D244" t="s">
        <v>490</v>
      </c>
    </row>
    <row r="245" spans="1:4" x14ac:dyDescent="0.25">
      <c r="A245" s="2">
        <v>37681</v>
      </c>
      <c r="B245" t="s">
        <v>497</v>
      </c>
      <c r="C245" s="7">
        <f>VLOOKUP(Aufwendungen[[#This Row],[CATEGORY]],$A$1:$B$8,2,FALSE)*SUMIF(Umsatz[DATE],Aufwendungen[[#This Row],[DATE]],Umsatz[AMOUNT])</f>
        <v>21040</v>
      </c>
      <c r="D245" t="s">
        <v>490</v>
      </c>
    </row>
    <row r="246" spans="1:4" x14ac:dyDescent="0.25">
      <c r="A246" s="2">
        <v>37712</v>
      </c>
      <c r="B246" t="s">
        <v>492</v>
      </c>
      <c r="C246" s="7">
        <f>VLOOKUP(Aufwendungen[[#This Row],[CATEGORY]],$A$1:$B$8,2,FALSE)*SUMIF(Umsatz[DATE],Aufwendungen[[#This Row],[DATE]],Umsatz[AMOUNT])</f>
        <v>126600</v>
      </c>
      <c r="D246" t="s">
        <v>490</v>
      </c>
    </row>
    <row r="247" spans="1:4" x14ac:dyDescent="0.25">
      <c r="A247" s="2">
        <v>37712</v>
      </c>
      <c r="B247" t="s">
        <v>493</v>
      </c>
      <c r="C247" s="7">
        <f>VLOOKUP(Aufwendungen[[#This Row],[CATEGORY]],$A$1:$B$8,2,FALSE)*SUMIF(Umsatz[DATE],Aufwendungen[[#This Row],[DATE]],Umsatz[AMOUNT])</f>
        <v>12660</v>
      </c>
      <c r="D247" t="s">
        <v>490</v>
      </c>
    </row>
    <row r="248" spans="1:4" x14ac:dyDescent="0.25">
      <c r="A248" s="2">
        <v>37712</v>
      </c>
      <c r="B248" t="s">
        <v>494</v>
      </c>
      <c r="C248" s="7">
        <f>VLOOKUP(Aufwendungen[[#This Row],[CATEGORY]],$A$1:$B$8,2,FALSE)*SUMIF(Umsatz[DATE],Aufwendungen[[#This Row],[DATE]],Umsatz[AMOUNT])</f>
        <v>12660</v>
      </c>
      <c r="D248" t="s">
        <v>490</v>
      </c>
    </row>
    <row r="249" spans="1:4" x14ac:dyDescent="0.25">
      <c r="A249" s="2">
        <v>37712</v>
      </c>
      <c r="B249" t="s">
        <v>478</v>
      </c>
      <c r="C249" s="7">
        <f>VLOOKUP(Aufwendungen[[#This Row],[CATEGORY]],$A$1:$B$8,2,FALSE)*SUMIF(Umsatz[DATE],Aufwendungen[[#This Row],[DATE]],Umsatz[AMOUNT])</f>
        <v>59080.000000000007</v>
      </c>
      <c r="D249" t="s">
        <v>490</v>
      </c>
    </row>
    <row r="250" spans="1:4" x14ac:dyDescent="0.25">
      <c r="A250" s="2">
        <v>37712</v>
      </c>
      <c r="B250" t="s">
        <v>479</v>
      </c>
      <c r="C250" s="7">
        <f>VLOOKUP(Aufwendungen[[#This Row],[CATEGORY]],$A$1:$B$8,2,FALSE)*SUMIF(Umsatz[DATE],Aufwendungen[[#This Row],[DATE]],Umsatz[AMOUNT])</f>
        <v>105500</v>
      </c>
      <c r="D250" t="s">
        <v>490</v>
      </c>
    </row>
    <row r="251" spans="1:4" x14ac:dyDescent="0.25">
      <c r="A251" s="2">
        <v>37712</v>
      </c>
      <c r="B251" t="s">
        <v>497</v>
      </c>
      <c r="C251" s="7">
        <f>VLOOKUP(Aufwendungen[[#This Row],[CATEGORY]],$A$1:$B$8,2,FALSE)*SUMIF(Umsatz[DATE],Aufwendungen[[#This Row],[DATE]],Umsatz[AMOUNT])</f>
        <v>21100</v>
      </c>
      <c r="D251" t="s">
        <v>490</v>
      </c>
    </row>
    <row r="252" spans="1:4" x14ac:dyDescent="0.25">
      <c r="A252" s="2">
        <v>37742</v>
      </c>
      <c r="B252" t="s">
        <v>492</v>
      </c>
      <c r="C252" s="7">
        <f>VLOOKUP(Aufwendungen[[#This Row],[CATEGORY]],$A$1:$B$8,2,FALSE)*SUMIF(Umsatz[DATE],Aufwendungen[[#This Row],[DATE]],Umsatz[AMOUNT])</f>
        <v>126480</v>
      </c>
      <c r="D252" t="s">
        <v>490</v>
      </c>
    </row>
    <row r="253" spans="1:4" x14ac:dyDescent="0.25">
      <c r="A253" s="2">
        <v>37742</v>
      </c>
      <c r="B253" t="s">
        <v>493</v>
      </c>
      <c r="C253" s="7">
        <f>VLOOKUP(Aufwendungen[[#This Row],[CATEGORY]],$A$1:$B$8,2,FALSE)*SUMIF(Umsatz[DATE],Aufwendungen[[#This Row],[DATE]],Umsatz[AMOUNT])</f>
        <v>12648</v>
      </c>
      <c r="D253" t="s">
        <v>490</v>
      </c>
    </row>
    <row r="254" spans="1:4" x14ac:dyDescent="0.25">
      <c r="A254" s="2">
        <v>37742</v>
      </c>
      <c r="B254" t="s">
        <v>494</v>
      </c>
      <c r="C254" s="7">
        <f>VLOOKUP(Aufwendungen[[#This Row],[CATEGORY]],$A$1:$B$8,2,FALSE)*SUMIF(Umsatz[DATE],Aufwendungen[[#This Row],[DATE]],Umsatz[AMOUNT])</f>
        <v>12648</v>
      </c>
      <c r="D254" t="s">
        <v>490</v>
      </c>
    </row>
    <row r="255" spans="1:4" x14ac:dyDescent="0.25">
      <c r="A255" s="2">
        <v>37742</v>
      </c>
      <c r="B255" t="s">
        <v>478</v>
      </c>
      <c r="C255" s="7">
        <f>VLOOKUP(Aufwendungen[[#This Row],[CATEGORY]],$A$1:$B$8,2,FALSE)*SUMIF(Umsatz[DATE],Aufwendungen[[#This Row],[DATE]],Umsatz[AMOUNT])</f>
        <v>59024.000000000007</v>
      </c>
      <c r="D255" t="s">
        <v>490</v>
      </c>
    </row>
    <row r="256" spans="1:4" x14ac:dyDescent="0.25">
      <c r="A256" s="2">
        <v>37742</v>
      </c>
      <c r="B256" t="s">
        <v>479</v>
      </c>
      <c r="C256" s="7">
        <f>VLOOKUP(Aufwendungen[[#This Row],[CATEGORY]],$A$1:$B$8,2,FALSE)*SUMIF(Umsatz[DATE],Aufwendungen[[#This Row],[DATE]],Umsatz[AMOUNT])</f>
        <v>105400</v>
      </c>
      <c r="D256" t="s">
        <v>490</v>
      </c>
    </row>
    <row r="257" spans="1:4" x14ac:dyDescent="0.25">
      <c r="A257" s="2">
        <v>37742</v>
      </c>
      <c r="B257" t="s">
        <v>497</v>
      </c>
      <c r="C257" s="7">
        <f>VLOOKUP(Aufwendungen[[#This Row],[CATEGORY]],$A$1:$B$8,2,FALSE)*SUMIF(Umsatz[DATE],Aufwendungen[[#This Row],[DATE]],Umsatz[AMOUNT])</f>
        <v>21080</v>
      </c>
      <c r="D257" t="s">
        <v>490</v>
      </c>
    </row>
    <row r="258" spans="1:4" x14ac:dyDescent="0.25">
      <c r="A258" s="2">
        <v>37773</v>
      </c>
      <c r="B258" t="s">
        <v>492</v>
      </c>
      <c r="C258" s="7">
        <f>VLOOKUP(Aufwendungen[[#This Row],[CATEGORY]],$A$1:$B$8,2,FALSE)*SUMIF(Umsatz[DATE],Aufwendungen[[#This Row],[DATE]],Umsatz[AMOUNT])</f>
        <v>126240</v>
      </c>
      <c r="D258" t="s">
        <v>490</v>
      </c>
    </row>
    <row r="259" spans="1:4" x14ac:dyDescent="0.25">
      <c r="A259" s="2">
        <v>37773</v>
      </c>
      <c r="B259" t="s">
        <v>493</v>
      </c>
      <c r="C259" s="7">
        <f>VLOOKUP(Aufwendungen[[#This Row],[CATEGORY]],$A$1:$B$8,2,FALSE)*SUMIF(Umsatz[DATE],Aufwendungen[[#This Row],[DATE]],Umsatz[AMOUNT])</f>
        <v>12624</v>
      </c>
      <c r="D259" t="s">
        <v>490</v>
      </c>
    </row>
    <row r="260" spans="1:4" x14ac:dyDescent="0.25">
      <c r="A260" s="2">
        <v>37773</v>
      </c>
      <c r="B260" t="s">
        <v>494</v>
      </c>
      <c r="C260" s="7">
        <f>VLOOKUP(Aufwendungen[[#This Row],[CATEGORY]],$A$1:$B$8,2,FALSE)*SUMIF(Umsatz[DATE],Aufwendungen[[#This Row],[DATE]],Umsatz[AMOUNT])</f>
        <v>12624</v>
      </c>
      <c r="D260" t="s">
        <v>490</v>
      </c>
    </row>
    <row r="261" spans="1:4" x14ac:dyDescent="0.25">
      <c r="A261" s="2">
        <v>37773</v>
      </c>
      <c r="B261" t="s">
        <v>478</v>
      </c>
      <c r="C261" s="7">
        <f>VLOOKUP(Aufwendungen[[#This Row],[CATEGORY]],$A$1:$B$8,2,FALSE)*SUMIF(Umsatz[DATE],Aufwendungen[[#This Row],[DATE]],Umsatz[AMOUNT])</f>
        <v>58912.000000000007</v>
      </c>
      <c r="D261" t="s">
        <v>490</v>
      </c>
    </row>
    <row r="262" spans="1:4" x14ac:dyDescent="0.25">
      <c r="A262" s="2">
        <v>37773</v>
      </c>
      <c r="B262" t="s">
        <v>479</v>
      </c>
      <c r="C262" s="7">
        <f>VLOOKUP(Aufwendungen[[#This Row],[CATEGORY]],$A$1:$B$8,2,FALSE)*SUMIF(Umsatz[DATE],Aufwendungen[[#This Row],[DATE]],Umsatz[AMOUNT])</f>
        <v>105200</v>
      </c>
      <c r="D262" t="s">
        <v>490</v>
      </c>
    </row>
    <row r="263" spans="1:4" x14ac:dyDescent="0.25">
      <c r="A263" s="2">
        <v>37773</v>
      </c>
      <c r="B263" t="s">
        <v>497</v>
      </c>
      <c r="C263" s="7">
        <f>VLOOKUP(Aufwendungen[[#This Row],[CATEGORY]],$A$1:$B$8,2,FALSE)*SUMIF(Umsatz[DATE],Aufwendungen[[#This Row],[DATE]],Umsatz[AMOUNT])</f>
        <v>21040</v>
      </c>
      <c r="D263" t="s">
        <v>490</v>
      </c>
    </row>
    <row r="264" spans="1:4" x14ac:dyDescent="0.25">
      <c r="A264" s="2">
        <v>37803</v>
      </c>
      <c r="B264" t="s">
        <v>492</v>
      </c>
      <c r="C264" s="7">
        <f>VLOOKUP(Aufwendungen[[#This Row],[CATEGORY]],$A$1:$B$8,2,FALSE)*SUMIF(Umsatz[DATE],Aufwendungen[[#This Row],[DATE]],Umsatz[AMOUNT])</f>
        <v>126600</v>
      </c>
      <c r="D264" t="s">
        <v>490</v>
      </c>
    </row>
    <row r="265" spans="1:4" x14ac:dyDescent="0.25">
      <c r="A265" s="2">
        <v>37803</v>
      </c>
      <c r="B265" t="s">
        <v>493</v>
      </c>
      <c r="C265" s="7">
        <f>VLOOKUP(Aufwendungen[[#This Row],[CATEGORY]],$A$1:$B$8,2,FALSE)*SUMIF(Umsatz[DATE],Aufwendungen[[#This Row],[DATE]],Umsatz[AMOUNT])</f>
        <v>12660</v>
      </c>
      <c r="D265" t="s">
        <v>490</v>
      </c>
    </row>
    <row r="266" spans="1:4" x14ac:dyDescent="0.25">
      <c r="A266" s="2">
        <v>37803</v>
      </c>
      <c r="B266" t="s">
        <v>494</v>
      </c>
      <c r="C266" s="7">
        <f>VLOOKUP(Aufwendungen[[#This Row],[CATEGORY]],$A$1:$B$8,2,FALSE)*SUMIF(Umsatz[DATE],Aufwendungen[[#This Row],[DATE]],Umsatz[AMOUNT])</f>
        <v>12660</v>
      </c>
      <c r="D266" t="s">
        <v>490</v>
      </c>
    </row>
    <row r="267" spans="1:4" x14ac:dyDescent="0.25">
      <c r="A267" s="2">
        <v>37803</v>
      </c>
      <c r="B267" t="s">
        <v>478</v>
      </c>
      <c r="C267" s="7">
        <f>VLOOKUP(Aufwendungen[[#This Row],[CATEGORY]],$A$1:$B$8,2,FALSE)*SUMIF(Umsatz[DATE],Aufwendungen[[#This Row],[DATE]],Umsatz[AMOUNT])</f>
        <v>59080.000000000007</v>
      </c>
      <c r="D267" t="s">
        <v>490</v>
      </c>
    </row>
    <row r="268" spans="1:4" x14ac:dyDescent="0.25">
      <c r="A268" s="2">
        <v>37803</v>
      </c>
      <c r="B268" t="s">
        <v>479</v>
      </c>
      <c r="C268" s="7">
        <f>VLOOKUP(Aufwendungen[[#This Row],[CATEGORY]],$A$1:$B$8,2,FALSE)*SUMIF(Umsatz[DATE],Aufwendungen[[#This Row],[DATE]],Umsatz[AMOUNT])</f>
        <v>105500</v>
      </c>
      <c r="D268" t="s">
        <v>490</v>
      </c>
    </row>
    <row r="269" spans="1:4" x14ac:dyDescent="0.25">
      <c r="A269" s="2">
        <v>37803</v>
      </c>
      <c r="B269" t="s">
        <v>497</v>
      </c>
      <c r="C269" s="7">
        <f>VLOOKUP(Aufwendungen[[#This Row],[CATEGORY]],$A$1:$B$8,2,FALSE)*SUMIF(Umsatz[DATE],Aufwendungen[[#This Row],[DATE]],Umsatz[AMOUNT])</f>
        <v>21100</v>
      </c>
      <c r="D269" t="s">
        <v>490</v>
      </c>
    </row>
    <row r="270" spans="1:4" x14ac:dyDescent="0.25">
      <c r="A270" s="2">
        <v>37834</v>
      </c>
      <c r="B270" t="s">
        <v>492</v>
      </c>
      <c r="C270" s="7">
        <f>VLOOKUP(Aufwendungen[[#This Row],[CATEGORY]],$A$1:$B$8,2,FALSE)*SUMIF(Umsatz[DATE],Aufwendungen[[#This Row],[DATE]],Umsatz[AMOUNT])</f>
        <v>126600</v>
      </c>
      <c r="D270" t="s">
        <v>490</v>
      </c>
    </row>
    <row r="271" spans="1:4" x14ac:dyDescent="0.25">
      <c r="A271" s="2">
        <v>37834</v>
      </c>
      <c r="B271" t="s">
        <v>493</v>
      </c>
      <c r="C271" s="7">
        <f>VLOOKUP(Aufwendungen[[#This Row],[CATEGORY]],$A$1:$B$8,2,FALSE)*SUMIF(Umsatz[DATE],Aufwendungen[[#This Row],[DATE]],Umsatz[AMOUNT])</f>
        <v>12660</v>
      </c>
      <c r="D271" t="s">
        <v>490</v>
      </c>
    </row>
    <row r="272" spans="1:4" x14ac:dyDescent="0.25">
      <c r="A272" s="2">
        <v>37834</v>
      </c>
      <c r="B272" t="s">
        <v>494</v>
      </c>
      <c r="C272" s="7">
        <f>VLOOKUP(Aufwendungen[[#This Row],[CATEGORY]],$A$1:$B$8,2,FALSE)*SUMIF(Umsatz[DATE],Aufwendungen[[#This Row],[DATE]],Umsatz[AMOUNT])</f>
        <v>12660</v>
      </c>
      <c r="D272" t="s">
        <v>490</v>
      </c>
    </row>
    <row r="273" spans="1:4" x14ac:dyDescent="0.25">
      <c r="A273" s="2">
        <v>37834</v>
      </c>
      <c r="B273" t="s">
        <v>478</v>
      </c>
      <c r="C273" s="7">
        <f>VLOOKUP(Aufwendungen[[#This Row],[CATEGORY]],$A$1:$B$8,2,FALSE)*SUMIF(Umsatz[DATE],Aufwendungen[[#This Row],[DATE]],Umsatz[AMOUNT])</f>
        <v>59080.000000000007</v>
      </c>
      <c r="D273" t="s">
        <v>490</v>
      </c>
    </row>
    <row r="274" spans="1:4" x14ac:dyDescent="0.25">
      <c r="A274" s="2">
        <v>37834</v>
      </c>
      <c r="B274" t="s">
        <v>479</v>
      </c>
      <c r="C274" s="7">
        <f>VLOOKUP(Aufwendungen[[#This Row],[CATEGORY]],$A$1:$B$8,2,FALSE)*SUMIF(Umsatz[DATE],Aufwendungen[[#This Row],[DATE]],Umsatz[AMOUNT])</f>
        <v>105500</v>
      </c>
      <c r="D274" t="s">
        <v>490</v>
      </c>
    </row>
    <row r="275" spans="1:4" x14ac:dyDescent="0.25">
      <c r="A275" s="2">
        <v>37834</v>
      </c>
      <c r="B275" t="s">
        <v>497</v>
      </c>
      <c r="C275" s="7">
        <f>VLOOKUP(Aufwendungen[[#This Row],[CATEGORY]],$A$1:$B$8,2,FALSE)*SUMIF(Umsatz[DATE],Aufwendungen[[#This Row],[DATE]],Umsatz[AMOUNT])</f>
        <v>21100</v>
      </c>
      <c r="D275" t="s">
        <v>490</v>
      </c>
    </row>
    <row r="276" spans="1:4" x14ac:dyDescent="0.25">
      <c r="A276" s="2">
        <v>37865</v>
      </c>
      <c r="B276" t="s">
        <v>492</v>
      </c>
      <c r="C276" s="7">
        <f>VLOOKUP(Aufwendungen[[#This Row],[CATEGORY]],$A$1:$B$8,2,FALSE)*SUMIF(Umsatz[DATE],Aufwendungen[[#This Row],[DATE]],Umsatz[AMOUNT])</f>
        <v>126900</v>
      </c>
      <c r="D276" t="s">
        <v>490</v>
      </c>
    </row>
    <row r="277" spans="1:4" x14ac:dyDescent="0.25">
      <c r="A277" s="2">
        <v>37865</v>
      </c>
      <c r="B277" t="s">
        <v>493</v>
      </c>
      <c r="C277" s="7">
        <f>VLOOKUP(Aufwendungen[[#This Row],[CATEGORY]],$A$1:$B$8,2,FALSE)*SUMIF(Umsatz[DATE],Aufwendungen[[#This Row],[DATE]],Umsatz[AMOUNT])</f>
        <v>12690</v>
      </c>
      <c r="D277" t="s">
        <v>490</v>
      </c>
    </row>
    <row r="278" spans="1:4" x14ac:dyDescent="0.25">
      <c r="A278" s="2">
        <v>37865</v>
      </c>
      <c r="B278" t="s">
        <v>494</v>
      </c>
      <c r="C278" s="7">
        <f>VLOOKUP(Aufwendungen[[#This Row],[CATEGORY]],$A$1:$B$8,2,FALSE)*SUMIF(Umsatz[DATE],Aufwendungen[[#This Row],[DATE]],Umsatz[AMOUNT])</f>
        <v>12690</v>
      </c>
      <c r="D278" t="s">
        <v>490</v>
      </c>
    </row>
    <row r="279" spans="1:4" x14ac:dyDescent="0.25">
      <c r="A279" s="2">
        <v>37865</v>
      </c>
      <c r="B279" t="s">
        <v>478</v>
      </c>
      <c r="C279" s="7">
        <f>VLOOKUP(Aufwendungen[[#This Row],[CATEGORY]],$A$1:$B$8,2,FALSE)*SUMIF(Umsatz[DATE],Aufwendungen[[#This Row],[DATE]],Umsatz[AMOUNT])</f>
        <v>59220.000000000007</v>
      </c>
      <c r="D279" t="s">
        <v>490</v>
      </c>
    </row>
    <row r="280" spans="1:4" x14ac:dyDescent="0.25">
      <c r="A280" s="2">
        <v>37865</v>
      </c>
      <c r="B280" t="s">
        <v>479</v>
      </c>
      <c r="C280" s="7">
        <f>VLOOKUP(Aufwendungen[[#This Row],[CATEGORY]],$A$1:$B$8,2,FALSE)*SUMIF(Umsatz[DATE],Aufwendungen[[#This Row],[DATE]],Umsatz[AMOUNT])</f>
        <v>105750</v>
      </c>
      <c r="D280" t="s">
        <v>490</v>
      </c>
    </row>
    <row r="281" spans="1:4" x14ac:dyDescent="0.25">
      <c r="A281" s="2">
        <v>37865</v>
      </c>
      <c r="B281" t="s">
        <v>497</v>
      </c>
      <c r="C281" s="7">
        <f>VLOOKUP(Aufwendungen[[#This Row],[CATEGORY]],$A$1:$B$8,2,FALSE)*SUMIF(Umsatz[DATE],Aufwendungen[[#This Row],[DATE]],Umsatz[AMOUNT])</f>
        <v>21150</v>
      </c>
      <c r="D281" t="s">
        <v>490</v>
      </c>
    </row>
    <row r="282" spans="1:4" x14ac:dyDescent="0.25">
      <c r="A282" s="2">
        <v>37895</v>
      </c>
      <c r="B282" t="s">
        <v>492</v>
      </c>
      <c r="C282" s="7">
        <f>VLOOKUP(Aufwendungen[[#This Row],[CATEGORY]],$A$1:$B$8,2,FALSE)*SUMIF(Umsatz[DATE],Aufwendungen[[#This Row],[DATE]],Umsatz[AMOUNT])</f>
        <v>126900</v>
      </c>
      <c r="D282" t="s">
        <v>490</v>
      </c>
    </row>
    <row r="283" spans="1:4" x14ac:dyDescent="0.25">
      <c r="A283" s="2">
        <v>37895</v>
      </c>
      <c r="B283" t="s">
        <v>493</v>
      </c>
      <c r="C283" s="7">
        <f>VLOOKUP(Aufwendungen[[#This Row],[CATEGORY]],$A$1:$B$8,2,FALSE)*SUMIF(Umsatz[DATE],Aufwendungen[[#This Row],[DATE]],Umsatz[AMOUNT])</f>
        <v>12690</v>
      </c>
      <c r="D283" t="s">
        <v>490</v>
      </c>
    </row>
    <row r="284" spans="1:4" x14ac:dyDescent="0.25">
      <c r="A284" s="2">
        <v>37895</v>
      </c>
      <c r="B284" t="s">
        <v>494</v>
      </c>
      <c r="C284" s="7">
        <f>VLOOKUP(Aufwendungen[[#This Row],[CATEGORY]],$A$1:$B$8,2,FALSE)*SUMIF(Umsatz[DATE],Aufwendungen[[#This Row],[DATE]],Umsatz[AMOUNT])</f>
        <v>12690</v>
      </c>
      <c r="D284" t="s">
        <v>490</v>
      </c>
    </row>
    <row r="285" spans="1:4" x14ac:dyDescent="0.25">
      <c r="A285" s="2">
        <v>37895</v>
      </c>
      <c r="B285" t="s">
        <v>478</v>
      </c>
      <c r="C285" s="7">
        <f>VLOOKUP(Aufwendungen[[#This Row],[CATEGORY]],$A$1:$B$8,2,FALSE)*SUMIF(Umsatz[DATE],Aufwendungen[[#This Row],[DATE]],Umsatz[AMOUNT])</f>
        <v>59220.000000000007</v>
      </c>
      <c r="D285" t="s">
        <v>490</v>
      </c>
    </row>
    <row r="286" spans="1:4" x14ac:dyDescent="0.25">
      <c r="A286" s="2">
        <v>37895</v>
      </c>
      <c r="B286" t="s">
        <v>479</v>
      </c>
      <c r="C286" s="7">
        <f>VLOOKUP(Aufwendungen[[#This Row],[CATEGORY]],$A$1:$B$8,2,FALSE)*SUMIF(Umsatz[DATE],Aufwendungen[[#This Row],[DATE]],Umsatz[AMOUNT])</f>
        <v>105750</v>
      </c>
      <c r="D286" t="s">
        <v>490</v>
      </c>
    </row>
    <row r="287" spans="1:4" x14ac:dyDescent="0.25">
      <c r="A287" s="2">
        <v>37895</v>
      </c>
      <c r="B287" t="s">
        <v>497</v>
      </c>
      <c r="C287" s="7">
        <f>VLOOKUP(Aufwendungen[[#This Row],[CATEGORY]],$A$1:$B$8,2,FALSE)*SUMIF(Umsatz[DATE],Aufwendungen[[#This Row],[DATE]],Umsatz[AMOUNT])</f>
        <v>21150</v>
      </c>
      <c r="D287" t="s">
        <v>490</v>
      </c>
    </row>
    <row r="288" spans="1:4" x14ac:dyDescent="0.25">
      <c r="A288" s="2">
        <v>37926</v>
      </c>
      <c r="B288" t="s">
        <v>492</v>
      </c>
      <c r="C288" s="7">
        <f>VLOOKUP(Aufwendungen[[#This Row],[CATEGORY]],$A$1:$B$8,2,FALSE)*SUMIF(Umsatz[DATE],Aufwendungen[[#This Row],[DATE]],Umsatz[AMOUNT])</f>
        <v>126780</v>
      </c>
      <c r="D288" t="s">
        <v>490</v>
      </c>
    </row>
    <row r="289" spans="1:4" x14ac:dyDescent="0.25">
      <c r="A289" s="2">
        <v>37926</v>
      </c>
      <c r="B289" t="s">
        <v>493</v>
      </c>
      <c r="C289" s="7">
        <f>VLOOKUP(Aufwendungen[[#This Row],[CATEGORY]],$A$1:$B$8,2,FALSE)*SUMIF(Umsatz[DATE],Aufwendungen[[#This Row],[DATE]],Umsatz[AMOUNT])</f>
        <v>12678</v>
      </c>
      <c r="D289" t="s">
        <v>490</v>
      </c>
    </row>
    <row r="290" spans="1:4" x14ac:dyDescent="0.25">
      <c r="A290" s="2">
        <v>37926</v>
      </c>
      <c r="B290" t="s">
        <v>494</v>
      </c>
      <c r="C290" s="7">
        <f>VLOOKUP(Aufwendungen[[#This Row],[CATEGORY]],$A$1:$B$8,2,FALSE)*SUMIF(Umsatz[DATE],Aufwendungen[[#This Row],[DATE]],Umsatz[AMOUNT])</f>
        <v>12678</v>
      </c>
      <c r="D290" t="s">
        <v>490</v>
      </c>
    </row>
    <row r="291" spans="1:4" x14ac:dyDescent="0.25">
      <c r="A291" s="2">
        <v>37926</v>
      </c>
      <c r="B291" t="s">
        <v>478</v>
      </c>
      <c r="C291" s="7">
        <f>VLOOKUP(Aufwendungen[[#This Row],[CATEGORY]],$A$1:$B$8,2,FALSE)*SUMIF(Umsatz[DATE],Aufwendungen[[#This Row],[DATE]],Umsatz[AMOUNT])</f>
        <v>59164.000000000007</v>
      </c>
      <c r="D291" t="s">
        <v>490</v>
      </c>
    </row>
    <row r="292" spans="1:4" x14ac:dyDescent="0.25">
      <c r="A292" s="2">
        <v>37926</v>
      </c>
      <c r="B292" t="s">
        <v>479</v>
      </c>
      <c r="C292" s="7">
        <f>VLOOKUP(Aufwendungen[[#This Row],[CATEGORY]],$A$1:$B$8,2,FALSE)*SUMIF(Umsatz[DATE],Aufwendungen[[#This Row],[DATE]],Umsatz[AMOUNT])</f>
        <v>105650</v>
      </c>
      <c r="D292" t="s">
        <v>490</v>
      </c>
    </row>
    <row r="293" spans="1:4" x14ac:dyDescent="0.25">
      <c r="A293" s="2">
        <v>37926</v>
      </c>
      <c r="B293" t="s">
        <v>497</v>
      </c>
      <c r="C293" s="7">
        <f>VLOOKUP(Aufwendungen[[#This Row],[CATEGORY]],$A$1:$B$8,2,FALSE)*SUMIF(Umsatz[DATE],Aufwendungen[[#This Row],[DATE]],Umsatz[AMOUNT])</f>
        <v>21130</v>
      </c>
      <c r="D293" t="s">
        <v>490</v>
      </c>
    </row>
    <row r="294" spans="1:4" x14ac:dyDescent="0.25">
      <c r="A294" s="2">
        <v>37956</v>
      </c>
      <c r="B294" t="s">
        <v>492</v>
      </c>
      <c r="C294" s="7">
        <f>VLOOKUP(Aufwendungen[[#This Row],[CATEGORY]],$A$1:$B$8,2,FALSE)*SUMIF(Umsatz[DATE],Aufwendungen[[#This Row],[DATE]],Umsatz[AMOUNT])</f>
        <v>126660</v>
      </c>
      <c r="D294" t="s">
        <v>490</v>
      </c>
    </row>
    <row r="295" spans="1:4" x14ac:dyDescent="0.25">
      <c r="A295" s="2">
        <v>37956</v>
      </c>
      <c r="B295" t="s">
        <v>493</v>
      </c>
      <c r="C295" s="7">
        <f>VLOOKUP(Aufwendungen[[#This Row],[CATEGORY]],$A$1:$B$8,2,FALSE)*SUMIF(Umsatz[DATE],Aufwendungen[[#This Row],[DATE]],Umsatz[AMOUNT])</f>
        <v>12666</v>
      </c>
      <c r="D295" t="s">
        <v>490</v>
      </c>
    </row>
    <row r="296" spans="1:4" x14ac:dyDescent="0.25">
      <c r="A296" s="2">
        <v>37956</v>
      </c>
      <c r="B296" t="s">
        <v>494</v>
      </c>
      <c r="C296" s="7">
        <f>VLOOKUP(Aufwendungen[[#This Row],[CATEGORY]],$A$1:$B$8,2,FALSE)*SUMIF(Umsatz[DATE],Aufwendungen[[#This Row],[DATE]],Umsatz[AMOUNT])</f>
        <v>12666</v>
      </c>
      <c r="D296" t="s">
        <v>490</v>
      </c>
    </row>
    <row r="297" spans="1:4" x14ac:dyDescent="0.25">
      <c r="A297" s="2">
        <v>37956</v>
      </c>
      <c r="B297" t="s">
        <v>478</v>
      </c>
      <c r="C297" s="7">
        <f>VLOOKUP(Aufwendungen[[#This Row],[CATEGORY]],$A$1:$B$8,2,FALSE)*SUMIF(Umsatz[DATE],Aufwendungen[[#This Row],[DATE]],Umsatz[AMOUNT])</f>
        <v>59108.000000000007</v>
      </c>
      <c r="D297" t="s">
        <v>490</v>
      </c>
    </row>
    <row r="298" spans="1:4" x14ac:dyDescent="0.25">
      <c r="A298" s="2">
        <v>37956</v>
      </c>
      <c r="B298" t="s">
        <v>479</v>
      </c>
      <c r="C298" s="7">
        <f>VLOOKUP(Aufwendungen[[#This Row],[CATEGORY]],$A$1:$B$8,2,FALSE)*SUMIF(Umsatz[DATE],Aufwendungen[[#This Row],[DATE]],Umsatz[AMOUNT])</f>
        <v>105550</v>
      </c>
      <c r="D298" t="s">
        <v>490</v>
      </c>
    </row>
    <row r="299" spans="1:4" x14ac:dyDescent="0.25">
      <c r="A299" s="2">
        <v>37956</v>
      </c>
      <c r="B299" t="s">
        <v>497</v>
      </c>
      <c r="C299" s="7">
        <f>VLOOKUP(Aufwendungen[[#This Row],[CATEGORY]],$A$1:$B$8,2,FALSE)*SUMIF(Umsatz[DATE],Aufwendungen[[#This Row],[DATE]],Umsatz[AMOUNT])</f>
        <v>21110</v>
      </c>
      <c r="D299" t="s">
        <v>490</v>
      </c>
    </row>
    <row r="300" spans="1:4" x14ac:dyDescent="0.25">
      <c r="A300" s="2">
        <v>37987</v>
      </c>
      <c r="B300" t="s">
        <v>492</v>
      </c>
      <c r="C300" s="7">
        <f>VLOOKUP(Aufwendungen[[#This Row],[CATEGORY]],$A$1:$B$8,2,FALSE)*SUMIF(Umsatz[DATE],Aufwendungen[[#This Row],[DATE]],Umsatz[AMOUNT])</f>
        <v>126780</v>
      </c>
      <c r="D300" t="s">
        <v>490</v>
      </c>
    </row>
    <row r="301" spans="1:4" x14ac:dyDescent="0.25">
      <c r="A301" s="2">
        <v>37987</v>
      </c>
      <c r="B301" t="s">
        <v>493</v>
      </c>
      <c r="C301" s="7">
        <f>VLOOKUP(Aufwendungen[[#This Row],[CATEGORY]],$A$1:$B$8,2,FALSE)*SUMIF(Umsatz[DATE],Aufwendungen[[#This Row],[DATE]],Umsatz[AMOUNT])</f>
        <v>12678</v>
      </c>
      <c r="D301" t="s">
        <v>490</v>
      </c>
    </row>
    <row r="302" spans="1:4" x14ac:dyDescent="0.25">
      <c r="A302" s="2">
        <v>37987</v>
      </c>
      <c r="B302" t="s">
        <v>494</v>
      </c>
      <c r="C302" s="7">
        <f>VLOOKUP(Aufwendungen[[#This Row],[CATEGORY]],$A$1:$B$8,2,FALSE)*SUMIF(Umsatz[DATE],Aufwendungen[[#This Row],[DATE]],Umsatz[AMOUNT])</f>
        <v>12678</v>
      </c>
      <c r="D302" t="s">
        <v>490</v>
      </c>
    </row>
    <row r="303" spans="1:4" x14ac:dyDescent="0.25">
      <c r="A303" s="2">
        <v>37987</v>
      </c>
      <c r="B303" t="s">
        <v>478</v>
      </c>
      <c r="C303" s="7">
        <f>VLOOKUP(Aufwendungen[[#This Row],[CATEGORY]],$A$1:$B$8,2,FALSE)*SUMIF(Umsatz[DATE],Aufwendungen[[#This Row],[DATE]],Umsatz[AMOUNT])</f>
        <v>59164.000000000007</v>
      </c>
      <c r="D303" t="s">
        <v>490</v>
      </c>
    </row>
    <row r="304" spans="1:4" x14ac:dyDescent="0.25">
      <c r="A304" s="2">
        <v>37987</v>
      </c>
      <c r="B304" t="s">
        <v>479</v>
      </c>
      <c r="C304" s="7">
        <f>VLOOKUP(Aufwendungen[[#This Row],[CATEGORY]],$A$1:$B$8,2,FALSE)*SUMIF(Umsatz[DATE],Aufwendungen[[#This Row],[DATE]],Umsatz[AMOUNT])</f>
        <v>105650</v>
      </c>
      <c r="D304" t="s">
        <v>490</v>
      </c>
    </row>
    <row r="305" spans="1:4" x14ac:dyDescent="0.25">
      <c r="A305" s="2">
        <v>37987</v>
      </c>
      <c r="B305" t="s">
        <v>497</v>
      </c>
      <c r="C305" s="7">
        <f>VLOOKUP(Aufwendungen[[#This Row],[CATEGORY]],$A$1:$B$8,2,FALSE)*SUMIF(Umsatz[DATE],Aufwendungen[[#This Row],[DATE]],Umsatz[AMOUNT])</f>
        <v>21130</v>
      </c>
      <c r="D305" t="s">
        <v>490</v>
      </c>
    </row>
    <row r="306" spans="1:4" x14ac:dyDescent="0.25">
      <c r="A306" s="2">
        <v>38018</v>
      </c>
      <c r="B306" t="s">
        <v>492</v>
      </c>
      <c r="C306" s="7">
        <f>VLOOKUP(Aufwendungen[[#This Row],[CATEGORY]],$A$1:$B$8,2,FALSE)*SUMIF(Umsatz[DATE],Aufwendungen[[#This Row],[DATE]],Umsatz[AMOUNT])</f>
        <v>127080</v>
      </c>
      <c r="D306" t="s">
        <v>490</v>
      </c>
    </row>
    <row r="307" spans="1:4" x14ac:dyDescent="0.25">
      <c r="A307" s="2">
        <v>38018</v>
      </c>
      <c r="B307" t="s">
        <v>493</v>
      </c>
      <c r="C307" s="7">
        <f>VLOOKUP(Aufwendungen[[#This Row],[CATEGORY]],$A$1:$B$8,2,FALSE)*SUMIF(Umsatz[DATE],Aufwendungen[[#This Row],[DATE]],Umsatz[AMOUNT])</f>
        <v>12708</v>
      </c>
      <c r="D307" t="s">
        <v>490</v>
      </c>
    </row>
    <row r="308" spans="1:4" x14ac:dyDescent="0.25">
      <c r="A308" s="2">
        <v>38018</v>
      </c>
      <c r="B308" t="s">
        <v>494</v>
      </c>
      <c r="C308" s="7">
        <f>VLOOKUP(Aufwendungen[[#This Row],[CATEGORY]],$A$1:$B$8,2,FALSE)*SUMIF(Umsatz[DATE],Aufwendungen[[#This Row],[DATE]],Umsatz[AMOUNT])</f>
        <v>12708</v>
      </c>
      <c r="D308" t="s">
        <v>490</v>
      </c>
    </row>
    <row r="309" spans="1:4" x14ac:dyDescent="0.25">
      <c r="A309" s="2">
        <v>38018</v>
      </c>
      <c r="B309" t="s">
        <v>478</v>
      </c>
      <c r="C309" s="7">
        <f>VLOOKUP(Aufwendungen[[#This Row],[CATEGORY]],$A$1:$B$8,2,FALSE)*SUMIF(Umsatz[DATE],Aufwendungen[[#This Row],[DATE]],Umsatz[AMOUNT])</f>
        <v>59304.000000000007</v>
      </c>
      <c r="D309" t="s">
        <v>490</v>
      </c>
    </row>
    <row r="310" spans="1:4" x14ac:dyDescent="0.25">
      <c r="A310" s="2">
        <v>38018</v>
      </c>
      <c r="B310" t="s">
        <v>479</v>
      </c>
      <c r="C310" s="7">
        <f>VLOOKUP(Aufwendungen[[#This Row],[CATEGORY]],$A$1:$B$8,2,FALSE)*SUMIF(Umsatz[DATE],Aufwendungen[[#This Row],[DATE]],Umsatz[AMOUNT])</f>
        <v>105900</v>
      </c>
      <c r="D310" t="s">
        <v>490</v>
      </c>
    </row>
    <row r="311" spans="1:4" x14ac:dyDescent="0.25">
      <c r="A311" s="2">
        <v>38018</v>
      </c>
      <c r="B311" t="s">
        <v>497</v>
      </c>
      <c r="C311" s="7">
        <f>VLOOKUP(Aufwendungen[[#This Row],[CATEGORY]],$A$1:$B$8,2,FALSE)*SUMIF(Umsatz[DATE],Aufwendungen[[#This Row],[DATE]],Umsatz[AMOUNT])</f>
        <v>21180</v>
      </c>
      <c r="D311" t="s">
        <v>490</v>
      </c>
    </row>
    <row r="312" spans="1:4" x14ac:dyDescent="0.25">
      <c r="A312" s="2">
        <v>38047</v>
      </c>
      <c r="B312" t="s">
        <v>492</v>
      </c>
      <c r="C312" s="7">
        <f>VLOOKUP(Aufwendungen[[#This Row],[CATEGORY]],$A$1:$B$8,2,FALSE)*SUMIF(Umsatz[DATE],Aufwendungen[[#This Row],[DATE]],Umsatz[AMOUNT])</f>
        <v>127380</v>
      </c>
      <c r="D312" t="s">
        <v>490</v>
      </c>
    </row>
    <row r="313" spans="1:4" x14ac:dyDescent="0.25">
      <c r="A313" s="2">
        <v>38047</v>
      </c>
      <c r="B313" t="s">
        <v>493</v>
      </c>
      <c r="C313" s="7">
        <f>VLOOKUP(Aufwendungen[[#This Row],[CATEGORY]],$A$1:$B$8,2,FALSE)*SUMIF(Umsatz[DATE],Aufwendungen[[#This Row],[DATE]],Umsatz[AMOUNT])</f>
        <v>12738</v>
      </c>
      <c r="D313" t="s">
        <v>490</v>
      </c>
    </row>
    <row r="314" spans="1:4" x14ac:dyDescent="0.25">
      <c r="A314" s="2">
        <v>38047</v>
      </c>
      <c r="B314" t="s">
        <v>494</v>
      </c>
      <c r="C314" s="7">
        <f>VLOOKUP(Aufwendungen[[#This Row],[CATEGORY]],$A$1:$B$8,2,FALSE)*SUMIF(Umsatz[DATE],Aufwendungen[[#This Row],[DATE]],Umsatz[AMOUNT])</f>
        <v>12738</v>
      </c>
      <c r="D314" t="s">
        <v>490</v>
      </c>
    </row>
    <row r="315" spans="1:4" x14ac:dyDescent="0.25">
      <c r="A315" s="2">
        <v>38047</v>
      </c>
      <c r="B315" t="s">
        <v>478</v>
      </c>
      <c r="C315" s="7">
        <f>VLOOKUP(Aufwendungen[[#This Row],[CATEGORY]],$A$1:$B$8,2,FALSE)*SUMIF(Umsatz[DATE],Aufwendungen[[#This Row],[DATE]],Umsatz[AMOUNT])</f>
        <v>59444.000000000007</v>
      </c>
      <c r="D315" t="s">
        <v>490</v>
      </c>
    </row>
    <row r="316" spans="1:4" x14ac:dyDescent="0.25">
      <c r="A316" s="2">
        <v>38047</v>
      </c>
      <c r="B316" t="s">
        <v>479</v>
      </c>
      <c r="C316" s="7">
        <f>VLOOKUP(Aufwendungen[[#This Row],[CATEGORY]],$A$1:$B$8,2,FALSE)*SUMIF(Umsatz[DATE],Aufwendungen[[#This Row],[DATE]],Umsatz[AMOUNT])</f>
        <v>106150</v>
      </c>
      <c r="D316" t="s">
        <v>490</v>
      </c>
    </row>
    <row r="317" spans="1:4" x14ac:dyDescent="0.25">
      <c r="A317" s="2">
        <v>38047</v>
      </c>
      <c r="B317" t="s">
        <v>497</v>
      </c>
      <c r="C317" s="7">
        <f>VLOOKUP(Aufwendungen[[#This Row],[CATEGORY]],$A$1:$B$8,2,FALSE)*SUMIF(Umsatz[DATE],Aufwendungen[[#This Row],[DATE]],Umsatz[AMOUNT])</f>
        <v>21230</v>
      </c>
      <c r="D317" t="s">
        <v>490</v>
      </c>
    </row>
    <row r="318" spans="1:4" x14ac:dyDescent="0.25">
      <c r="A318" s="2">
        <v>38078</v>
      </c>
      <c r="B318" t="s">
        <v>492</v>
      </c>
      <c r="C318" s="7">
        <f>VLOOKUP(Aufwendungen[[#This Row],[CATEGORY]],$A$1:$B$8,2,FALSE)*SUMIF(Umsatz[DATE],Aufwendungen[[#This Row],[DATE]],Umsatz[AMOUNT])</f>
        <v>127380</v>
      </c>
      <c r="D318" t="s">
        <v>490</v>
      </c>
    </row>
    <row r="319" spans="1:4" x14ac:dyDescent="0.25">
      <c r="A319" s="2">
        <v>38078</v>
      </c>
      <c r="B319" t="s">
        <v>493</v>
      </c>
      <c r="C319" s="7">
        <f>VLOOKUP(Aufwendungen[[#This Row],[CATEGORY]],$A$1:$B$8,2,FALSE)*SUMIF(Umsatz[DATE],Aufwendungen[[#This Row],[DATE]],Umsatz[AMOUNT])</f>
        <v>12738</v>
      </c>
      <c r="D319" t="s">
        <v>490</v>
      </c>
    </row>
    <row r="320" spans="1:4" x14ac:dyDescent="0.25">
      <c r="A320" s="2">
        <v>38078</v>
      </c>
      <c r="B320" t="s">
        <v>494</v>
      </c>
      <c r="C320" s="7">
        <f>VLOOKUP(Aufwendungen[[#This Row],[CATEGORY]],$A$1:$B$8,2,FALSE)*SUMIF(Umsatz[DATE],Aufwendungen[[#This Row],[DATE]],Umsatz[AMOUNT])</f>
        <v>12738</v>
      </c>
      <c r="D320" t="s">
        <v>490</v>
      </c>
    </row>
    <row r="321" spans="1:4" x14ac:dyDescent="0.25">
      <c r="A321" s="2">
        <v>38078</v>
      </c>
      <c r="B321" t="s">
        <v>478</v>
      </c>
      <c r="C321" s="7">
        <f>VLOOKUP(Aufwendungen[[#This Row],[CATEGORY]],$A$1:$B$8,2,FALSE)*SUMIF(Umsatz[DATE],Aufwendungen[[#This Row],[DATE]],Umsatz[AMOUNT])</f>
        <v>59444.000000000007</v>
      </c>
      <c r="D321" t="s">
        <v>490</v>
      </c>
    </row>
    <row r="322" spans="1:4" x14ac:dyDescent="0.25">
      <c r="A322" s="2">
        <v>38078</v>
      </c>
      <c r="B322" t="s">
        <v>479</v>
      </c>
      <c r="C322" s="7">
        <f>VLOOKUP(Aufwendungen[[#This Row],[CATEGORY]],$A$1:$B$8,2,FALSE)*SUMIF(Umsatz[DATE],Aufwendungen[[#This Row],[DATE]],Umsatz[AMOUNT])</f>
        <v>106150</v>
      </c>
      <c r="D322" t="s">
        <v>490</v>
      </c>
    </row>
    <row r="323" spans="1:4" x14ac:dyDescent="0.25">
      <c r="A323" s="2">
        <v>38078</v>
      </c>
      <c r="B323" t="s">
        <v>497</v>
      </c>
      <c r="C323" s="7">
        <f>VLOOKUP(Aufwendungen[[#This Row],[CATEGORY]],$A$1:$B$8,2,FALSE)*SUMIF(Umsatz[DATE],Aufwendungen[[#This Row],[DATE]],Umsatz[AMOUNT])</f>
        <v>21230</v>
      </c>
      <c r="D323" t="s">
        <v>490</v>
      </c>
    </row>
    <row r="324" spans="1:4" x14ac:dyDescent="0.25">
      <c r="A324" s="2">
        <v>38108</v>
      </c>
      <c r="B324" t="s">
        <v>492</v>
      </c>
      <c r="C324" s="7">
        <f>VLOOKUP(Aufwendungen[[#This Row],[CATEGORY]],$A$1:$B$8,2,FALSE)*SUMIF(Umsatz[DATE],Aufwendungen[[#This Row],[DATE]],Umsatz[AMOUNT])</f>
        <v>127200</v>
      </c>
      <c r="D324" t="s">
        <v>490</v>
      </c>
    </row>
    <row r="325" spans="1:4" x14ac:dyDescent="0.25">
      <c r="A325" s="2">
        <v>38108</v>
      </c>
      <c r="B325" t="s">
        <v>493</v>
      </c>
      <c r="C325" s="7">
        <f>VLOOKUP(Aufwendungen[[#This Row],[CATEGORY]],$A$1:$B$8,2,FALSE)*SUMIF(Umsatz[DATE],Aufwendungen[[#This Row],[DATE]],Umsatz[AMOUNT])</f>
        <v>12720</v>
      </c>
      <c r="D325" t="s">
        <v>490</v>
      </c>
    </row>
    <row r="326" spans="1:4" x14ac:dyDescent="0.25">
      <c r="A326" s="2">
        <v>38108</v>
      </c>
      <c r="B326" t="s">
        <v>494</v>
      </c>
      <c r="C326" s="7">
        <f>VLOOKUP(Aufwendungen[[#This Row],[CATEGORY]],$A$1:$B$8,2,FALSE)*SUMIF(Umsatz[DATE],Aufwendungen[[#This Row],[DATE]],Umsatz[AMOUNT])</f>
        <v>12720</v>
      </c>
      <c r="D326" t="s">
        <v>490</v>
      </c>
    </row>
    <row r="327" spans="1:4" x14ac:dyDescent="0.25">
      <c r="A327" s="2">
        <v>38108</v>
      </c>
      <c r="B327" t="s">
        <v>478</v>
      </c>
      <c r="C327" s="7">
        <f>VLOOKUP(Aufwendungen[[#This Row],[CATEGORY]],$A$1:$B$8,2,FALSE)*SUMIF(Umsatz[DATE],Aufwendungen[[#This Row],[DATE]],Umsatz[AMOUNT])</f>
        <v>59360.000000000007</v>
      </c>
      <c r="D327" t="s">
        <v>490</v>
      </c>
    </row>
    <row r="328" spans="1:4" x14ac:dyDescent="0.25">
      <c r="A328" s="2">
        <v>38108</v>
      </c>
      <c r="B328" t="s">
        <v>479</v>
      </c>
      <c r="C328" s="7">
        <f>VLOOKUP(Aufwendungen[[#This Row],[CATEGORY]],$A$1:$B$8,2,FALSE)*SUMIF(Umsatz[DATE],Aufwendungen[[#This Row],[DATE]],Umsatz[AMOUNT])</f>
        <v>106000</v>
      </c>
      <c r="D328" t="s">
        <v>490</v>
      </c>
    </row>
    <row r="329" spans="1:4" x14ac:dyDescent="0.25">
      <c r="A329" s="2">
        <v>38108</v>
      </c>
      <c r="B329" t="s">
        <v>497</v>
      </c>
      <c r="C329" s="7">
        <f>VLOOKUP(Aufwendungen[[#This Row],[CATEGORY]],$A$1:$B$8,2,FALSE)*SUMIF(Umsatz[DATE],Aufwendungen[[#This Row],[DATE]],Umsatz[AMOUNT])</f>
        <v>21200</v>
      </c>
      <c r="D329" t="s">
        <v>490</v>
      </c>
    </row>
    <row r="330" spans="1:4" x14ac:dyDescent="0.25">
      <c r="A330" s="2">
        <v>38139</v>
      </c>
      <c r="B330" t="s">
        <v>492</v>
      </c>
      <c r="C330" s="7">
        <f>VLOOKUP(Aufwendungen[[#This Row],[CATEGORY]],$A$1:$B$8,2,FALSE)*SUMIF(Umsatz[DATE],Aufwendungen[[#This Row],[DATE]],Umsatz[AMOUNT])</f>
        <v>127020</v>
      </c>
      <c r="D330" t="s">
        <v>490</v>
      </c>
    </row>
    <row r="331" spans="1:4" x14ac:dyDescent="0.25">
      <c r="A331" s="2">
        <v>38139</v>
      </c>
      <c r="B331" t="s">
        <v>493</v>
      </c>
      <c r="C331" s="7">
        <f>VLOOKUP(Aufwendungen[[#This Row],[CATEGORY]],$A$1:$B$8,2,FALSE)*SUMIF(Umsatz[DATE],Aufwendungen[[#This Row],[DATE]],Umsatz[AMOUNT])</f>
        <v>12702</v>
      </c>
      <c r="D331" t="s">
        <v>490</v>
      </c>
    </row>
    <row r="332" spans="1:4" x14ac:dyDescent="0.25">
      <c r="A332" s="2">
        <v>38139</v>
      </c>
      <c r="B332" t="s">
        <v>494</v>
      </c>
      <c r="C332" s="7">
        <f>VLOOKUP(Aufwendungen[[#This Row],[CATEGORY]],$A$1:$B$8,2,FALSE)*SUMIF(Umsatz[DATE],Aufwendungen[[#This Row],[DATE]],Umsatz[AMOUNT])</f>
        <v>12702</v>
      </c>
      <c r="D332" t="s">
        <v>490</v>
      </c>
    </row>
    <row r="333" spans="1:4" x14ac:dyDescent="0.25">
      <c r="A333" s="2">
        <v>38139</v>
      </c>
      <c r="B333" t="s">
        <v>478</v>
      </c>
      <c r="C333" s="7">
        <f>VLOOKUP(Aufwendungen[[#This Row],[CATEGORY]],$A$1:$B$8,2,FALSE)*SUMIF(Umsatz[DATE],Aufwendungen[[#This Row],[DATE]],Umsatz[AMOUNT])</f>
        <v>59276.000000000007</v>
      </c>
      <c r="D333" t="s">
        <v>490</v>
      </c>
    </row>
    <row r="334" spans="1:4" x14ac:dyDescent="0.25">
      <c r="A334" s="2">
        <v>38139</v>
      </c>
      <c r="B334" t="s">
        <v>479</v>
      </c>
      <c r="C334" s="7">
        <f>VLOOKUP(Aufwendungen[[#This Row],[CATEGORY]],$A$1:$B$8,2,FALSE)*SUMIF(Umsatz[DATE],Aufwendungen[[#This Row],[DATE]],Umsatz[AMOUNT])</f>
        <v>105850</v>
      </c>
      <c r="D334" t="s">
        <v>490</v>
      </c>
    </row>
    <row r="335" spans="1:4" x14ac:dyDescent="0.25">
      <c r="A335" s="2">
        <v>38139</v>
      </c>
      <c r="B335" t="s">
        <v>497</v>
      </c>
      <c r="C335" s="7">
        <f>VLOOKUP(Aufwendungen[[#This Row],[CATEGORY]],$A$1:$B$8,2,FALSE)*SUMIF(Umsatz[DATE],Aufwendungen[[#This Row],[DATE]],Umsatz[AMOUNT])</f>
        <v>21170</v>
      </c>
      <c r="D335" t="s">
        <v>490</v>
      </c>
    </row>
    <row r="336" spans="1:4" x14ac:dyDescent="0.25">
      <c r="A336" s="2">
        <v>38169</v>
      </c>
      <c r="B336" t="s">
        <v>492</v>
      </c>
      <c r="C336" s="7">
        <f>VLOOKUP(Aufwendungen[[#This Row],[CATEGORY]],$A$1:$B$8,2,FALSE)*SUMIF(Umsatz[DATE],Aufwendungen[[#This Row],[DATE]],Umsatz[AMOUNT])</f>
        <v>127080</v>
      </c>
      <c r="D336" t="s">
        <v>490</v>
      </c>
    </row>
    <row r="337" spans="1:4" x14ac:dyDescent="0.25">
      <c r="A337" s="2">
        <v>38169</v>
      </c>
      <c r="B337" t="s">
        <v>493</v>
      </c>
      <c r="C337" s="7">
        <f>VLOOKUP(Aufwendungen[[#This Row],[CATEGORY]],$A$1:$B$8,2,FALSE)*SUMIF(Umsatz[DATE],Aufwendungen[[#This Row],[DATE]],Umsatz[AMOUNT])</f>
        <v>12708</v>
      </c>
      <c r="D337" t="s">
        <v>490</v>
      </c>
    </row>
    <row r="338" spans="1:4" x14ac:dyDescent="0.25">
      <c r="A338" s="2">
        <v>38169</v>
      </c>
      <c r="B338" t="s">
        <v>494</v>
      </c>
      <c r="C338" s="7">
        <f>VLOOKUP(Aufwendungen[[#This Row],[CATEGORY]],$A$1:$B$8,2,FALSE)*SUMIF(Umsatz[DATE],Aufwendungen[[#This Row],[DATE]],Umsatz[AMOUNT])</f>
        <v>12708</v>
      </c>
      <c r="D338" t="s">
        <v>490</v>
      </c>
    </row>
    <row r="339" spans="1:4" x14ac:dyDescent="0.25">
      <c r="A339" s="2">
        <v>38169</v>
      </c>
      <c r="B339" t="s">
        <v>478</v>
      </c>
      <c r="C339" s="7">
        <f>VLOOKUP(Aufwendungen[[#This Row],[CATEGORY]],$A$1:$B$8,2,FALSE)*SUMIF(Umsatz[DATE],Aufwendungen[[#This Row],[DATE]],Umsatz[AMOUNT])</f>
        <v>59304.000000000007</v>
      </c>
      <c r="D339" t="s">
        <v>490</v>
      </c>
    </row>
    <row r="340" spans="1:4" x14ac:dyDescent="0.25">
      <c r="A340" s="2">
        <v>38169</v>
      </c>
      <c r="B340" t="s">
        <v>479</v>
      </c>
      <c r="C340" s="7">
        <f>VLOOKUP(Aufwendungen[[#This Row],[CATEGORY]],$A$1:$B$8,2,FALSE)*SUMIF(Umsatz[DATE],Aufwendungen[[#This Row],[DATE]],Umsatz[AMOUNT])</f>
        <v>105900</v>
      </c>
      <c r="D340" t="s">
        <v>490</v>
      </c>
    </row>
    <row r="341" spans="1:4" x14ac:dyDescent="0.25">
      <c r="A341" s="2">
        <v>38169</v>
      </c>
      <c r="B341" t="s">
        <v>497</v>
      </c>
      <c r="C341" s="7">
        <f>VLOOKUP(Aufwendungen[[#This Row],[CATEGORY]],$A$1:$B$8,2,FALSE)*SUMIF(Umsatz[DATE],Aufwendungen[[#This Row],[DATE]],Umsatz[AMOUNT])</f>
        <v>21180</v>
      </c>
      <c r="D341" t="s">
        <v>490</v>
      </c>
    </row>
    <row r="342" spans="1:4" x14ac:dyDescent="0.25">
      <c r="A342" s="2">
        <v>38200</v>
      </c>
      <c r="B342" t="s">
        <v>492</v>
      </c>
      <c r="C342" s="7">
        <f>VLOOKUP(Aufwendungen[[#This Row],[CATEGORY]],$A$1:$B$8,2,FALSE)*SUMIF(Umsatz[DATE],Aufwendungen[[#This Row],[DATE]],Umsatz[AMOUNT])</f>
        <v>126960</v>
      </c>
      <c r="D342" t="s">
        <v>490</v>
      </c>
    </row>
    <row r="343" spans="1:4" x14ac:dyDescent="0.25">
      <c r="A343" s="2">
        <v>38200</v>
      </c>
      <c r="B343" t="s">
        <v>493</v>
      </c>
      <c r="C343" s="7">
        <f>VLOOKUP(Aufwendungen[[#This Row],[CATEGORY]],$A$1:$B$8,2,FALSE)*SUMIF(Umsatz[DATE],Aufwendungen[[#This Row],[DATE]],Umsatz[AMOUNT])</f>
        <v>12696</v>
      </c>
      <c r="D343" t="s">
        <v>490</v>
      </c>
    </row>
    <row r="344" spans="1:4" x14ac:dyDescent="0.25">
      <c r="A344" s="2">
        <v>38200</v>
      </c>
      <c r="B344" t="s">
        <v>494</v>
      </c>
      <c r="C344" s="7">
        <f>VLOOKUP(Aufwendungen[[#This Row],[CATEGORY]],$A$1:$B$8,2,FALSE)*SUMIF(Umsatz[DATE],Aufwendungen[[#This Row],[DATE]],Umsatz[AMOUNT])</f>
        <v>12696</v>
      </c>
      <c r="D344" t="s">
        <v>490</v>
      </c>
    </row>
    <row r="345" spans="1:4" x14ac:dyDescent="0.25">
      <c r="A345" s="2">
        <v>38200</v>
      </c>
      <c r="B345" t="s">
        <v>478</v>
      </c>
      <c r="C345" s="7">
        <f>VLOOKUP(Aufwendungen[[#This Row],[CATEGORY]],$A$1:$B$8,2,FALSE)*SUMIF(Umsatz[DATE],Aufwendungen[[#This Row],[DATE]],Umsatz[AMOUNT])</f>
        <v>59248.000000000007</v>
      </c>
      <c r="D345" t="s">
        <v>490</v>
      </c>
    </row>
    <row r="346" spans="1:4" x14ac:dyDescent="0.25">
      <c r="A346" s="2">
        <v>38200</v>
      </c>
      <c r="B346" t="s">
        <v>479</v>
      </c>
      <c r="C346" s="7">
        <f>VLOOKUP(Aufwendungen[[#This Row],[CATEGORY]],$A$1:$B$8,2,FALSE)*SUMIF(Umsatz[DATE],Aufwendungen[[#This Row],[DATE]],Umsatz[AMOUNT])</f>
        <v>105800</v>
      </c>
      <c r="D346" t="s">
        <v>490</v>
      </c>
    </row>
    <row r="347" spans="1:4" x14ac:dyDescent="0.25">
      <c r="A347" s="2">
        <v>38200</v>
      </c>
      <c r="B347" t="s">
        <v>497</v>
      </c>
      <c r="C347" s="7">
        <f>VLOOKUP(Aufwendungen[[#This Row],[CATEGORY]],$A$1:$B$8,2,FALSE)*SUMIF(Umsatz[DATE],Aufwendungen[[#This Row],[DATE]],Umsatz[AMOUNT])</f>
        <v>21160</v>
      </c>
      <c r="D347" t="s">
        <v>490</v>
      </c>
    </row>
    <row r="348" spans="1:4" x14ac:dyDescent="0.25">
      <c r="A348" s="2">
        <v>38231</v>
      </c>
      <c r="B348" t="s">
        <v>492</v>
      </c>
      <c r="C348" s="7">
        <f>VLOOKUP(Aufwendungen[[#This Row],[CATEGORY]],$A$1:$B$8,2,FALSE)*SUMIF(Umsatz[DATE],Aufwendungen[[#This Row],[DATE]],Umsatz[AMOUNT])</f>
        <v>127020</v>
      </c>
      <c r="D348" t="s">
        <v>490</v>
      </c>
    </row>
    <row r="349" spans="1:4" x14ac:dyDescent="0.25">
      <c r="A349" s="2">
        <v>38231</v>
      </c>
      <c r="B349" t="s">
        <v>493</v>
      </c>
      <c r="C349" s="7">
        <f>VLOOKUP(Aufwendungen[[#This Row],[CATEGORY]],$A$1:$B$8,2,FALSE)*SUMIF(Umsatz[DATE],Aufwendungen[[#This Row],[DATE]],Umsatz[AMOUNT])</f>
        <v>12702</v>
      </c>
      <c r="D349" t="s">
        <v>490</v>
      </c>
    </row>
    <row r="350" spans="1:4" x14ac:dyDescent="0.25">
      <c r="A350" s="2">
        <v>38231</v>
      </c>
      <c r="B350" t="s">
        <v>494</v>
      </c>
      <c r="C350" s="7">
        <f>VLOOKUP(Aufwendungen[[#This Row],[CATEGORY]],$A$1:$B$8,2,FALSE)*SUMIF(Umsatz[DATE],Aufwendungen[[#This Row],[DATE]],Umsatz[AMOUNT])</f>
        <v>12702</v>
      </c>
      <c r="D350" t="s">
        <v>490</v>
      </c>
    </row>
    <row r="351" spans="1:4" x14ac:dyDescent="0.25">
      <c r="A351" s="2">
        <v>38231</v>
      </c>
      <c r="B351" t="s">
        <v>478</v>
      </c>
      <c r="C351" s="7">
        <f>VLOOKUP(Aufwendungen[[#This Row],[CATEGORY]],$A$1:$B$8,2,FALSE)*SUMIF(Umsatz[DATE],Aufwendungen[[#This Row],[DATE]],Umsatz[AMOUNT])</f>
        <v>59276.000000000007</v>
      </c>
      <c r="D351" t="s">
        <v>490</v>
      </c>
    </row>
    <row r="352" spans="1:4" x14ac:dyDescent="0.25">
      <c r="A352" s="2">
        <v>38231</v>
      </c>
      <c r="B352" t="s">
        <v>479</v>
      </c>
      <c r="C352" s="7">
        <f>VLOOKUP(Aufwendungen[[#This Row],[CATEGORY]],$A$1:$B$8,2,FALSE)*SUMIF(Umsatz[DATE],Aufwendungen[[#This Row],[DATE]],Umsatz[AMOUNT])</f>
        <v>105850</v>
      </c>
      <c r="D352" t="s">
        <v>490</v>
      </c>
    </row>
    <row r="353" spans="1:4" x14ac:dyDescent="0.25">
      <c r="A353" s="2">
        <v>38231</v>
      </c>
      <c r="B353" t="s">
        <v>497</v>
      </c>
      <c r="C353" s="7">
        <f>VLOOKUP(Aufwendungen[[#This Row],[CATEGORY]],$A$1:$B$8,2,FALSE)*SUMIF(Umsatz[DATE],Aufwendungen[[#This Row],[DATE]],Umsatz[AMOUNT])</f>
        <v>21170</v>
      </c>
      <c r="D353" t="s">
        <v>490</v>
      </c>
    </row>
    <row r="354" spans="1:4" x14ac:dyDescent="0.25">
      <c r="A354" s="2">
        <v>38261</v>
      </c>
      <c r="B354" t="s">
        <v>492</v>
      </c>
      <c r="C354" s="7">
        <f>VLOOKUP(Aufwendungen[[#This Row],[CATEGORY]],$A$1:$B$8,2,FALSE)*SUMIF(Umsatz[DATE],Aufwendungen[[#This Row],[DATE]],Umsatz[AMOUNT])</f>
        <v>126720</v>
      </c>
      <c r="D354" t="s">
        <v>490</v>
      </c>
    </row>
    <row r="355" spans="1:4" x14ac:dyDescent="0.25">
      <c r="A355" s="2">
        <v>38261</v>
      </c>
      <c r="B355" t="s">
        <v>493</v>
      </c>
      <c r="C355" s="7">
        <f>VLOOKUP(Aufwendungen[[#This Row],[CATEGORY]],$A$1:$B$8,2,FALSE)*SUMIF(Umsatz[DATE],Aufwendungen[[#This Row],[DATE]],Umsatz[AMOUNT])</f>
        <v>12672</v>
      </c>
      <c r="D355" t="s">
        <v>490</v>
      </c>
    </row>
    <row r="356" spans="1:4" x14ac:dyDescent="0.25">
      <c r="A356" s="2">
        <v>38261</v>
      </c>
      <c r="B356" t="s">
        <v>494</v>
      </c>
      <c r="C356" s="7">
        <f>VLOOKUP(Aufwendungen[[#This Row],[CATEGORY]],$A$1:$B$8,2,FALSE)*SUMIF(Umsatz[DATE],Aufwendungen[[#This Row],[DATE]],Umsatz[AMOUNT])</f>
        <v>12672</v>
      </c>
      <c r="D356" t="s">
        <v>490</v>
      </c>
    </row>
    <row r="357" spans="1:4" x14ac:dyDescent="0.25">
      <c r="A357" s="2">
        <v>38261</v>
      </c>
      <c r="B357" t="s">
        <v>478</v>
      </c>
      <c r="C357" s="7">
        <f>VLOOKUP(Aufwendungen[[#This Row],[CATEGORY]],$A$1:$B$8,2,FALSE)*SUMIF(Umsatz[DATE],Aufwendungen[[#This Row],[DATE]],Umsatz[AMOUNT])</f>
        <v>59136.000000000007</v>
      </c>
      <c r="D357" t="s">
        <v>490</v>
      </c>
    </row>
    <row r="358" spans="1:4" x14ac:dyDescent="0.25">
      <c r="A358" s="2">
        <v>38261</v>
      </c>
      <c r="B358" t="s">
        <v>479</v>
      </c>
      <c r="C358" s="7">
        <f>VLOOKUP(Aufwendungen[[#This Row],[CATEGORY]],$A$1:$B$8,2,FALSE)*SUMIF(Umsatz[DATE],Aufwendungen[[#This Row],[DATE]],Umsatz[AMOUNT])</f>
        <v>105600</v>
      </c>
      <c r="D358" t="s">
        <v>490</v>
      </c>
    </row>
    <row r="359" spans="1:4" x14ac:dyDescent="0.25">
      <c r="A359" s="2">
        <v>38261</v>
      </c>
      <c r="B359" t="s">
        <v>497</v>
      </c>
      <c r="C359" s="7">
        <f>VLOOKUP(Aufwendungen[[#This Row],[CATEGORY]],$A$1:$B$8,2,FALSE)*SUMIF(Umsatz[DATE],Aufwendungen[[#This Row],[DATE]],Umsatz[AMOUNT])</f>
        <v>21120</v>
      </c>
      <c r="D359" t="s">
        <v>490</v>
      </c>
    </row>
    <row r="360" spans="1:4" x14ac:dyDescent="0.25">
      <c r="A360" s="2">
        <v>38292</v>
      </c>
      <c r="B360" t="s">
        <v>492</v>
      </c>
      <c r="C360" s="7">
        <f>VLOOKUP(Aufwendungen[[#This Row],[CATEGORY]],$A$1:$B$8,2,FALSE)*SUMIF(Umsatz[DATE],Aufwendungen[[#This Row],[DATE]],Umsatz[AMOUNT])</f>
        <v>127080</v>
      </c>
      <c r="D360" t="s">
        <v>490</v>
      </c>
    </row>
    <row r="361" spans="1:4" x14ac:dyDescent="0.25">
      <c r="A361" s="2">
        <v>38292</v>
      </c>
      <c r="B361" t="s">
        <v>493</v>
      </c>
      <c r="C361" s="7">
        <f>VLOOKUP(Aufwendungen[[#This Row],[CATEGORY]],$A$1:$B$8,2,FALSE)*SUMIF(Umsatz[DATE],Aufwendungen[[#This Row],[DATE]],Umsatz[AMOUNT])</f>
        <v>12708</v>
      </c>
      <c r="D361" t="s">
        <v>490</v>
      </c>
    </row>
    <row r="362" spans="1:4" x14ac:dyDescent="0.25">
      <c r="A362" s="2">
        <v>38292</v>
      </c>
      <c r="B362" t="s">
        <v>494</v>
      </c>
      <c r="C362" s="7">
        <f>VLOOKUP(Aufwendungen[[#This Row],[CATEGORY]],$A$1:$B$8,2,FALSE)*SUMIF(Umsatz[DATE],Aufwendungen[[#This Row],[DATE]],Umsatz[AMOUNT])</f>
        <v>12708</v>
      </c>
      <c r="D362" t="s">
        <v>490</v>
      </c>
    </row>
    <row r="363" spans="1:4" x14ac:dyDescent="0.25">
      <c r="A363" s="2">
        <v>38292</v>
      </c>
      <c r="B363" t="s">
        <v>478</v>
      </c>
      <c r="C363" s="7">
        <f>VLOOKUP(Aufwendungen[[#This Row],[CATEGORY]],$A$1:$B$8,2,FALSE)*SUMIF(Umsatz[DATE],Aufwendungen[[#This Row],[DATE]],Umsatz[AMOUNT])</f>
        <v>59304.000000000007</v>
      </c>
      <c r="D363" t="s">
        <v>490</v>
      </c>
    </row>
    <row r="364" spans="1:4" x14ac:dyDescent="0.25">
      <c r="A364" s="2">
        <v>38292</v>
      </c>
      <c r="B364" t="s">
        <v>479</v>
      </c>
      <c r="C364" s="7">
        <f>VLOOKUP(Aufwendungen[[#This Row],[CATEGORY]],$A$1:$B$8,2,FALSE)*SUMIF(Umsatz[DATE],Aufwendungen[[#This Row],[DATE]],Umsatz[AMOUNT])</f>
        <v>105900</v>
      </c>
      <c r="D364" t="s">
        <v>490</v>
      </c>
    </row>
    <row r="365" spans="1:4" x14ac:dyDescent="0.25">
      <c r="A365" s="2">
        <v>38292</v>
      </c>
      <c r="B365" t="s">
        <v>497</v>
      </c>
      <c r="C365" s="7">
        <f>VLOOKUP(Aufwendungen[[#This Row],[CATEGORY]],$A$1:$B$8,2,FALSE)*SUMIF(Umsatz[DATE],Aufwendungen[[#This Row],[DATE]],Umsatz[AMOUNT])</f>
        <v>21180</v>
      </c>
      <c r="D365" t="s">
        <v>490</v>
      </c>
    </row>
    <row r="366" spans="1:4" x14ac:dyDescent="0.25">
      <c r="A366" s="2">
        <v>38322</v>
      </c>
      <c r="B366" t="s">
        <v>492</v>
      </c>
      <c r="C366" s="7">
        <f>VLOOKUP(Aufwendungen[[#This Row],[CATEGORY]],$A$1:$B$8,2,FALSE)*SUMIF(Umsatz[DATE],Aufwendungen[[#This Row],[DATE]],Umsatz[AMOUNT])</f>
        <v>126780</v>
      </c>
      <c r="D366" t="s">
        <v>490</v>
      </c>
    </row>
    <row r="367" spans="1:4" x14ac:dyDescent="0.25">
      <c r="A367" s="2">
        <v>38322</v>
      </c>
      <c r="B367" t="s">
        <v>493</v>
      </c>
      <c r="C367" s="7">
        <f>VLOOKUP(Aufwendungen[[#This Row],[CATEGORY]],$A$1:$B$8,2,FALSE)*SUMIF(Umsatz[DATE],Aufwendungen[[#This Row],[DATE]],Umsatz[AMOUNT])</f>
        <v>12678</v>
      </c>
      <c r="D367" t="s">
        <v>490</v>
      </c>
    </row>
    <row r="368" spans="1:4" x14ac:dyDescent="0.25">
      <c r="A368" s="2">
        <v>38322</v>
      </c>
      <c r="B368" t="s">
        <v>494</v>
      </c>
      <c r="C368" s="7">
        <f>VLOOKUP(Aufwendungen[[#This Row],[CATEGORY]],$A$1:$B$8,2,FALSE)*SUMIF(Umsatz[DATE],Aufwendungen[[#This Row],[DATE]],Umsatz[AMOUNT])</f>
        <v>12678</v>
      </c>
      <c r="D368" t="s">
        <v>490</v>
      </c>
    </row>
    <row r="369" spans="1:4" x14ac:dyDescent="0.25">
      <c r="A369" s="2">
        <v>38322</v>
      </c>
      <c r="B369" t="s">
        <v>478</v>
      </c>
      <c r="C369" s="7">
        <f>VLOOKUP(Aufwendungen[[#This Row],[CATEGORY]],$A$1:$B$8,2,FALSE)*SUMIF(Umsatz[DATE],Aufwendungen[[#This Row],[DATE]],Umsatz[AMOUNT])</f>
        <v>59164.000000000007</v>
      </c>
      <c r="D369" t="s">
        <v>490</v>
      </c>
    </row>
    <row r="370" spans="1:4" x14ac:dyDescent="0.25">
      <c r="A370" s="2">
        <v>38322</v>
      </c>
      <c r="B370" t="s">
        <v>479</v>
      </c>
      <c r="C370" s="7">
        <f>VLOOKUP(Aufwendungen[[#This Row],[CATEGORY]],$A$1:$B$8,2,FALSE)*SUMIF(Umsatz[DATE],Aufwendungen[[#This Row],[DATE]],Umsatz[AMOUNT])</f>
        <v>105650</v>
      </c>
      <c r="D370" t="s">
        <v>490</v>
      </c>
    </row>
    <row r="371" spans="1:4" x14ac:dyDescent="0.25">
      <c r="A371" s="2">
        <v>38322</v>
      </c>
      <c r="B371" t="s">
        <v>497</v>
      </c>
      <c r="C371" s="7">
        <f>VLOOKUP(Aufwendungen[[#This Row],[CATEGORY]],$A$1:$B$8,2,FALSE)*SUMIF(Umsatz[DATE],Aufwendungen[[#This Row],[DATE]],Umsatz[AMOUNT])</f>
        <v>21130</v>
      </c>
      <c r="D371" t="s">
        <v>490</v>
      </c>
    </row>
    <row r="372" spans="1:4" x14ac:dyDescent="0.25">
      <c r="A372" s="2">
        <v>38353</v>
      </c>
      <c r="B372" t="s">
        <v>492</v>
      </c>
      <c r="C372" s="7">
        <f>VLOOKUP(Aufwendungen[[#This Row],[CATEGORY]],$A$1:$B$8,2,FALSE)*SUMIF(Umsatz[DATE],Aufwendungen[[#This Row],[DATE]],Umsatz[AMOUNT])</f>
        <v>127200</v>
      </c>
      <c r="D372" t="s">
        <v>490</v>
      </c>
    </row>
    <row r="373" spans="1:4" x14ac:dyDescent="0.25">
      <c r="A373" s="2">
        <v>38353</v>
      </c>
      <c r="B373" t="s">
        <v>493</v>
      </c>
      <c r="C373" s="7">
        <f>VLOOKUP(Aufwendungen[[#This Row],[CATEGORY]],$A$1:$B$8,2,FALSE)*SUMIF(Umsatz[DATE],Aufwendungen[[#This Row],[DATE]],Umsatz[AMOUNT])</f>
        <v>12720</v>
      </c>
      <c r="D373" t="s">
        <v>490</v>
      </c>
    </row>
    <row r="374" spans="1:4" x14ac:dyDescent="0.25">
      <c r="A374" s="2">
        <v>38353</v>
      </c>
      <c r="B374" t="s">
        <v>494</v>
      </c>
      <c r="C374" s="7">
        <f>VLOOKUP(Aufwendungen[[#This Row],[CATEGORY]],$A$1:$B$8,2,FALSE)*SUMIF(Umsatz[DATE],Aufwendungen[[#This Row],[DATE]],Umsatz[AMOUNT])</f>
        <v>12720</v>
      </c>
      <c r="D374" t="s">
        <v>490</v>
      </c>
    </row>
    <row r="375" spans="1:4" x14ac:dyDescent="0.25">
      <c r="A375" s="2">
        <v>38353</v>
      </c>
      <c r="B375" t="s">
        <v>478</v>
      </c>
      <c r="C375" s="7">
        <f>VLOOKUP(Aufwendungen[[#This Row],[CATEGORY]],$A$1:$B$8,2,FALSE)*SUMIF(Umsatz[DATE],Aufwendungen[[#This Row],[DATE]],Umsatz[AMOUNT])</f>
        <v>59360.000000000007</v>
      </c>
      <c r="D375" t="s">
        <v>490</v>
      </c>
    </row>
    <row r="376" spans="1:4" x14ac:dyDescent="0.25">
      <c r="A376" s="2">
        <v>38353</v>
      </c>
      <c r="B376" t="s">
        <v>479</v>
      </c>
      <c r="C376" s="7">
        <f>VLOOKUP(Aufwendungen[[#This Row],[CATEGORY]],$A$1:$B$8,2,FALSE)*SUMIF(Umsatz[DATE],Aufwendungen[[#This Row],[DATE]],Umsatz[AMOUNT])</f>
        <v>106000</v>
      </c>
      <c r="D376" t="s">
        <v>490</v>
      </c>
    </row>
    <row r="377" spans="1:4" x14ac:dyDescent="0.25">
      <c r="A377" s="2">
        <v>38353</v>
      </c>
      <c r="B377" t="s">
        <v>497</v>
      </c>
      <c r="C377" s="7">
        <f>VLOOKUP(Aufwendungen[[#This Row],[CATEGORY]],$A$1:$B$8,2,FALSE)*SUMIF(Umsatz[DATE],Aufwendungen[[#This Row],[DATE]],Umsatz[AMOUNT])</f>
        <v>21200</v>
      </c>
      <c r="D377" t="s">
        <v>490</v>
      </c>
    </row>
    <row r="378" spans="1:4" x14ac:dyDescent="0.25">
      <c r="A378" s="2">
        <v>38384</v>
      </c>
      <c r="B378" t="s">
        <v>492</v>
      </c>
      <c r="C378" s="7">
        <f>VLOOKUP(Aufwendungen[[#This Row],[CATEGORY]],$A$1:$B$8,2,FALSE)*SUMIF(Umsatz[DATE],Aufwendungen[[#This Row],[DATE]],Umsatz[AMOUNT])</f>
        <v>127020</v>
      </c>
      <c r="D378" t="s">
        <v>490</v>
      </c>
    </row>
    <row r="379" spans="1:4" x14ac:dyDescent="0.25">
      <c r="A379" s="2">
        <v>38384</v>
      </c>
      <c r="B379" t="s">
        <v>493</v>
      </c>
      <c r="C379" s="7">
        <f>VLOOKUP(Aufwendungen[[#This Row],[CATEGORY]],$A$1:$B$8,2,FALSE)*SUMIF(Umsatz[DATE],Aufwendungen[[#This Row],[DATE]],Umsatz[AMOUNT])</f>
        <v>12702</v>
      </c>
      <c r="D379" t="s">
        <v>490</v>
      </c>
    </row>
    <row r="380" spans="1:4" x14ac:dyDescent="0.25">
      <c r="A380" s="2">
        <v>38384</v>
      </c>
      <c r="B380" t="s">
        <v>494</v>
      </c>
      <c r="C380" s="7">
        <f>VLOOKUP(Aufwendungen[[#This Row],[CATEGORY]],$A$1:$B$8,2,FALSE)*SUMIF(Umsatz[DATE],Aufwendungen[[#This Row],[DATE]],Umsatz[AMOUNT])</f>
        <v>12702</v>
      </c>
      <c r="D380" t="s">
        <v>490</v>
      </c>
    </row>
    <row r="381" spans="1:4" x14ac:dyDescent="0.25">
      <c r="A381" s="2">
        <v>38384</v>
      </c>
      <c r="B381" t="s">
        <v>478</v>
      </c>
      <c r="C381" s="7">
        <f>VLOOKUP(Aufwendungen[[#This Row],[CATEGORY]],$A$1:$B$8,2,FALSE)*SUMIF(Umsatz[DATE],Aufwendungen[[#This Row],[DATE]],Umsatz[AMOUNT])</f>
        <v>59276.000000000007</v>
      </c>
      <c r="D381" t="s">
        <v>490</v>
      </c>
    </row>
    <row r="382" spans="1:4" x14ac:dyDescent="0.25">
      <c r="A382" s="2">
        <v>38384</v>
      </c>
      <c r="B382" t="s">
        <v>479</v>
      </c>
      <c r="C382" s="7">
        <f>VLOOKUP(Aufwendungen[[#This Row],[CATEGORY]],$A$1:$B$8,2,FALSE)*SUMIF(Umsatz[DATE],Aufwendungen[[#This Row],[DATE]],Umsatz[AMOUNT])</f>
        <v>105850</v>
      </c>
      <c r="D382" t="s">
        <v>490</v>
      </c>
    </row>
    <row r="383" spans="1:4" x14ac:dyDescent="0.25">
      <c r="A383" s="2">
        <v>38384</v>
      </c>
      <c r="B383" t="s">
        <v>497</v>
      </c>
      <c r="C383" s="7">
        <f>VLOOKUP(Aufwendungen[[#This Row],[CATEGORY]],$A$1:$B$8,2,FALSE)*SUMIF(Umsatz[DATE],Aufwendungen[[#This Row],[DATE]],Umsatz[AMOUNT])</f>
        <v>21170</v>
      </c>
      <c r="D383" t="s">
        <v>490</v>
      </c>
    </row>
    <row r="384" spans="1:4" x14ac:dyDescent="0.25">
      <c r="A384" s="2">
        <v>38412</v>
      </c>
      <c r="B384" t="s">
        <v>492</v>
      </c>
      <c r="C384" s="7">
        <f>VLOOKUP(Aufwendungen[[#This Row],[CATEGORY]],$A$1:$B$8,2,FALSE)*SUMIF(Umsatz[DATE],Aufwendungen[[#This Row],[DATE]],Umsatz[AMOUNT])</f>
        <v>127080</v>
      </c>
      <c r="D384" t="s">
        <v>490</v>
      </c>
    </row>
    <row r="385" spans="1:4" x14ac:dyDescent="0.25">
      <c r="A385" s="2">
        <v>38412</v>
      </c>
      <c r="B385" t="s">
        <v>493</v>
      </c>
      <c r="C385" s="7">
        <f>VLOOKUP(Aufwendungen[[#This Row],[CATEGORY]],$A$1:$B$8,2,FALSE)*SUMIF(Umsatz[DATE],Aufwendungen[[#This Row],[DATE]],Umsatz[AMOUNT])</f>
        <v>12708</v>
      </c>
      <c r="D385" t="s">
        <v>490</v>
      </c>
    </row>
    <row r="386" spans="1:4" x14ac:dyDescent="0.25">
      <c r="A386" s="2">
        <v>38412</v>
      </c>
      <c r="B386" t="s">
        <v>494</v>
      </c>
      <c r="C386" s="7">
        <f>VLOOKUP(Aufwendungen[[#This Row],[CATEGORY]],$A$1:$B$8,2,FALSE)*SUMIF(Umsatz[DATE],Aufwendungen[[#This Row],[DATE]],Umsatz[AMOUNT])</f>
        <v>12708</v>
      </c>
      <c r="D386" t="s">
        <v>490</v>
      </c>
    </row>
    <row r="387" spans="1:4" x14ac:dyDescent="0.25">
      <c r="A387" s="2">
        <v>38412</v>
      </c>
      <c r="B387" t="s">
        <v>478</v>
      </c>
      <c r="C387" s="7">
        <f>VLOOKUP(Aufwendungen[[#This Row],[CATEGORY]],$A$1:$B$8,2,FALSE)*SUMIF(Umsatz[DATE],Aufwendungen[[#This Row],[DATE]],Umsatz[AMOUNT])</f>
        <v>59304.000000000007</v>
      </c>
      <c r="D387" t="s">
        <v>490</v>
      </c>
    </row>
    <row r="388" spans="1:4" x14ac:dyDescent="0.25">
      <c r="A388" s="2">
        <v>38412</v>
      </c>
      <c r="B388" t="s">
        <v>479</v>
      </c>
      <c r="C388" s="7">
        <f>VLOOKUP(Aufwendungen[[#This Row],[CATEGORY]],$A$1:$B$8,2,FALSE)*SUMIF(Umsatz[DATE],Aufwendungen[[#This Row],[DATE]],Umsatz[AMOUNT])</f>
        <v>105900</v>
      </c>
      <c r="D388" t="s">
        <v>490</v>
      </c>
    </row>
    <row r="389" spans="1:4" x14ac:dyDescent="0.25">
      <c r="A389" s="2">
        <v>38412</v>
      </c>
      <c r="B389" t="s">
        <v>497</v>
      </c>
      <c r="C389" s="7">
        <f>VLOOKUP(Aufwendungen[[#This Row],[CATEGORY]],$A$1:$B$8,2,FALSE)*SUMIF(Umsatz[DATE],Aufwendungen[[#This Row],[DATE]],Umsatz[AMOUNT])</f>
        <v>21180</v>
      </c>
      <c r="D389" t="s">
        <v>490</v>
      </c>
    </row>
    <row r="390" spans="1:4" x14ac:dyDescent="0.25">
      <c r="A390" s="2">
        <v>38443</v>
      </c>
      <c r="B390" t="s">
        <v>492</v>
      </c>
      <c r="C390" s="7">
        <f>VLOOKUP(Aufwendungen[[#This Row],[CATEGORY]],$A$1:$B$8,2,FALSE)*SUMIF(Umsatz[DATE],Aufwendungen[[#This Row],[DATE]],Umsatz[AMOUNT])</f>
        <v>127080</v>
      </c>
      <c r="D390" t="s">
        <v>490</v>
      </c>
    </row>
    <row r="391" spans="1:4" x14ac:dyDescent="0.25">
      <c r="A391" s="2">
        <v>38443</v>
      </c>
      <c r="B391" t="s">
        <v>493</v>
      </c>
      <c r="C391" s="7">
        <f>VLOOKUP(Aufwendungen[[#This Row],[CATEGORY]],$A$1:$B$8,2,FALSE)*SUMIF(Umsatz[DATE],Aufwendungen[[#This Row],[DATE]],Umsatz[AMOUNT])</f>
        <v>12708</v>
      </c>
      <c r="D391" t="s">
        <v>490</v>
      </c>
    </row>
    <row r="392" spans="1:4" x14ac:dyDescent="0.25">
      <c r="A392" s="2">
        <v>38443</v>
      </c>
      <c r="B392" t="s">
        <v>494</v>
      </c>
      <c r="C392" s="7">
        <f>VLOOKUP(Aufwendungen[[#This Row],[CATEGORY]],$A$1:$B$8,2,FALSE)*SUMIF(Umsatz[DATE],Aufwendungen[[#This Row],[DATE]],Umsatz[AMOUNT])</f>
        <v>12708</v>
      </c>
      <c r="D392" t="s">
        <v>490</v>
      </c>
    </row>
    <row r="393" spans="1:4" x14ac:dyDescent="0.25">
      <c r="A393" s="2">
        <v>38443</v>
      </c>
      <c r="B393" t="s">
        <v>478</v>
      </c>
      <c r="C393" s="7">
        <f>VLOOKUP(Aufwendungen[[#This Row],[CATEGORY]],$A$1:$B$8,2,FALSE)*SUMIF(Umsatz[DATE],Aufwendungen[[#This Row],[DATE]],Umsatz[AMOUNT])</f>
        <v>59304.000000000007</v>
      </c>
      <c r="D393" t="s">
        <v>490</v>
      </c>
    </row>
    <row r="394" spans="1:4" x14ac:dyDescent="0.25">
      <c r="A394" s="2">
        <v>38443</v>
      </c>
      <c r="B394" t="s">
        <v>479</v>
      </c>
      <c r="C394" s="7">
        <f>VLOOKUP(Aufwendungen[[#This Row],[CATEGORY]],$A$1:$B$8,2,FALSE)*SUMIF(Umsatz[DATE],Aufwendungen[[#This Row],[DATE]],Umsatz[AMOUNT])</f>
        <v>105900</v>
      </c>
      <c r="D394" t="s">
        <v>490</v>
      </c>
    </row>
    <row r="395" spans="1:4" x14ac:dyDescent="0.25">
      <c r="A395" s="2">
        <v>38443</v>
      </c>
      <c r="B395" t="s">
        <v>497</v>
      </c>
      <c r="C395" s="7">
        <f>VLOOKUP(Aufwendungen[[#This Row],[CATEGORY]],$A$1:$B$8,2,FALSE)*SUMIF(Umsatz[DATE],Aufwendungen[[#This Row],[DATE]],Umsatz[AMOUNT])</f>
        <v>21180</v>
      </c>
      <c r="D395" t="s">
        <v>490</v>
      </c>
    </row>
    <row r="396" spans="1:4" x14ac:dyDescent="0.25">
      <c r="A396" s="2">
        <v>38473</v>
      </c>
      <c r="B396" t="s">
        <v>492</v>
      </c>
      <c r="C396" s="7">
        <f>VLOOKUP(Aufwendungen[[#This Row],[CATEGORY]],$A$1:$B$8,2,FALSE)*SUMIF(Umsatz[DATE],Aufwendungen[[#This Row],[DATE]],Umsatz[AMOUNT])</f>
        <v>127320</v>
      </c>
      <c r="D396" t="s">
        <v>490</v>
      </c>
    </row>
    <row r="397" spans="1:4" x14ac:dyDescent="0.25">
      <c r="A397" s="2">
        <v>38473</v>
      </c>
      <c r="B397" t="s">
        <v>493</v>
      </c>
      <c r="C397" s="7">
        <f>VLOOKUP(Aufwendungen[[#This Row],[CATEGORY]],$A$1:$B$8,2,FALSE)*SUMIF(Umsatz[DATE],Aufwendungen[[#This Row],[DATE]],Umsatz[AMOUNT])</f>
        <v>12732</v>
      </c>
      <c r="D397" t="s">
        <v>490</v>
      </c>
    </row>
    <row r="398" spans="1:4" x14ac:dyDescent="0.25">
      <c r="A398" s="2">
        <v>38473</v>
      </c>
      <c r="B398" t="s">
        <v>494</v>
      </c>
      <c r="C398" s="7">
        <f>VLOOKUP(Aufwendungen[[#This Row],[CATEGORY]],$A$1:$B$8,2,FALSE)*SUMIF(Umsatz[DATE],Aufwendungen[[#This Row],[DATE]],Umsatz[AMOUNT])</f>
        <v>12732</v>
      </c>
      <c r="D398" t="s">
        <v>490</v>
      </c>
    </row>
    <row r="399" spans="1:4" x14ac:dyDescent="0.25">
      <c r="A399" s="2">
        <v>38473</v>
      </c>
      <c r="B399" t="s">
        <v>478</v>
      </c>
      <c r="C399" s="7">
        <f>VLOOKUP(Aufwendungen[[#This Row],[CATEGORY]],$A$1:$B$8,2,FALSE)*SUMIF(Umsatz[DATE],Aufwendungen[[#This Row],[DATE]],Umsatz[AMOUNT])</f>
        <v>59416.000000000007</v>
      </c>
      <c r="D399" t="s">
        <v>490</v>
      </c>
    </row>
    <row r="400" spans="1:4" x14ac:dyDescent="0.25">
      <c r="A400" s="2">
        <v>38473</v>
      </c>
      <c r="B400" t="s">
        <v>479</v>
      </c>
      <c r="C400" s="7">
        <f>VLOOKUP(Aufwendungen[[#This Row],[CATEGORY]],$A$1:$B$8,2,FALSE)*SUMIF(Umsatz[DATE],Aufwendungen[[#This Row],[DATE]],Umsatz[AMOUNT])</f>
        <v>106100</v>
      </c>
      <c r="D400" t="s">
        <v>490</v>
      </c>
    </row>
    <row r="401" spans="1:4" x14ac:dyDescent="0.25">
      <c r="A401" s="2">
        <v>38473</v>
      </c>
      <c r="B401" t="s">
        <v>497</v>
      </c>
      <c r="C401" s="7">
        <f>VLOOKUP(Aufwendungen[[#This Row],[CATEGORY]],$A$1:$B$8,2,FALSE)*SUMIF(Umsatz[DATE],Aufwendungen[[#This Row],[DATE]],Umsatz[AMOUNT])</f>
        <v>21220</v>
      </c>
      <c r="D401" t="s">
        <v>490</v>
      </c>
    </row>
    <row r="402" spans="1:4" x14ac:dyDescent="0.25">
      <c r="A402" s="2">
        <v>38504</v>
      </c>
      <c r="B402" t="s">
        <v>492</v>
      </c>
      <c r="C402" s="7">
        <f>VLOOKUP(Aufwendungen[[#This Row],[CATEGORY]],$A$1:$B$8,2,FALSE)*SUMIF(Umsatz[DATE],Aufwendungen[[#This Row],[DATE]],Umsatz[AMOUNT])</f>
        <v>163320</v>
      </c>
      <c r="D402" t="s">
        <v>490</v>
      </c>
    </row>
    <row r="403" spans="1:4" x14ac:dyDescent="0.25">
      <c r="A403" s="2">
        <v>38504</v>
      </c>
      <c r="B403" t="s">
        <v>493</v>
      </c>
      <c r="C403" s="7">
        <f>VLOOKUP(Aufwendungen[[#This Row],[CATEGORY]],$A$1:$B$8,2,FALSE)*SUMIF(Umsatz[DATE],Aufwendungen[[#This Row],[DATE]],Umsatz[AMOUNT])</f>
        <v>16332</v>
      </c>
      <c r="D403" t="s">
        <v>490</v>
      </c>
    </row>
    <row r="404" spans="1:4" x14ac:dyDescent="0.25">
      <c r="A404" s="2">
        <v>38504</v>
      </c>
      <c r="B404" t="s">
        <v>494</v>
      </c>
      <c r="C404" s="7">
        <f>VLOOKUP(Aufwendungen[[#This Row],[CATEGORY]],$A$1:$B$8,2,FALSE)*SUMIF(Umsatz[DATE],Aufwendungen[[#This Row],[DATE]],Umsatz[AMOUNT])</f>
        <v>16332</v>
      </c>
      <c r="D404" t="s">
        <v>490</v>
      </c>
    </row>
    <row r="405" spans="1:4" x14ac:dyDescent="0.25">
      <c r="A405" s="2">
        <v>38504</v>
      </c>
      <c r="B405" t="s">
        <v>478</v>
      </c>
      <c r="C405" s="7">
        <f>VLOOKUP(Aufwendungen[[#This Row],[CATEGORY]],$A$1:$B$8,2,FALSE)*SUMIF(Umsatz[DATE],Aufwendungen[[#This Row],[DATE]],Umsatz[AMOUNT])</f>
        <v>76216</v>
      </c>
      <c r="D405" t="s">
        <v>490</v>
      </c>
    </row>
    <row r="406" spans="1:4" x14ac:dyDescent="0.25">
      <c r="A406" s="2">
        <v>38504</v>
      </c>
      <c r="B406" t="s">
        <v>479</v>
      </c>
      <c r="C406" s="7">
        <f>VLOOKUP(Aufwendungen[[#This Row],[CATEGORY]],$A$1:$B$8,2,FALSE)*SUMIF(Umsatz[DATE],Aufwendungen[[#This Row],[DATE]],Umsatz[AMOUNT])</f>
        <v>136100</v>
      </c>
      <c r="D406" t="s">
        <v>490</v>
      </c>
    </row>
    <row r="407" spans="1:4" x14ac:dyDescent="0.25">
      <c r="A407" s="2">
        <v>38504</v>
      </c>
      <c r="B407" t="s">
        <v>497</v>
      </c>
      <c r="C407" s="7">
        <f>VLOOKUP(Aufwendungen[[#This Row],[CATEGORY]],$A$1:$B$8,2,FALSE)*SUMIF(Umsatz[DATE],Aufwendungen[[#This Row],[DATE]],Umsatz[AMOUNT])</f>
        <v>27220</v>
      </c>
      <c r="D407" t="s">
        <v>490</v>
      </c>
    </row>
    <row r="408" spans="1:4" x14ac:dyDescent="0.25">
      <c r="A408" s="2">
        <v>38534</v>
      </c>
      <c r="B408" t="s">
        <v>492</v>
      </c>
      <c r="C408" s="7">
        <f>VLOOKUP(Aufwendungen[[#This Row],[CATEGORY]],$A$1:$B$8,2,FALSE)*SUMIF(Umsatz[DATE],Aufwendungen[[#This Row],[DATE]],Umsatz[AMOUNT])</f>
        <v>164280</v>
      </c>
      <c r="D408" t="s">
        <v>490</v>
      </c>
    </row>
    <row r="409" spans="1:4" x14ac:dyDescent="0.25">
      <c r="A409" s="2">
        <v>38534</v>
      </c>
      <c r="B409" t="s">
        <v>493</v>
      </c>
      <c r="C409" s="7">
        <f>VLOOKUP(Aufwendungen[[#This Row],[CATEGORY]],$A$1:$B$8,2,FALSE)*SUMIF(Umsatz[DATE],Aufwendungen[[#This Row],[DATE]],Umsatz[AMOUNT])</f>
        <v>16428</v>
      </c>
      <c r="D409" t="s">
        <v>490</v>
      </c>
    </row>
    <row r="410" spans="1:4" x14ac:dyDescent="0.25">
      <c r="A410" s="2">
        <v>38534</v>
      </c>
      <c r="B410" t="s">
        <v>494</v>
      </c>
      <c r="C410" s="7">
        <f>VLOOKUP(Aufwendungen[[#This Row],[CATEGORY]],$A$1:$B$8,2,FALSE)*SUMIF(Umsatz[DATE],Aufwendungen[[#This Row],[DATE]],Umsatz[AMOUNT])</f>
        <v>16428</v>
      </c>
      <c r="D410" t="s">
        <v>490</v>
      </c>
    </row>
    <row r="411" spans="1:4" x14ac:dyDescent="0.25">
      <c r="A411" s="2">
        <v>38534</v>
      </c>
      <c r="B411" t="s">
        <v>478</v>
      </c>
      <c r="C411" s="7">
        <f>VLOOKUP(Aufwendungen[[#This Row],[CATEGORY]],$A$1:$B$8,2,FALSE)*SUMIF(Umsatz[DATE],Aufwendungen[[#This Row],[DATE]],Umsatz[AMOUNT])</f>
        <v>76664.000000000015</v>
      </c>
      <c r="D411" t="s">
        <v>490</v>
      </c>
    </row>
    <row r="412" spans="1:4" x14ac:dyDescent="0.25">
      <c r="A412" s="2">
        <v>38534</v>
      </c>
      <c r="B412" t="s">
        <v>479</v>
      </c>
      <c r="C412" s="7">
        <f>VLOOKUP(Aufwendungen[[#This Row],[CATEGORY]],$A$1:$B$8,2,FALSE)*SUMIF(Umsatz[DATE],Aufwendungen[[#This Row],[DATE]],Umsatz[AMOUNT])</f>
        <v>136900</v>
      </c>
      <c r="D412" t="s">
        <v>490</v>
      </c>
    </row>
    <row r="413" spans="1:4" x14ac:dyDescent="0.25">
      <c r="A413" s="2">
        <v>38534</v>
      </c>
      <c r="B413" t="s">
        <v>497</v>
      </c>
      <c r="C413" s="7">
        <f>VLOOKUP(Aufwendungen[[#This Row],[CATEGORY]],$A$1:$B$8,2,FALSE)*SUMIF(Umsatz[DATE],Aufwendungen[[#This Row],[DATE]],Umsatz[AMOUNT])</f>
        <v>27380</v>
      </c>
      <c r="D413" t="s">
        <v>490</v>
      </c>
    </row>
    <row r="414" spans="1:4" x14ac:dyDescent="0.25">
      <c r="A414" s="2">
        <v>38565</v>
      </c>
      <c r="B414" t="s">
        <v>492</v>
      </c>
      <c r="C414" s="7">
        <f>VLOOKUP(Aufwendungen[[#This Row],[CATEGORY]],$A$1:$B$8,2,FALSE)*SUMIF(Umsatz[DATE],Aufwendungen[[#This Row],[DATE]],Umsatz[AMOUNT])</f>
        <v>165780</v>
      </c>
      <c r="D414" t="s">
        <v>490</v>
      </c>
    </row>
    <row r="415" spans="1:4" x14ac:dyDescent="0.25">
      <c r="A415" s="2">
        <v>38565</v>
      </c>
      <c r="B415" t="s">
        <v>493</v>
      </c>
      <c r="C415" s="7">
        <f>VLOOKUP(Aufwendungen[[#This Row],[CATEGORY]],$A$1:$B$8,2,FALSE)*SUMIF(Umsatz[DATE],Aufwendungen[[#This Row],[DATE]],Umsatz[AMOUNT])</f>
        <v>16578</v>
      </c>
      <c r="D415" t="s">
        <v>490</v>
      </c>
    </row>
    <row r="416" spans="1:4" x14ac:dyDescent="0.25">
      <c r="A416" s="2">
        <v>38565</v>
      </c>
      <c r="B416" t="s">
        <v>494</v>
      </c>
      <c r="C416" s="7">
        <f>VLOOKUP(Aufwendungen[[#This Row],[CATEGORY]],$A$1:$B$8,2,FALSE)*SUMIF(Umsatz[DATE],Aufwendungen[[#This Row],[DATE]],Umsatz[AMOUNT])</f>
        <v>16578</v>
      </c>
      <c r="D416" t="s">
        <v>490</v>
      </c>
    </row>
    <row r="417" spans="1:4" x14ac:dyDescent="0.25">
      <c r="A417" s="2">
        <v>38565</v>
      </c>
      <c r="B417" t="s">
        <v>478</v>
      </c>
      <c r="C417" s="7">
        <f>VLOOKUP(Aufwendungen[[#This Row],[CATEGORY]],$A$1:$B$8,2,FALSE)*SUMIF(Umsatz[DATE],Aufwendungen[[#This Row],[DATE]],Umsatz[AMOUNT])</f>
        <v>77364.000000000015</v>
      </c>
      <c r="D417" t="s">
        <v>490</v>
      </c>
    </row>
    <row r="418" spans="1:4" x14ac:dyDescent="0.25">
      <c r="A418" s="2">
        <v>38565</v>
      </c>
      <c r="B418" t="s">
        <v>479</v>
      </c>
      <c r="C418" s="7">
        <f>VLOOKUP(Aufwendungen[[#This Row],[CATEGORY]],$A$1:$B$8,2,FALSE)*SUMIF(Umsatz[DATE],Aufwendungen[[#This Row],[DATE]],Umsatz[AMOUNT])</f>
        <v>138150</v>
      </c>
      <c r="D418" t="s">
        <v>490</v>
      </c>
    </row>
    <row r="419" spans="1:4" x14ac:dyDescent="0.25">
      <c r="A419" s="2">
        <v>38565</v>
      </c>
      <c r="B419" t="s">
        <v>497</v>
      </c>
      <c r="C419" s="7">
        <f>VLOOKUP(Aufwendungen[[#This Row],[CATEGORY]],$A$1:$B$8,2,FALSE)*SUMIF(Umsatz[DATE],Aufwendungen[[#This Row],[DATE]],Umsatz[AMOUNT])</f>
        <v>27630</v>
      </c>
      <c r="D419" t="s">
        <v>490</v>
      </c>
    </row>
    <row r="420" spans="1:4" x14ac:dyDescent="0.25">
      <c r="A420" s="2">
        <v>38596</v>
      </c>
      <c r="B420" t="s">
        <v>492</v>
      </c>
      <c r="C420" s="7">
        <f>VLOOKUP(Aufwendungen[[#This Row],[CATEGORY]],$A$1:$B$8,2,FALSE)*SUMIF(Umsatz[DATE],Aufwendungen[[#This Row],[DATE]],Umsatz[AMOUNT])</f>
        <v>166260</v>
      </c>
      <c r="D420" t="s">
        <v>490</v>
      </c>
    </row>
    <row r="421" spans="1:4" x14ac:dyDescent="0.25">
      <c r="A421" s="2">
        <v>38596</v>
      </c>
      <c r="B421" t="s">
        <v>493</v>
      </c>
      <c r="C421" s="7">
        <f>VLOOKUP(Aufwendungen[[#This Row],[CATEGORY]],$A$1:$B$8,2,FALSE)*SUMIF(Umsatz[DATE],Aufwendungen[[#This Row],[DATE]],Umsatz[AMOUNT])</f>
        <v>16626</v>
      </c>
      <c r="D421" t="s">
        <v>490</v>
      </c>
    </row>
    <row r="422" spans="1:4" x14ac:dyDescent="0.25">
      <c r="A422" s="2">
        <v>38596</v>
      </c>
      <c r="B422" t="s">
        <v>494</v>
      </c>
      <c r="C422" s="7">
        <f>VLOOKUP(Aufwendungen[[#This Row],[CATEGORY]],$A$1:$B$8,2,FALSE)*SUMIF(Umsatz[DATE],Aufwendungen[[#This Row],[DATE]],Umsatz[AMOUNT])</f>
        <v>16626</v>
      </c>
      <c r="D422" t="s">
        <v>490</v>
      </c>
    </row>
    <row r="423" spans="1:4" x14ac:dyDescent="0.25">
      <c r="A423" s="2">
        <v>38596</v>
      </c>
      <c r="B423" t="s">
        <v>478</v>
      </c>
      <c r="C423" s="7">
        <f>VLOOKUP(Aufwendungen[[#This Row],[CATEGORY]],$A$1:$B$8,2,FALSE)*SUMIF(Umsatz[DATE],Aufwendungen[[#This Row],[DATE]],Umsatz[AMOUNT])</f>
        <v>77588.000000000015</v>
      </c>
      <c r="D423" t="s">
        <v>490</v>
      </c>
    </row>
    <row r="424" spans="1:4" x14ac:dyDescent="0.25">
      <c r="A424" s="2">
        <v>38596</v>
      </c>
      <c r="B424" t="s">
        <v>479</v>
      </c>
      <c r="C424" s="7">
        <f>VLOOKUP(Aufwendungen[[#This Row],[CATEGORY]],$A$1:$B$8,2,FALSE)*SUMIF(Umsatz[DATE],Aufwendungen[[#This Row],[DATE]],Umsatz[AMOUNT])</f>
        <v>138550</v>
      </c>
      <c r="D424" t="s">
        <v>490</v>
      </c>
    </row>
    <row r="425" spans="1:4" x14ac:dyDescent="0.25">
      <c r="A425" s="2">
        <v>38596</v>
      </c>
      <c r="B425" t="s">
        <v>497</v>
      </c>
      <c r="C425" s="7">
        <f>VLOOKUP(Aufwendungen[[#This Row],[CATEGORY]],$A$1:$B$8,2,FALSE)*SUMIF(Umsatz[DATE],Aufwendungen[[#This Row],[DATE]],Umsatz[AMOUNT])</f>
        <v>27710</v>
      </c>
      <c r="D425" t="s">
        <v>490</v>
      </c>
    </row>
    <row r="426" spans="1:4" x14ac:dyDescent="0.25">
      <c r="A426" s="2">
        <v>38626</v>
      </c>
      <c r="B426" t="s">
        <v>492</v>
      </c>
      <c r="C426" s="7">
        <f>VLOOKUP(Aufwendungen[[#This Row],[CATEGORY]],$A$1:$B$8,2,FALSE)*SUMIF(Umsatz[DATE],Aufwendungen[[#This Row],[DATE]],Umsatz[AMOUNT])</f>
        <v>166500</v>
      </c>
      <c r="D426" t="s">
        <v>490</v>
      </c>
    </row>
    <row r="427" spans="1:4" x14ac:dyDescent="0.25">
      <c r="A427" s="2">
        <v>38626</v>
      </c>
      <c r="B427" t="s">
        <v>493</v>
      </c>
      <c r="C427" s="7">
        <f>VLOOKUP(Aufwendungen[[#This Row],[CATEGORY]],$A$1:$B$8,2,FALSE)*SUMIF(Umsatz[DATE],Aufwendungen[[#This Row],[DATE]],Umsatz[AMOUNT])</f>
        <v>16650</v>
      </c>
      <c r="D427" t="s">
        <v>490</v>
      </c>
    </row>
    <row r="428" spans="1:4" x14ac:dyDescent="0.25">
      <c r="A428" s="2">
        <v>38626</v>
      </c>
      <c r="B428" t="s">
        <v>494</v>
      </c>
      <c r="C428" s="7">
        <f>VLOOKUP(Aufwendungen[[#This Row],[CATEGORY]],$A$1:$B$8,2,FALSE)*SUMIF(Umsatz[DATE],Aufwendungen[[#This Row],[DATE]],Umsatz[AMOUNT])</f>
        <v>16650</v>
      </c>
      <c r="D428" t="s">
        <v>490</v>
      </c>
    </row>
    <row r="429" spans="1:4" x14ac:dyDescent="0.25">
      <c r="A429" s="2">
        <v>38626</v>
      </c>
      <c r="B429" t="s">
        <v>478</v>
      </c>
      <c r="C429" s="7">
        <f>VLOOKUP(Aufwendungen[[#This Row],[CATEGORY]],$A$1:$B$8,2,FALSE)*SUMIF(Umsatz[DATE],Aufwendungen[[#This Row],[DATE]],Umsatz[AMOUNT])</f>
        <v>77700.000000000015</v>
      </c>
      <c r="D429" t="s">
        <v>490</v>
      </c>
    </row>
    <row r="430" spans="1:4" x14ac:dyDescent="0.25">
      <c r="A430" s="2">
        <v>38626</v>
      </c>
      <c r="B430" t="s">
        <v>479</v>
      </c>
      <c r="C430" s="7">
        <f>VLOOKUP(Aufwendungen[[#This Row],[CATEGORY]],$A$1:$B$8,2,FALSE)*SUMIF(Umsatz[DATE],Aufwendungen[[#This Row],[DATE]],Umsatz[AMOUNT])</f>
        <v>138750</v>
      </c>
      <c r="D430" t="s">
        <v>490</v>
      </c>
    </row>
    <row r="431" spans="1:4" x14ac:dyDescent="0.25">
      <c r="A431" s="2">
        <v>38626</v>
      </c>
      <c r="B431" t="s">
        <v>497</v>
      </c>
      <c r="C431" s="7">
        <f>VLOOKUP(Aufwendungen[[#This Row],[CATEGORY]],$A$1:$B$8,2,FALSE)*SUMIF(Umsatz[DATE],Aufwendungen[[#This Row],[DATE]],Umsatz[AMOUNT])</f>
        <v>27750</v>
      </c>
      <c r="D431" t="s">
        <v>490</v>
      </c>
    </row>
    <row r="432" spans="1:4" x14ac:dyDescent="0.25">
      <c r="A432" s="2">
        <v>38657</v>
      </c>
      <c r="B432" t="s">
        <v>492</v>
      </c>
      <c r="C432" s="7">
        <f>VLOOKUP(Aufwendungen[[#This Row],[CATEGORY]],$A$1:$B$8,2,FALSE)*SUMIF(Umsatz[DATE],Aufwendungen[[#This Row],[DATE]],Umsatz[AMOUNT])</f>
        <v>167160</v>
      </c>
      <c r="D432" t="s">
        <v>490</v>
      </c>
    </row>
    <row r="433" spans="1:4" x14ac:dyDescent="0.25">
      <c r="A433" s="2">
        <v>38657</v>
      </c>
      <c r="B433" t="s">
        <v>493</v>
      </c>
      <c r="C433" s="7">
        <f>VLOOKUP(Aufwendungen[[#This Row],[CATEGORY]],$A$1:$B$8,2,FALSE)*SUMIF(Umsatz[DATE],Aufwendungen[[#This Row],[DATE]],Umsatz[AMOUNT])</f>
        <v>16716</v>
      </c>
      <c r="D433" t="s">
        <v>490</v>
      </c>
    </row>
    <row r="434" spans="1:4" x14ac:dyDescent="0.25">
      <c r="A434" s="2">
        <v>38657</v>
      </c>
      <c r="B434" t="s">
        <v>494</v>
      </c>
      <c r="C434" s="7">
        <f>VLOOKUP(Aufwendungen[[#This Row],[CATEGORY]],$A$1:$B$8,2,FALSE)*SUMIF(Umsatz[DATE],Aufwendungen[[#This Row],[DATE]],Umsatz[AMOUNT])</f>
        <v>16716</v>
      </c>
      <c r="D434" t="s">
        <v>490</v>
      </c>
    </row>
    <row r="435" spans="1:4" x14ac:dyDescent="0.25">
      <c r="A435" s="2">
        <v>38657</v>
      </c>
      <c r="B435" t="s">
        <v>478</v>
      </c>
      <c r="C435" s="7">
        <f>VLOOKUP(Aufwendungen[[#This Row],[CATEGORY]],$A$1:$B$8,2,FALSE)*SUMIF(Umsatz[DATE],Aufwendungen[[#This Row],[DATE]],Umsatz[AMOUNT])</f>
        <v>78008.000000000015</v>
      </c>
      <c r="D435" t="s">
        <v>490</v>
      </c>
    </row>
    <row r="436" spans="1:4" x14ac:dyDescent="0.25">
      <c r="A436" s="2">
        <v>38657</v>
      </c>
      <c r="B436" t="s">
        <v>479</v>
      </c>
      <c r="C436" s="7">
        <f>VLOOKUP(Aufwendungen[[#This Row],[CATEGORY]],$A$1:$B$8,2,FALSE)*SUMIF(Umsatz[DATE],Aufwendungen[[#This Row],[DATE]],Umsatz[AMOUNT])</f>
        <v>139300</v>
      </c>
      <c r="D436" t="s">
        <v>490</v>
      </c>
    </row>
    <row r="437" spans="1:4" x14ac:dyDescent="0.25">
      <c r="A437" s="2">
        <v>38657</v>
      </c>
      <c r="B437" t="s">
        <v>497</v>
      </c>
      <c r="C437" s="7">
        <f>VLOOKUP(Aufwendungen[[#This Row],[CATEGORY]],$A$1:$B$8,2,FALSE)*SUMIF(Umsatz[DATE],Aufwendungen[[#This Row],[DATE]],Umsatz[AMOUNT])</f>
        <v>27860</v>
      </c>
      <c r="D437" t="s">
        <v>490</v>
      </c>
    </row>
    <row r="438" spans="1:4" x14ac:dyDescent="0.25">
      <c r="A438" s="2">
        <v>38687</v>
      </c>
      <c r="B438" t="s">
        <v>492</v>
      </c>
      <c r="C438" s="7">
        <f>VLOOKUP(Aufwendungen[[#This Row],[CATEGORY]],$A$1:$B$8,2,FALSE)*SUMIF(Umsatz[DATE],Aufwendungen[[#This Row],[DATE]],Umsatz[AMOUNT])</f>
        <v>168000</v>
      </c>
      <c r="D438" t="s">
        <v>490</v>
      </c>
    </row>
    <row r="439" spans="1:4" x14ac:dyDescent="0.25">
      <c r="A439" s="2">
        <v>38687</v>
      </c>
      <c r="B439" t="s">
        <v>493</v>
      </c>
      <c r="C439" s="7">
        <f>VLOOKUP(Aufwendungen[[#This Row],[CATEGORY]],$A$1:$B$8,2,FALSE)*SUMIF(Umsatz[DATE],Aufwendungen[[#This Row],[DATE]],Umsatz[AMOUNT])</f>
        <v>16800</v>
      </c>
      <c r="D439" t="s">
        <v>490</v>
      </c>
    </row>
    <row r="440" spans="1:4" x14ac:dyDescent="0.25">
      <c r="A440" s="2">
        <v>38687</v>
      </c>
      <c r="B440" t="s">
        <v>494</v>
      </c>
      <c r="C440" s="7">
        <f>VLOOKUP(Aufwendungen[[#This Row],[CATEGORY]],$A$1:$B$8,2,FALSE)*SUMIF(Umsatz[DATE],Aufwendungen[[#This Row],[DATE]],Umsatz[AMOUNT])</f>
        <v>16800</v>
      </c>
      <c r="D440" t="s">
        <v>490</v>
      </c>
    </row>
    <row r="441" spans="1:4" x14ac:dyDescent="0.25">
      <c r="A441" s="2">
        <v>38687</v>
      </c>
      <c r="B441" t="s">
        <v>478</v>
      </c>
      <c r="C441" s="7">
        <f>VLOOKUP(Aufwendungen[[#This Row],[CATEGORY]],$A$1:$B$8,2,FALSE)*SUMIF(Umsatz[DATE],Aufwendungen[[#This Row],[DATE]],Umsatz[AMOUNT])</f>
        <v>78400.000000000015</v>
      </c>
      <c r="D441" t="s">
        <v>490</v>
      </c>
    </row>
    <row r="442" spans="1:4" x14ac:dyDescent="0.25">
      <c r="A442" s="2">
        <v>38687</v>
      </c>
      <c r="B442" t="s">
        <v>479</v>
      </c>
      <c r="C442" s="7">
        <f>VLOOKUP(Aufwendungen[[#This Row],[CATEGORY]],$A$1:$B$8,2,FALSE)*SUMIF(Umsatz[DATE],Aufwendungen[[#This Row],[DATE]],Umsatz[AMOUNT])</f>
        <v>140000</v>
      </c>
      <c r="D442" t="s">
        <v>490</v>
      </c>
    </row>
    <row r="443" spans="1:4" x14ac:dyDescent="0.25">
      <c r="A443" s="2">
        <v>38687</v>
      </c>
      <c r="B443" t="s">
        <v>497</v>
      </c>
      <c r="C443" s="7">
        <f>VLOOKUP(Aufwendungen[[#This Row],[CATEGORY]],$A$1:$B$8,2,FALSE)*SUMIF(Umsatz[DATE],Aufwendungen[[#This Row],[DATE]],Umsatz[AMOUNT])</f>
        <v>28000</v>
      </c>
      <c r="D443" t="s">
        <v>490</v>
      </c>
    </row>
    <row r="444" spans="1:4" x14ac:dyDescent="0.25">
      <c r="A444" s="2">
        <v>38718</v>
      </c>
      <c r="B444" t="s">
        <v>492</v>
      </c>
      <c r="C444" s="7">
        <f>VLOOKUP(Aufwendungen[[#This Row],[CATEGORY]],$A$1:$B$8,2,FALSE)*SUMIF(Umsatz[DATE],Aufwendungen[[#This Row],[DATE]],Umsatz[AMOUNT])</f>
        <v>168600</v>
      </c>
      <c r="D444" t="s">
        <v>490</v>
      </c>
    </row>
    <row r="445" spans="1:4" x14ac:dyDescent="0.25">
      <c r="A445" s="2">
        <v>38718</v>
      </c>
      <c r="B445" t="s">
        <v>493</v>
      </c>
      <c r="C445" s="7">
        <f>VLOOKUP(Aufwendungen[[#This Row],[CATEGORY]],$A$1:$B$8,2,FALSE)*SUMIF(Umsatz[DATE],Aufwendungen[[#This Row],[DATE]],Umsatz[AMOUNT])</f>
        <v>16860</v>
      </c>
      <c r="D445" t="s">
        <v>490</v>
      </c>
    </row>
    <row r="446" spans="1:4" x14ac:dyDescent="0.25">
      <c r="A446" s="2">
        <v>38718</v>
      </c>
      <c r="B446" t="s">
        <v>494</v>
      </c>
      <c r="C446" s="7">
        <f>VLOOKUP(Aufwendungen[[#This Row],[CATEGORY]],$A$1:$B$8,2,FALSE)*SUMIF(Umsatz[DATE],Aufwendungen[[#This Row],[DATE]],Umsatz[AMOUNT])</f>
        <v>16860</v>
      </c>
      <c r="D446" t="s">
        <v>490</v>
      </c>
    </row>
    <row r="447" spans="1:4" x14ac:dyDescent="0.25">
      <c r="A447" s="2">
        <v>38718</v>
      </c>
      <c r="B447" t="s">
        <v>478</v>
      </c>
      <c r="C447" s="7">
        <f>VLOOKUP(Aufwendungen[[#This Row],[CATEGORY]],$A$1:$B$8,2,FALSE)*SUMIF(Umsatz[DATE],Aufwendungen[[#This Row],[DATE]],Umsatz[AMOUNT])</f>
        <v>78680.000000000015</v>
      </c>
      <c r="D447" t="s">
        <v>490</v>
      </c>
    </row>
    <row r="448" spans="1:4" x14ac:dyDescent="0.25">
      <c r="A448" s="2">
        <v>38718</v>
      </c>
      <c r="B448" t="s">
        <v>479</v>
      </c>
      <c r="C448" s="7">
        <f>VLOOKUP(Aufwendungen[[#This Row],[CATEGORY]],$A$1:$B$8,2,FALSE)*SUMIF(Umsatz[DATE],Aufwendungen[[#This Row],[DATE]],Umsatz[AMOUNT])</f>
        <v>140500</v>
      </c>
      <c r="D448" t="s">
        <v>490</v>
      </c>
    </row>
    <row r="449" spans="1:4" x14ac:dyDescent="0.25">
      <c r="A449" s="2">
        <v>38718</v>
      </c>
      <c r="B449" t="s">
        <v>497</v>
      </c>
      <c r="C449" s="7">
        <f>VLOOKUP(Aufwendungen[[#This Row],[CATEGORY]],$A$1:$B$8,2,FALSE)*SUMIF(Umsatz[DATE],Aufwendungen[[#This Row],[DATE]],Umsatz[AMOUNT])</f>
        <v>28100</v>
      </c>
      <c r="D449" t="s">
        <v>490</v>
      </c>
    </row>
    <row r="450" spans="1:4" x14ac:dyDescent="0.25">
      <c r="A450" s="2">
        <v>38749</v>
      </c>
      <c r="B450" t="s">
        <v>492</v>
      </c>
      <c r="C450" s="7">
        <f>VLOOKUP(Aufwendungen[[#This Row],[CATEGORY]],$A$1:$B$8,2,FALSE)*SUMIF(Umsatz[DATE],Aufwendungen[[#This Row],[DATE]],Umsatz[AMOUNT])</f>
        <v>169440</v>
      </c>
      <c r="D450" t="s">
        <v>490</v>
      </c>
    </row>
    <row r="451" spans="1:4" x14ac:dyDescent="0.25">
      <c r="A451" s="2">
        <v>38749</v>
      </c>
      <c r="B451" t="s">
        <v>493</v>
      </c>
      <c r="C451" s="7">
        <f>VLOOKUP(Aufwendungen[[#This Row],[CATEGORY]],$A$1:$B$8,2,FALSE)*SUMIF(Umsatz[DATE],Aufwendungen[[#This Row],[DATE]],Umsatz[AMOUNT])</f>
        <v>16944</v>
      </c>
      <c r="D451" t="s">
        <v>490</v>
      </c>
    </row>
    <row r="452" spans="1:4" x14ac:dyDescent="0.25">
      <c r="A452" s="2">
        <v>38749</v>
      </c>
      <c r="B452" t="s">
        <v>494</v>
      </c>
      <c r="C452" s="7">
        <f>VLOOKUP(Aufwendungen[[#This Row],[CATEGORY]],$A$1:$B$8,2,FALSE)*SUMIF(Umsatz[DATE],Aufwendungen[[#This Row],[DATE]],Umsatz[AMOUNT])</f>
        <v>16944</v>
      </c>
      <c r="D452" t="s">
        <v>490</v>
      </c>
    </row>
    <row r="453" spans="1:4" x14ac:dyDescent="0.25">
      <c r="A453" s="2">
        <v>38749</v>
      </c>
      <c r="B453" t="s">
        <v>478</v>
      </c>
      <c r="C453" s="7">
        <f>VLOOKUP(Aufwendungen[[#This Row],[CATEGORY]],$A$1:$B$8,2,FALSE)*SUMIF(Umsatz[DATE],Aufwendungen[[#This Row],[DATE]],Umsatz[AMOUNT])</f>
        <v>79072.000000000015</v>
      </c>
      <c r="D453" t="s">
        <v>490</v>
      </c>
    </row>
    <row r="454" spans="1:4" x14ac:dyDescent="0.25">
      <c r="A454" s="2">
        <v>38749</v>
      </c>
      <c r="B454" t="s">
        <v>479</v>
      </c>
      <c r="C454" s="7">
        <f>VLOOKUP(Aufwendungen[[#This Row],[CATEGORY]],$A$1:$B$8,2,FALSE)*SUMIF(Umsatz[DATE],Aufwendungen[[#This Row],[DATE]],Umsatz[AMOUNT])</f>
        <v>141200</v>
      </c>
      <c r="D454" t="s">
        <v>490</v>
      </c>
    </row>
    <row r="455" spans="1:4" x14ac:dyDescent="0.25">
      <c r="A455" s="2">
        <v>38749</v>
      </c>
      <c r="B455" t="s">
        <v>497</v>
      </c>
      <c r="C455" s="7">
        <f>VLOOKUP(Aufwendungen[[#This Row],[CATEGORY]],$A$1:$B$8,2,FALSE)*SUMIF(Umsatz[DATE],Aufwendungen[[#This Row],[DATE]],Umsatz[AMOUNT])</f>
        <v>28240</v>
      </c>
      <c r="D455" t="s">
        <v>490</v>
      </c>
    </row>
    <row r="456" spans="1:4" x14ac:dyDescent="0.25">
      <c r="A456" s="2">
        <v>38777</v>
      </c>
      <c r="B456" t="s">
        <v>492</v>
      </c>
      <c r="C456" s="7">
        <f>VLOOKUP(Aufwendungen[[#This Row],[CATEGORY]],$A$1:$B$8,2,FALSE)*SUMIF(Umsatz[DATE],Aufwendungen[[#This Row],[DATE]],Umsatz[AMOUNT])</f>
        <v>169800</v>
      </c>
      <c r="D456" t="s">
        <v>490</v>
      </c>
    </row>
    <row r="457" spans="1:4" x14ac:dyDescent="0.25">
      <c r="A457" s="2">
        <v>38777</v>
      </c>
      <c r="B457" t="s">
        <v>493</v>
      </c>
      <c r="C457" s="7">
        <f>VLOOKUP(Aufwendungen[[#This Row],[CATEGORY]],$A$1:$B$8,2,FALSE)*SUMIF(Umsatz[DATE],Aufwendungen[[#This Row],[DATE]],Umsatz[AMOUNT])</f>
        <v>16980</v>
      </c>
      <c r="D457" t="s">
        <v>490</v>
      </c>
    </row>
    <row r="458" spans="1:4" x14ac:dyDescent="0.25">
      <c r="A458" s="2">
        <v>38777</v>
      </c>
      <c r="B458" t="s">
        <v>494</v>
      </c>
      <c r="C458" s="7">
        <f>VLOOKUP(Aufwendungen[[#This Row],[CATEGORY]],$A$1:$B$8,2,FALSE)*SUMIF(Umsatz[DATE],Aufwendungen[[#This Row],[DATE]],Umsatz[AMOUNT])</f>
        <v>16980</v>
      </c>
      <c r="D458" t="s">
        <v>490</v>
      </c>
    </row>
    <row r="459" spans="1:4" x14ac:dyDescent="0.25">
      <c r="A459" s="2">
        <v>38777</v>
      </c>
      <c r="B459" t="s">
        <v>478</v>
      </c>
      <c r="C459" s="7">
        <f>VLOOKUP(Aufwendungen[[#This Row],[CATEGORY]],$A$1:$B$8,2,FALSE)*SUMIF(Umsatz[DATE],Aufwendungen[[#This Row],[DATE]],Umsatz[AMOUNT])</f>
        <v>79240.000000000015</v>
      </c>
      <c r="D459" t="s">
        <v>490</v>
      </c>
    </row>
    <row r="460" spans="1:4" x14ac:dyDescent="0.25">
      <c r="A460" s="2">
        <v>38777</v>
      </c>
      <c r="B460" t="s">
        <v>479</v>
      </c>
      <c r="C460" s="7">
        <f>VLOOKUP(Aufwendungen[[#This Row],[CATEGORY]],$A$1:$B$8,2,FALSE)*SUMIF(Umsatz[DATE],Aufwendungen[[#This Row],[DATE]],Umsatz[AMOUNT])</f>
        <v>141500</v>
      </c>
      <c r="D460" t="s">
        <v>490</v>
      </c>
    </row>
    <row r="461" spans="1:4" x14ac:dyDescent="0.25">
      <c r="A461" s="2">
        <v>38777</v>
      </c>
      <c r="B461" t="s">
        <v>497</v>
      </c>
      <c r="C461" s="7">
        <f>VLOOKUP(Aufwendungen[[#This Row],[CATEGORY]],$A$1:$B$8,2,FALSE)*SUMIF(Umsatz[DATE],Aufwendungen[[#This Row],[DATE]],Umsatz[AMOUNT])</f>
        <v>28300</v>
      </c>
      <c r="D461" t="s">
        <v>490</v>
      </c>
    </row>
    <row r="462" spans="1:4" x14ac:dyDescent="0.25">
      <c r="A462" s="2">
        <v>38808</v>
      </c>
      <c r="B462" t="s">
        <v>492</v>
      </c>
      <c r="C462" s="7">
        <f>VLOOKUP(Aufwendungen[[#This Row],[CATEGORY]],$A$1:$B$8,2,FALSE)*SUMIF(Umsatz[DATE],Aufwendungen[[#This Row],[DATE]],Umsatz[AMOUNT])</f>
        <v>170460</v>
      </c>
      <c r="D462" t="s">
        <v>490</v>
      </c>
    </row>
    <row r="463" spans="1:4" x14ac:dyDescent="0.25">
      <c r="A463" s="2">
        <v>38808</v>
      </c>
      <c r="B463" t="s">
        <v>493</v>
      </c>
      <c r="C463" s="7">
        <f>VLOOKUP(Aufwendungen[[#This Row],[CATEGORY]],$A$1:$B$8,2,FALSE)*SUMIF(Umsatz[DATE],Aufwendungen[[#This Row],[DATE]],Umsatz[AMOUNT])</f>
        <v>17046</v>
      </c>
      <c r="D463" t="s">
        <v>490</v>
      </c>
    </row>
    <row r="464" spans="1:4" x14ac:dyDescent="0.25">
      <c r="A464" s="2">
        <v>38808</v>
      </c>
      <c r="B464" t="s">
        <v>494</v>
      </c>
      <c r="C464" s="7">
        <f>VLOOKUP(Aufwendungen[[#This Row],[CATEGORY]],$A$1:$B$8,2,FALSE)*SUMIF(Umsatz[DATE],Aufwendungen[[#This Row],[DATE]],Umsatz[AMOUNT])</f>
        <v>17046</v>
      </c>
      <c r="D464" t="s">
        <v>490</v>
      </c>
    </row>
    <row r="465" spans="1:4" x14ac:dyDescent="0.25">
      <c r="A465" s="2">
        <v>38808</v>
      </c>
      <c r="B465" t="s">
        <v>478</v>
      </c>
      <c r="C465" s="7">
        <f>VLOOKUP(Aufwendungen[[#This Row],[CATEGORY]],$A$1:$B$8,2,FALSE)*SUMIF(Umsatz[DATE],Aufwendungen[[#This Row],[DATE]],Umsatz[AMOUNT])</f>
        <v>79548.000000000015</v>
      </c>
      <c r="D465" t="s">
        <v>490</v>
      </c>
    </row>
    <row r="466" spans="1:4" x14ac:dyDescent="0.25">
      <c r="A466" s="2">
        <v>38808</v>
      </c>
      <c r="B466" t="s">
        <v>479</v>
      </c>
      <c r="C466" s="7">
        <f>VLOOKUP(Aufwendungen[[#This Row],[CATEGORY]],$A$1:$B$8,2,FALSE)*SUMIF(Umsatz[DATE],Aufwendungen[[#This Row],[DATE]],Umsatz[AMOUNT])</f>
        <v>142050</v>
      </c>
      <c r="D466" t="s">
        <v>490</v>
      </c>
    </row>
    <row r="467" spans="1:4" x14ac:dyDescent="0.25">
      <c r="A467" s="2">
        <v>38808</v>
      </c>
      <c r="B467" t="s">
        <v>497</v>
      </c>
      <c r="C467" s="7">
        <f>VLOOKUP(Aufwendungen[[#This Row],[CATEGORY]],$A$1:$B$8,2,FALSE)*SUMIF(Umsatz[DATE],Aufwendungen[[#This Row],[DATE]],Umsatz[AMOUNT])</f>
        <v>28410</v>
      </c>
      <c r="D467" t="s">
        <v>490</v>
      </c>
    </row>
    <row r="468" spans="1:4" x14ac:dyDescent="0.25">
      <c r="A468" s="2">
        <v>38838</v>
      </c>
      <c r="B468" t="s">
        <v>492</v>
      </c>
      <c r="C468" s="7">
        <f>VLOOKUP(Aufwendungen[[#This Row],[CATEGORY]],$A$1:$B$8,2,FALSE)*SUMIF(Umsatz[DATE],Aufwendungen[[#This Row],[DATE]],Umsatz[AMOUNT])</f>
        <v>171000</v>
      </c>
      <c r="D468" t="s">
        <v>490</v>
      </c>
    </row>
    <row r="469" spans="1:4" x14ac:dyDescent="0.25">
      <c r="A469" s="2">
        <v>38838</v>
      </c>
      <c r="B469" t="s">
        <v>493</v>
      </c>
      <c r="C469" s="7">
        <f>VLOOKUP(Aufwendungen[[#This Row],[CATEGORY]],$A$1:$B$8,2,FALSE)*SUMIF(Umsatz[DATE],Aufwendungen[[#This Row],[DATE]],Umsatz[AMOUNT])</f>
        <v>17100</v>
      </c>
      <c r="D469" t="s">
        <v>490</v>
      </c>
    </row>
    <row r="470" spans="1:4" x14ac:dyDescent="0.25">
      <c r="A470" s="2">
        <v>38838</v>
      </c>
      <c r="B470" t="s">
        <v>494</v>
      </c>
      <c r="C470" s="7">
        <f>VLOOKUP(Aufwendungen[[#This Row],[CATEGORY]],$A$1:$B$8,2,FALSE)*SUMIF(Umsatz[DATE],Aufwendungen[[#This Row],[DATE]],Umsatz[AMOUNT])</f>
        <v>17100</v>
      </c>
      <c r="D470" t="s">
        <v>490</v>
      </c>
    </row>
    <row r="471" spans="1:4" x14ac:dyDescent="0.25">
      <c r="A471" s="2">
        <v>38838</v>
      </c>
      <c r="B471" t="s">
        <v>478</v>
      </c>
      <c r="C471" s="7">
        <f>VLOOKUP(Aufwendungen[[#This Row],[CATEGORY]],$A$1:$B$8,2,FALSE)*SUMIF(Umsatz[DATE],Aufwendungen[[#This Row],[DATE]],Umsatz[AMOUNT])</f>
        <v>79800.000000000015</v>
      </c>
      <c r="D471" t="s">
        <v>490</v>
      </c>
    </row>
    <row r="472" spans="1:4" x14ac:dyDescent="0.25">
      <c r="A472" s="2">
        <v>38838</v>
      </c>
      <c r="B472" t="s">
        <v>479</v>
      </c>
      <c r="C472" s="7">
        <f>VLOOKUP(Aufwendungen[[#This Row],[CATEGORY]],$A$1:$B$8,2,FALSE)*SUMIF(Umsatz[DATE],Aufwendungen[[#This Row],[DATE]],Umsatz[AMOUNT])</f>
        <v>142500</v>
      </c>
      <c r="D472" t="s">
        <v>490</v>
      </c>
    </row>
    <row r="473" spans="1:4" x14ac:dyDescent="0.25">
      <c r="A473" s="2">
        <v>38838</v>
      </c>
      <c r="B473" t="s">
        <v>497</v>
      </c>
      <c r="C473" s="7">
        <f>VLOOKUP(Aufwendungen[[#This Row],[CATEGORY]],$A$1:$B$8,2,FALSE)*SUMIF(Umsatz[DATE],Aufwendungen[[#This Row],[DATE]],Umsatz[AMOUNT])</f>
        <v>28500</v>
      </c>
      <c r="D473" t="s">
        <v>490</v>
      </c>
    </row>
    <row r="474" spans="1:4" x14ac:dyDescent="0.25">
      <c r="A474" s="2">
        <v>38869</v>
      </c>
      <c r="B474" t="s">
        <v>492</v>
      </c>
      <c r="C474" s="7">
        <f>VLOOKUP(Aufwendungen[[#This Row],[CATEGORY]],$A$1:$B$8,2,FALSE)*SUMIF(Umsatz[DATE],Aufwendungen[[#This Row],[DATE]],Umsatz[AMOUNT])</f>
        <v>171120</v>
      </c>
      <c r="D474" t="s">
        <v>490</v>
      </c>
    </row>
    <row r="475" spans="1:4" x14ac:dyDescent="0.25">
      <c r="A475" s="2">
        <v>38869</v>
      </c>
      <c r="B475" t="s">
        <v>493</v>
      </c>
      <c r="C475" s="7">
        <f>VLOOKUP(Aufwendungen[[#This Row],[CATEGORY]],$A$1:$B$8,2,FALSE)*SUMIF(Umsatz[DATE],Aufwendungen[[#This Row],[DATE]],Umsatz[AMOUNT])</f>
        <v>17112</v>
      </c>
      <c r="D475" t="s">
        <v>490</v>
      </c>
    </row>
    <row r="476" spans="1:4" x14ac:dyDescent="0.25">
      <c r="A476" s="2">
        <v>38869</v>
      </c>
      <c r="B476" t="s">
        <v>494</v>
      </c>
      <c r="C476" s="7">
        <f>VLOOKUP(Aufwendungen[[#This Row],[CATEGORY]],$A$1:$B$8,2,FALSE)*SUMIF(Umsatz[DATE],Aufwendungen[[#This Row],[DATE]],Umsatz[AMOUNT])</f>
        <v>17112</v>
      </c>
      <c r="D476" t="s">
        <v>490</v>
      </c>
    </row>
    <row r="477" spans="1:4" x14ac:dyDescent="0.25">
      <c r="A477" s="2">
        <v>38869</v>
      </c>
      <c r="B477" t="s">
        <v>478</v>
      </c>
      <c r="C477" s="7">
        <f>VLOOKUP(Aufwendungen[[#This Row],[CATEGORY]],$A$1:$B$8,2,FALSE)*SUMIF(Umsatz[DATE],Aufwendungen[[#This Row],[DATE]],Umsatz[AMOUNT])</f>
        <v>79856.000000000015</v>
      </c>
      <c r="D477" t="s">
        <v>490</v>
      </c>
    </row>
    <row r="478" spans="1:4" x14ac:dyDescent="0.25">
      <c r="A478" s="2">
        <v>38869</v>
      </c>
      <c r="B478" t="s">
        <v>479</v>
      </c>
      <c r="C478" s="7">
        <f>VLOOKUP(Aufwendungen[[#This Row],[CATEGORY]],$A$1:$B$8,2,FALSE)*SUMIF(Umsatz[DATE],Aufwendungen[[#This Row],[DATE]],Umsatz[AMOUNT])</f>
        <v>142600</v>
      </c>
      <c r="D478" t="s">
        <v>490</v>
      </c>
    </row>
    <row r="479" spans="1:4" x14ac:dyDescent="0.25">
      <c r="A479" s="2">
        <v>38869</v>
      </c>
      <c r="B479" t="s">
        <v>497</v>
      </c>
      <c r="C479" s="7">
        <f>VLOOKUP(Aufwendungen[[#This Row],[CATEGORY]],$A$1:$B$8,2,FALSE)*SUMIF(Umsatz[DATE],Aufwendungen[[#This Row],[DATE]],Umsatz[AMOUNT])</f>
        <v>28520</v>
      </c>
      <c r="D479" t="s">
        <v>490</v>
      </c>
    </row>
    <row r="480" spans="1:4" x14ac:dyDescent="0.25">
      <c r="A480" s="2">
        <v>38899</v>
      </c>
      <c r="B480" t="s">
        <v>492</v>
      </c>
      <c r="C480" s="7">
        <f>VLOOKUP(Aufwendungen[[#This Row],[CATEGORY]],$A$1:$B$8,2,FALSE)*SUMIF(Umsatz[DATE],Aufwendungen[[#This Row],[DATE]],Umsatz[AMOUNT])</f>
        <v>171180</v>
      </c>
      <c r="D480" t="s">
        <v>490</v>
      </c>
    </row>
    <row r="481" spans="1:4" x14ac:dyDescent="0.25">
      <c r="A481" s="2">
        <v>38899</v>
      </c>
      <c r="B481" t="s">
        <v>493</v>
      </c>
      <c r="C481" s="7">
        <f>VLOOKUP(Aufwendungen[[#This Row],[CATEGORY]],$A$1:$B$8,2,FALSE)*SUMIF(Umsatz[DATE],Aufwendungen[[#This Row],[DATE]],Umsatz[AMOUNT])</f>
        <v>17118</v>
      </c>
      <c r="D481" t="s">
        <v>490</v>
      </c>
    </row>
    <row r="482" spans="1:4" x14ac:dyDescent="0.25">
      <c r="A482" s="2">
        <v>38899</v>
      </c>
      <c r="B482" t="s">
        <v>494</v>
      </c>
      <c r="C482" s="7">
        <f>VLOOKUP(Aufwendungen[[#This Row],[CATEGORY]],$A$1:$B$8,2,FALSE)*SUMIF(Umsatz[DATE],Aufwendungen[[#This Row],[DATE]],Umsatz[AMOUNT])</f>
        <v>17118</v>
      </c>
      <c r="D482" t="s">
        <v>490</v>
      </c>
    </row>
    <row r="483" spans="1:4" x14ac:dyDescent="0.25">
      <c r="A483" s="2">
        <v>38899</v>
      </c>
      <c r="B483" t="s">
        <v>478</v>
      </c>
      <c r="C483" s="7">
        <f>VLOOKUP(Aufwendungen[[#This Row],[CATEGORY]],$A$1:$B$8,2,FALSE)*SUMIF(Umsatz[DATE],Aufwendungen[[#This Row],[DATE]],Umsatz[AMOUNT])</f>
        <v>79884.000000000015</v>
      </c>
      <c r="D483" t="s">
        <v>490</v>
      </c>
    </row>
    <row r="484" spans="1:4" x14ac:dyDescent="0.25">
      <c r="A484" s="2">
        <v>38899</v>
      </c>
      <c r="B484" t="s">
        <v>479</v>
      </c>
      <c r="C484" s="7">
        <f>VLOOKUP(Aufwendungen[[#This Row],[CATEGORY]],$A$1:$B$8,2,FALSE)*SUMIF(Umsatz[DATE],Aufwendungen[[#This Row],[DATE]],Umsatz[AMOUNT])</f>
        <v>142650</v>
      </c>
      <c r="D484" t="s">
        <v>490</v>
      </c>
    </row>
    <row r="485" spans="1:4" x14ac:dyDescent="0.25">
      <c r="A485" s="2">
        <v>38899</v>
      </c>
      <c r="B485" t="s">
        <v>497</v>
      </c>
      <c r="C485" s="7">
        <f>VLOOKUP(Aufwendungen[[#This Row],[CATEGORY]],$A$1:$B$8,2,FALSE)*SUMIF(Umsatz[DATE],Aufwendungen[[#This Row],[DATE]],Umsatz[AMOUNT])</f>
        <v>28530</v>
      </c>
      <c r="D485" t="s">
        <v>490</v>
      </c>
    </row>
    <row r="486" spans="1:4" x14ac:dyDescent="0.25">
      <c r="A486" s="2">
        <v>38930</v>
      </c>
      <c r="B486" t="s">
        <v>492</v>
      </c>
      <c r="C486" s="7">
        <f>VLOOKUP(Aufwendungen[[#This Row],[CATEGORY]],$A$1:$B$8,2,FALSE)*SUMIF(Umsatz[DATE],Aufwendungen[[#This Row],[DATE]],Umsatz[AMOUNT])</f>
        <v>170820</v>
      </c>
      <c r="D486" t="s">
        <v>490</v>
      </c>
    </row>
    <row r="487" spans="1:4" x14ac:dyDescent="0.25">
      <c r="A487" s="2">
        <v>38930</v>
      </c>
      <c r="B487" t="s">
        <v>493</v>
      </c>
      <c r="C487" s="7">
        <f>VLOOKUP(Aufwendungen[[#This Row],[CATEGORY]],$A$1:$B$8,2,FALSE)*SUMIF(Umsatz[DATE],Aufwendungen[[#This Row],[DATE]],Umsatz[AMOUNT])</f>
        <v>17082</v>
      </c>
      <c r="D487" t="s">
        <v>490</v>
      </c>
    </row>
    <row r="488" spans="1:4" x14ac:dyDescent="0.25">
      <c r="A488" s="2">
        <v>38930</v>
      </c>
      <c r="B488" t="s">
        <v>494</v>
      </c>
      <c r="C488" s="7">
        <f>VLOOKUP(Aufwendungen[[#This Row],[CATEGORY]],$A$1:$B$8,2,FALSE)*SUMIF(Umsatz[DATE],Aufwendungen[[#This Row],[DATE]],Umsatz[AMOUNT])</f>
        <v>17082</v>
      </c>
      <c r="D488" t="s">
        <v>490</v>
      </c>
    </row>
    <row r="489" spans="1:4" x14ac:dyDescent="0.25">
      <c r="A489" s="2">
        <v>38930</v>
      </c>
      <c r="B489" t="s">
        <v>478</v>
      </c>
      <c r="C489" s="7">
        <f>VLOOKUP(Aufwendungen[[#This Row],[CATEGORY]],$A$1:$B$8,2,FALSE)*SUMIF(Umsatz[DATE],Aufwendungen[[#This Row],[DATE]],Umsatz[AMOUNT])</f>
        <v>79716.000000000015</v>
      </c>
      <c r="D489" t="s">
        <v>490</v>
      </c>
    </row>
    <row r="490" spans="1:4" x14ac:dyDescent="0.25">
      <c r="A490" s="2">
        <v>38930</v>
      </c>
      <c r="B490" t="s">
        <v>479</v>
      </c>
      <c r="C490" s="7">
        <f>VLOOKUP(Aufwendungen[[#This Row],[CATEGORY]],$A$1:$B$8,2,FALSE)*SUMIF(Umsatz[DATE],Aufwendungen[[#This Row],[DATE]],Umsatz[AMOUNT])</f>
        <v>142350</v>
      </c>
      <c r="D490" t="s">
        <v>490</v>
      </c>
    </row>
    <row r="491" spans="1:4" x14ac:dyDescent="0.25">
      <c r="A491" s="2">
        <v>38930</v>
      </c>
      <c r="B491" t="s">
        <v>497</v>
      </c>
      <c r="C491" s="7">
        <f>VLOOKUP(Aufwendungen[[#This Row],[CATEGORY]],$A$1:$B$8,2,FALSE)*SUMIF(Umsatz[DATE],Aufwendungen[[#This Row],[DATE]],Umsatz[AMOUNT])</f>
        <v>28470</v>
      </c>
      <c r="D491" t="s">
        <v>490</v>
      </c>
    </row>
    <row r="492" spans="1:4" x14ac:dyDescent="0.25">
      <c r="A492" s="2">
        <v>38961</v>
      </c>
      <c r="B492" t="s">
        <v>492</v>
      </c>
      <c r="C492" s="7">
        <f>VLOOKUP(Aufwendungen[[#This Row],[CATEGORY]],$A$1:$B$8,2,FALSE)*SUMIF(Umsatz[DATE],Aufwendungen[[#This Row],[DATE]],Umsatz[AMOUNT])</f>
        <v>170880</v>
      </c>
      <c r="D492" t="s">
        <v>490</v>
      </c>
    </row>
    <row r="493" spans="1:4" x14ac:dyDescent="0.25">
      <c r="A493" s="2">
        <v>38961</v>
      </c>
      <c r="B493" t="s">
        <v>493</v>
      </c>
      <c r="C493" s="7">
        <f>VLOOKUP(Aufwendungen[[#This Row],[CATEGORY]],$A$1:$B$8,2,FALSE)*SUMIF(Umsatz[DATE],Aufwendungen[[#This Row],[DATE]],Umsatz[AMOUNT])</f>
        <v>17088</v>
      </c>
      <c r="D493" t="s">
        <v>490</v>
      </c>
    </row>
    <row r="494" spans="1:4" x14ac:dyDescent="0.25">
      <c r="A494" s="2">
        <v>38961</v>
      </c>
      <c r="B494" t="s">
        <v>494</v>
      </c>
      <c r="C494" s="7">
        <f>VLOOKUP(Aufwendungen[[#This Row],[CATEGORY]],$A$1:$B$8,2,FALSE)*SUMIF(Umsatz[DATE],Aufwendungen[[#This Row],[DATE]],Umsatz[AMOUNT])</f>
        <v>17088</v>
      </c>
      <c r="D494" t="s">
        <v>490</v>
      </c>
    </row>
    <row r="495" spans="1:4" x14ac:dyDescent="0.25">
      <c r="A495" s="2">
        <v>38961</v>
      </c>
      <c r="B495" t="s">
        <v>478</v>
      </c>
      <c r="C495" s="7">
        <f>VLOOKUP(Aufwendungen[[#This Row],[CATEGORY]],$A$1:$B$8,2,FALSE)*SUMIF(Umsatz[DATE],Aufwendungen[[#This Row],[DATE]],Umsatz[AMOUNT])</f>
        <v>79744.000000000015</v>
      </c>
      <c r="D495" t="s">
        <v>490</v>
      </c>
    </row>
    <row r="496" spans="1:4" x14ac:dyDescent="0.25">
      <c r="A496" s="2">
        <v>38961</v>
      </c>
      <c r="B496" t="s">
        <v>479</v>
      </c>
      <c r="C496" s="7">
        <f>VLOOKUP(Aufwendungen[[#This Row],[CATEGORY]],$A$1:$B$8,2,FALSE)*SUMIF(Umsatz[DATE],Aufwendungen[[#This Row],[DATE]],Umsatz[AMOUNT])</f>
        <v>142400</v>
      </c>
      <c r="D496" t="s">
        <v>490</v>
      </c>
    </row>
    <row r="497" spans="1:4" x14ac:dyDescent="0.25">
      <c r="A497" s="2">
        <v>38961</v>
      </c>
      <c r="B497" t="s">
        <v>497</v>
      </c>
      <c r="C497" s="7">
        <f>VLOOKUP(Aufwendungen[[#This Row],[CATEGORY]],$A$1:$B$8,2,FALSE)*SUMIF(Umsatz[DATE],Aufwendungen[[#This Row],[DATE]],Umsatz[AMOUNT])</f>
        <v>28480</v>
      </c>
      <c r="D497" t="s">
        <v>490</v>
      </c>
    </row>
    <row r="498" spans="1:4" x14ac:dyDescent="0.25">
      <c r="A498" s="2">
        <v>38991</v>
      </c>
      <c r="B498" t="s">
        <v>492</v>
      </c>
      <c r="C498" s="7">
        <f>VLOOKUP(Aufwendungen[[#This Row],[CATEGORY]],$A$1:$B$8,2,FALSE)*SUMIF(Umsatz[DATE],Aufwendungen[[#This Row],[DATE]],Umsatz[AMOUNT])</f>
        <v>170460</v>
      </c>
      <c r="D498" t="s">
        <v>490</v>
      </c>
    </row>
    <row r="499" spans="1:4" x14ac:dyDescent="0.25">
      <c r="A499" s="2">
        <v>38991</v>
      </c>
      <c r="B499" t="s">
        <v>493</v>
      </c>
      <c r="C499" s="7">
        <f>VLOOKUP(Aufwendungen[[#This Row],[CATEGORY]],$A$1:$B$8,2,FALSE)*SUMIF(Umsatz[DATE],Aufwendungen[[#This Row],[DATE]],Umsatz[AMOUNT])</f>
        <v>17046</v>
      </c>
      <c r="D499" t="s">
        <v>490</v>
      </c>
    </row>
    <row r="500" spans="1:4" x14ac:dyDescent="0.25">
      <c r="A500" s="2">
        <v>38991</v>
      </c>
      <c r="B500" t="s">
        <v>494</v>
      </c>
      <c r="C500" s="7">
        <f>VLOOKUP(Aufwendungen[[#This Row],[CATEGORY]],$A$1:$B$8,2,FALSE)*SUMIF(Umsatz[DATE],Aufwendungen[[#This Row],[DATE]],Umsatz[AMOUNT])</f>
        <v>17046</v>
      </c>
      <c r="D500" t="s">
        <v>490</v>
      </c>
    </row>
    <row r="501" spans="1:4" x14ac:dyDescent="0.25">
      <c r="A501" s="2">
        <v>38991</v>
      </c>
      <c r="B501" t="s">
        <v>478</v>
      </c>
      <c r="C501" s="7">
        <f>VLOOKUP(Aufwendungen[[#This Row],[CATEGORY]],$A$1:$B$8,2,FALSE)*SUMIF(Umsatz[DATE],Aufwendungen[[#This Row],[DATE]],Umsatz[AMOUNT])</f>
        <v>79548.000000000015</v>
      </c>
      <c r="D501" t="s">
        <v>490</v>
      </c>
    </row>
    <row r="502" spans="1:4" x14ac:dyDescent="0.25">
      <c r="A502" s="2">
        <v>38991</v>
      </c>
      <c r="B502" t="s">
        <v>479</v>
      </c>
      <c r="C502" s="7">
        <f>VLOOKUP(Aufwendungen[[#This Row],[CATEGORY]],$A$1:$B$8,2,FALSE)*SUMIF(Umsatz[DATE],Aufwendungen[[#This Row],[DATE]],Umsatz[AMOUNT])</f>
        <v>142050</v>
      </c>
      <c r="D502" t="s">
        <v>490</v>
      </c>
    </row>
    <row r="503" spans="1:4" x14ac:dyDescent="0.25">
      <c r="A503" s="2">
        <v>38991</v>
      </c>
      <c r="B503" t="s">
        <v>497</v>
      </c>
      <c r="C503" s="7">
        <f>VLOOKUP(Aufwendungen[[#This Row],[CATEGORY]],$A$1:$B$8,2,FALSE)*SUMIF(Umsatz[DATE],Aufwendungen[[#This Row],[DATE]],Umsatz[AMOUNT])</f>
        <v>28410</v>
      </c>
      <c r="D503" t="s">
        <v>490</v>
      </c>
    </row>
    <row r="504" spans="1:4" x14ac:dyDescent="0.25">
      <c r="A504" s="2">
        <v>39022</v>
      </c>
      <c r="B504" t="s">
        <v>492</v>
      </c>
      <c r="C504" s="7">
        <f>VLOOKUP(Aufwendungen[[#This Row],[CATEGORY]],$A$1:$B$8,2,FALSE)*SUMIF(Umsatz[DATE],Aufwendungen[[#This Row],[DATE]],Umsatz[AMOUNT])</f>
        <v>171180</v>
      </c>
      <c r="D504" t="s">
        <v>490</v>
      </c>
    </row>
    <row r="505" spans="1:4" x14ac:dyDescent="0.25">
      <c r="A505" s="2">
        <v>39022</v>
      </c>
      <c r="B505" t="s">
        <v>493</v>
      </c>
      <c r="C505" s="7">
        <f>VLOOKUP(Aufwendungen[[#This Row],[CATEGORY]],$A$1:$B$8,2,FALSE)*SUMIF(Umsatz[DATE],Aufwendungen[[#This Row],[DATE]],Umsatz[AMOUNT])</f>
        <v>17118</v>
      </c>
      <c r="D505" t="s">
        <v>490</v>
      </c>
    </row>
    <row r="506" spans="1:4" x14ac:dyDescent="0.25">
      <c r="A506" s="2">
        <v>39022</v>
      </c>
      <c r="B506" t="s">
        <v>494</v>
      </c>
      <c r="C506" s="7">
        <f>VLOOKUP(Aufwendungen[[#This Row],[CATEGORY]],$A$1:$B$8,2,FALSE)*SUMIF(Umsatz[DATE],Aufwendungen[[#This Row],[DATE]],Umsatz[AMOUNT])</f>
        <v>17118</v>
      </c>
      <c r="D506" t="s">
        <v>490</v>
      </c>
    </row>
    <row r="507" spans="1:4" x14ac:dyDescent="0.25">
      <c r="A507" s="2">
        <v>39022</v>
      </c>
      <c r="B507" t="s">
        <v>478</v>
      </c>
      <c r="C507" s="7">
        <f>VLOOKUP(Aufwendungen[[#This Row],[CATEGORY]],$A$1:$B$8,2,FALSE)*SUMIF(Umsatz[DATE],Aufwendungen[[#This Row],[DATE]],Umsatz[AMOUNT])</f>
        <v>79884.000000000015</v>
      </c>
      <c r="D507" t="s">
        <v>490</v>
      </c>
    </row>
    <row r="508" spans="1:4" x14ac:dyDescent="0.25">
      <c r="A508" s="2">
        <v>39022</v>
      </c>
      <c r="B508" t="s">
        <v>479</v>
      </c>
      <c r="C508" s="7">
        <f>VLOOKUP(Aufwendungen[[#This Row],[CATEGORY]],$A$1:$B$8,2,FALSE)*SUMIF(Umsatz[DATE],Aufwendungen[[#This Row],[DATE]],Umsatz[AMOUNT])</f>
        <v>142650</v>
      </c>
      <c r="D508" t="s">
        <v>490</v>
      </c>
    </row>
    <row r="509" spans="1:4" x14ac:dyDescent="0.25">
      <c r="A509" s="2">
        <v>39022</v>
      </c>
      <c r="B509" t="s">
        <v>497</v>
      </c>
      <c r="C509" s="7">
        <f>VLOOKUP(Aufwendungen[[#This Row],[CATEGORY]],$A$1:$B$8,2,FALSE)*SUMIF(Umsatz[DATE],Aufwendungen[[#This Row],[DATE]],Umsatz[AMOUNT])</f>
        <v>28530</v>
      </c>
      <c r="D509" t="s">
        <v>490</v>
      </c>
    </row>
    <row r="510" spans="1:4" x14ac:dyDescent="0.25">
      <c r="A510" s="2">
        <v>39052</v>
      </c>
      <c r="B510" t="s">
        <v>492</v>
      </c>
      <c r="C510" s="7">
        <f>VLOOKUP(Aufwendungen[[#This Row],[CATEGORY]],$A$1:$B$8,2,FALSE)*SUMIF(Umsatz[DATE],Aufwendungen[[#This Row],[DATE]],Umsatz[AMOUNT])</f>
        <v>171360</v>
      </c>
      <c r="D510" t="s">
        <v>490</v>
      </c>
    </row>
    <row r="511" spans="1:4" x14ac:dyDescent="0.25">
      <c r="A511" s="2">
        <v>39052</v>
      </c>
      <c r="B511" t="s">
        <v>493</v>
      </c>
      <c r="C511" s="7">
        <f>VLOOKUP(Aufwendungen[[#This Row],[CATEGORY]],$A$1:$B$8,2,FALSE)*SUMIF(Umsatz[DATE],Aufwendungen[[#This Row],[DATE]],Umsatz[AMOUNT])</f>
        <v>17136</v>
      </c>
      <c r="D511" t="s">
        <v>490</v>
      </c>
    </row>
    <row r="512" spans="1:4" x14ac:dyDescent="0.25">
      <c r="A512" s="2">
        <v>39052</v>
      </c>
      <c r="B512" t="s">
        <v>494</v>
      </c>
      <c r="C512" s="7">
        <f>VLOOKUP(Aufwendungen[[#This Row],[CATEGORY]],$A$1:$B$8,2,FALSE)*SUMIF(Umsatz[DATE],Aufwendungen[[#This Row],[DATE]],Umsatz[AMOUNT])</f>
        <v>17136</v>
      </c>
      <c r="D512" t="s">
        <v>490</v>
      </c>
    </row>
    <row r="513" spans="1:4" x14ac:dyDescent="0.25">
      <c r="A513" s="2">
        <v>39052</v>
      </c>
      <c r="B513" t="s">
        <v>478</v>
      </c>
      <c r="C513" s="7">
        <f>VLOOKUP(Aufwendungen[[#This Row],[CATEGORY]],$A$1:$B$8,2,FALSE)*SUMIF(Umsatz[DATE],Aufwendungen[[#This Row],[DATE]],Umsatz[AMOUNT])</f>
        <v>79968.000000000015</v>
      </c>
      <c r="D513" t="s">
        <v>490</v>
      </c>
    </row>
    <row r="514" spans="1:4" x14ac:dyDescent="0.25">
      <c r="A514" s="2">
        <v>39052</v>
      </c>
      <c r="B514" t="s">
        <v>479</v>
      </c>
      <c r="C514" s="7">
        <f>VLOOKUP(Aufwendungen[[#This Row],[CATEGORY]],$A$1:$B$8,2,FALSE)*SUMIF(Umsatz[DATE],Aufwendungen[[#This Row],[DATE]],Umsatz[AMOUNT])</f>
        <v>142800</v>
      </c>
      <c r="D514" t="s">
        <v>490</v>
      </c>
    </row>
    <row r="515" spans="1:4" x14ac:dyDescent="0.25">
      <c r="A515" s="2">
        <v>39052</v>
      </c>
      <c r="B515" t="s">
        <v>497</v>
      </c>
      <c r="C515" s="7">
        <f>VLOOKUP(Aufwendungen[[#This Row],[CATEGORY]],$A$1:$B$8,2,FALSE)*SUMIF(Umsatz[DATE],Aufwendungen[[#This Row],[DATE]],Umsatz[AMOUNT])</f>
        <v>28560</v>
      </c>
      <c r="D515" t="s">
        <v>490</v>
      </c>
    </row>
    <row r="516" spans="1:4" x14ac:dyDescent="0.25">
      <c r="A516" s="2">
        <v>39083</v>
      </c>
      <c r="B516" t="s">
        <v>492</v>
      </c>
      <c r="C516" s="7">
        <f>VLOOKUP(Aufwendungen[[#This Row],[CATEGORY]],$A$1:$B$8,2,FALSE)*SUMIF(Umsatz[DATE],Aufwendungen[[#This Row],[DATE]],Umsatz[AMOUNT])</f>
        <v>171960</v>
      </c>
      <c r="D516" t="s">
        <v>490</v>
      </c>
    </row>
    <row r="517" spans="1:4" x14ac:dyDescent="0.25">
      <c r="A517" s="2">
        <v>39083</v>
      </c>
      <c r="B517" t="s">
        <v>493</v>
      </c>
      <c r="C517" s="7">
        <f>VLOOKUP(Aufwendungen[[#This Row],[CATEGORY]],$A$1:$B$8,2,FALSE)*SUMIF(Umsatz[DATE],Aufwendungen[[#This Row],[DATE]],Umsatz[AMOUNT])</f>
        <v>17196</v>
      </c>
      <c r="D517" t="s">
        <v>490</v>
      </c>
    </row>
    <row r="518" spans="1:4" x14ac:dyDescent="0.25">
      <c r="A518" s="2">
        <v>39083</v>
      </c>
      <c r="B518" t="s">
        <v>494</v>
      </c>
      <c r="C518" s="7">
        <f>VLOOKUP(Aufwendungen[[#This Row],[CATEGORY]],$A$1:$B$8,2,FALSE)*SUMIF(Umsatz[DATE],Aufwendungen[[#This Row],[DATE]],Umsatz[AMOUNT])</f>
        <v>17196</v>
      </c>
      <c r="D518" t="s">
        <v>490</v>
      </c>
    </row>
    <row r="519" spans="1:4" x14ac:dyDescent="0.25">
      <c r="A519" s="2">
        <v>39083</v>
      </c>
      <c r="B519" t="s">
        <v>478</v>
      </c>
      <c r="C519" s="7">
        <f>VLOOKUP(Aufwendungen[[#This Row],[CATEGORY]],$A$1:$B$8,2,FALSE)*SUMIF(Umsatz[DATE],Aufwendungen[[#This Row],[DATE]],Umsatz[AMOUNT])</f>
        <v>80248.000000000015</v>
      </c>
      <c r="D519" t="s">
        <v>490</v>
      </c>
    </row>
    <row r="520" spans="1:4" x14ac:dyDescent="0.25">
      <c r="A520" s="2">
        <v>39083</v>
      </c>
      <c r="B520" t="s">
        <v>479</v>
      </c>
      <c r="C520" s="7">
        <f>VLOOKUP(Aufwendungen[[#This Row],[CATEGORY]],$A$1:$B$8,2,FALSE)*SUMIF(Umsatz[DATE],Aufwendungen[[#This Row],[DATE]],Umsatz[AMOUNT])</f>
        <v>143300</v>
      </c>
      <c r="D520" t="s">
        <v>490</v>
      </c>
    </row>
    <row r="521" spans="1:4" x14ac:dyDescent="0.25">
      <c r="A521" s="2">
        <v>39083</v>
      </c>
      <c r="B521" t="s">
        <v>497</v>
      </c>
      <c r="C521" s="7">
        <f>VLOOKUP(Aufwendungen[[#This Row],[CATEGORY]],$A$1:$B$8,2,FALSE)*SUMIF(Umsatz[DATE],Aufwendungen[[#This Row],[DATE]],Umsatz[AMOUNT])</f>
        <v>28660</v>
      </c>
      <c r="D521" t="s">
        <v>490</v>
      </c>
    </row>
    <row r="522" spans="1:4" x14ac:dyDescent="0.25">
      <c r="A522" s="2">
        <v>39114</v>
      </c>
      <c r="B522" t="s">
        <v>492</v>
      </c>
      <c r="C522" s="7">
        <f>VLOOKUP(Aufwendungen[[#This Row],[CATEGORY]],$A$1:$B$8,2,FALSE)*SUMIF(Umsatz[DATE],Aufwendungen[[#This Row],[DATE]],Umsatz[AMOUNT])</f>
        <v>171600</v>
      </c>
      <c r="D522" t="s">
        <v>490</v>
      </c>
    </row>
    <row r="523" spans="1:4" x14ac:dyDescent="0.25">
      <c r="A523" s="2">
        <v>39114</v>
      </c>
      <c r="B523" t="s">
        <v>493</v>
      </c>
      <c r="C523" s="7">
        <f>VLOOKUP(Aufwendungen[[#This Row],[CATEGORY]],$A$1:$B$8,2,FALSE)*SUMIF(Umsatz[DATE],Aufwendungen[[#This Row],[DATE]],Umsatz[AMOUNT])</f>
        <v>17160</v>
      </c>
      <c r="D523" t="s">
        <v>490</v>
      </c>
    </row>
    <row r="524" spans="1:4" x14ac:dyDescent="0.25">
      <c r="A524" s="2">
        <v>39114</v>
      </c>
      <c r="B524" t="s">
        <v>494</v>
      </c>
      <c r="C524" s="7">
        <f>VLOOKUP(Aufwendungen[[#This Row],[CATEGORY]],$A$1:$B$8,2,FALSE)*SUMIF(Umsatz[DATE],Aufwendungen[[#This Row],[DATE]],Umsatz[AMOUNT])</f>
        <v>17160</v>
      </c>
      <c r="D524" t="s">
        <v>490</v>
      </c>
    </row>
    <row r="525" spans="1:4" x14ac:dyDescent="0.25">
      <c r="A525" s="2">
        <v>39114</v>
      </c>
      <c r="B525" t="s">
        <v>478</v>
      </c>
      <c r="C525" s="7">
        <f>VLOOKUP(Aufwendungen[[#This Row],[CATEGORY]],$A$1:$B$8,2,FALSE)*SUMIF(Umsatz[DATE],Aufwendungen[[#This Row],[DATE]],Umsatz[AMOUNT])</f>
        <v>80080.000000000015</v>
      </c>
      <c r="D525" t="s">
        <v>490</v>
      </c>
    </row>
    <row r="526" spans="1:4" x14ac:dyDescent="0.25">
      <c r="A526" s="2">
        <v>39114</v>
      </c>
      <c r="B526" t="s">
        <v>479</v>
      </c>
      <c r="C526" s="7">
        <f>VLOOKUP(Aufwendungen[[#This Row],[CATEGORY]],$A$1:$B$8,2,FALSE)*SUMIF(Umsatz[DATE],Aufwendungen[[#This Row],[DATE]],Umsatz[AMOUNT])</f>
        <v>143000</v>
      </c>
      <c r="D526" t="s">
        <v>490</v>
      </c>
    </row>
    <row r="527" spans="1:4" x14ac:dyDescent="0.25">
      <c r="A527" s="2">
        <v>39114</v>
      </c>
      <c r="B527" t="s">
        <v>497</v>
      </c>
      <c r="C527" s="7">
        <f>VLOOKUP(Aufwendungen[[#This Row],[CATEGORY]],$A$1:$B$8,2,FALSE)*SUMIF(Umsatz[DATE],Aufwendungen[[#This Row],[DATE]],Umsatz[AMOUNT])</f>
        <v>28600</v>
      </c>
      <c r="D527" t="s">
        <v>490</v>
      </c>
    </row>
    <row r="528" spans="1:4" x14ac:dyDescent="0.25">
      <c r="A528" s="2">
        <v>39142</v>
      </c>
      <c r="B528" t="s">
        <v>492</v>
      </c>
      <c r="C528" s="7">
        <f>VLOOKUP(Aufwendungen[[#This Row],[CATEGORY]],$A$1:$B$8,2,FALSE)*SUMIF(Umsatz[DATE],Aufwendungen[[#This Row],[DATE]],Umsatz[AMOUNT])</f>
        <v>171600</v>
      </c>
      <c r="D528" t="s">
        <v>490</v>
      </c>
    </row>
    <row r="529" spans="1:4" x14ac:dyDescent="0.25">
      <c r="A529" s="2">
        <v>39142</v>
      </c>
      <c r="B529" t="s">
        <v>493</v>
      </c>
      <c r="C529" s="7">
        <f>VLOOKUP(Aufwendungen[[#This Row],[CATEGORY]],$A$1:$B$8,2,FALSE)*SUMIF(Umsatz[DATE],Aufwendungen[[#This Row],[DATE]],Umsatz[AMOUNT])</f>
        <v>17160</v>
      </c>
      <c r="D529" t="s">
        <v>490</v>
      </c>
    </row>
    <row r="530" spans="1:4" x14ac:dyDescent="0.25">
      <c r="A530" s="2">
        <v>39142</v>
      </c>
      <c r="B530" t="s">
        <v>494</v>
      </c>
      <c r="C530" s="7">
        <f>VLOOKUP(Aufwendungen[[#This Row],[CATEGORY]],$A$1:$B$8,2,FALSE)*SUMIF(Umsatz[DATE],Aufwendungen[[#This Row],[DATE]],Umsatz[AMOUNT])</f>
        <v>17160</v>
      </c>
      <c r="D530" t="s">
        <v>490</v>
      </c>
    </row>
    <row r="531" spans="1:4" x14ac:dyDescent="0.25">
      <c r="A531" s="2">
        <v>39142</v>
      </c>
      <c r="B531" t="s">
        <v>478</v>
      </c>
      <c r="C531" s="7">
        <f>VLOOKUP(Aufwendungen[[#This Row],[CATEGORY]],$A$1:$B$8,2,FALSE)*SUMIF(Umsatz[DATE],Aufwendungen[[#This Row],[DATE]],Umsatz[AMOUNT])</f>
        <v>80080.000000000015</v>
      </c>
      <c r="D531" t="s">
        <v>490</v>
      </c>
    </row>
    <row r="532" spans="1:4" x14ac:dyDescent="0.25">
      <c r="A532" s="2">
        <v>39142</v>
      </c>
      <c r="B532" t="s">
        <v>479</v>
      </c>
      <c r="C532" s="7">
        <f>VLOOKUP(Aufwendungen[[#This Row],[CATEGORY]],$A$1:$B$8,2,FALSE)*SUMIF(Umsatz[DATE],Aufwendungen[[#This Row],[DATE]],Umsatz[AMOUNT])</f>
        <v>143000</v>
      </c>
      <c r="D532" t="s">
        <v>490</v>
      </c>
    </row>
    <row r="533" spans="1:4" x14ac:dyDescent="0.25">
      <c r="A533" s="2">
        <v>39142</v>
      </c>
      <c r="B533" t="s">
        <v>497</v>
      </c>
      <c r="C533" s="7">
        <f>VLOOKUP(Aufwendungen[[#This Row],[CATEGORY]],$A$1:$B$8,2,FALSE)*SUMIF(Umsatz[DATE],Aufwendungen[[#This Row],[DATE]],Umsatz[AMOUNT])</f>
        <v>28600</v>
      </c>
      <c r="D533" t="s">
        <v>490</v>
      </c>
    </row>
    <row r="534" spans="1:4" x14ac:dyDescent="0.25">
      <c r="A534" s="2">
        <v>39173</v>
      </c>
      <c r="B534" t="s">
        <v>492</v>
      </c>
      <c r="C534" s="7">
        <f>VLOOKUP(Aufwendungen[[#This Row],[CATEGORY]],$A$1:$B$8,2,FALSE)*SUMIF(Umsatz[DATE],Aufwendungen[[#This Row],[DATE]],Umsatz[AMOUNT])</f>
        <v>187620</v>
      </c>
      <c r="D534" t="s">
        <v>490</v>
      </c>
    </row>
    <row r="535" spans="1:4" x14ac:dyDescent="0.25">
      <c r="A535" s="2">
        <v>39173</v>
      </c>
      <c r="B535" t="s">
        <v>493</v>
      </c>
      <c r="C535" s="7">
        <f>VLOOKUP(Aufwendungen[[#This Row],[CATEGORY]],$A$1:$B$8,2,FALSE)*SUMIF(Umsatz[DATE],Aufwendungen[[#This Row],[DATE]],Umsatz[AMOUNT])</f>
        <v>18762</v>
      </c>
      <c r="D535" t="s">
        <v>490</v>
      </c>
    </row>
    <row r="536" spans="1:4" x14ac:dyDescent="0.25">
      <c r="A536" s="2">
        <v>39173</v>
      </c>
      <c r="B536" t="s">
        <v>494</v>
      </c>
      <c r="C536" s="7">
        <f>VLOOKUP(Aufwendungen[[#This Row],[CATEGORY]],$A$1:$B$8,2,FALSE)*SUMIF(Umsatz[DATE],Aufwendungen[[#This Row],[DATE]],Umsatz[AMOUNT])</f>
        <v>18762</v>
      </c>
      <c r="D536" t="s">
        <v>490</v>
      </c>
    </row>
    <row r="537" spans="1:4" x14ac:dyDescent="0.25">
      <c r="A537" s="2">
        <v>39173</v>
      </c>
      <c r="B537" t="s">
        <v>478</v>
      </c>
      <c r="C537" s="7">
        <f>VLOOKUP(Aufwendungen[[#This Row],[CATEGORY]],$A$1:$B$8,2,FALSE)*SUMIF(Umsatz[DATE],Aufwendungen[[#This Row],[DATE]],Umsatz[AMOUNT])</f>
        <v>87556.000000000015</v>
      </c>
      <c r="D537" t="s">
        <v>490</v>
      </c>
    </row>
    <row r="538" spans="1:4" x14ac:dyDescent="0.25">
      <c r="A538" s="2">
        <v>39173</v>
      </c>
      <c r="B538" t="s">
        <v>479</v>
      </c>
      <c r="C538" s="7">
        <f>VLOOKUP(Aufwendungen[[#This Row],[CATEGORY]],$A$1:$B$8,2,FALSE)*SUMIF(Umsatz[DATE],Aufwendungen[[#This Row],[DATE]],Umsatz[AMOUNT])</f>
        <v>156350</v>
      </c>
      <c r="D538" t="s">
        <v>490</v>
      </c>
    </row>
    <row r="539" spans="1:4" x14ac:dyDescent="0.25">
      <c r="A539" s="2">
        <v>39173</v>
      </c>
      <c r="B539" t="s">
        <v>497</v>
      </c>
      <c r="C539" s="7">
        <f>VLOOKUP(Aufwendungen[[#This Row],[CATEGORY]],$A$1:$B$8,2,FALSE)*SUMIF(Umsatz[DATE],Aufwendungen[[#This Row],[DATE]],Umsatz[AMOUNT])</f>
        <v>31270</v>
      </c>
      <c r="D539" t="s">
        <v>490</v>
      </c>
    </row>
    <row r="540" spans="1:4" x14ac:dyDescent="0.25">
      <c r="A540" s="2">
        <v>39203</v>
      </c>
      <c r="B540" t="s">
        <v>492</v>
      </c>
      <c r="C540" s="7">
        <f>VLOOKUP(Aufwendungen[[#This Row],[CATEGORY]],$A$1:$B$8,2,FALSE)*SUMIF(Umsatz[DATE],Aufwendungen[[#This Row],[DATE]],Umsatz[AMOUNT])</f>
        <v>187260</v>
      </c>
      <c r="D540" t="s">
        <v>490</v>
      </c>
    </row>
    <row r="541" spans="1:4" x14ac:dyDescent="0.25">
      <c r="A541" s="2">
        <v>39203</v>
      </c>
      <c r="B541" t="s">
        <v>493</v>
      </c>
      <c r="C541" s="7">
        <f>VLOOKUP(Aufwendungen[[#This Row],[CATEGORY]],$A$1:$B$8,2,FALSE)*SUMIF(Umsatz[DATE],Aufwendungen[[#This Row],[DATE]],Umsatz[AMOUNT])</f>
        <v>18726</v>
      </c>
      <c r="D541" t="s">
        <v>490</v>
      </c>
    </row>
    <row r="542" spans="1:4" x14ac:dyDescent="0.25">
      <c r="A542" s="2">
        <v>39203</v>
      </c>
      <c r="B542" t="s">
        <v>494</v>
      </c>
      <c r="C542" s="7">
        <f>VLOOKUP(Aufwendungen[[#This Row],[CATEGORY]],$A$1:$B$8,2,FALSE)*SUMIF(Umsatz[DATE],Aufwendungen[[#This Row],[DATE]],Umsatz[AMOUNT])</f>
        <v>18726</v>
      </c>
      <c r="D542" t="s">
        <v>490</v>
      </c>
    </row>
    <row r="543" spans="1:4" x14ac:dyDescent="0.25">
      <c r="A543" s="2">
        <v>39203</v>
      </c>
      <c r="B543" t="s">
        <v>478</v>
      </c>
      <c r="C543" s="7">
        <f>VLOOKUP(Aufwendungen[[#This Row],[CATEGORY]],$A$1:$B$8,2,FALSE)*SUMIF(Umsatz[DATE],Aufwendungen[[#This Row],[DATE]],Umsatz[AMOUNT])</f>
        <v>87388.000000000015</v>
      </c>
      <c r="D543" t="s">
        <v>490</v>
      </c>
    </row>
    <row r="544" spans="1:4" x14ac:dyDescent="0.25">
      <c r="A544" s="2">
        <v>39203</v>
      </c>
      <c r="B544" t="s">
        <v>479</v>
      </c>
      <c r="C544" s="7">
        <f>VLOOKUP(Aufwendungen[[#This Row],[CATEGORY]],$A$1:$B$8,2,FALSE)*SUMIF(Umsatz[DATE],Aufwendungen[[#This Row],[DATE]],Umsatz[AMOUNT])</f>
        <v>156050</v>
      </c>
      <c r="D544" t="s">
        <v>490</v>
      </c>
    </row>
    <row r="545" spans="1:4" x14ac:dyDescent="0.25">
      <c r="A545" s="2">
        <v>39203</v>
      </c>
      <c r="B545" t="s">
        <v>497</v>
      </c>
      <c r="C545" s="7">
        <f>VLOOKUP(Aufwendungen[[#This Row],[CATEGORY]],$A$1:$B$8,2,FALSE)*SUMIF(Umsatz[DATE],Aufwendungen[[#This Row],[DATE]],Umsatz[AMOUNT])</f>
        <v>31210</v>
      </c>
      <c r="D545" t="s">
        <v>490</v>
      </c>
    </row>
    <row r="546" spans="1:4" x14ac:dyDescent="0.25">
      <c r="A546" s="2">
        <v>39234</v>
      </c>
      <c r="B546" t="s">
        <v>492</v>
      </c>
      <c r="C546" s="7">
        <f>VLOOKUP(Aufwendungen[[#This Row],[CATEGORY]],$A$1:$B$8,2,FALSE)*SUMIF(Umsatz[DATE],Aufwendungen[[#This Row],[DATE]],Umsatz[AMOUNT])</f>
        <v>188580</v>
      </c>
      <c r="D546" t="s">
        <v>490</v>
      </c>
    </row>
    <row r="547" spans="1:4" x14ac:dyDescent="0.25">
      <c r="A547" s="2">
        <v>39234</v>
      </c>
      <c r="B547" t="s">
        <v>493</v>
      </c>
      <c r="C547" s="7">
        <f>VLOOKUP(Aufwendungen[[#This Row],[CATEGORY]],$A$1:$B$8,2,FALSE)*SUMIF(Umsatz[DATE],Aufwendungen[[#This Row],[DATE]],Umsatz[AMOUNT])</f>
        <v>18858</v>
      </c>
      <c r="D547" t="s">
        <v>490</v>
      </c>
    </row>
    <row r="548" spans="1:4" x14ac:dyDescent="0.25">
      <c r="A548" s="2">
        <v>39234</v>
      </c>
      <c r="B548" t="s">
        <v>494</v>
      </c>
      <c r="C548" s="7">
        <f>VLOOKUP(Aufwendungen[[#This Row],[CATEGORY]],$A$1:$B$8,2,FALSE)*SUMIF(Umsatz[DATE],Aufwendungen[[#This Row],[DATE]],Umsatz[AMOUNT])</f>
        <v>18858</v>
      </c>
      <c r="D548" t="s">
        <v>490</v>
      </c>
    </row>
    <row r="549" spans="1:4" x14ac:dyDescent="0.25">
      <c r="A549" s="2">
        <v>39234</v>
      </c>
      <c r="B549" t="s">
        <v>478</v>
      </c>
      <c r="C549" s="7">
        <f>VLOOKUP(Aufwendungen[[#This Row],[CATEGORY]],$A$1:$B$8,2,FALSE)*SUMIF(Umsatz[DATE],Aufwendungen[[#This Row],[DATE]],Umsatz[AMOUNT])</f>
        <v>88004.000000000015</v>
      </c>
      <c r="D549" t="s">
        <v>490</v>
      </c>
    </row>
    <row r="550" spans="1:4" x14ac:dyDescent="0.25">
      <c r="A550" s="2">
        <v>39234</v>
      </c>
      <c r="B550" t="s">
        <v>479</v>
      </c>
      <c r="C550" s="7">
        <f>VLOOKUP(Aufwendungen[[#This Row],[CATEGORY]],$A$1:$B$8,2,FALSE)*SUMIF(Umsatz[DATE],Aufwendungen[[#This Row],[DATE]],Umsatz[AMOUNT])</f>
        <v>157150</v>
      </c>
      <c r="D550" t="s">
        <v>490</v>
      </c>
    </row>
    <row r="551" spans="1:4" x14ac:dyDescent="0.25">
      <c r="A551" s="2">
        <v>39234</v>
      </c>
      <c r="B551" t="s">
        <v>497</v>
      </c>
      <c r="C551" s="7">
        <f>VLOOKUP(Aufwendungen[[#This Row],[CATEGORY]],$A$1:$B$8,2,FALSE)*SUMIF(Umsatz[DATE],Aufwendungen[[#This Row],[DATE]],Umsatz[AMOUNT])</f>
        <v>31430</v>
      </c>
      <c r="D551" t="s">
        <v>490</v>
      </c>
    </row>
    <row r="552" spans="1:4" x14ac:dyDescent="0.25">
      <c r="A552" s="2">
        <v>39264</v>
      </c>
      <c r="B552" t="s">
        <v>492</v>
      </c>
      <c r="C552" s="7">
        <f>VLOOKUP(Aufwendungen[[#This Row],[CATEGORY]],$A$1:$B$8,2,FALSE)*SUMIF(Umsatz[DATE],Aufwendungen[[#This Row],[DATE]],Umsatz[AMOUNT])</f>
        <v>188520</v>
      </c>
      <c r="D552" t="s">
        <v>490</v>
      </c>
    </row>
    <row r="553" spans="1:4" x14ac:dyDescent="0.25">
      <c r="A553" s="2">
        <v>39264</v>
      </c>
      <c r="B553" t="s">
        <v>493</v>
      </c>
      <c r="C553" s="7">
        <f>VLOOKUP(Aufwendungen[[#This Row],[CATEGORY]],$A$1:$B$8,2,FALSE)*SUMIF(Umsatz[DATE],Aufwendungen[[#This Row],[DATE]],Umsatz[AMOUNT])</f>
        <v>18852</v>
      </c>
      <c r="D553" t="s">
        <v>490</v>
      </c>
    </row>
    <row r="554" spans="1:4" x14ac:dyDescent="0.25">
      <c r="A554" s="2">
        <v>39264</v>
      </c>
      <c r="B554" t="s">
        <v>494</v>
      </c>
      <c r="C554" s="7">
        <f>VLOOKUP(Aufwendungen[[#This Row],[CATEGORY]],$A$1:$B$8,2,FALSE)*SUMIF(Umsatz[DATE],Aufwendungen[[#This Row],[DATE]],Umsatz[AMOUNT])</f>
        <v>18852</v>
      </c>
      <c r="D554" t="s">
        <v>490</v>
      </c>
    </row>
    <row r="555" spans="1:4" x14ac:dyDescent="0.25">
      <c r="A555" s="2">
        <v>39264</v>
      </c>
      <c r="B555" t="s">
        <v>478</v>
      </c>
      <c r="C555" s="7">
        <f>VLOOKUP(Aufwendungen[[#This Row],[CATEGORY]],$A$1:$B$8,2,FALSE)*SUMIF(Umsatz[DATE],Aufwendungen[[#This Row],[DATE]],Umsatz[AMOUNT])</f>
        <v>87976.000000000015</v>
      </c>
      <c r="D555" t="s">
        <v>490</v>
      </c>
    </row>
    <row r="556" spans="1:4" x14ac:dyDescent="0.25">
      <c r="A556" s="2">
        <v>39264</v>
      </c>
      <c r="B556" t="s">
        <v>479</v>
      </c>
      <c r="C556" s="7">
        <f>VLOOKUP(Aufwendungen[[#This Row],[CATEGORY]],$A$1:$B$8,2,FALSE)*SUMIF(Umsatz[DATE],Aufwendungen[[#This Row],[DATE]],Umsatz[AMOUNT])</f>
        <v>157100</v>
      </c>
      <c r="D556" t="s">
        <v>490</v>
      </c>
    </row>
    <row r="557" spans="1:4" x14ac:dyDescent="0.25">
      <c r="A557" s="2">
        <v>39264</v>
      </c>
      <c r="B557" t="s">
        <v>497</v>
      </c>
      <c r="C557" s="7">
        <f>VLOOKUP(Aufwendungen[[#This Row],[CATEGORY]],$A$1:$B$8,2,FALSE)*SUMIF(Umsatz[DATE],Aufwendungen[[#This Row],[DATE]],Umsatz[AMOUNT])</f>
        <v>31420</v>
      </c>
      <c r="D557" t="s">
        <v>490</v>
      </c>
    </row>
    <row r="558" spans="1:4" x14ac:dyDescent="0.25">
      <c r="A558" s="2">
        <v>39295</v>
      </c>
      <c r="B558" t="s">
        <v>492</v>
      </c>
      <c r="C558" s="7">
        <f>VLOOKUP(Aufwendungen[[#This Row],[CATEGORY]],$A$1:$B$8,2,FALSE)*SUMIF(Umsatz[DATE],Aufwendungen[[#This Row],[DATE]],Umsatz[AMOUNT])</f>
        <v>189780</v>
      </c>
      <c r="D558" t="s">
        <v>490</v>
      </c>
    </row>
    <row r="559" spans="1:4" x14ac:dyDescent="0.25">
      <c r="A559" s="2">
        <v>39295</v>
      </c>
      <c r="B559" t="s">
        <v>493</v>
      </c>
      <c r="C559" s="7">
        <f>VLOOKUP(Aufwendungen[[#This Row],[CATEGORY]],$A$1:$B$8,2,FALSE)*SUMIF(Umsatz[DATE],Aufwendungen[[#This Row],[DATE]],Umsatz[AMOUNT])</f>
        <v>18978</v>
      </c>
      <c r="D559" t="s">
        <v>490</v>
      </c>
    </row>
    <row r="560" spans="1:4" x14ac:dyDescent="0.25">
      <c r="A560" s="2">
        <v>39295</v>
      </c>
      <c r="B560" t="s">
        <v>494</v>
      </c>
      <c r="C560" s="7">
        <f>VLOOKUP(Aufwendungen[[#This Row],[CATEGORY]],$A$1:$B$8,2,FALSE)*SUMIF(Umsatz[DATE],Aufwendungen[[#This Row],[DATE]],Umsatz[AMOUNT])</f>
        <v>18978</v>
      </c>
      <c r="D560" t="s">
        <v>490</v>
      </c>
    </row>
    <row r="561" spans="1:4" x14ac:dyDescent="0.25">
      <c r="A561" s="2">
        <v>39295</v>
      </c>
      <c r="B561" t="s">
        <v>478</v>
      </c>
      <c r="C561" s="7">
        <f>VLOOKUP(Aufwendungen[[#This Row],[CATEGORY]],$A$1:$B$8,2,FALSE)*SUMIF(Umsatz[DATE],Aufwendungen[[#This Row],[DATE]],Umsatz[AMOUNT])</f>
        <v>88564.000000000015</v>
      </c>
      <c r="D561" t="s">
        <v>490</v>
      </c>
    </row>
    <row r="562" spans="1:4" x14ac:dyDescent="0.25">
      <c r="A562" s="2">
        <v>39295</v>
      </c>
      <c r="B562" t="s">
        <v>479</v>
      </c>
      <c r="C562" s="7">
        <f>VLOOKUP(Aufwendungen[[#This Row],[CATEGORY]],$A$1:$B$8,2,FALSE)*SUMIF(Umsatz[DATE],Aufwendungen[[#This Row],[DATE]],Umsatz[AMOUNT])</f>
        <v>158150</v>
      </c>
      <c r="D562" t="s">
        <v>490</v>
      </c>
    </row>
    <row r="563" spans="1:4" x14ac:dyDescent="0.25">
      <c r="A563" s="2">
        <v>39295</v>
      </c>
      <c r="B563" t="s">
        <v>497</v>
      </c>
      <c r="C563" s="7">
        <f>VLOOKUP(Aufwendungen[[#This Row],[CATEGORY]],$A$1:$B$8,2,FALSE)*SUMIF(Umsatz[DATE],Aufwendungen[[#This Row],[DATE]],Umsatz[AMOUNT])</f>
        <v>31630</v>
      </c>
      <c r="D563" t="s">
        <v>490</v>
      </c>
    </row>
    <row r="564" spans="1:4" x14ac:dyDescent="0.25">
      <c r="A564" s="2">
        <v>39326</v>
      </c>
      <c r="B564" t="s">
        <v>492</v>
      </c>
      <c r="C564" s="7">
        <f>VLOOKUP(Aufwendungen[[#This Row],[CATEGORY]],$A$1:$B$8,2,FALSE)*SUMIF(Umsatz[DATE],Aufwendungen[[#This Row],[DATE]],Umsatz[AMOUNT])</f>
        <v>189600</v>
      </c>
      <c r="D564" t="s">
        <v>490</v>
      </c>
    </row>
    <row r="565" spans="1:4" x14ac:dyDescent="0.25">
      <c r="A565" s="2">
        <v>39326</v>
      </c>
      <c r="B565" t="s">
        <v>493</v>
      </c>
      <c r="C565" s="7">
        <f>VLOOKUP(Aufwendungen[[#This Row],[CATEGORY]],$A$1:$B$8,2,FALSE)*SUMIF(Umsatz[DATE],Aufwendungen[[#This Row],[DATE]],Umsatz[AMOUNT])</f>
        <v>18960</v>
      </c>
      <c r="D565" t="s">
        <v>490</v>
      </c>
    </row>
    <row r="566" spans="1:4" x14ac:dyDescent="0.25">
      <c r="A566" s="2">
        <v>39326</v>
      </c>
      <c r="B566" t="s">
        <v>494</v>
      </c>
      <c r="C566" s="7">
        <f>VLOOKUP(Aufwendungen[[#This Row],[CATEGORY]],$A$1:$B$8,2,FALSE)*SUMIF(Umsatz[DATE],Aufwendungen[[#This Row],[DATE]],Umsatz[AMOUNT])</f>
        <v>18960</v>
      </c>
      <c r="D566" t="s">
        <v>490</v>
      </c>
    </row>
    <row r="567" spans="1:4" x14ac:dyDescent="0.25">
      <c r="A567" s="2">
        <v>39326</v>
      </c>
      <c r="B567" t="s">
        <v>478</v>
      </c>
      <c r="C567" s="7">
        <f>VLOOKUP(Aufwendungen[[#This Row],[CATEGORY]],$A$1:$B$8,2,FALSE)*SUMIF(Umsatz[DATE],Aufwendungen[[#This Row],[DATE]],Umsatz[AMOUNT])</f>
        <v>88480.000000000015</v>
      </c>
      <c r="D567" t="s">
        <v>490</v>
      </c>
    </row>
    <row r="568" spans="1:4" x14ac:dyDescent="0.25">
      <c r="A568" s="2">
        <v>39326</v>
      </c>
      <c r="B568" t="s">
        <v>479</v>
      </c>
      <c r="C568" s="7">
        <f>VLOOKUP(Aufwendungen[[#This Row],[CATEGORY]],$A$1:$B$8,2,FALSE)*SUMIF(Umsatz[DATE],Aufwendungen[[#This Row],[DATE]],Umsatz[AMOUNT])</f>
        <v>158000</v>
      </c>
      <c r="D568" t="s">
        <v>490</v>
      </c>
    </row>
    <row r="569" spans="1:4" x14ac:dyDescent="0.25">
      <c r="A569" s="2">
        <v>39326</v>
      </c>
      <c r="B569" t="s">
        <v>497</v>
      </c>
      <c r="C569" s="7">
        <f>VLOOKUP(Aufwendungen[[#This Row],[CATEGORY]],$A$1:$B$8,2,FALSE)*SUMIF(Umsatz[DATE],Aufwendungen[[#This Row],[DATE]],Umsatz[AMOUNT])</f>
        <v>31600</v>
      </c>
      <c r="D569" t="s">
        <v>490</v>
      </c>
    </row>
    <row r="570" spans="1:4" x14ac:dyDescent="0.25">
      <c r="A570" s="2">
        <v>39356</v>
      </c>
      <c r="B570" t="s">
        <v>492</v>
      </c>
      <c r="C570" s="7">
        <f>VLOOKUP(Aufwendungen[[#This Row],[CATEGORY]],$A$1:$B$8,2,FALSE)*SUMIF(Umsatz[DATE],Aufwendungen[[#This Row],[DATE]],Umsatz[AMOUNT])</f>
        <v>190020</v>
      </c>
      <c r="D570" t="s">
        <v>490</v>
      </c>
    </row>
    <row r="571" spans="1:4" x14ac:dyDescent="0.25">
      <c r="A571" s="2">
        <v>39356</v>
      </c>
      <c r="B571" t="s">
        <v>493</v>
      </c>
      <c r="C571" s="7">
        <f>VLOOKUP(Aufwendungen[[#This Row],[CATEGORY]],$A$1:$B$8,2,FALSE)*SUMIF(Umsatz[DATE],Aufwendungen[[#This Row],[DATE]],Umsatz[AMOUNT])</f>
        <v>19002</v>
      </c>
      <c r="D571" t="s">
        <v>490</v>
      </c>
    </row>
    <row r="572" spans="1:4" x14ac:dyDescent="0.25">
      <c r="A572" s="2">
        <v>39356</v>
      </c>
      <c r="B572" t="s">
        <v>494</v>
      </c>
      <c r="C572" s="7">
        <f>VLOOKUP(Aufwendungen[[#This Row],[CATEGORY]],$A$1:$B$8,2,FALSE)*SUMIF(Umsatz[DATE],Aufwendungen[[#This Row],[DATE]],Umsatz[AMOUNT])</f>
        <v>19002</v>
      </c>
      <c r="D572" t="s">
        <v>490</v>
      </c>
    </row>
    <row r="573" spans="1:4" x14ac:dyDescent="0.25">
      <c r="A573" s="2">
        <v>39356</v>
      </c>
      <c r="B573" t="s">
        <v>478</v>
      </c>
      <c r="C573" s="7">
        <f>VLOOKUP(Aufwendungen[[#This Row],[CATEGORY]],$A$1:$B$8,2,FALSE)*SUMIF(Umsatz[DATE],Aufwendungen[[#This Row],[DATE]],Umsatz[AMOUNT])</f>
        <v>88676.000000000015</v>
      </c>
      <c r="D573" t="s">
        <v>490</v>
      </c>
    </row>
    <row r="574" spans="1:4" x14ac:dyDescent="0.25">
      <c r="A574" s="2">
        <v>39356</v>
      </c>
      <c r="B574" t="s">
        <v>479</v>
      </c>
      <c r="C574" s="7">
        <f>VLOOKUP(Aufwendungen[[#This Row],[CATEGORY]],$A$1:$B$8,2,FALSE)*SUMIF(Umsatz[DATE],Aufwendungen[[#This Row],[DATE]],Umsatz[AMOUNT])</f>
        <v>158350</v>
      </c>
      <c r="D574" t="s">
        <v>490</v>
      </c>
    </row>
    <row r="575" spans="1:4" x14ac:dyDescent="0.25">
      <c r="A575" s="2">
        <v>39356</v>
      </c>
      <c r="B575" t="s">
        <v>497</v>
      </c>
      <c r="C575" s="7">
        <f>VLOOKUP(Aufwendungen[[#This Row],[CATEGORY]],$A$1:$B$8,2,FALSE)*SUMIF(Umsatz[DATE],Aufwendungen[[#This Row],[DATE]],Umsatz[AMOUNT])</f>
        <v>31670</v>
      </c>
      <c r="D575" t="s">
        <v>490</v>
      </c>
    </row>
    <row r="576" spans="1:4" x14ac:dyDescent="0.25">
      <c r="A576" s="2">
        <v>39387</v>
      </c>
      <c r="B576" t="s">
        <v>492</v>
      </c>
      <c r="C576" s="7">
        <f>VLOOKUP(Aufwendungen[[#This Row],[CATEGORY]],$A$1:$B$8,2,FALSE)*SUMIF(Umsatz[DATE],Aufwendungen[[#This Row],[DATE]],Umsatz[AMOUNT])</f>
        <v>190260</v>
      </c>
      <c r="D576" t="s">
        <v>490</v>
      </c>
    </row>
    <row r="577" spans="1:4" x14ac:dyDescent="0.25">
      <c r="A577" s="2">
        <v>39387</v>
      </c>
      <c r="B577" t="s">
        <v>493</v>
      </c>
      <c r="C577" s="7">
        <f>VLOOKUP(Aufwendungen[[#This Row],[CATEGORY]],$A$1:$B$8,2,FALSE)*SUMIF(Umsatz[DATE],Aufwendungen[[#This Row],[DATE]],Umsatz[AMOUNT])</f>
        <v>19026</v>
      </c>
      <c r="D577" t="s">
        <v>490</v>
      </c>
    </row>
    <row r="578" spans="1:4" x14ac:dyDescent="0.25">
      <c r="A578" s="2">
        <v>39387</v>
      </c>
      <c r="B578" t="s">
        <v>494</v>
      </c>
      <c r="C578" s="7">
        <f>VLOOKUP(Aufwendungen[[#This Row],[CATEGORY]],$A$1:$B$8,2,FALSE)*SUMIF(Umsatz[DATE],Aufwendungen[[#This Row],[DATE]],Umsatz[AMOUNT])</f>
        <v>19026</v>
      </c>
      <c r="D578" t="s">
        <v>490</v>
      </c>
    </row>
    <row r="579" spans="1:4" x14ac:dyDescent="0.25">
      <c r="A579" s="2">
        <v>39387</v>
      </c>
      <c r="B579" t="s">
        <v>478</v>
      </c>
      <c r="C579" s="7">
        <f>VLOOKUP(Aufwendungen[[#This Row],[CATEGORY]],$A$1:$B$8,2,FALSE)*SUMIF(Umsatz[DATE],Aufwendungen[[#This Row],[DATE]],Umsatz[AMOUNT])</f>
        <v>88788.000000000015</v>
      </c>
      <c r="D579" t="s">
        <v>490</v>
      </c>
    </row>
    <row r="580" spans="1:4" x14ac:dyDescent="0.25">
      <c r="A580" s="2">
        <v>39387</v>
      </c>
      <c r="B580" t="s">
        <v>479</v>
      </c>
      <c r="C580" s="7">
        <f>VLOOKUP(Aufwendungen[[#This Row],[CATEGORY]],$A$1:$B$8,2,FALSE)*SUMIF(Umsatz[DATE],Aufwendungen[[#This Row],[DATE]],Umsatz[AMOUNT])</f>
        <v>158550</v>
      </c>
      <c r="D580" t="s">
        <v>490</v>
      </c>
    </row>
    <row r="581" spans="1:4" x14ac:dyDescent="0.25">
      <c r="A581" s="2">
        <v>39387</v>
      </c>
      <c r="B581" t="s">
        <v>497</v>
      </c>
      <c r="C581" s="7">
        <f>VLOOKUP(Aufwendungen[[#This Row],[CATEGORY]],$A$1:$B$8,2,FALSE)*SUMIF(Umsatz[DATE],Aufwendungen[[#This Row],[DATE]],Umsatz[AMOUNT])</f>
        <v>31710</v>
      </c>
      <c r="D581" t="s">
        <v>490</v>
      </c>
    </row>
    <row r="582" spans="1:4" x14ac:dyDescent="0.25">
      <c r="A582" s="2">
        <v>39417</v>
      </c>
      <c r="B582" t="s">
        <v>492</v>
      </c>
      <c r="C582" s="7">
        <f>VLOOKUP(Aufwendungen[[#This Row],[CATEGORY]],$A$1:$B$8,2,FALSE)*SUMIF(Umsatz[DATE],Aufwendungen[[#This Row],[DATE]],Umsatz[AMOUNT])</f>
        <v>190140</v>
      </c>
      <c r="D582" t="s">
        <v>490</v>
      </c>
    </row>
    <row r="583" spans="1:4" x14ac:dyDescent="0.25">
      <c r="A583" s="2">
        <v>39417</v>
      </c>
      <c r="B583" t="s">
        <v>493</v>
      </c>
      <c r="C583" s="7">
        <f>VLOOKUP(Aufwendungen[[#This Row],[CATEGORY]],$A$1:$B$8,2,FALSE)*SUMIF(Umsatz[DATE],Aufwendungen[[#This Row],[DATE]],Umsatz[AMOUNT])</f>
        <v>19014</v>
      </c>
      <c r="D583" t="s">
        <v>490</v>
      </c>
    </row>
    <row r="584" spans="1:4" x14ac:dyDescent="0.25">
      <c r="A584" s="2">
        <v>39417</v>
      </c>
      <c r="B584" t="s">
        <v>494</v>
      </c>
      <c r="C584" s="7">
        <f>VLOOKUP(Aufwendungen[[#This Row],[CATEGORY]],$A$1:$B$8,2,FALSE)*SUMIF(Umsatz[DATE],Aufwendungen[[#This Row],[DATE]],Umsatz[AMOUNT])</f>
        <v>19014</v>
      </c>
      <c r="D584" t="s">
        <v>490</v>
      </c>
    </row>
    <row r="585" spans="1:4" x14ac:dyDescent="0.25">
      <c r="A585" s="2">
        <v>39417</v>
      </c>
      <c r="B585" t="s">
        <v>478</v>
      </c>
      <c r="C585" s="7">
        <f>VLOOKUP(Aufwendungen[[#This Row],[CATEGORY]],$A$1:$B$8,2,FALSE)*SUMIF(Umsatz[DATE],Aufwendungen[[#This Row],[DATE]],Umsatz[AMOUNT])</f>
        <v>88732.000000000015</v>
      </c>
      <c r="D585" t="s">
        <v>490</v>
      </c>
    </row>
    <row r="586" spans="1:4" x14ac:dyDescent="0.25">
      <c r="A586" s="2">
        <v>39417</v>
      </c>
      <c r="B586" t="s">
        <v>479</v>
      </c>
      <c r="C586" s="7">
        <f>VLOOKUP(Aufwendungen[[#This Row],[CATEGORY]],$A$1:$B$8,2,FALSE)*SUMIF(Umsatz[DATE],Aufwendungen[[#This Row],[DATE]],Umsatz[AMOUNT])</f>
        <v>158450</v>
      </c>
      <c r="D586" t="s">
        <v>490</v>
      </c>
    </row>
    <row r="587" spans="1:4" x14ac:dyDescent="0.25">
      <c r="A587" s="2">
        <v>39417</v>
      </c>
      <c r="B587" t="s">
        <v>497</v>
      </c>
      <c r="C587" s="7">
        <f>VLOOKUP(Aufwendungen[[#This Row],[CATEGORY]],$A$1:$B$8,2,FALSE)*SUMIF(Umsatz[DATE],Aufwendungen[[#This Row],[DATE]],Umsatz[AMOUNT])</f>
        <v>31690</v>
      </c>
      <c r="D587" t="s">
        <v>490</v>
      </c>
    </row>
    <row r="588" spans="1:4" x14ac:dyDescent="0.25">
      <c r="A588" s="2">
        <v>39448</v>
      </c>
      <c r="B588" t="s">
        <v>492</v>
      </c>
      <c r="C588" s="7">
        <f>VLOOKUP(Aufwendungen[[#This Row],[CATEGORY]],$A$1:$B$8,2,FALSE)*SUMIF(Umsatz[DATE],Aufwendungen[[#This Row],[DATE]],Umsatz[AMOUNT])</f>
        <v>190800</v>
      </c>
      <c r="D588" t="s">
        <v>490</v>
      </c>
    </row>
    <row r="589" spans="1:4" x14ac:dyDescent="0.25">
      <c r="A589" s="2">
        <v>39448</v>
      </c>
      <c r="B589" t="s">
        <v>493</v>
      </c>
      <c r="C589" s="7">
        <f>VLOOKUP(Aufwendungen[[#This Row],[CATEGORY]],$A$1:$B$8,2,FALSE)*SUMIF(Umsatz[DATE],Aufwendungen[[#This Row],[DATE]],Umsatz[AMOUNT])</f>
        <v>19080</v>
      </c>
      <c r="D589" t="s">
        <v>490</v>
      </c>
    </row>
    <row r="590" spans="1:4" x14ac:dyDescent="0.25">
      <c r="A590" s="2">
        <v>39448</v>
      </c>
      <c r="B590" t="s">
        <v>494</v>
      </c>
      <c r="C590" s="7">
        <f>VLOOKUP(Aufwendungen[[#This Row],[CATEGORY]],$A$1:$B$8,2,FALSE)*SUMIF(Umsatz[DATE],Aufwendungen[[#This Row],[DATE]],Umsatz[AMOUNT])</f>
        <v>19080</v>
      </c>
      <c r="D590" t="s">
        <v>490</v>
      </c>
    </row>
    <row r="591" spans="1:4" x14ac:dyDescent="0.25">
      <c r="A591" s="2">
        <v>39448</v>
      </c>
      <c r="B591" t="s">
        <v>478</v>
      </c>
      <c r="C591" s="7">
        <f>VLOOKUP(Aufwendungen[[#This Row],[CATEGORY]],$A$1:$B$8,2,FALSE)*SUMIF(Umsatz[DATE],Aufwendungen[[#This Row],[DATE]],Umsatz[AMOUNT])</f>
        <v>89040.000000000015</v>
      </c>
      <c r="D591" t="s">
        <v>490</v>
      </c>
    </row>
    <row r="592" spans="1:4" x14ac:dyDescent="0.25">
      <c r="A592" s="2">
        <v>39448</v>
      </c>
      <c r="B592" t="s">
        <v>479</v>
      </c>
      <c r="C592" s="7">
        <f>VLOOKUP(Aufwendungen[[#This Row],[CATEGORY]],$A$1:$B$8,2,FALSE)*SUMIF(Umsatz[DATE],Aufwendungen[[#This Row],[DATE]],Umsatz[AMOUNT])</f>
        <v>159000</v>
      </c>
      <c r="D592" t="s">
        <v>490</v>
      </c>
    </row>
    <row r="593" spans="1:4" x14ac:dyDescent="0.25">
      <c r="A593" s="2">
        <v>39448</v>
      </c>
      <c r="B593" t="s">
        <v>497</v>
      </c>
      <c r="C593" s="7">
        <f>VLOOKUP(Aufwendungen[[#This Row],[CATEGORY]],$A$1:$B$8,2,FALSE)*SUMIF(Umsatz[DATE],Aufwendungen[[#This Row],[DATE]],Umsatz[AMOUNT])</f>
        <v>31800</v>
      </c>
      <c r="D593" t="s">
        <v>490</v>
      </c>
    </row>
    <row r="594" spans="1:4" x14ac:dyDescent="0.25">
      <c r="A594" s="2">
        <v>39479</v>
      </c>
      <c r="B594" t="s">
        <v>492</v>
      </c>
      <c r="C594" s="7">
        <f>VLOOKUP(Aufwendungen[[#This Row],[CATEGORY]],$A$1:$B$8,2,FALSE)*SUMIF(Umsatz[DATE],Aufwendungen[[#This Row],[DATE]],Umsatz[AMOUNT])</f>
        <v>191760</v>
      </c>
      <c r="D594" t="s">
        <v>490</v>
      </c>
    </row>
    <row r="595" spans="1:4" x14ac:dyDescent="0.25">
      <c r="A595" s="2">
        <v>39479</v>
      </c>
      <c r="B595" t="s">
        <v>493</v>
      </c>
      <c r="C595" s="7">
        <f>VLOOKUP(Aufwendungen[[#This Row],[CATEGORY]],$A$1:$B$8,2,FALSE)*SUMIF(Umsatz[DATE],Aufwendungen[[#This Row],[DATE]],Umsatz[AMOUNT])</f>
        <v>19176</v>
      </c>
      <c r="D595" t="s">
        <v>490</v>
      </c>
    </row>
    <row r="596" spans="1:4" x14ac:dyDescent="0.25">
      <c r="A596" s="2">
        <v>39479</v>
      </c>
      <c r="B596" t="s">
        <v>494</v>
      </c>
      <c r="C596" s="7">
        <f>VLOOKUP(Aufwendungen[[#This Row],[CATEGORY]],$A$1:$B$8,2,FALSE)*SUMIF(Umsatz[DATE],Aufwendungen[[#This Row],[DATE]],Umsatz[AMOUNT])</f>
        <v>19176</v>
      </c>
      <c r="D596" t="s">
        <v>490</v>
      </c>
    </row>
    <row r="597" spans="1:4" x14ac:dyDescent="0.25">
      <c r="A597" s="2">
        <v>39479</v>
      </c>
      <c r="B597" t="s">
        <v>478</v>
      </c>
      <c r="C597" s="7">
        <f>VLOOKUP(Aufwendungen[[#This Row],[CATEGORY]],$A$1:$B$8,2,FALSE)*SUMIF(Umsatz[DATE],Aufwendungen[[#This Row],[DATE]],Umsatz[AMOUNT])</f>
        <v>89488.000000000015</v>
      </c>
      <c r="D597" t="s">
        <v>490</v>
      </c>
    </row>
    <row r="598" spans="1:4" x14ac:dyDescent="0.25">
      <c r="A598" s="2">
        <v>39479</v>
      </c>
      <c r="B598" t="s">
        <v>479</v>
      </c>
      <c r="C598" s="7">
        <f>VLOOKUP(Aufwendungen[[#This Row],[CATEGORY]],$A$1:$B$8,2,FALSE)*SUMIF(Umsatz[DATE],Aufwendungen[[#This Row],[DATE]],Umsatz[AMOUNT])</f>
        <v>159800</v>
      </c>
      <c r="D598" t="s">
        <v>490</v>
      </c>
    </row>
    <row r="599" spans="1:4" x14ac:dyDescent="0.25">
      <c r="A599" s="2">
        <v>39479</v>
      </c>
      <c r="B599" t="s">
        <v>497</v>
      </c>
      <c r="C599" s="7">
        <f>VLOOKUP(Aufwendungen[[#This Row],[CATEGORY]],$A$1:$B$8,2,FALSE)*SUMIF(Umsatz[DATE],Aufwendungen[[#This Row],[DATE]],Umsatz[AMOUNT])</f>
        <v>31960</v>
      </c>
      <c r="D599" t="s">
        <v>490</v>
      </c>
    </row>
    <row r="600" spans="1:4" x14ac:dyDescent="0.25">
      <c r="A600" s="2">
        <v>39508</v>
      </c>
      <c r="B600" t="s">
        <v>492</v>
      </c>
      <c r="C600" s="7">
        <f>VLOOKUP(Aufwendungen[[#This Row],[CATEGORY]],$A$1:$B$8,2,FALSE)*SUMIF(Umsatz[DATE],Aufwendungen[[#This Row],[DATE]],Umsatz[AMOUNT])</f>
        <v>237060</v>
      </c>
      <c r="D600" t="s">
        <v>490</v>
      </c>
    </row>
    <row r="601" spans="1:4" x14ac:dyDescent="0.25">
      <c r="A601" s="2">
        <v>39508</v>
      </c>
      <c r="B601" t="s">
        <v>493</v>
      </c>
      <c r="C601" s="7">
        <f>VLOOKUP(Aufwendungen[[#This Row],[CATEGORY]],$A$1:$B$8,2,FALSE)*SUMIF(Umsatz[DATE],Aufwendungen[[#This Row],[DATE]],Umsatz[AMOUNT])</f>
        <v>23706</v>
      </c>
      <c r="D601" t="s">
        <v>490</v>
      </c>
    </row>
    <row r="602" spans="1:4" x14ac:dyDescent="0.25">
      <c r="A602" s="2">
        <v>39508</v>
      </c>
      <c r="B602" t="s">
        <v>494</v>
      </c>
      <c r="C602" s="7">
        <f>VLOOKUP(Aufwendungen[[#This Row],[CATEGORY]],$A$1:$B$8,2,FALSE)*SUMIF(Umsatz[DATE],Aufwendungen[[#This Row],[DATE]],Umsatz[AMOUNT])</f>
        <v>23706</v>
      </c>
      <c r="D602" t="s">
        <v>490</v>
      </c>
    </row>
    <row r="603" spans="1:4" x14ac:dyDescent="0.25">
      <c r="A603" s="2">
        <v>39508</v>
      </c>
      <c r="B603" t="s">
        <v>478</v>
      </c>
      <c r="C603" s="7">
        <f>VLOOKUP(Aufwendungen[[#This Row],[CATEGORY]],$A$1:$B$8,2,FALSE)*SUMIF(Umsatz[DATE],Aufwendungen[[#This Row],[DATE]],Umsatz[AMOUNT])</f>
        <v>110628.00000000001</v>
      </c>
      <c r="D603" t="s">
        <v>490</v>
      </c>
    </row>
    <row r="604" spans="1:4" x14ac:dyDescent="0.25">
      <c r="A604" s="2">
        <v>39508</v>
      </c>
      <c r="B604" t="s">
        <v>479</v>
      </c>
      <c r="C604" s="7">
        <f>VLOOKUP(Aufwendungen[[#This Row],[CATEGORY]],$A$1:$B$8,2,FALSE)*SUMIF(Umsatz[DATE],Aufwendungen[[#This Row],[DATE]],Umsatz[AMOUNT])</f>
        <v>197550</v>
      </c>
      <c r="D604" t="s">
        <v>490</v>
      </c>
    </row>
    <row r="605" spans="1:4" x14ac:dyDescent="0.25">
      <c r="A605" s="2">
        <v>39508</v>
      </c>
      <c r="B605" t="s">
        <v>497</v>
      </c>
      <c r="C605" s="7">
        <f>VLOOKUP(Aufwendungen[[#This Row],[CATEGORY]],$A$1:$B$8,2,FALSE)*SUMIF(Umsatz[DATE],Aufwendungen[[#This Row],[DATE]],Umsatz[AMOUNT])</f>
        <v>39510</v>
      </c>
      <c r="D605" t="s">
        <v>490</v>
      </c>
    </row>
    <row r="606" spans="1:4" x14ac:dyDescent="0.25">
      <c r="A606" s="2">
        <v>39539</v>
      </c>
      <c r="B606" t="s">
        <v>492</v>
      </c>
      <c r="C606" s="7">
        <f>VLOOKUP(Aufwendungen[[#This Row],[CATEGORY]],$A$1:$B$8,2,FALSE)*SUMIF(Umsatz[DATE],Aufwendungen[[#This Row],[DATE]],Umsatz[AMOUNT])</f>
        <v>239550</v>
      </c>
      <c r="D606" t="s">
        <v>490</v>
      </c>
    </row>
    <row r="607" spans="1:4" x14ac:dyDescent="0.25">
      <c r="A607" s="2">
        <v>39539</v>
      </c>
      <c r="B607" t="s">
        <v>493</v>
      </c>
      <c r="C607" s="7">
        <f>VLOOKUP(Aufwendungen[[#This Row],[CATEGORY]],$A$1:$B$8,2,FALSE)*SUMIF(Umsatz[DATE],Aufwendungen[[#This Row],[DATE]],Umsatz[AMOUNT])</f>
        <v>23955</v>
      </c>
      <c r="D607" t="s">
        <v>490</v>
      </c>
    </row>
    <row r="608" spans="1:4" x14ac:dyDescent="0.25">
      <c r="A608" s="2">
        <v>39539</v>
      </c>
      <c r="B608" t="s">
        <v>494</v>
      </c>
      <c r="C608" s="7">
        <f>VLOOKUP(Aufwendungen[[#This Row],[CATEGORY]],$A$1:$B$8,2,FALSE)*SUMIF(Umsatz[DATE],Aufwendungen[[#This Row],[DATE]],Umsatz[AMOUNT])</f>
        <v>23955</v>
      </c>
      <c r="D608" t="s">
        <v>490</v>
      </c>
    </row>
    <row r="609" spans="1:4" x14ac:dyDescent="0.25">
      <c r="A609" s="2">
        <v>39539</v>
      </c>
      <c r="B609" t="s">
        <v>478</v>
      </c>
      <c r="C609" s="7">
        <f>VLOOKUP(Aufwendungen[[#This Row],[CATEGORY]],$A$1:$B$8,2,FALSE)*SUMIF(Umsatz[DATE],Aufwendungen[[#This Row],[DATE]],Umsatz[AMOUNT])</f>
        <v>111790.00000000001</v>
      </c>
      <c r="D609" t="s">
        <v>490</v>
      </c>
    </row>
    <row r="610" spans="1:4" x14ac:dyDescent="0.25">
      <c r="A610" s="2">
        <v>39539</v>
      </c>
      <c r="B610" t="s">
        <v>479</v>
      </c>
      <c r="C610" s="7">
        <f>VLOOKUP(Aufwendungen[[#This Row],[CATEGORY]],$A$1:$B$8,2,FALSE)*SUMIF(Umsatz[DATE],Aufwendungen[[#This Row],[DATE]],Umsatz[AMOUNT])</f>
        <v>199625</v>
      </c>
      <c r="D610" t="s">
        <v>490</v>
      </c>
    </row>
    <row r="611" spans="1:4" x14ac:dyDescent="0.25">
      <c r="A611" s="2">
        <v>39539</v>
      </c>
      <c r="B611" t="s">
        <v>497</v>
      </c>
      <c r="C611" s="7">
        <f>VLOOKUP(Aufwendungen[[#This Row],[CATEGORY]],$A$1:$B$8,2,FALSE)*SUMIF(Umsatz[DATE],Aufwendungen[[#This Row],[DATE]],Umsatz[AMOUNT])</f>
        <v>39925</v>
      </c>
      <c r="D611" t="s">
        <v>490</v>
      </c>
    </row>
    <row r="612" spans="1:4" x14ac:dyDescent="0.25">
      <c r="A612" s="2">
        <v>39569</v>
      </c>
      <c r="B612" t="s">
        <v>492</v>
      </c>
      <c r="C612" s="7">
        <f>VLOOKUP(Aufwendungen[[#This Row],[CATEGORY]],$A$1:$B$8,2,FALSE)*SUMIF(Umsatz[DATE],Aufwendungen[[#This Row],[DATE]],Umsatz[AMOUNT])</f>
        <v>240120</v>
      </c>
      <c r="D612" t="s">
        <v>490</v>
      </c>
    </row>
    <row r="613" spans="1:4" x14ac:dyDescent="0.25">
      <c r="A613" s="2">
        <v>39569</v>
      </c>
      <c r="B613" t="s">
        <v>493</v>
      </c>
      <c r="C613" s="7">
        <f>VLOOKUP(Aufwendungen[[#This Row],[CATEGORY]],$A$1:$B$8,2,FALSE)*SUMIF(Umsatz[DATE],Aufwendungen[[#This Row],[DATE]],Umsatz[AMOUNT])</f>
        <v>24012</v>
      </c>
      <c r="D613" t="s">
        <v>490</v>
      </c>
    </row>
    <row r="614" spans="1:4" x14ac:dyDescent="0.25">
      <c r="A614" s="2">
        <v>39569</v>
      </c>
      <c r="B614" t="s">
        <v>494</v>
      </c>
      <c r="C614" s="7">
        <f>VLOOKUP(Aufwendungen[[#This Row],[CATEGORY]],$A$1:$B$8,2,FALSE)*SUMIF(Umsatz[DATE],Aufwendungen[[#This Row],[DATE]],Umsatz[AMOUNT])</f>
        <v>24012</v>
      </c>
      <c r="D614" t="s">
        <v>490</v>
      </c>
    </row>
    <row r="615" spans="1:4" x14ac:dyDescent="0.25">
      <c r="A615" s="2">
        <v>39569</v>
      </c>
      <c r="B615" t="s">
        <v>478</v>
      </c>
      <c r="C615" s="7">
        <f>VLOOKUP(Aufwendungen[[#This Row],[CATEGORY]],$A$1:$B$8,2,FALSE)*SUMIF(Umsatz[DATE],Aufwendungen[[#This Row],[DATE]],Umsatz[AMOUNT])</f>
        <v>112056.00000000001</v>
      </c>
      <c r="D615" t="s">
        <v>490</v>
      </c>
    </row>
    <row r="616" spans="1:4" x14ac:dyDescent="0.25">
      <c r="A616" s="2">
        <v>39569</v>
      </c>
      <c r="B616" t="s">
        <v>479</v>
      </c>
      <c r="C616" s="7">
        <f>VLOOKUP(Aufwendungen[[#This Row],[CATEGORY]],$A$1:$B$8,2,FALSE)*SUMIF(Umsatz[DATE],Aufwendungen[[#This Row],[DATE]],Umsatz[AMOUNT])</f>
        <v>200100</v>
      </c>
      <c r="D616" t="s">
        <v>490</v>
      </c>
    </row>
    <row r="617" spans="1:4" x14ac:dyDescent="0.25">
      <c r="A617" s="2">
        <v>39569</v>
      </c>
      <c r="B617" t="s">
        <v>497</v>
      </c>
      <c r="C617" s="7">
        <f>VLOOKUP(Aufwendungen[[#This Row],[CATEGORY]],$A$1:$B$8,2,FALSE)*SUMIF(Umsatz[DATE],Aufwendungen[[#This Row],[DATE]],Umsatz[AMOUNT])</f>
        <v>40020</v>
      </c>
      <c r="D617" t="s">
        <v>490</v>
      </c>
    </row>
    <row r="618" spans="1:4" x14ac:dyDescent="0.25">
      <c r="A618" s="2">
        <v>39600</v>
      </c>
      <c r="B618" t="s">
        <v>492</v>
      </c>
      <c r="C618" s="7">
        <f>VLOOKUP(Aufwendungen[[#This Row],[CATEGORY]],$A$1:$B$8,2,FALSE)*SUMIF(Umsatz[DATE],Aufwendungen[[#This Row],[DATE]],Umsatz[AMOUNT])</f>
        <v>241290</v>
      </c>
      <c r="D618" t="s">
        <v>490</v>
      </c>
    </row>
    <row r="619" spans="1:4" x14ac:dyDescent="0.25">
      <c r="A619" s="2">
        <v>39600</v>
      </c>
      <c r="B619" t="s">
        <v>493</v>
      </c>
      <c r="C619" s="7">
        <f>VLOOKUP(Aufwendungen[[#This Row],[CATEGORY]],$A$1:$B$8,2,FALSE)*SUMIF(Umsatz[DATE],Aufwendungen[[#This Row],[DATE]],Umsatz[AMOUNT])</f>
        <v>24129</v>
      </c>
      <c r="D619" t="s">
        <v>490</v>
      </c>
    </row>
    <row r="620" spans="1:4" x14ac:dyDescent="0.25">
      <c r="A620" s="2">
        <v>39600</v>
      </c>
      <c r="B620" t="s">
        <v>494</v>
      </c>
      <c r="C620" s="7">
        <f>VLOOKUP(Aufwendungen[[#This Row],[CATEGORY]],$A$1:$B$8,2,FALSE)*SUMIF(Umsatz[DATE],Aufwendungen[[#This Row],[DATE]],Umsatz[AMOUNT])</f>
        <v>24129</v>
      </c>
      <c r="D620" t="s">
        <v>490</v>
      </c>
    </row>
    <row r="621" spans="1:4" x14ac:dyDescent="0.25">
      <c r="A621" s="2">
        <v>39600</v>
      </c>
      <c r="B621" t="s">
        <v>478</v>
      </c>
      <c r="C621" s="7">
        <f>VLOOKUP(Aufwendungen[[#This Row],[CATEGORY]],$A$1:$B$8,2,FALSE)*SUMIF(Umsatz[DATE],Aufwendungen[[#This Row],[DATE]],Umsatz[AMOUNT])</f>
        <v>112602.00000000001</v>
      </c>
      <c r="D621" t="s">
        <v>490</v>
      </c>
    </row>
    <row r="622" spans="1:4" x14ac:dyDescent="0.25">
      <c r="A622" s="2">
        <v>39600</v>
      </c>
      <c r="B622" t="s">
        <v>479</v>
      </c>
      <c r="C622" s="7">
        <f>VLOOKUP(Aufwendungen[[#This Row],[CATEGORY]],$A$1:$B$8,2,FALSE)*SUMIF(Umsatz[DATE],Aufwendungen[[#This Row],[DATE]],Umsatz[AMOUNT])</f>
        <v>201075</v>
      </c>
      <c r="D622" t="s">
        <v>490</v>
      </c>
    </row>
    <row r="623" spans="1:4" x14ac:dyDescent="0.25">
      <c r="A623" s="2">
        <v>39600</v>
      </c>
      <c r="B623" t="s">
        <v>497</v>
      </c>
      <c r="C623" s="7">
        <f>VLOOKUP(Aufwendungen[[#This Row],[CATEGORY]],$A$1:$B$8,2,FALSE)*SUMIF(Umsatz[DATE],Aufwendungen[[#This Row],[DATE]],Umsatz[AMOUNT])</f>
        <v>40215</v>
      </c>
      <c r="D623" t="s">
        <v>490</v>
      </c>
    </row>
    <row r="624" spans="1:4" x14ac:dyDescent="0.25">
      <c r="A624" s="2">
        <v>39630</v>
      </c>
      <c r="B624" t="s">
        <v>492</v>
      </c>
      <c r="C624" s="7">
        <f>VLOOKUP(Aufwendungen[[#This Row],[CATEGORY]],$A$1:$B$8,2,FALSE)*SUMIF(Umsatz[DATE],Aufwendungen[[#This Row],[DATE]],Umsatz[AMOUNT])</f>
        <v>242610</v>
      </c>
      <c r="D624" t="s">
        <v>490</v>
      </c>
    </row>
    <row r="625" spans="1:4" x14ac:dyDescent="0.25">
      <c r="A625" s="2">
        <v>39630</v>
      </c>
      <c r="B625" t="s">
        <v>493</v>
      </c>
      <c r="C625" s="7">
        <f>VLOOKUP(Aufwendungen[[#This Row],[CATEGORY]],$A$1:$B$8,2,FALSE)*SUMIF(Umsatz[DATE],Aufwendungen[[#This Row],[DATE]],Umsatz[AMOUNT])</f>
        <v>24261</v>
      </c>
      <c r="D625" t="s">
        <v>490</v>
      </c>
    </row>
    <row r="626" spans="1:4" x14ac:dyDescent="0.25">
      <c r="A626" s="2">
        <v>39630</v>
      </c>
      <c r="B626" t="s">
        <v>494</v>
      </c>
      <c r="C626" s="7">
        <f>VLOOKUP(Aufwendungen[[#This Row],[CATEGORY]],$A$1:$B$8,2,FALSE)*SUMIF(Umsatz[DATE],Aufwendungen[[#This Row],[DATE]],Umsatz[AMOUNT])</f>
        <v>24261</v>
      </c>
      <c r="D626" t="s">
        <v>490</v>
      </c>
    </row>
    <row r="627" spans="1:4" x14ac:dyDescent="0.25">
      <c r="A627" s="2">
        <v>39630</v>
      </c>
      <c r="B627" t="s">
        <v>478</v>
      </c>
      <c r="C627" s="7">
        <f>VLOOKUP(Aufwendungen[[#This Row],[CATEGORY]],$A$1:$B$8,2,FALSE)*SUMIF(Umsatz[DATE],Aufwendungen[[#This Row],[DATE]],Umsatz[AMOUNT])</f>
        <v>113218.00000000001</v>
      </c>
      <c r="D627" t="s">
        <v>490</v>
      </c>
    </row>
    <row r="628" spans="1:4" x14ac:dyDescent="0.25">
      <c r="A628" s="2">
        <v>39630</v>
      </c>
      <c r="B628" t="s">
        <v>479</v>
      </c>
      <c r="C628" s="7">
        <f>VLOOKUP(Aufwendungen[[#This Row],[CATEGORY]],$A$1:$B$8,2,FALSE)*SUMIF(Umsatz[DATE],Aufwendungen[[#This Row],[DATE]],Umsatz[AMOUNT])</f>
        <v>202175</v>
      </c>
      <c r="D628" t="s">
        <v>490</v>
      </c>
    </row>
    <row r="629" spans="1:4" x14ac:dyDescent="0.25">
      <c r="A629" s="2">
        <v>39630</v>
      </c>
      <c r="B629" t="s">
        <v>497</v>
      </c>
      <c r="C629" s="7">
        <f>VLOOKUP(Aufwendungen[[#This Row],[CATEGORY]],$A$1:$B$8,2,FALSE)*SUMIF(Umsatz[DATE],Aufwendungen[[#This Row],[DATE]],Umsatz[AMOUNT])</f>
        <v>40435</v>
      </c>
      <c r="D629" t="s">
        <v>490</v>
      </c>
    </row>
    <row r="630" spans="1:4" x14ac:dyDescent="0.25">
      <c r="A630" s="2">
        <v>39661</v>
      </c>
      <c r="B630" t="s">
        <v>492</v>
      </c>
      <c r="C630" s="7">
        <f>VLOOKUP(Aufwendungen[[#This Row],[CATEGORY]],$A$1:$B$8,2,FALSE)*SUMIF(Umsatz[DATE],Aufwendungen[[#This Row],[DATE]],Umsatz[AMOUNT])</f>
        <v>242430</v>
      </c>
      <c r="D630" t="s">
        <v>490</v>
      </c>
    </row>
    <row r="631" spans="1:4" x14ac:dyDescent="0.25">
      <c r="A631" s="2">
        <v>39661</v>
      </c>
      <c r="B631" t="s">
        <v>493</v>
      </c>
      <c r="C631" s="7">
        <f>VLOOKUP(Aufwendungen[[#This Row],[CATEGORY]],$A$1:$B$8,2,FALSE)*SUMIF(Umsatz[DATE],Aufwendungen[[#This Row],[DATE]],Umsatz[AMOUNT])</f>
        <v>24243</v>
      </c>
      <c r="D631" t="s">
        <v>490</v>
      </c>
    </row>
    <row r="632" spans="1:4" x14ac:dyDescent="0.25">
      <c r="A632" s="2">
        <v>39661</v>
      </c>
      <c r="B632" t="s">
        <v>494</v>
      </c>
      <c r="C632" s="7">
        <f>VLOOKUP(Aufwendungen[[#This Row],[CATEGORY]],$A$1:$B$8,2,FALSE)*SUMIF(Umsatz[DATE],Aufwendungen[[#This Row],[DATE]],Umsatz[AMOUNT])</f>
        <v>24243</v>
      </c>
      <c r="D632" t="s">
        <v>490</v>
      </c>
    </row>
    <row r="633" spans="1:4" x14ac:dyDescent="0.25">
      <c r="A633" s="2">
        <v>39661</v>
      </c>
      <c r="B633" t="s">
        <v>478</v>
      </c>
      <c r="C633" s="7">
        <f>VLOOKUP(Aufwendungen[[#This Row],[CATEGORY]],$A$1:$B$8,2,FALSE)*SUMIF(Umsatz[DATE],Aufwendungen[[#This Row],[DATE]],Umsatz[AMOUNT])</f>
        <v>113134.00000000001</v>
      </c>
      <c r="D633" t="s">
        <v>490</v>
      </c>
    </row>
    <row r="634" spans="1:4" x14ac:dyDescent="0.25">
      <c r="A634" s="2">
        <v>39661</v>
      </c>
      <c r="B634" t="s">
        <v>479</v>
      </c>
      <c r="C634" s="7">
        <f>VLOOKUP(Aufwendungen[[#This Row],[CATEGORY]],$A$1:$B$8,2,FALSE)*SUMIF(Umsatz[DATE],Aufwendungen[[#This Row],[DATE]],Umsatz[AMOUNT])</f>
        <v>202025</v>
      </c>
      <c r="D634" t="s">
        <v>490</v>
      </c>
    </row>
    <row r="635" spans="1:4" x14ac:dyDescent="0.25">
      <c r="A635" s="2">
        <v>39661</v>
      </c>
      <c r="B635" t="s">
        <v>497</v>
      </c>
      <c r="C635" s="7">
        <f>VLOOKUP(Aufwendungen[[#This Row],[CATEGORY]],$A$1:$B$8,2,FALSE)*SUMIF(Umsatz[DATE],Aufwendungen[[#This Row],[DATE]],Umsatz[AMOUNT])</f>
        <v>40405</v>
      </c>
      <c r="D635" t="s">
        <v>490</v>
      </c>
    </row>
    <row r="636" spans="1:4" x14ac:dyDescent="0.25">
      <c r="A636" s="2">
        <v>39692</v>
      </c>
      <c r="B636" t="s">
        <v>492</v>
      </c>
      <c r="C636" s="7">
        <f>VLOOKUP(Aufwendungen[[#This Row],[CATEGORY]],$A$1:$B$8,2,FALSE)*SUMIF(Umsatz[DATE],Aufwendungen[[#This Row],[DATE]],Umsatz[AMOUNT])</f>
        <v>243750</v>
      </c>
      <c r="D636" t="s">
        <v>490</v>
      </c>
    </row>
    <row r="637" spans="1:4" x14ac:dyDescent="0.25">
      <c r="A637" s="2">
        <v>39692</v>
      </c>
      <c r="B637" t="s">
        <v>493</v>
      </c>
      <c r="C637" s="7">
        <f>VLOOKUP(Aufwendungen[[#This Row],[CATEGORY]],$A$1:$B$8,2,FALSE)*SUMIF(Umsatz[DATE],Aufwendungen[[#This Row],[DATE]],Umsatz[AMOUNT])</f>
        <v>24375</v>
      </c>
      <c r="D637" t="s">
        <v>490</v>
      </c>
    </row>
    <row r="638" spans="1:4" x14ac:dyDescent="0.25">
      <c r="A638" s="2">
        <v>39692</v>
      </c>
      <c r="B638" t="s">
        <v>494</v>
      </c>
      <c r="C638" s="7">
        <f>VLOOKUP(Aufwendungen[[#This Row],[CATEGORY]],$A$1:$B$8,2,FALSE)*SUMIF(Umsatz[DATE],Aufwendungen[[#This Row],[DATE]],Umsatz[AMOUNT])</f>
        <v>24375</v>
      </c>
      <c r="D638" t="s">
        <v>490</v>
      </c>
    </row>
    <row r="639" spans="1:4" x14ac:dyDescent="0.25">
      <c r="A639" s="2">
        <v>39692</v>
      </c>
      <c r="B639" t="s">
        <v>478</v>
      </c>
      <c r="C639" s="7">
        <f>VLOOKUP(Aufwendungen[[#This Row],[CATEGORY]],$A$1:$B$8,2,FALSE)*SUMIF(Umsatz[DATE],Aufwendungen[[#This Row],[DATE]],Umsatz[AMOUNT])</f>
        <v>113750.00000000001</v>
      </c>
      <c r="D639" t="s">
        <v>490</v>
      </c>
    </row>
    <row r="640" spans="1:4" x14ac:dyDescent="0.25">
      <c r="A640" s="2">
        <v>39692</v>
      </c>
      <c r="B640" t="s">
        <v>479</v>
      </c>
      <c r="C640" s="7">
        <f>VLOOKUP(Aufwendungen[[#This Row],[CATEGORY]],$A$1:$B$8,2,FALSE)*SUMIF(Umsatz[DATE],Aufwendungen[[#This Row],[DATE]],Umsatz[AMOUNT])</f>
        <v>203125</v>
      </c>
      <c r="D640" t="s">
        <v>490</v>
      </c>
    </row>
    <row r="641" spans="1:4" x14ac:dyDescent="0.25">
      <c r="A641" s="2">
        <v>39692</v>
      </c>
      <c r="B641" t="s">
        <v>497</v>
      </c>
      <c r="C641" s="7">
        <f>VLOOKUP(Aufwendungen[[#This Row],[CATEGORY]],$A$1:$B$8,2,FALSE)*SUMIF(Umsatz[DATE],Aufwendungen[[#This Row],[DATE]],Umsatz[AMOUNT])</f>
        <v>40625</v>
      </c>
      <c r="D641" t="s">
        <v>490</v>
      </c>
    </row>
    <row r="642" spans="1:4" x14ac:dyDescent="0.25">
      <c r="A642" s="2">
        <v>39722</v>
      </c>
      <c r="B642" t="s">
        <v>492</v>
      </c>
      <c r="C642" s="7">
        <f>VLOOKUP(Aufwendungen[[#This Row],[CATEGORY]],$A$1:$B$8,2,FALSE)*SUMIF(Umsatz[DATE],Aufwendungen[[#This Row],[DATE]],Umsatz[AMOUNT])</f>
        <v>244890</v>
      </c>
      <c r="D642" t="s">
        <v>490</v>
      </c>
    </row>
    <row r="643" spans="1:4" x14ac:dyDescent="0.25">
      <c r="A643" s="2">
        <v>39722</v>
      </c>
      <c r="B643" t="s">
        <v>493</v>
      </c>
      <c r="C643" s="7">
        <f>VLOOKUP(Aufwendungen[[#This Row],[CATEGORY]],$A$1:$B$8,2,FALSE)*SUMIF(Umsatz[DATE],Aufwendungen[[#This Row],[DATE]],Umsatz[AMOUNT])</f>
        <v>24489</v>
      </c>
      <c r="D643" t="s">
        <v>490</v>
      </c>
    </row>
    <row r="644" spans="1:4" x14ac:dyDescent="0.25">
      <c r="A644" s="2">
        <v>39722</v>
      </c>
      <c r="B644" t="s">
        <v>494</v>
      </c>
      <c r="C644" s="7">
        <f>VLOOKUP(Aufwendungen[[#This Row],[CATEGORY]],$A$1:$B$8,2,FALSE)*SUMIF(Umsatz[DATE],Aufwendungen[[#This Row],[DATE]],Umsatz[AMOUNT])</f>
        <v>24489</v>
      </c>
      <c r="D644" t="s">
        <v>490</v>
      </c>
    </row>
    <row r="645" spans="1:4" x14ac:dyDescent="0.25">
      <c r="A645" s="2">
        <v>39722</v>
      </c>
      <c r="B645" t="s">
        <v>478</v>
      </c>
      <c r="C645" s="7">
        <f>VLOOKUP(Aufwendungen[[#This Row],[CATEGORY]],$A$1:$B$8,2,FALSE)*SUMIF(Umsatz[DATE],Aufwendungen[[#This Row],[DATE]],Umsatz[AMOUNT])</f>
        <v>114282.00000000001</v>
      </c>
      <c r="D645" t="s">
        <v>490</v>
      </c>
    </row>
    <row r="646" spans="1:4" x14ac:dyDescent="0.25">
      <c r="A646" s="2">
        <v>39722</v>
      </c>
      <c r="B646" t="s">
        <v>479</v>
      </c>
      <c r="C646" s="7">
        <f>VLOOKUP(Aufwendungen[[#This Row],[CATEGORY]],$A$1:$B$8,2,FALSE)*SUMIF(Umsatz[DATE],Aufwendungen[[#This Row],[DATE]],Umsatz[AMOUNT])</f>
        <v>204075</v>
      </c>
      <c r="D646" t="s">
        <v>490</v>
      </c>
    </row>
    <row r="647" spans="1:4" x14ac:dyDescent="0.25">
      <c r="A647" s="2">
        <v>39722</v>
      </c>
      <c r="B647" t="s">
        <v>497</v>
      </c>
      <c r="C647" s="7">
        <f>VLOOKUP(Aufwendungen[[#This Row],[CATEGORY]],$A$1:$B$8,2,FALSE)*SUMIF(Umsatz[DATE],Aufwendungen[[#This Row],[DATE]],Umsatz[AMOUNT])</f>
        <v>40815</v>
      </c>
      <c r="D647" t="s">
        <v>490</v>
      </c>
    </row>
    <row r="648" spans="1:4" x14ac:dyDescent="0.25">
      <c r="A648" s="2">
        <v>39753</v>
      </c>
      <c r="B648" t="s">
        <v>492</v>
      </c>
      <c r="C648" s="7">
        <f>VLOOKUP(Aufwendungen[[#This Row],[CATEGORY]],$A$1:$B$8,2,FALSE)*SUMIF(Umsatz[DATE],Aufwendungen[[#This Row],[DATE]],Umsatz[AMOUNT])</f>
        <v>247380</v>
      </c>
      <c r="D648" t="s">
        <v>490</v>
      </c>
    </row>
    <row r="649" spans="1:4" x14ac:dyDescent="0.25">
      <c r="A649" s="2">
        <v>39753</v>
      </c>
      <c r="B649" t="s">
        <v>493</v>
      </c>
      <c r="C649" s="7">
        <f>VLOOKUP(Aufwendungen[[#This Row],[CATEGORY]],$A$1:$B$8,2,FALSE)*SUMIF(Umsatz[DATE],Aufwendungen[[#This Row],[DATE]],Umsatz[AMOUNT])</f>
        <v>24738</v>
      </c>
      <c r="D649" t="s">
        <v>490</v>
      </c>
    </row>
    <row r="650" spans="1:4" x14ac:dyDescent="0.25">
      <c r="A650" s="2">
        <v>39753</v>
      </c>
      <c r="B650" t="s">
        <v>494</v>
      </c>
      <c r="C650" s="7">
        <f>VLOOKUP(Aufwendungen[[#This Row],[CATEGORY]],$A$1:$B$8,2,FALSE)*SUMIF(Umsatz[DATE],Aufwendungen[[#This Row],[DATE]],Umsatz[AMOUNT])</f>
        <v>24738</v>
      </c>
      <c r="D650" t="s">
        <v>490</v>
      </c>
    </row>
    <row r="651" spans="1:4" x14ac:dyDescent="0.25">
      <c r="A651" s="2">
        <v>39753</v>
      </c>
      <c r="B651" t="s">
        <v>478</v>
      </c>
      <c r="C651" s="7">
        <f>VLOOKUP(Aufwendungen[[#This Row],[CATEGORY]],$A$1:$B$8,2,FALSE)*SUMIF(Umsatz[DATE],Aufwendungen[[#This Row],[DATE]],Umsatz[AMOUNT])</f>
        <v>115444.00000000001</v>
      </c>
      <c r="D651" t="s">
        <v>490</v>
      </c>
    </row>
    <row r="652" spans="1:4" x14ac:dyDescent="0.25">
      <c r="A652" s="2">
        <v>39753</v>
      </c>
      <c r="B652" t="s">
        <v>479</v>
      </c>
      <c r="C652" s="7">
        <f>VLOOKUP(Aufwendungen[[#This Row],[CATEGORY]],$A$1:$B$8,2,FALSE)*SUMIF(Umsatz[DATE],Aufwendungen[[#This Row],[DATE]],Umsatz[AMOUNT])</f>
        <v>206150</v>
      </c>
      <c r="D652" t="s">
        <v>490</v>
      </c>
    </row>
    <row r="653" spans="1:4" x14ac:dyDescent="0.25">
      <c r="A653" s="2">
        <v>39753</v>
      </c>
      <c r="B653" t="s">
        <v>497</v>
      </c>
      <c r="C653" s="7">
        <f>VLOOKUP(Aufwendungen[[#This Row],[CATEGORY]],$A$1:$B$8,2,FALSE)*SUMIF(Umsatz[DATE],Aufwendungen[[#This Row],[DATE]],Umsatz[AMOUNT])</f>
        <v>41230</v>
      </c>
      <c r="D653" t="s">
        <v>490</v>
      </c>
    </row>
    <row r="654" spans="1:4" x14ac:dyDescent="0.25">
      <c r="A654" s="2">
        <v>39783</v>
      </c>
      <c r="B654" t="s">
        <v>492</v>
      </c>
      <c r="C654" s="7">
        <f>VLOOKUP(Aufwendungen[[#This Row],[CATEGORY]],$A$1:$B$8,2,FALSE)*SUMIF(Umsatz[DATE],Aufwendungen[[#This Row],[DATE]],Umsatz[AMOUNT])</f>
        <v>248100</v>
      </c>
      <c r="D654" t="s">
        <v>490</v>
      </c>
    </row>
    <row r="655" spans="1:4" x14ac:dyDescent="0.25">
      <c r="A655" s="2">
        <v>39783</v>
      </c>
      <c r="B655" t="s">
        <v>493</v>
      </c>
      <c r="C655" s="7">
        <f>VLOOKUP(Aufwendungen[[#This Row],[CATEGORY]],$A$1:$B$8,2,FALSE)*SUMIF(Umsatz[DATE],Aufwendungen[[#This Row],[DATE]],Umsatz[AMOUNT])</f>
        <v>24810</v>
      </c>
      <c r="D655" t="s">
        <v>490</v>
      </c>
    </row>
    <row r="656" spans="1:4" x14ac:dyDescent="0.25">
      <c r="A656" s="2">
        <v>39783</v>
      </c>
      <c r="B656" t="s">
        <v>494</v>
      </c>
      <c r="C656" s="7">
        <f>VLOOKUP(Aufwendungen[[#This Row],[CATEGORY]],$A$1:$B$8,2,FALSE)*SUMIF(Umsatz[DATE],Aufwendungen[[#This Row],[DATE]],Umsatz[AMOUNT])</f>
        <v>24810</v>
      </c>
      <c r="D656" t="s">
        <v>490</v>
      </c>
    </row>
    <row r="657" spans="1:4" x14ac:dyDescent="0.25">
      <c r="A657" s="2">
        <v>39783</v>
      </c>
      <c r="B657" t="s">
        <v>478</v>
      </c>
      <c r="C657" s="7">
        <f>VLOOKUP(Aufwendungen[[#This Row],[CATEGORY]],$A$1:$B$8,2,FALSE)*SUMIF(Umsatz[DATE],Aufwendungen[[#This Row],[DATE]],Umsatz[AMOUNT])</f>
        <v>115780.00000000001</v>
      </c>
      <c r="D657" t="s">
        <v>490</v>
      </c>
    </row>
    <row r="658" spans="1:4" x14ac:dyDescent="0.25">
      <c r="A658" s="2">
        <v>39783</v>
      </c>
      <c r="B658" t="s">
        <v>479</v>
      </c>
      <c r="C658" s="7">
        <f>VLOOKUP(Aufwendungen[[#This Row],[CATEGORY]],$A$1:$B$8,2,FALSE)*SUMIF(Umsatz[DATE],Aufwendungen[[#This Row],[DATE]],Umsatz[AMOUNT])</f>
        <v>206750</v>
      </c>
      <c r="D658" t="s">
        <v>490</v>
      </c>
    </row>
    <row r="659" spans="1:4" x14ac:dyDescent="0.25">
      <c r="A659" s="2">
        <v>39783</v>
      </c>
      <c r="B659" t="s">
        <v>497</v>
      </c>
      <c r="C659" s="7">
        <f>VLOOKUP(Aufwendungen[[#This Row],[CATEGORY]],$A$1:$B$8,2,FALSE)*SUMIF(Umsatz[DATE],Aufwendungen[[#This Row],[DATE]],Umsatz[AMOUNT])</f>
        <v>41350</v>
      </c>
      <c r="D659" t="s">
        <v>490</v>
      </c>
    </row>
    <row r="660" spans="1:4" x14ac:dyDescent="0.25">
      <c r="A660" s="2">
        <v>39814</v>
      </c>
      <c r="B660" t="s">
        <v>492</v>
      </c>
      <c r="C660" s="7">
        <f>VLOOKUP(Aufwendungen[[#This Row],[CATEGORY]],$A$1:$B$8,2,FALSE)*SUMIF(Umsatz[DATE],Aufwendungen[[#This Row],[DATE]],Umsatz[AMOUNT])</f>
        <v>247860</v>
      </c>
      <c r="D660" t="s">
        <v>490</v>
      </c>
    </row>
    <row r="661" spans="1:4" x14ac:dyDescent="0.25">
      <c r="A661" s="2">
        <v>39814</v>
      </c>
      <c r="B661" t="s">
        <v>493</v>
      </c>
      <c r="C661" s="7">
        <f>VLOOKUP(Aufwendungen[[#This Row],[CATEGORY]],$A$1:$B$8,2,FALSE)*SUMIF(Umsatz[DATE],Aufwendungen[[#This Row],[DATE]],Umsatz[AMOUNT])</f>
        <v>24786</v>
      </c>
      <c r="D661" t="s">
        <v>490</v>
      </c>
    </row>
    <row r="662" spans="1:4" x14ac:dyDescent="0.25">
      <c r="A662" s="2">
        <v>39814</v>
      </c>
      <c r="B662" t="s">
        <v>494</v>
      </c>
      <c r="C662" s="7">
        <f>VLOOKUP(Aufwendungen[[#This Row],[CATEGORY]],$A$1:$B$8,2,FALSE)*SUMIF(Umsatz[DATE],Aufwendungen[[#This Row],[DATE]],Umsatz[AMOUNT])</f>
        <v>24786</v>
      </c>
      <c r="D662" t="s">
        <v>490</v>
      </c>
    </row>
    <row r="663" spans="1:4" x14ac:dyDescent="0.25">
      <c r="A663" s="2">
        <v>39814</v>
      </c>
      <c r="B663" t="s">
        <v>478</v>
      </c>
      <c r="C663" s="7">
        <f>VLOOKUP(Aufwendungen[[#This Row],[CATEGORY]],$A$1:$B$8,2,FALSE)*SUMIF(Umsatz[DATE],Aufwendungen[[#This Row],[DATE]],Umsatz[AMOUNT])</f>
        <v>115668.00000000001</v>
      </c>
      <c r="D663" t="s">
        <v>490</v>
      </c>
    </row>
    <row r="664" spans="1:4" x14ac:dyDescent="0.25">
      <c r="A664" s="2">
        <v>39814</v>
      </c>
      <c r="B664" t="s">
        <v>479</v>
      </c>
      <c r="C664" s="7">
        <f>VLOOKUP(Aufwendungen[[#This Row],[CATEGORY]],$A$1:$B$8,2,FALSE)*SUMIF(Umsatz[DATE],Aufwendungen[[#This Row],[DATE]],Umsatz[AMOUNT])</f>
        <v>206550</v>
      </c>
      <c r="D664" t="s">
        <v>490</v>
      </c>
    </row>
    <row r="665" spans="1:4" x14ac:dyDescent="0.25">
      <c r="A665" s="2">
        <v>39814</v>
      </c>
      <c r="B665" t="s">
        <v>497</v>
      </c>
      <c r="C665" s="7">
        <f>VLOOKUP(Aufwendungen[[#This Row],[CATEGORY]],$A$1:$B$8,2,FALSE)*SUMIF(Umsatz[DATE],Aufwendungen[[#This Row],[DATE]],Umsatz[AMOUNT])</f>
        <v>41310</v>
      </c>
      <c r="D665" t="s">
        <v>490</v>
      </c>
    </row>
    <row r="666" spans="1:4" x14ac:dyDescent="0.25">
      <c r="A666" s="2">
        <v>39845</v>
      </c>
      <c r="B666" t="s">
        <v>492</v>
      </c>
      <c r="C666" s="7">
        <f>VLOOKUP(Aufwendungen[[#This Row],[CATEGORY]],$A$1:$B$8,2,FALSE)*SUMIF(Umsatz[DATE],Aufwendungen[[#This Row],[DATE]],Umsatz[AMOUNT])</f>
        <v>248490</v>
      </c>
      <c r="D666" t="s">
        <v>490</v>
      </c>
    </row>
    <row r="667" spans="1:4" x14ac:dyDescent="0.25">
      <c r="A667" s="2">
        <v>39845</v>
      </c>
      <c r="B667" t="s">
        <v>493</v>
      </c>
      <c r="C667" s="7">
        <f>VLOOKUP(Aufwendungen[[#This Row],[CATEGORY]],$A$1:$B$8,2,FALSE)*SUMIF(Umsatz[DATE],Aufwendungen[[#This Row],[DATE]],Umsatz[AMOUNT])</f>
        <v>24849</v>
      </c>
      <c r="D667" t="s">
        <v>490</v>
      </c>
    </row>
    <row r="668" spans="1:4" x14ac:dyDescent="0.25">
      <c r="A668" s="2">
        <v>39845</v>
      </c>
      <c r="B668" t="s">
        <v>494</v>
      </c>
      <c r="C668" s="7">
        <f>VLOOKUP(Aufwendungen[[#This Row],[CATEGORY]],$A$1:$B$8,2,FALSE)*SUMIF(Umsatz[DATE],Aufwendungen[[#This Row],[DATE]],Umsatz[AMOUNT])</f>
        <v>24849</v>
      </c>
      <c r="D668" t="s">
        <v>490</v>
      </c>
    </row>
    <row r="669" spans="1:4" x14ac:dyDescent="0.25">
      <c r="A669" s="2">
        <v>39845</v>
      </c>
      <c r="B669" t="s">
        <v>478</v>
      </c>
      <c r="C669" s="7">
        <f>VLOOKUP(Aufwendungen[[#This Row],[CATEGORY]],$A$1:$B$8,2,FALSE)*SUMIF(Umsatz[DATE],Aufwendungen[[#This Row],[DATE]],Umsatz[AMOUNT])</f>
        <v>115962.00000000001</v>
      </c>
      <c r="D669" t="s">
        <v>490</v>
      </c>
    </row>
    <row r="670" spans="1:4" x14ac:dyDescent="0.25">
      <c r="A670" s="2">
        <v>39845</v>
      </c>
      <c r="B670" t="s">
        <v>479</v>
      </c>
      <c r="C670" s="7">
        <f>VLOOKUP(Aufwendungen[[#This Row],[CATEGORY]],$A$1:$B$8,2,FALSE)*SUMIF(Umsatz[DATE],Aufwendungen[[#This Row],[DATE]],Umsatz[AMOUNT])</f>
        <v>207075</v>
      </c>
      <c r="D670" t="s">
        <v>490</v>
      </c>
    </row>
    <row r="671" spans="1:4" x14ac:dyDescent="0.25">
      <c r="A671" s="2">
        <v>39845</v>
      </c>
      <c r="B671" t="s">
        <v>497</v>
      </c>
      <c r="C671" s="7">
        <f>VLOOKUP(Aufwendungen[[#This Row],[CATEGORY]],$A$1:$B$8,2,FALSE)*SUMIF(Umsatz[DATE],Aufwendungen[[#This Row],[DATE]],Umsatz[AMOUNT])</f>
        <v>41415</v>
      </c>
      <c r="D671" t="s">
        <v>490</v>
      </c>
    </row>
    <row r="672" spans="1:4" x14ac:dyDescent="0.25">
      <c r="A672" s="2">
        <v>39873</v>
      </c>
      <c r="B672" t="s">
        <v>492</v>
      </c>
      <c r="C672" s="7">
        <f>VLOOKUP(Aufwendungen[[#This Row],[CATEGORY]],$A$1:$B$8,2,FALSE)*SUMIF(Umsatz[DATE],Aufwendungen[[#This Row],[DATE]],Umsatz[AMOUNT])</f>
        <v>250440</v>
      </c>
      <c r="D672" t="s">
        <v>490</v>
      </c>
    </row>
    <row r="673" spans="1:4" x14ac:dyDescent="0.25">
      <c r="A673" s="2">
        <v>39873</v>
      </c>
      <c r="B673" t="s">
        <v>493</v>
      </c>
      <c r="C673" s="7">
        <f>VLOOKUP(Aufwendungen[[#This Row],[CATEGORY]],$A$1:$B$8,2,FALSE)*SUMIF(Umsatz[DATE],Aufwendungen[[#This Row],[DATE]],Umsatz[AMOUNT])</f>
        <v>25044</v>
      </c>
      <c r="D673" t="s">
        <v>490</v>
      </c>
    </row>
    <row r="674" spans="1:4" x14ac:dyDescent="0.25">
      <c r="A674" s="2">
        <v>39873</v>
      </c>
      <c r="B674" t="s">
        <v>494</v>
      </c>
      <c r="C674" s="7">
        <f>VLOOKUP(Aufwendungen[[#This Row],[CATEGORY]],$A$1:$B$8,2,FALSE)*SUMIF(Umsatz[DATE],Aufwendungen[[#This Row],[DATE]],Umsatz[AMOUNT])</f>
        <v>25044</v>
      </c>
      <c r="D674" t="s">
        <v>490</v>
      </c>
    </row>
    <row r="675" spans="1:4" x14ac:dyDescent="0.25">
      <c r="A675" s="2">
        <v>39873</v>
      </c>
      <c r="B675" t="s">
        <v>478</v>
      </c>
      <c r="C675" s="7">
        <f>VLOOKUP(Aufwendungen[[#This Row],[CATEGORY]],$A$1:$B$8,2,FALSE)*SUMIF(Umsatz[DATE],Aufwendungen[[#This Row],[DATE]],Umsatz[AMOUNT])</f>
        <v>116872.00000000001</v>
      </c>
      <c r="D675" t="s">
        <v>490</v>
      </c>
    </row>
    <row r="676" spans="1:4" x14ac:dyDescent="0.25">
      <c r="A676" s="2">
        <v>39873</v>
      </c>
      <c r="B676" t="s">
        <v>479</v>
      </c>
      <c r="C676" s="7">
        <f>VLOOKUP(Aufwendungen[[#This Row],[CATEGORY]],$A$1:$B$8,2,FALSE)*SUMIF(Umsatz[DATE],Aufwendungen[[#This Row],[DATE]],Umsatz[AMOUNT])</f>
        <v>208700</v>
      </c>
      <c r="D676" t="s">
        <v>490</v>
      </c>
    </row>
    <row r="677" spans="1:4" x14ac:dyDescent="0.25">
      <c r="A677" s="2">
        <v>39873</v>
      </c>
      <c r="B677" t="s">
        <v>497</v>
      </c>
      <c r="C677" s="7">
        <f>VLOOKUP(Aufwendungen[[#This Row],[CATEGORY]],$A$1:$B$8,2,FALSE)*SUMIF(Umsatz[DATE],Aufwendungen[[#This Row],[DATE]],Umsatz[AMOUNT])</f>
        <v>41740</v>
      </c>
      <c r="D677" t="s">
        <v>490</v>
      </c>
    </row>
    <row r="678" spans="1:4" x14ac:dyDescent="0.25">
      <c r="A678" s="2">
        <v>39904</v>
      </c>
      <c r="B678" t="s">
        <v>492</v>
      </c>
      <c r="C678" s="7">
        <f>VLOOKUP(Aufwendungen[[#This Row],[CATEGORY]],$A$1:$B$8,2,FALSE)*SUMIF(Umsatz[DATE],Aufwendungen[[#This Row],[DATE]],Umsatz[AMOUNT])</f>
        <v>251850</v>
      </c>
      <c r="D678" t="s">
        <v>490</v>
      </c>
    </row>
    <row r="679" spans="1:4" x14ac:dyDescent="0.25">
      <c r="A679" s="2">
        <v>39904</v>
      </c>
      <c r="B679" t="s">
        <v>493</v>
      </c>
      <c r="C679" s="7">
        <f>VLOOKUP(Aufwendungen[[#This Row],[CATEGORY]],$A$1:$B$8,2,FALSE)*SUMIF(Umsatz[DATE],Aufwendungen[[#This Row],[DATE]],Umsatz[AMOUNT])</f>
        <v>25185</v>
      </c>
      <c r="D679" t="s">
        <v>490</v>
      </c>
    </row>
    <row r="680" spans="1:4" x14ac:dyDescent="0.25">
      <c r="A680" s="2">
        <v>39904</v>
      </c>
      <c r="B680" t="s">
        <v>494</v>
      </c>
      <c r="C680" s="7">
        <f>VLOOKUP(Aufwendungen[[#This Row],[CATEGORY]],$A$1:$B$8,2,FALSE)*SUMIF(Umsatz[DATE],Aufwendungen[[#This Row],[DATE]],Umsatz[AMOUNT])</f>
        <v>25185</v>
      </c>
      <c r="D680" t="s">
        <v>490</v>
      </c>
    </row>
    <row r="681" spans="1:4" x14ac:dyDescent="0.25">
      <c r="A681" s="2">
        <v>39904</v>
      </c>
      <c r="B681" t="s">
        <v>478</v>
      </c>
      <c r="C681" s="7">
        <f>VLOOKUP(Aufwendungen[[#This Row],[CATEGORY]],$A$1:$B$8,2,FALSE)*SUMIF(Umsatz[DATE],Aufwendungen[[#This Row],[DATE]],Umsatz[AMOUNT])</f>
        <v>117530.00000000001</v>
      </c>
      <c r="D681" t="s">
        <v>490</v>
      </c>
    </row>
    <row r="682" spans="1:4" x14ac:dyDescent="0.25">
      <c r="A682" s="2">
        <v>39904</v>
      </c>
      <c r="B682" t="s">
        <v>479</v>
      </c>
      <c r="C682" s="7">
        <f>VLOOKUP(Aufwendungen[[#This Row],[CATEGORY]],$A$1:$B$8,2,FALSE)*SUMIF(Umsatz[DATE],Aufwendungen[[#This Row],[DATE]],Umsatz[AMOUNT])</f>
        <v>209875</v>
      </c>
      <c r="D682" t="s">
        <v>490</v>
      </c>
    </row>
    <row r="683" spans="1:4" x14ac:dyDescent="0.25">
      <c r="A683" s="2">
        <v>39904</v>
      </c>
      <c r="B683" t="s">
        <v>497</v>
      </c>
      <c r="C683" s="7">
        <f>VLOOKUP(Aufwendungen[[#This Row],[CATEGORY]],$A$1:$B$8,2,FALSE)*SUMIF(Umsatz[DATE],Aufwendungen[[#This Row],[DATE]],Umsatz[AMOUNT])</f>
        <v>41975</v>
      </c>
      <c r="D683" t="s">
        <v>490</v>
      </c>
    </row>
    <row r="684" spans="1:4" x14ac:dyDescent="0.25">
      <c r="A684" s="2">
        <v>39934</v>
      </c>
      <c r="B684" t="s">
        <v>492</v>
      </c>
      <c r="C684" s="7">
        <f>VLOOKUP(Aufwendungen[[#This Row],[CATEGORY]],$A$1:$B$8,2,FALSE)*SUMIF(Umsatz[DATE],Aufwendungen[[#This Row],[DATE]],Umsatz[AMOUNT])</f>
        <v>252990</v>
      </c>
      <c r="D684" t="s">
        <v>490</v>
      </c>
    </row>
    <row r="685" spans="1:4" x14ac:dyDescent="0.25">
      <c r="A685" s="2">
        <v>39934</v>
      </c>
      <c r="B685" t="s">
        <v>493</v>
      </c>
      <c r="C685" s="7">
        <f>VLOOKUP(Aufwendungen[[#This Row],[CATEGORY]],$A$1:$B$8,2,FALSE)*SUMIF(Umsatz[DATE],Aufwendungen[[#This Row],[DATE]],Umsatz[AMOUNT])</f>
        <v>25299</v>
      </c>
      <c r="D685" t="s">
        <v>490</v>
      </c>
    </row>
    <row r="686" spans="1:4" x14ac:dyDescent="0.25">
      <c r="A686" s="2">
        <v>39934</v>
      </c>
      <c r="B686" t="s">
        <v>494</v>
      </c>
      <c r="C686" s="7">
        <f>VLOOKUP(Aufwendungen[[#This Row],[CATEGORY]],$A$1:$B$8,2,FALSE)*SUMIF(Umsatz[DATE],Aufwendungen[[#This Row],[DATE]],Umsatz[AMOUNT])</f>
        <v>25299</v>
      </c>
      <c r="D686" t="s">
        <v>490</v>
      </c>
    </row>
    <row r="687" spans="1:4" x14ac:dyDescent="0.25">
      <c r="A687" s="2">
        <v>39934</v>
      </c>
      <c r="B687" t="s">
        <v>478</v>
      </c>
      <c r="C687" s="7">
        <f>VLOOKUP(Aufwendungen[[#This Row],[CATEGORY]],$A$1:$B$8,2,FALSE)*SUMIF(Umsatz[DATE],Aufwendungen[[#This Row],[DATE]],Umsatz[AMOUNT])</f>
        <v>118062.00000000001</v>
      </c>
      <c r="D687" t="s">
        <v>490</v>
      </c>
    </row>
    <row r="688" spans="1:4" x14ac:dyDescent="0.25">
      <c r="A688" s="2">
        <v>39934</v>
      </c>
      <c r="B688" t="s">
        <v>479</v>
      </c>
      <c r="C688" s="7">
        <f>VLOOKUP(Aufwendungen[[#This Row],[CATEGORY]],$A$1:$B$8,2,FALSE)*SUMIF(Umsatz[DATE],Aufwendungen[[#This Row],[DATE]],Umsatz[AMOUNT])</f>
        <v>210825</v>
      </c>
      <c r="D688" t="s">
        <v>490</v>
      </c>
    </row>
    <row r="689" spans="1:4" x14ac:dyDescent="0.25">
      <c r="A689" s="2">
        <v>39934</v>
      </c>
      <c r="B689" t="s">
        <v>497</v>
      </c>
      <c r="C689" s="7">
        <f>VLOOKUP(Aufwendungen[[#This Row],[CATEGORY]],$A$1:$B$8,2,FALSE)*SUMIF(Umsatz[DATE],Aufwendungen[[#This Row],[DATE]],Umsatz[AMOUNT])</f>
        <v>42165</v>
      </c>
      <c r="D689" t="s">
        <v>490</v>
      </c>
    </row>
    <row r="690" spans="1:4" x14ac:dyDescent="0.25">
      <c r="A690" s="2">
        <v>39965</v>
      </c>
      <c r="B690" t="s">
        <v>492</v>
      </c>
      <c r="C690" s="7">
        <f>VLOOKUP(Aufwendungen[[#This Row],[CATEGORY]],$A$1:$B$8,2,FALSE)*SUMIF(Umsatz[DATE],Aufwendungen[[#This Row],[DATE]],Umsatz[AMOUNT])</f>
        <v>253200</v>
      </c>
      <c r="D690" t="s">
        <v>490</v>
      </c>
    </row>
    <row r="691" spans="1:4" x14ac:dyDescent="0.25">
      <c r="A691" s="2">
        <v>39965</v>
      </c>
      <c r="B691" t="s">
        <v>493</v>
      </c>
      <c r="C691" s="7">
        <f>VLOOKUP(Aufwendungen[[#This Row],[CATEGORY]],$A$1:$B$8,2,FALSE)*SUMIF(Umsatz[DATE],Aufwendungen[[#This Row],[DATE]],Umsatz[AMOUNT])</f>
        <v>25320</v>
      </c>
      <c r="D691" t="s">
        <v>490</v>
      </c>
    </row>
    <row r="692" spans="1:4" x14ac:dyDescent="0.25">
      <c r="A692" s="2">
        <v>39965</v>
      </c>
      <c r="B692" t="s">
        <v>494</v>
      </c>
      <c r="C692" s="7">
        <f>VLOOKUP(Aufwendungen[[#This Row],[CATEGORY]],$A$1:$B$8,2,FALSE)*SUMIF(Umsatz[DATE],Aufwendungen[[#This Row],[DATE]],Umsatz[AMOUNT])</f>
        <v>25320</v>
      </c>
      <c r="D692" t="s">
        <v>490</v>
      </c>
    </row>
    <row r="693" spans="1:4" x14ac:dyDescent="0.25">
      <c r="A693" s="2">
        <v>39965</v>
      </c>
      <c r="B693" t="s">
        <v>478</v>
      </c>
      <c r="C693" s="7">
        <f>VLOOKUP(Aufwendungen[[#This Row],[CATEGORY]],$A$1:$B$8,2,FALSE)*SUMIF(Umsatz[DATE],Aufwendungen[[#This Row],[DATE]],Umsatz[AMOUNT])</f>
        <v>118160.00000000001</v>
      </c>
      <c r="D693" t="s">
        <v>490</v>
      </c>
    </row>
    <row r="694" spans="1:4" x14ac:dyDescent="0.25">
      <c r="A694" s="2">
        <v>39965</v>
      </c>
      <c r="B694" t="s">
        <v>479</v>
      </c>
      <c r="C694" s="7">
        <f>VLOOKUP(Aufwendungen[[#This Row],[CATEGORY]],$A$1:$B$8,2,FALSE)*SUMIF(Umsatz[DATE],Aufwendungen[[#This Row],[DATE]],Umsatz[AMOUNT])</f>
        <v>211000</v>
      </c>
      <c r="D694" t="s">
        <v>490</v>
      </c>
    </row>
    <row r="695" spans="1:4" x14ac:dyDescent="0.25">
      <c r="A695" s="2">
        <v>39965</v>
      </c>
      <c r="B695" t="s">
        <v>497</v>
      </c>
      <c r="C695" s="7">
        <f>VLOOKUP(Aufwendungen[[#This Row],[CATEGORY]],$A$1:$B$8,2,FALSE)*SUMIF(Umsatz[DATE],Aufwendungen[[#This Row],[DATE]],Umsatz[AMOUNT])</f>
        <v>42200</v>
      </c>
      <c r="D695" t="s">
        <v>490</v>
      </c>
    </row>
    <row r="696" spans="1:4" x14ac:dyDescent="0.25">
      <c r="A696" s="2">
        <v>39995</v>
      </c>
      <c r="B696" t="s">
        <v>492</v>
      </c>
      <c r="C696" s="7">
        <f>VLOOKUP(Aufwendungen[[#This Row],[CATEGORY]],$A$1:$B$8,2,FALSE)*SUMIF(Umsatz[DATE],Aufwendungen[[#This Row],[DATE]],Umsatz[AMOUNT])</f>
        <v>253800</v>
      </c>
      <c r="D696" t="s">
        <v>490</v>
      </c>
    </row>
    <row r="697" spans="1:4" x14ac:dyDescent="0.25">
      <c r="A697" s="2">
        <v>39995</v>
      </c>
      <c r="B697" t="s">
        <v>493</v>
      </c>
      <c r="C697" s="7">
        <f>VLOOKUP(Aufwendungen[[#This Row],[CATEGORY]],$A$1:$B$8,2,FALSE)*SUMIF(Umsatz[DATE],Aufwendungen[[#This Row],[DATE]],Umsatz[AMOUNT])</f>
        <v>25380</v>
      </c>
      <c r="D697" t="s">
        <v>490</v>
      </c>
    </row>
    <row r="698" spans="1:4" x14ac:dyDescent="0.25">
      <c r="A698" s="2">
        <v>39995</v>
      </c>
      <c r="B698" t="s">
        <v>494</v>
      </c>
      <c r="C698" s="7">
        <f>VLOOKUP(Aufwendungen[[#This Row],[CATEGORY]],$A$1:$B$8,2,FALSE)*SUMIF(Umsatz[DATE],Aufwendungen[[#This Row],[DATE]],Umsatz[AMOUNT])</f>
        <v>25380</v>
      </c>
      <c r="D698" t="s">
        <v>490</v>
      </c>
    </row>
    <row r="699" spans="1:4" x14ac:dyDescent="0.25">
      <c r="A699" s="2">
        <v>39995</v>
      </c>
      <c r="B699" t="s">
        <v>478</v>
      </c>
      <c r="C699" s="7">
        <f>VLOOKUP(Aufwendungen[[#This Row],[CATEGORY]],$A$1:$B$8,2,FALSE)*SUMIF(Umsatz[DATE],Aufwendungen[[#This Row],[DATE]],Umsatz[AMOUNT])</f>
        <v>118440.00000000001</v>
      </c>
      <c r="D699" t="s">
        <v>490</v>
      </c>
    </row>
    <row r="700" spans="1:4" x14ac:dyDescent="0.25">
      <c r="A700" s="2">
        <v>39995</v>
      </c>
      <c r="B700" t="s">
        <v>479</v>
      </c>
      <c r="C700" s="7">
        <f>VLOOKUP(Aufwendungen[[#This Row],[CATEGORY]],$A$1:$B$8,2,FALSE)*SUMIF(Umsatz[DATE],Aufwendungen[[#This Row],[DATE]],Umsatz[AMOUNT])</f>
        <v>211500</v>
      </c>
      <c r="D700" t="s">
        <v>490</v>
      </c>
    </row>
    <row r="701" spans="1:4" x14ac:dyDescent="0.25">
      <c r="A701" s="2">
        <v>39995</v>
      </c>
      <c r="B701" t="s">
        <v>497</v>
      </c>
      <c r="C701" s="7">
        <f>VLOOKUP(Aufwendungen[[#This Row],[CATEGORY]],$A$1:$B$8,2,FALSE)*SUMIF(Umsatz[DATE],Aufwendungen[[#This Row],[DATE]],Umsatz[AMOUNT])</f>
        <v>42300</v>
      </c>
      <c r="D701" t="s">
        <v>490</v>
      </c>
    </row>
    <row r="702" spans="1:4" x14ac:dyDescent="0.25">
      <c r="A702" s="2">
        <v>40026</v>
      </c>
      <c r="B702" t="s">
        <v>492</v>
      </c>
      <c r="C702" s="7">
        <f>VLOOKUP(Aufwendungen[[#This Row],[CATEGORY]],$A$1:$B$8,2,FALSE)*SUMIF(Umsatz[DATE],Aufwendungen[[#This Row],[DATE]],Umsatz[AMOUNT])</f>
        <v>256140</v>
      </c>
      <c r="D702" t="s">
        <v>490</v>
      </c>
    </row>
    <row r="703" spans="1:4" x14ac:dyDescent="0.25">
      <c r="A703" s="2">
        <v>40026</v>
      </c>
      <c r="B703" t="s">
        <v>493</v>
      </c>
      <c r="C703" s="7">
        <f>VLOOKUP(Aufwendungen[[#This Row],[CATEGORY]],$A$1:$B$8,2,FALSE)*SUMIF(Umsatz[DATE],Aufwendungen[[#This Row],[DATE]],Umsatz[AMOUNT])</f>
        <v>25614</v>
      </c>
      <c r="D703" t="s">
        <v>490</v>
      </c>
    </row>
    <row r="704" spans="1:4" x14ac:dyDescent="0.25">
      <c r="A704" s="2">
        <v>40026</v>
      </c>
      <c r="B704" t="s">
        <v>494</v>
      </c>
      <c r="C704" s="7">
        <f>VLOOKUP(Aufwendungen[[#This Row],[CATEGORY]],$A$1:$B$8,2,FALSE)*SUMIF(Umsatz[DATE],Aufwendungen[[#This Row],[DATE]],Umsatz[AMOUNT])</f>
        <v>25614</v>
      </c>
      <c r="D704" t="s">
        <v>490</v>
      </c>
    </row>
    <row r="705" spans="1:4" x14ac:dyDescent="0.25">
      <c r="A705" s="2">
        <v>40026</v>
      </c>
      <c r="B705" t="s">
        <v>478</v>
      </c>
      <c r="C705" s="7">
        <f>VLOOKUP(Aufwendungen[[#This Row],[CATEGORY]],$A$1:$B$8,2,FALSE)*SUMIF(Umsatz[DATE],Aufwendungen[[#This Row],[DATE]],Umsatz[AMOUNT])</f>
        <v>119532.00000000001</v>
      </c>
      <c r="D705" t="s">
        <v>490</v>
      </c>
    </row>
    <row r="706" spans="1:4" x14ac:dyDescent="0.25">
      <c r="A706" s="2">
        <v>40026</v>
      </c>
      <c r="B706" t="s">
        <v>479</v>
      </c>
      <c r="C706" s="7">
        <f>VLOOKUP(Aufwendungen[[#This Row],[CATEGORY]],$A$1:$B$8,2,FALSE)*SUMIF(Umsatz[DATE],Aufwendungen[[#This Row],[DATE]],Umsatz[AMOUNT])</f>
        <v>213450</v>
      </c>
      <c r="D706" t="s">
        <v>490</v>
      </c>
    </row>
    <row r="707" spans="1:4" x14ac:dyDescent="0.25">
      <c r="A707" s="2">
        <v>40026</v>
      </c>
      <c r="B707" t="s">
        <v>497</v>
      </c>
      <c r="C707" s="7">
        <f>VLOOKUP(Aufwendungen[[#This Row],[CATEGORY]],$A$1:$B$8,2,FALSE)*SUMIF(Umsatz[DATE],Aufwendungen[[#This Row],[DATE]],Umsatz[AMOUNT])</f>
        <v>42690</v>
      </c>
      <c r="D707" t="s">
        <v>490</v>
      </c>
    </row>
    <row r="708" spans="1:4" x14ac:dyDescent="0.25">
      <c r="A708" s="2">
        <v>40057</v>
      </c>
      <c r="B708" t="s">
        <v>492</v>
      </c>
      <c r="C708" s="7">
        <f>VLOOKUP(Aufwendungen[[#This Row],[CATEGORY]],$A$1:$B$8,2,FALSE)*SUMIF(Umsatz[DATE],Aufwendungen[[#This Row],[DATE]],Umsatz[AMOUNT])</f>
        <v>256200</v>
      </c>
      <c r="D708" t="s">
        <v>490</v>
      </c>
    </row>
    <row r="709" spans="1:4" x14ac:dyDescent="0.25">
      <c r="A709" s="2">
        <v>40057</v>
      </c>
      <c r="B709" t="s">
        <v>493</v>
      </c>
      <c r="C709" s="7">
        <f>VLOOKUP(Aufwendungen[[#This Row],[CATEGORY]],$A$1:$B$8,2,FALSE)*SUMIF(Umsatz[DATE],Aufwendungen[[#This Row],[DATE]],Umsatz[AMOUNT])</f>
        <v>25620</v>
      </c>
      <c r="D709" t="s">
        <v>490</v>
      </c>
    </row>
    <row r="710" spans="1:4" x14ac:dyDescent="0.25">
      <c r="A710" s="2">
        <v>40057</v>
      </c>
      <c r="B710" t="s">
        <v>494</v>
      </c>
      <c r="C710" s="7">
        <f>VLOOKUP(Aufwendungen[[#This Row],[CATEGORY]],$A$1:$B$8,2,FALSE)*SUMIF(Umsatz[DATE],Aufwendungen[[#This Row],[DATE]],Umsatz[AMOUNT])</f>
        <v>25620</v>
      </c>
      <c r="D710" t="s">
        <v>490</v>
      </c>
    </row>
    <row r="711" spans="1:4" x14ac:dyDescent="0.25">
      <c r="A711" s="2">
        <v>40057</v>
      </c>
      <c r="B711" t="s">
        <v>478</v>
      </c>
      <c r="C711" s="7">
        <f>VLOOKUP(Aufwendungen[[#This Row],[CATEGORY]],$A$1:$B$8,2,FALSE)*SUMIF(Umsatz[DATE],Aufwendungen[[#This Row],[DATE]],Umsatz[AMOUNT])</f>
        <v>119560.00000000001</v>
      </c>
      <c r="D711" t="s">
        <v>490</v>
      </c>
    </row>
    <row r="712" spans="1:4" x14ac:dyDescent="0.25">
      <c r="A712" s="2">
        <v>40057</v>
      </c>
      <c r="B712" t="s">
        <v>479</v>
      </c>
      <c r="C712" s="7">
        <f>VLOOKUP(Aufwendungen[[#This Row],[CATEGORY]],$A$1:$B$8,2,FALSE)*SUMIF(Umsatz[DATE],Aufwendungen[[#This Row],[DATE]],Umsatz[AMOUNT])</f>
        <v>213500</v>
      </c>
      <c r="D712" t="s">
        <v>490</v>
      </c>
    </row>
    <row r="713" spans="1:4" x14ac:dyDescent="0.25">
      <c r="A713" s="2">
        <v>40057</v>
      </c>
      <c r="B713" t="s">
        <v>497</v>
      </c>
      <c r="C713" s="7">
        <f>VLOOKUP(Aufwendungen[[#This Row],[CATEGORY]],$A$1:$B$8,2,FALSE)*SUMIF(Umsatz[DATE],Aufwendungen[[#This Row],[DATE]],Umsatz[AMOUNT])</f>
        <v>42700</v>
      </c>
      <c r="D713" t="s">
        <v>490</v>
      </c>
    </row>
    <row r="714" spans="1:4" x14ac:dyDescent="0.25">
      <c r="A714" s="2">
        <v>40087</v>
      </c>
      <c r="B714" t="s">
        <v>492</v>
      </c>
      <c r="C714" s="7">
        <f>VLOOKUP(Aufwendungen[[#This Row],[CATEGORY]],$A$1:$B$8,2,FALSE)*SUMIF(Umsatz[DATE],Aufwendungen[[#This Row],[DATE]],Umsatz[AMOUNT])</f>
        <v>258030</v>
      </c>
      <c r="D714" t="s">
        <v>490</v>
      </c>
    </row>
    <row r="715" spans="1:4" x14ac:dyDescent="0.25">
      <c r="A715" s="2">
        <v>40087</v>
      </c>
      <c r="B715" t="s">
        <v>493</v>
      </c>
      <c r="C715" s="7">
        <f>VLOOKUP(Aufwendungen[[#This Row],[CATEGORY]],$A$1:$B$8,2,FALSE)*SUMIF(Umsatz[DATE],Aufwendungen[[#This Row],[DATE]],Umsatz[AMOUNT])</f>
        <v>25803</v>
      </c>
      <c r="D715" t="s">
        <v>490</v>
      </c>
    </row>
    <row r="716" spans="1:4" x14ac:dyDescent="0.25">
      <c r="A716" s="2">
        <v>40087</v>
      </c>
      <c r="B716" t="s">
        <v>494</v>
      </c>
      <c r="C716" s="7">
        <f>VLOOKUP(Aufwendungen[[#This Row],[CATEGORY]],$A$1:$B$8,2,FALSE)*SUMIF(Umsatz[DATE],Aufwendungen[[#This Row],[DATE]],Umsatz[AMOUNT])</f>
        <v>25803</v>
      </c>
      <c r="D716" t="s">
        <v>490</v>
      </c>
    </row>
    <row r="717" spans="1:4" x14ac:dyDescent="0.25">
      <c r="A717" s="2">
        <v>40087</v>
      </c>
      <c r="B717" t="s">
        <v>478</v>
      </c>
      <c r="C717" s="7">
        <f>VLOOKUP(Aufwendungen[[#This Row],[CATEGORY]],$A$1:$B$8,2,FALSE)*SUMIF(Umsatz[DATE],Aufwendungen[[#This Row],[DATE]],Umsatz[AMOUNT])</f>
        <v>120414.00000000001</v>
      </c>
      <c r="D717" t="s">
        <v>490</v>
      </c>
    </row>
    <row r="718" spans="1:4" x14ac:dyDescent="0.25">
      <c r="A718" s="2">
        <v>40087</v>
      </c>
      <c r="B718" t="s">
        <v>479</v>
      </c>
      <c r="C718" s="7">
        <f>VLOOKUP(Aufwendungen[[#This Row],[CATEGORY]],$A$1:$B$8,2,FALSE)*SUMIF(Umsatz[DATE],Aufwendungen[[#This Row],[DATE]],Umsatz[AMOUNT])</f>
        <v>215025</v>
      </c>
      <c r="D718" t="s">
        <v>490</v>
      </c>
    </row>
    <row r="719" spans="1:4" x14ac:dyDescent="0.25">
      <c r="A719" s="2">
        <v>40087</v>
      </c>
      <c r="B719" t="s">
        <v>497</v>
      </c>
      <c r="C719" s="7">
        <f>VLOOKUP(Aufwendungen[[#This Row],[CATEGORY]],$A$1:$B$8,2,FALSE)*SUMIF(Umsatz[DATE],Aufwendungen[[#This Row],[DATE]],Umsatz[AMOUNT])</f>
        <v>43005</v>
      </c>
      <c r="D719" t="s">
        <v>490</v>
      </c>
    </row>
    <row r="720" spans="1:4" x14ac:dyDescent="0.25">
      <c r="A720" s="2">
        <v>40118</v>
      </c>
      <c r="B720" t="s">
        <v>492</v>
      </c>
      <c r="C720" s="7">
        <f>VLOOKUP(Aufwendungen[[#This Row],[CATEGORY]],$A$1:$B$8,2,FALSE)*SUMIF(Umsatz[DATE],Aufwendungen[[#This Row],[DATE]],Umsatz[AMOUNT])</f>
        <v>257610</v>
      </c>
      <c r="D720" t="s">
        <v>490</v>
      </c>
    </row>
    <row r="721" spans="1:4" x14ac:dyDescent="0.25">
      <c r="A721" s="2">
        <v>40118</v>
      </c>
      <c r="B721" t="s">
        <v>493</v>
      </c>
      <c r="C721" s="7">
        <f>VLOOKUP(Aufwendungen[[#This Row],[CATEGORY]],$A$1:$B$8,2,FALSE)*SUMIF(Umsatz[DATE],Aufwendungen[[#This Row],[DATE]],Umsatz[AMOUNT])</f>
        <v>25761</v>
      </c>
      <c r="D721" t="s">
        <v>490</v>
      </c>
    </row>
    <row r="722" spans="1:4" x14ac:dyDescent="0.25">
      <c r="A722" s="2">
        <v>40118</v>
      </c>
      <c r="B722" t="s">
        <v>494</v>
      </c>
      <c r="C722" s="7">
        <f>VLOOKUP(Aufwendungen[[#This Row],[CATEGORY]],$A$1:$B$8,2,FALSE)*SUMIF(Umsatz[DATE],Aufwendungen[[#This Row],[DATE]],Umsatz[AMOUNT])</f>
        <v>25761</v>
      </c>
      <c r="D722" t="s">
        <v>490</v>
      </c>
    </row>
    <row r="723" spans="1:4" x14ac:dyDescent="0.25">
      <c r="A723" s="2">
        <v>40118</v>
      </c>
      <c r="B723" t="s">
        <v>478</v>
      </c>
      <c r="C723" s="7">
        <f>VLOOKUP(Aufwendungen[[#This Row],[CATEGORY]],$A$1:$B$8,2,FALSE)*SUMIF(Umsatz[DATE],Aufwendungen[[#This Row],[DATE]],Umsatz[AMOUNT])</f>
        <v>120218.00000000001</v>
      </c>
      <c r="D723" t="s">
        <v>490</v>
      </c>
    </row>
    <row r="724" spans="1:4" x14ac:dyDescent="0.25">
      <c r="A724" s="2">
        <v>40118</v>
      </c>
      <c r="B724" t="s">
        <v>479</v>
      </c>
      <c r="C724" s="7">
        <f>VLOOKUP(Aufwendungen[[#This Row],[CATEGORY]],$A$1:$B$8,2,FALSE)*SUMIF(Umsatz[DATE],Aufwendungen[[#This Row],[DATE]],Umsatz[AMOUNT])</f>
        <v>214675</v>
      </c>
      <c r="D724" t="s">
        <v>490</v>
      </c>
    </row>
    <row r="725" spans="1:4" x14ac:dyDescent="0.25">
      <c r="A725" s="2">
        <v>40118</v>
      </c>
      <c r="B725" t="s">
        <v>497</v>
      </c>
      <c r="C725" s="7">
        <f>VLOOKUP(Aufwendungen[[#This Row],[CATEGORY]],$A$1:$B$8,2,FALSE)*SUMIF(Umsatz[DATE],Aufwendungen[[#This Row],[DATE]],Umsatz[AMOUNT])</f>
        <v>42935</v>
      </c>
      <c r="D725" t="s">
        <v>490</v>
      </c>
    </row>
    <row r="726" spans="1:4" x14ac:dyDescent="0.25">
      <c r="A726" s="2">
        <v>40148</v>
      </c>
      <c r="B726" t="s">
        <v>492</v>
      </c>
      <c r="C726" s="7">
        <f>VLOOKUP(Aufwendungen[[#This Row],[CATEGORY]],$A$1:$B$8,2,FALSE)*SUMIF(Umsatz[DATE],Aufwendungen[[#This Row],[DATE]],Umsatz[AMOUNT])</f>
        <v>257670</v>
      </c>
      <c r="D726" t="s">
        <v>490</v>
      </c>
    </row>
    <row r="727" spans="1:4" x14ac:dyDescent="0.25">
      <c r="A727" s="2">
        <v>40148</v>
      </c>
      <c r="B727" t="s">
        <v>493</v>
      </c>
      <c r="C727" s="7">
        <f>VLOOKUP(Aufwendungen[[#This Row],[CATEGORY]],$A$1:$B$8,2,FALSE)*SUMIF(Umsatz[DATE],Aufwendungen[[#This Row],[DATE]],Umsatz[AMOUNT])</f>
        <v>25767</v>
      </c>
      <c r="D727" t="s">
        <v>490</v>
      </c>
    </row>
    <row r="728" spans="1:4" x14ac:dyDescent="0.25">
      <c r="A728" s="2">
        <v>40148</v>
      </c>
      <c r="B728" t="s">
        <v>494</v>
      </c>
      <c r="C728" s="7">
        <f>VLOOKUP(Aufwendungen[[#This Row],[CATEGORY]],$A$1:$B$8,2,FALSE)*SUMIF(Umsatz[DATE],Aufwendungen[[#This Row],[DATE]],Umsatz[AMOUNT])</f>
        <v>25767</v>
      </c>
      <c r="D728" t="s">
        <v>490</v>
      </c>
    </row>
    <row r="729" spans="1:4" x14ac:dyDescent="0.25">
      <c r="A729" s="2">
        <v>40148</v>
      </c>
      <c r="B729" t="s">
        <v>478</v>
      </c>
      <c r="C729" s="7">
        <f>VLOOKUP(Aufwendungen[[#This Row],[CATEGORY]],$A$1:$B$8,2,FALSE)*SUMIF(Umsatz[DATE],Aufwendungen[[#This Row],[DATE]],Umsatz[AMOUNT])</f>
        <v>120246.00000000001</v>
      </c>
      <c r="D729" t="s">
        <v>490</v>
      </c>
    </row>
    <row r="730" spans="1:4" x14ac:dyDescent="0.25">
      <c r="A730" s="2">
        <v>40148</v>
      </c>
      <c r="B730" t="s">
        <v>479</v>
      </c>
      <c r="C730" s="7">
        <f>VLOOKUP(Aufwendungen[[#This Row],[CATEGORY]],$A$1:$B$8,2,FALSE)*SUMIF(Umsatz[DATE],Aufwendungen[[#This Row],[DATE]],Umsatz[AMOUNT])</f>
        <v>214725</v>
      </c>
      <c r="D730" t="s">
        <v>490</v>
      </c>
    </row>
    <row r="731" spans="1:4" x14ac:dyDescent="0.25">
      <c r="A731" s="2">
        <v>40148</v>
      </c>
      <c r="B731" t="s">
        <v>497</v>
      </c>
      <c r="C731" s="7">
        <f>VLOOKUP(Aufwendungen[[#This Row],[CATEGORY]],$A$1:$B$8,2,FALSE)*SUMIF(Umsatz[DATE],Aufwendungen[[#This Row],[DATE]],Umsatz[AMOUNT])</f>
        <v>42945</v>
      </c>
      <c r="D731" t="s">
        <v>490</v>
      </c>
    </row>
    <row r="732" spans="1:4" x14ac:dyDescent="0.25">
      <c r="A732" s="2">
        <v>40179</v>
      </c>
      <c r="B732" t="s">
        <v>492</v>
      </c>
      <c r="C732" s="7">
        <f>VLOOKUP(Aufwendungen[[#This Row],[CATEGORY]],$A$1:$B$8,2,FALSE)*SUMIF(Umsatz[DATE],Aufwendungen[[#This Row],[DATE]],Umsatz[AMOUNT])</f>
        <v>257790</v>
      </c>
      <c r="D732" t="s">
        <v>490</v>
      </c>
    </row>
    <row r="733" spans="1:4" x14ac:dyDescent="0.25">
      <c r="A733" s="2">
        <v>40179</v>
      </c>
      <c r="B733" t="s">
        <v>493</v>
      </c>
      <c r="C733" s="7">
        <f>VLOOKUP(Aufwendungen[[#This Row],[CATEGORY]],$A$1:$B$8,2,FALSE)*SUMIF(Umsatz[DATE],Aufwendungen[[#This Row],[DATE]],Umsatz[AMOUNT])</f>
        <v>25779</v>
      </c>
      <c r="D733" t="s">
        <v>490</v>
      </c>
    </row>
    <row r="734" spans="1:4" x14ac:dyDescent="0.25">
      <c r="A734" s="2">
        <v>40179</v>
      </c>
      <c r="B734" t="s">
        <v>494</v>
      </c>
      <c r="C734" s="7">
        <f>VLOOKUP(Aufwendungen[[#This Row],[CATEGORY]],$A$1:$B$8,2,FALSE)*SUMIF(Umsatz[DATE],Aufwendungen[[#This Row],[DATE]],Umsatz[AMOUNT])</f>
        <v>25779</v>
      </c>
      <c r="D734" t="s">
        <v>490</v>
      </c>
    </row>
    <row r="735" spans="1:4" x14ac:dyDescent="0.25">
      <c r="A735" s="2">
        <v>40179</v>
      </c>
      <c r="B735" t="s">
        <v>478</v>
      </c>
      <c r="C735" s="7">
        <f>VLOOKUP(Aufwendungen[[#This Row],[CATEGORY]],$A$1:$B$8,2,FALSE)*SUMIF(Umsatz[DATE],Aufwendungen[[#This Row],[DATE]],Umsatz[AMOUNT])</f>
        <v>120302.00000000001</v>
      </c>
      <c r="D735" t="s">
        <v>490</v>
      </c>
    </row>
    <row r="736" spans="1:4" x14ac:dyDescent="0.25">
      <c r="A736" s="2">
        <v>40179</v>
      </c>
      <c r="B736" t="s">
        <v>479</v>
      </c>
      <c r="C736" s="7">
        <f>VLOOKUP(Aufwendungen[[#This Row],[CATEGORY]],$A$1:$B$8,2,FALSE)*SUMIF(Umsatz[DATE],Aufwendungen[[#This Row],[DATE]],Umsatz[AMOUNT])</f>
        <v>214825</v>
      </c>
      <c r="D736" t="s">
        <v>490</v>
      </c>
    </row>
    <row r="737" spans="1:4" x14ac:dyDescent="0.25">
      <c r="A737" s="2">
        <v>40179</v>
      </c>
      <c r="B737" t="s">
        <v>497</v>
      </c>
      <c r="C737" s="7">
        <f>VLOOKUP(Aufwendungen[[#This Row],[CATEGORY]],$A$1:$B$8,2,FALSE)*SUMIF(Umsatz[DATE],Aufwendungen[[#This Row],[DATE]],Umsatz[AMOUNT])</f>
        <v>42965</v>
      </c>
      <c r="D737" t="s">
        <v>490</v>
      </c>
    </row>
    <row r="738" spans="1:4" x14ac:dyDescent="0.25">
      <c r="A738" s="2">
        <v>40210</v>
      </c>
      <c r="B738" t="s">
        <v>492</v>
      </c>
      <c r="C738" s="7">
        <f>VLOOKUP(Aufwendungen[[#This Row],[CATEGORY]],$A$1:$B$8,2,FALSE)*SUMIF(Umsatz[DATE],Aufwendungen[[#This Row],[DATE]],Umsatz[AMOUNT])</f>
        <v>257370</v>
      </c>
      <c r="D738" t="s">
        <v>490</v>
      </c>
    </row>
    <row r="739" spans="1:4" x14ac:dyDescent="0.25">
      <c r="A739" s="2">
        <v>40210</v>
      </c>
      <c r="B739" t="s">
        <v>493</v>
      </c>
      <c r="C739" s="7">
        <f>VLOOKUP(Aufwendungen[[#This Row],[CATEGORY]],$A$1:$B$8,2,FALSE)*SUMIF(Umsatz[DATE],Aufwendungen[[#This Row],[DATE]],Umsatz[AMOUNT])</f>
        <v>25737</v>
      </c>
      <c r="D739" t="s">
        <v>490</v>
      </c>
    </row>
    <row r="740" spans="1:4" x14ac:dyDescent="0.25">
      <c r="A740" s="2">
        <v>40210</v>
      </c>
      <c r="B740" t="s">
        <v>494</v>
      </c>
      <c r="C740" s="7">
        <f>VLOOKUP(Aufwendungen[[#This Row],[CATEGORY]],$A$1:$B$8,2,FALSE)*SUMIF(Umsatz[DATE],Aufwendungen[[#This Row],[DATE]],Umsatz[AMOUNT])</f>
        <v>25737</v>
      </c>
      <c r="D740" t="s">
        <v>490</v>
      </c>
    </row>
    <row r="741" spans="1:4" x14ac:dyDescent="0.25">
      <c r="A741" s="2">
        <v>40210</v>
      </c>
      <c r="B741" t="s">
        <v>478</v>
      </c>
      <c r="C741" s="7">
        <f>VLOOKUP(Aufwendungen[[#This Row],[CATEGORY]],$A$1:$B$8,2,FALSE)*SUMIF(Umsatz[DATE],Aufwendungen[[#This Row],[DATE]],Umsatz[AMOUNT])</f>
        <v>120106.00000000001</v>
      </c>
      <c r="D741" t="s">
        <v>490</v>
      </c>
    </row>
    <row r="742" spans="1:4" x14ac:dyDescent="0.25">
      <c r="A742" s="2">
        <v>40210</v>
      </c>
      <c r="B742" t="s">
        <v>479</v>
      </c>
      <c r="C742" s="7">
        <f>VLOOKUP(Aufwendungen[[#This Row],[CATEGORY]],$A$1:$B$8,2,FALSE)*SUMIF(Umsatz[DATE],Aufwendungen[[#This Row],[DATE]],Umsatz[AMOUNT])</f>
        <v>214475</v>
      </c>
      <c r="D742" t="s">
        <v>490</v>
      </c>
    </row>
    <row r="743" spans="1:4" x14ac:dyDescent="0.25">
      <c r="A743" s="2">
        <v>40210</v>
      </c>
      <c r="B743" t="s">
        <v>497</v>
      </c>
      <c r="C743" s="7">
        <f>VLOOKUP(Aufwendungen[[#This Row],[CATEGORY]],$A$1:$B$8,2,FALSE)*SUMIF(Umsatz[DATE],Aufwendungen[[#This Row],[DATE]],Umsatz[AMOUNT])</f>
        <v>42895</v>
      </c>
      <c r="D743" t="s">
        <v>490</v>
      </c>
    </row>
    <row r="744" spans="1:4" x14ac:dyDescent="0.25">
      <c r="A744" s="2">
        <v>40238</v>
      </c>
      <c r="B744" t="s">
        <v>492</v>
      </c>
      <c r="C744" s="7">
        <f>VLOOKUP(Aufwendungen[[#This Row],[CATEGORY]],$A$1:$B$8,2,FALSE)*SUMIF(Umsatz[DATE],Aufwendungen[[#This Row],[DATE]],Umsatz[AMOUNT])</f>
        <v>258480</v>
      </c>
      <c r="D744" t="s">
        <v>490</v>
      </c>
    </row>
    <row r="745" spans="1:4" x14ac:dyDescent="0.25">
      <c r="A745" s="2">
        <v>40238</v>
      </c>
      <c r="B745" t="s">
        <v>493</v>
      </c>
      <c r="C745" s="7">
        <f>VLOOKUP(Aufwendungen[[#This Row],[CATEGORY]],$A$1:$B$8,2,FALSE)*SUMIF(Umsatz[DATE],Aufwendungen[[#This Row],[DATE]],Umsatz[AMOUNT])</f>
        <v>25848</v>
      </c>
      <c r="D745" t="s">
        <v>490</v>
      </c>
    </row>
    <row r="746" spans="1:4" x14ac:dyDescent="0.25">
      <c r="A746" s="2">
        <v>40238</v>
      </c>
      <c r="B746" t="s">
        <v>494</v>
      </c>
      <c r="C746" s="7">
        <f>VLOOKUP(Aufwendungen[[#This Row],[CATEGORY]],$A$1:$B$8,2,FALSE)*SUMIF(Umsatz[DATE],Aufwendungen[[#This Row],[DATE]],Umsatz[AMOUNT])</f>
        <v>25848</v>
      </c>
      <c r="D746" t="s">
        <v>490</v>
      </c>
    </row>
    <row r="747" spans="1:4" x14ac:dyDescent="0.25">
      <c r="A747" s="2">
        <v>40238</v>
      </c>
      <c r="B747" t="s">
        <v>478</v>
      </c>
      <c r="C747" s="7">
        <f>VLOOKUP(Aufwendungen[[#This Row],[CATEGORY]],$A$1:$B$8,2,FALSE)*SUMIF(Umsatz[DATE],Aufwendungen[[#This Row],[DATE]],Umsatz[AMOUNT])</f>
        <v>120624.00000000001</v>
      </c>
      <c r="D747" t="s">
        <v>490</v>
      </c>
    </row>
    <row r="748" spans="1:4" x14ac:dyDescent="0.25">
      <c r="A748" s="2">
        <v>40238</v>
      </c>
      <c r="B748" t="s">
        <v>479</v>
      </c>
      <c r="C748" s="7">
        <f>VLOOKUP(Aufwendungen[[#This Row],[CATEGORY]],$A$1:$B$8,2,FALSE)*SUMIF(Umsatz[DATE],Aufwendungen[[#This Row],[DATE]],Umsatz[AMOUNT])</f>
        <v>215400</v>
      </c>
      <c r="D748" t="s">
        <v>490</v>
      </c>
    </row>
    <row r="749" spans="1:4" x14ac:dyDescent="0.25">
      <c r="A749" s="2">
        <v>40238</v>
      </c>
      <c r="B749" t="s">
        <v>497</v>
      </c>
      <c r="C749" s="7">
        <f>VLOOKUP(Aufwendungen[[#This Row],[CATEGORY]],$A$1:$B$8,2,FALSE)*SUMIF(Umsatz[DATE],Aufwendungen[[#This Row],[DATE]],Umsatz[AMOUNT])</f>
        <v>43080</v>
      </c>
      <c r="D749" t="s">
        <v>490</v>
      </c>
    </row>
    <row r="750" spans="1:4" x14ac:dyDescent="0.25">
      <c r="A750" s="2">
        <v>40269</v>
      </c>
      <c r="B750" t="s">
        <v>492</v>
      </c>
      <c r="C750" s="7">
        <f>VLOOKUP(Aufwendungen[[#This Row],[CATEGORY]],$A$1:$B$8,2,FALSE)*SUMIF(Umsatz[DATE],Aufwendungen[[#This Row],[DATE]],Umsatz[AMOUNT])</f>
        <v>259080</v>
      </c>
      <c r="D750" t="s">
        <v>490</v>
      </c>
    </row>
    <row r="751" spans="1:4" x14ac:dyDescent="0.25">
      <c r="A751" s="2">
        <v>40269</v>
      </c>
      <c r="B751" t="s">
        <v>493</v>
      </c>
      <c r="C751" s="7">
        <f>VLOOKUP(Aufwendungen[[#This Row],[CATEGORY]],$A$1:$B$8,2,FALSE)*SUMIF(Umsatz[DATE],Aufwendungen[[#This Row],[DATE]],Umsatz[AMOUNT])</f>
        <v>25908</v>
      </c>
      <c r="D751" t="s">
        <v>490</v>
      </c>
    </row>
    <row r="752" spans="1:4" x14ac:dyDescent="0.25">
      <c r="A752" s="2">
        <v>40269</v>
      </c>
      <c r="B752" t="s">
        <v>494</v>
      </c>
      <c r="C752" s="7">
        <f>VLOOKUP(Aufwendungen[[#This Row],[CATEGORY]],$A$1:$B$8,2,FALSE)*SUMIF(Umsatz[DATE],Aufwendungen[[#This Row],[DATE]],Umsatz[AMOUNT])</f>
        <v>25908</v>
      </c>
      <c r="D752" t="s">
        <v>490</v>
      </c>
    </row>
    <row r="753" spans="1:4" x14ac:dyDescent="0.25">
      <c r="A753" s="2">
        <v>40269</v>
      </c>
      <c r="B753" t="s">
        <v>478</v>
      </c>
      <c r="C753" s="7">
        <f>VLOOKUP(Aufwendungen[[#This Row],[CATEGORY]],$A$1:$B$8,2,FALSE)*SUMIF(Umsatz[DATE],Aufwendungen[[#This Row],[DATE]],Umsatz[AMOUNT])</f>
        <v>120904.00000000001</v>
      </c>
      <c r="D753" t="s">
        <v>490</v>
      </c>
    </row>
    <row r="754" spans="1:4" x14ac:dyDescent="0.25">
      <c r="A754" s="2">
        <v>40269</v>
      </c>
      <c r="B754" t="s">
        <v>479</v>
      </c>
      <c r="C754" s="7">
        <f>VLOOKUP(Aufwendungen[[#This Row],[CATEGORY]],$A$1:$B$8,2,FALSE)*SUMIF(Umsatz[DATE],Aufwendungen[[#This Row],[DATE]],Umsatz[AMOUNT])</f>
        <v>215900</v>
      </c>
      <c r="D754" t="s">
        <v>490</v>
      </c>
    </row>
    <row r="755" spans="1:4" x14ac:dyDescent="0.25">
      <c r="A755" s="2">
        <v>40269</v>
      </c>
      <c r="B755" t="s">
        <v>497</v>
      </c>
      <c r="C755" s="7">
        <f>VLOOKUP(Aufwendungen[[#This Row],[CATEGORY]],$A$1:$B$8,2,FALSE)*SUMIF(Umsatz[DATE],Aufwendungen[[#This Row],[DATE]],Umsatz[AMOUNT])</f>
        <v>43180</v>
      </c>
      <c r="D755" t="s">
        <v>490</v>
      </c>
    </row>
    <row r="756" spans="1:4" x14ac:dyDescent="0.25">
      <c r="A756" s="2">
        <v>40299</v>
      </c>
      <c r="B756" t="s">
        <v>492</v>
      </c>
      <c r="C756" s="7">
        <f>VLOOKUP(Aufwendungen[[#This Row],[CATEGORY]],$A$1:$B$8,2,FALSE)*SUMIF(Umsatz[DATE],Aufwendungen[[#This Row],[DATE]],Umsatz[AMOUNT])</f>
        <v>261390</v>
      </c>
      <c r="D756" t="s">
        <v>490</v>
      </c>
    </row>
    <row r="757" spans="1:4" x14ac:dyDescent="0.25">
      <c r="A757" s="2">
        <v>40299</v>
      </c>
      <c r="B757" t="s">
        <v>493</v>
      </c>
      <c r="C757" s="7">
        <f>VLOOKUP(Aufwendungen[[#This Row],[CATEGORY]],$A$1:$B$8,2,FALSE)*SUMIF(Umsatz[DATE],Aufwendungen[[#This Row],[DATE]],Umsatz[AMOUNT])</f>
        <v>26139</v>
      </c>
      <c r="D757" t="s">
        <v>490</v>
      </c>
    </row>
    <row r="758" spans="1:4" x14ac:dyDescent="0.25">
      <c r="A758" s="2">
        <v>40299</v>
      </c>
      <c r="B758" t="s">
        <v>494</v>
      </c>
      <c r="C758" s="7">
        <f>VLOOKUP(Aufwendungen[[#This Row],[CATEGORY]],$A$1:$B$8,2,FALSE)*SUMIF(Umsatz[DATE],Aufwendungen[[#This Row],[DATE]],Umsatz[AMOUNT])</f>
        <v>26139</v>
      </c>
      <c r="D758" t="s">
        <v>490</v>
      </c>
    </row>
    <row r="759" spans="1:4" x14ac:dyDescent="0.25">
      <c r="A759" s="2">
        <v>40299</v>
      </c>
      <c r="B759" t="s">
        <v>478</v>
      </c>
      <c r="C759" s="7">
        <f>VLOOKUP(Aufwendungen[[#This Row],[CATEGORY]],$A$1:$B$8,2,FALSE)*SUMIF(Umsatz[DATE],Aufwendungen[[#This Row],[DATE]],Umsatz[AMOUNT])</f>
        <v>121982.00000000001</v>
      </c>
      <c r="D759" t="s">
        <v>490</v>
      </c>
    </row>
    <row r="760" spans="1:4" x14ac:dyDescent="0.25">
      <c r="A760" s="2">
        <v>40299</v>
      </c>
      <c r="B760" t="s">
        <v>479</v>
      </c>
      <c r="C760" s="7">
        <f>VLOOKUP(Aufwendungen[[#This Row],[CATEGORY]],$A$1:$B$8,2,FALSE)*SUMIF(Umsatz[DATE],Aufwendungen[[#This Row],[DATE]],Umsatz[AMOUNT])</f>
        <v>217825</v>
      </c>
      <c r="D760" t="s">
        <v>490</v>
      </c>
    </row>
    <row r="761" spans="1:4" x14ac:dyDescent="0.25">
      <c r="A761" s="2">
        <v>40299</v>
      </c>
      <c r="B761" t="s">
        <v>497</v>
      </c>
      <c r="C761" s="7">
        <f>VLOOKUP(Aufwendungen[[#This Row],[CATEGORY]],$A$1:$B$8,2,FALSE)*SUMIF(Umsatz[DATE],Aufwendungen[[#This Row],[DATE]],Umsatz[AMOUNT])</f>
        <v>43565</v>
      </c>
      <c r="D761" t="s">
        <v>490</v>
      </c>
    </row>
    <row r="762" spans="1:4" x14ac:dyDescent="0.25">
      <c r="A762" s="2">
        <v>40330</v>
      </c>
      <c r="B762" t="s">
        <v>492</v>
      </c>
      <c r="C762" s="7">
        <f>VLOOKUP(Aufwendungen[[#This Row],[CATEGORY]],$A$1:$B$8,2,FALSE)*SUMIF(Umsatz[DATE],Aufwendungen[[#This Row],[DATE]],Umsatz[AMOUNT])</f>
        <v>262440</v>
      </c>
      <c r="D762" t="s">
        <v>490</v>
      </c>
    </row>
    <row r="763" spans="1:4" x14ac:dyDescent="0.25">
      <c r="A763" s="2">
        <v>40330</v>
      </c>
      <c r="B763" t="s">
        <v>493</v>
      </c>
      <c r="C763" s="7">
        <f>VLOOKUP(Aufwendungen[[#This Row],[CATEGORY]],$A$1:$B$8,2,FALSE)*SUMIF(Umsatz[DATE],Aufwendungen[[#This Row],[DATE]],Umsatz[AMOUNT])</f>
        <v>26244</v>
      </c>
      <c r="D763" t="s">
        <v>490</v>
      </c>
    </row>
    <row r="764" spans="1:4" x14ac:dyDescent="0.25">
      <c r="A764" s="2">
        <v>40330</v>
      </c>
      <c r="B764" t="s">
        <v>494</v>
      </c>
      <c r="C764" s="7">
        <f>VLOOKUP(Aufwendungen[[#This Row],[CATEGORY]],$A$1:$B$8,2,FALSE)*SUMIF(Umsatz[DATE],Aufwendungen[[#This Row],[DATE]],Umsatz[AMOUNT])</f>
        <v>26244</v>
      </c>
      <c r="D764" t="s">
        <v>490</v>
      </c>
    </row>
    <row r="765" spans="1:4" x14ac:dyDescent="0.25">
      <c r="A765" s="2">
        <v>40330</v>
      </c>
      <c r="B765" t="s">
        <v>478</v>
      </c>
      <c r="C765" s="7">
        <f>VLOOKUP(Aufwendungen[[#This Row],[CATEGORY]],$A$1:$B$8,2,FALSE)*SUMIF(Umsatz[DATE],Aufwendungen[[#This Row],[DATE]],Umsatz[AMOUNT])</f>
        <v>122472.00000000001</v>
      </c>
      <c r="D765" t="s">
        <v>490</v>
      </c>
    </row>
    <row r="766" spans="1:4" x14ac:dyDescent="0.25">
      <c r="A766" s="2">
        <v>40330</v>
      </c>
      <c r="B766" t="s">
        <v>479</v>
      </c>
      <c r="C766" s="7">
        <f>VLOOKUP(Aufwendungen[[#This Row],[CATEGORY]],$A$1:$B$8,2,FALSE)*SUMIF(Umsatz[DATE],Aufwendungen[[#This Row],[DATE]],Umsatz[AMOUNT])</f>
        <v>218700</v>
      </c>
      <c r="D766" t="s">
        <v>490</v>
      </c>
    </row>
    <row r="767" spans="1:4" x14ac:dyDescent="0.25">
      <c r="A767" s="2">
        <v>40330</v>
      </c>
      <c r="B767" t="s">
        <v>497</v>
      </c>
      <c r="C767" s="7">
        <f>VLOOKUP(Aufwendungen[[#This Row],[CATEGORY]],$A$1:$B$8,2,FALSE)*SUMIF(Umsatz[DATE],Aufwendungen[[#This Row],[DATE]],Umsatz[AMOUNT])</f>
        <v>43740</v>
      </c>
      <c r="D767" t="s">
        <v>490</v>
      </c>
    </row>
    <row r="768" spans="1:4" x14ac:dyDescent="0.25">
      <c r="A768" s="2">
        <v>40360</v>
      </c>
      <c r="B768" t="s">
        <v>492</v>
      </c>
      <c r="C768" s="7">
        <f>VLOOKUP(Aufwendungen[[#This Row],[CATEGORY]],$A$1:$B$8,2,FALSE)*SUMIF(Umsatz[DATE],Aufwendungen[[#This Row],[DATE]],Umsatz[AMOUNT])</f>
        <v>263880</v>
      </c>
      <c r="D768" t="s">
        <v>490</v>
      </c>
    </row>
    <row r="769" spans="1:4" x14ac:dyDescent="0.25">
      <c r="A769" s="2">
        <v>40360</v>
      </c>
      <c r="B769" t="s">
        <v>493</v>
      </c>
      <c r="C769" s="7">
        <f>VLOOKUP(Aufwendungen[[#This Row],[CATEGORY]],$A$1:$B$8,2,FALSE)*SUMIF(Umsatz[DATE],Aufwendungen[[#This Row],[DATE]],Umsatz[AMOUNT])</f>
        <v>26388</v>
      </c>
      <c r="D769" t="s">
        <v>490</v>
      </c>
    </row>
    <row r="770" spans="1:4" x14ac:dyDescent="0.25">
      <c r="A770" s="2">
        <v>40360</v>
      </c>
      <c r="B770" t="s">
        <v>494</v>
      </c>
      <c r="C770" s="7">
        <f>VLOOKUP(Aufwendungen[[#This Row],[CATEGORY]],$A$1:$B$8,2,FALSE)*SUMIF(Umsatz[DATE],Aufwendungen[[#This Row],[DATE]],Umsatz[AMOUNT])</f>
        <v>26388</v>
      </c>
      <c r="D770" t="s">
        <v>490</v>
      </c>
    </row>
    <row r="771" spans="1:4" x14ac:dyDescent="0.25">
      <c r="A771" s="2">
        <v>40360</v>
      </c>
      <c r="B771" t="s">
        <v>478</v>
      </c>
      <c r="C771" s="7">
        <f>VLOOKUP(Aufwendungen[[#This Row],[CATEGORY]],$A$1:$B$8,2,FALSE)*SUMIF(Umsatz[DATE],Aufwendungen[[#This Row],[DATE]],Umsatz[AMOUNT])</f>
        <v>123144.00000000001</v>
      </c>
      <c r="D771" t="s">
        <v>490</v>
      </c>
    </row>
    <row r="772" spans="1:4" x14ac:dyDescent="0.25">
      <c r="A772" s="2">
        <v>40360</v>
      </c>
      <c r="B772" t="s">
        <v>479</v>
      </c>
      <c r="C772" s="7">
        <f>VLOOKUP(Aufwendungen[[#This Row],[CATEGORY]],$A$1:$B$8,2,FALSE)*SUMIF(Umsatz[DATE],Aufwendungen[[#This Row],[DATE]],Umsatz[AMOUNT])</f>
        <v>219900</v>
      </c>
      <c r="D772" t="s">
        <v>490</v>
      </c>
    </row>
    <row r="773" spans="1:4" x14ac:dyDescent="0.25">
      <c r="A773" s="2">
        <v>40360</v>
      </c>
      <c r="B773" t="s">
        <v>497</v>
      </c>
      <c r="C773" s="7">
        <f>VLOOKUP(Aufwendungen[[#This Row],[CATEGORY]],$A$1:$B$8,2,FALSE)*SUMIF(Umsatz[DATE],Aufwendungen[[#This Row],[DATE]],Umsatz[AMOUNT])</f>
        <v>43980</v>
      </c>
      <c r="D773" t="s">
        <v>490</v>
      </c>
    </row>
    <row r="774" spans="1:4" x14ac:dyDescent="0.25">
      <c r="A774" s="2">
        <v>40391</v>
      </c>
      <c r="B774" t="s">
        <v>492</v>
      </c>
      <c r="C774" s="7">
        <f>VLOOKUP(Aufwendungen[[#This Row],[CATEGORY]],$A$1:$B$8,2,FALSE)*SUMIF(Umsatz[DATE],Aufwendungen[[#This Row],[DATE]],Umsatz[AMOUNT])</f>
        <v>263430</v>
      </c>
      <c r="D774" t="s">
        <v>490</v>
      </c>
    </row>
    <row r="775" spans="1:4" x14ac:dyDescent="0.25">
      <c r="A775" s="2">
        <v>40391</v>
      </c>
      <c r="B775" t="s">
        <v>493</v>
      </c>
      <c r="C775" s="7">
        <f>VLOOKUP(Aufwendungen[[#This Row],[CATEGORY]],$A$1:$B$8,2,FALSE)*SUMIF(Umsatz[DATE],Aufwendungen[[#This Row],[DATE]],Umsatz[AMOUNT])</f>
        <v>26343</v>
      </c>
      <c r="D775" t="s">
        <v>490</v>
      </c>
    </row>
    <row r="776" spans="1:4" x14ac:dyDescent="0.25">
      <c r="A776" s="2">
        <v>40391</v>
      </c>
      <c r="B776" t="s">
        <v>494</v>
      </c>
      <c r="C776" s="7">
        <f>VLOOKUP(Aufwendungen[[#This Row],[CATEGORY]],$A$1:$B$8,2,FALSE)*SUMIF(Umsatz[DATE],Aufwendungen[[#This Row],[DATE]],Umsatz[AMOUNT])</f>
        <v>26343</v>
      </c>
      <c r="D776" t="s">
        <v>490</v>
      </c>
    </row>
    <row r="777" spans="1:4" x14ac:dyDescent="0.25">
      <c r="A777" s="2">
        <v>40391</v>
      </c>
      <c r="B777" t="s">
        <v>478</v>
      </c>
      <c r="C777" s="7">
        <f>VLOOKUP(Aufwendungen[[#This Row],[CATEGORY]],$A$1:$B$8,2,FALSE)*SUMIF(Umsatz[DATE],Aufwendungen[[#This Row],[DATE]],Umsatz[AMOUNT])</f>
        <v>122934.00000000001</v>
      </c>
      <c r="D777" t="s">
        <v>490</v>
      </c>
    </row>
    <row r="778" spans="1:4" x14ac:dyDescent="0.25">
      <c r="A778" s="2">
        <v>40391</v>
      </c>
      <c r="B778" t="s">
        <v>479</v>
      </c>
      <c r="C778" s="7">
        <f>VLOOKUP(Aufwendungen[[#This Row],[CATEGORY]],$A$1:$B$8,2,FALSE)*SUMIF(Umsatz[DATE],Aufwendungen[[#This Row],[DATE]],Umsatz[AMOUNT])</f>
        <v>219525</v>
      </c>
      <c r="D778" t="s">
        <v>490</v>
      </c>
    </row>
    <row r="779" spans="1:4" x14ac:dyDescent="0.25">
      <c r="A779" s="2">
        <v>40391</v>
      </c>
      <c r="B779" t="s">
        <v>497</v>
      </c>
      <c r="C779" s="7">
        <f>VLOOKUP(Aufwendungen[[#This Row],[CATEGORY]],$A$1:$B$8,2,FALSE)*SUMIF(Umsatz[DATE],Aufwendungen[[#This Row],[DATE]],Umsatz[AMOUNT])</f>
        <v>43905</v>
      </c>
      <c r="D779" t="s">
        <v>490</v>
      </c>
    </row>
    <row r="780" spans="1:4" x14ac:dyDescent="0.25">
      <c r="A780" s="2">
        <v>40422</v>
      </c>
      <c r="B780" t="s">
        <v>492</v>
      </c>
      <c r="C780" s="7">
        <f>VLOOKUP(Aufwendungen[[#This Row],[CATEGORY]],$A$1:$B$8,2,FALSE)*SUMIF(Umsatz[DATE],Aufwendungen[[#This Row],[DATE]],Umsatz[AMOUNT])</f>
        <v>264540</v>
      </c>
      <c r="D780" t="s">
        <v>490</v>
      </c>
    </row>
    <row r="781" spans="1:4" x14ac:dyDescent="0.25">
      <c r="A781" s="2">
        <v>40422</v>
      </c>
      <c r="B781" t="s">
        <v>493</v>
      </c>
      <c r="C781" s="7">
        <f>VLOOKUP(Aufwendungen[[#This Row],[CATEGORY]],$A$1:$B$8,2,FALSE)*SUMIF(Umsatz[DATE],Aufwendungen[[#This Row],[DATE]],Umsatz[AMOUNT])</f>
        <v>26454</v>
      </c>
      <c r="D781" t="s">
        <v>490</v>
      </c>
    </row>
    <row r="782" spans="1:4" x14ac:dyDescent="0.25">
      <c r="A782" s="2">
        <v>40422</v>
      </c>
      <c r="B782" t="s">
        <v>494</v>
      </c>
      <c r="C782" s="7">
        <f>VLOOKUP(Aufwendungen[[#This Row],[CATEGORY]],$A$1:$B$8,2,FALSE)*SUMIF(Umsatz[DATE],Aufwendungen[[#This Row],[DATE]],Umsatz[AMOUNT])</f>
        <v>26454</v>
      </c>
      <c r="D782" t="s">
        <v>490</v>
      </c>
    </row>
    <row r="783" spans="1:4" x14ac:dyDescent="0.25">
      <c r="A783" s="2">
        <v>40422</v>
      </c>
      <c r="B783" t="s">
        <v>478</v>
      </c>
      <c r="C783" s="7">
        <f>VLOOKUP(Aufwendungen[[#This Row],[CATEGORY]],$A$1:$B$8,2,FALSE)*SUMIF(Umsatz[DATE],Aufwendungen[[#This Row],[DATE]],Umsatz[AMOUNT])</f>
        <v>123452.00000000001</v>
      </c>
      <c r="D783" t="s">
        <v>490</v>
      </c>
    </row>
    <row r="784" spans="1:4" x14ac:dyDescent="0.25">
      <c r="A784" s="2">
        <v>40422</v>
      </c>
      <c r="B784" t="s">
        <v>479</v>
      </c>
      <c r="C784" s="7">
        <f>VLOOKUP(Aufwendungen[[#This Row],[CATEGORY]],$A$1:$B$8,2,FALSE)*SUMIF(Umsatz[DATE],Aufwendungen[[#This Row],[DATE]],Umsatz[AMOUNT])</f>
        <v>220450</v>
      </c>
      <c r="D784" t="s">
        <v>490</v>
      </c>
    </row>
    <row r="785" spans="1:4" x14ac:dyDescent="0.25">
      <c r="A785" s="2">
        <v>40422</v>
      </c>
      <c r="B785" t="s">
        <v>497</v>
      </c>
      <c r="C785" s="7">
        <f>VLOOKUP(Aufwendungen[[#This Row],[CATEGORY]],$A$1:$B$8,2,FALSE)*SUMIF(Umsatz[DATE],Aufwendungen[[#This Row],[DATE]],Umsatz[AMOUNT])</f>
        <v>44090</v>
      </c>
      <c r="D785" t="s">
        <v>490</v>
      </c>
    </row>
    <row r="786" spans="1:4" x14ac:dyDescent="0.25">
      <c r="A786" s="2">
        <v>40452</v>
      </c>
      <c r="B786" t="s">
        <v>492</v>
      </c>
      <c r="C786" s="7">
        <f>VLOOKUP(Aufwendungen[[#This Row],[CATEGORY]],$A$1:$B$8,2,FALSE)*SUMIF(Umsatz[DATE],Aufwendungen[[#This Row],[DATE]],Umsatz[AMOUNT])</f>
        <v>264240</v>
      </c>
      <c r="D786" t="s">
        <v>490</v>
      </c>
    </row>
    <row r="787" spans="1:4" x14ac:dyDescent="0.25">
      <c r="A787" s="2">
        <v>40452</v>
      </c>
      <c r="B787" t="s">
        <v>493</v>
      </c>
      <c r="C787" s="7">
        <f>VLOOKUP(Aufwendungen[[#This Row],[CATEGORY]],$A$1:$B$8,2,FALSE)*SUMIF(Umsatz[DATE],Aufwendungen[[#This Row],[DATE]],Umsatz[AMOUNT])</f>
        <v>26424</v>
      </c>
      <c r="D787" t="s">
        <v>490</v>
      </c>
    </row>
    <row r="788" spans="1:4" x14ac:dyDescent="0.25">
      <c r="A788" s="2">
        <v>40452</v>
      </c>
      <c r="B788" t="s">
        <v>494</v>
      </c>
      <c r="C788" s="7">
        <f>VLOOKUP(Aufwendungen[[#This Row],[CATEGORY]],$A$1:$B$8,2,FALSE)*SUMIF(Umsatz[DATE],Aufwendungen[[#This Row],[DATE]],Umsatz[AMOUNT])</f>
        <v>26424</v>
      </c>
      <c r="D788" t="s">
        <v>490</v>
      </c>
    </row>
    <row r="789" spans="1:4" x14ac:dyDescent="0.25">
      <c r="A789" s="2">
        <v>40452</v>
      </c>
      <c r="B789" t="s">
        <v>478</v>
      </c>
      <c r="C789" s="7">
        <f>VLOOKUP(Aufwendungen[[#This Row],[CATEGORY]],$A$1:$B$8,2,FALSE)*SUMIF(Umsatz[DATE],Aufwendungen[[#This Row],[DATE]],Umsatz[AMOUNT])</f>
        <v>123312.00000000001</v>
      </c>
      <c r="D789" t="s">
        <v>490</v>
      </c>
    </row>
    <row r="790" spans="1:4" x14ac:dyDescent="0.25">
      <c r="A790" s="2">
        <v>40452</v>
      </c>
      <c r="B790" t="s">
        <v>479</v>
      </c>
      <c r="C790" s="7">
        <f>VLOOKUP(Aufwendungen[[#This Row],[CATEGORY]],$A$1:$B$8,2,FALSE)*SUMIF(Umsatz[DATE],Aufwendungen[[#This Row],[DATE]],Umsatz[AMOUNT])</f>
        <v>220200</v>
      </c>
      <c r="D790" t="s">
        <v>490</v>
      </c>
    </row>
    <row r="791" spans="1:4" x14ac:dyDescent="0.25">
      <c r="A791" s="2">
        <v>40452</v>
      </c>
      <c r="B791" t="s">
        <v>497</v>
      </c>
      <c r="C791" s="7">
        <f>VLOOKUP(Aufwendungen[[#This Row],[CATEGORY]],$A$1:$B$8,2,FALSE)*SUMIF(Umsatz[DATE],Aufwendungen[[#This Row],[DATE]],Umsatz[AMOUNT])</f>
        <v>44040</v>
      </c>
      <c r="D791" t="s">
        <v>490</v>
      </c>
    </row>
    <row r="792" spans="1:4" x14ac:dyDescent="0.25">
      <c r="A792" s="2">
        <v>40483</v>
      </c>
      <c r="B792" t="s">
        <v>492</v>
      </c>
      <c r="C792" s="7">
        <f>VLOOKUP(Aufwendungen[[#This Row],[CATEGORY]],$A$1:$B$8,2,FALSE)*SUMIF(Umsatz[DATE],Aufwendungen[[#This Row],[DATE]],Umsatz[AMOUNT])</f>
        <v>265110</v>
      </c>
      <c r="D792" t="s">
        <v>490</v>
      </c>
    </row>
    <row r="793" spans="1:4" x14ac:dyDescent="0.25">
      <c r="A793" s="2">
        <v>40483</v>
      </c>
      <c r="B793" t="s">
        <v>493</v>
      </c>
      <c r="C793" s="7">
        <f>VLOOKUP(Aufwendungen[[#This Row],[CATEGORY]],$A$1:$B$8,2,FALSE)*SUMIF(Umsatz[DATE],Aufwendungen[[#This Row],[DATE]],Umsatz[AMOUNT])</f>
        <v>26511</v>
      </c>
      <c r="D793" t="s">
        <v>490</v>
      </c>
    </row>
    <row r="794" spans="1:4" x14ac:dyDescent="0.25">
      <c r="A794" s="2">
        <v>40483</v>
      </c>
      <c r="B794" t="s">
        <v>494</v>
      </c>
      <c r="C794" s="7">
        <f>VLOOKUP(Aufwendungen[[#This Row],[CATEGORY]],$A$1:$B$8,2,FALSE)*SUMIF(Umsatz[DATE],Aufwendungen[[#This Row],[DATE]],Umsatz[AMOUNT])</f>
        <v>26511</v>
      </c>
      <c r="D794" t="s">
        <v>490</v>
      </c>
    </row>
    <row r="795" spans="1:4" x14ac:dyDescent="0.25">
      <c r="A795" s="2">
        <v>40483</v>
      </c>
      <c r="B795" t="s">
        <v>478</v>
      </c>
      <c r="C795" s="7">
        <f>VLOOKUP(Aufwendungen[[#This Row],[CATEGORY]],$A$1:$B$8,2,FALSE)*SUMIF(Umsatz[DATE],Aufwendungen[[#This Row],[DATE]],Umsatz[AMOUNT])</f>
        <v>123718.00000000001</v>
      </c>
      <c r="D795" t="s">
        <v>490</v>
      </c>
    </row>
    <row r="796" spans="1:4" x14ac:dyDescent="0.25">
      <c r="A796" s="2">
        <v>40483</v>
      </c>
      <c r="B796" t="s">
        <v>479</v>
      </c>
      <c r="C796" s="7">
        <f>VLOOKUP(Aufwendungen[[#This Row],[CATEGORY]],$A$1:$B$8,2,FALSE)*SUMIF(Umsatz[DATE],Aufwendungen[[#This Row],[DATE]],Umsatz[AMOUNT])</f>
        <v>220925</v>
      </c>
      <c r="D796" t="s">
        <v>490</v>
      </c>
    </row>
    <row r="797" spans="1:4" x14ac:dyDescent="0.25">
      <c r="A797" s="2">
        <v>40483</v>
      </c>
      <c r="B797" t="s">
        <v>497</v>
      </c>
      <c r="C797" s="7">
        <f>VLOOKUP(Aufwendungen[[#This Row],[CATEGORY]],$A$1:$B$8,2,FALSE)*SUMIF(Umsatz[DATE],Aufwendungen[[#This Row],[DATE]],Umsatz[AMOUNT])</f>
        <v>44185</v>
      </c>
      <c r="D797" t="s">
        <v>490</v>
      </c>
    </row>
    <row r="798" spans="1:4" x14ac:dyDescent="0.25">
      <c r="A798" s="2">
        <v>40513</v>
      </c>
      <c r="B798" t="s">
        <v>492</v>
      </c>
      <c r="C798" s="7">
        <f>VLOOKUP(Aufwendungen[[#This Row],[CATEGORY]],$A$1:$B$8,2,FALSE)*SUMIF(Umsatz[DATE],Aufwendungen[[#This Row],[DATE]],Umsatz[AMOUNT])</f>
        <v>267420</v>
      </c>
      <c r="D798" t="s">
        <v>490</v>
      </c>
    </row>
    <row r="799" spans="1:4" x14ac:dyDescent="0.25">
      <c r="A799" s="2">
        <v>40513</v>
      </c>
      <c r="B799" t="s">
        <v>493</v>
      </c>
      <c r="C799" s="7">
        <f>VLOOKUP(Aufwendungen[[#This Row],[CATEGORY]],$A$1:$B$8,2,FALSE)*SUMIF(Umsatz[DATE],Aufwendungen[[#This Row],[DATE]],Umsatz[AMOUNT])</f>
        <v>26742</v>
      </c>
      <c r="D799" t="s">
        <v>490</v>
      </c>
    </row>
    <row r="800" spans="1:4" x14ac:dyDescent="0.25">
      <c r="A800" s="2">
        <v>40513</v>
      </c>
      <c r="B800" t="s">
        <v>494</v>
      </c>
      <c r="C800" s="7">
        <f>VLOOKUP(Aufwendungen[[#This Row],[CATEGORY]],$A$1:$B$8,2,FALSE)*SUMIF(Umsatz[DATE],Aufwendungen[[#This Row],[DATE]],Umsatz[AMOUNT])</f>
        <v>26742</v>
      </c>
      <c r="D800" t="s">
        <v>490</v>
      </c>
    </row>
    <row r="801" spans="1:4" x14ac:dyDescent="0.25">
      <c r="A801" s="2">
        <v>40513</v>
      </c>
      <c r="B801" t="s">
        <v>478</v>
      </c>
      <c r="C801" s="7">
        <f>VLOOKUP(Aufwendungen[[#This Row],[CATEGORY]],$A$1:$B$8,2,FALSE)*SUMIF(Umsatz[DATE],Aufwendungen[[#This Row],[DATE]],Umsatz[AMOUNT])</f>
        <v>124796.00000000001</v>
      </c>
      <c r="D801" t="s">
        <v>490</v>
      </c>
    </row>
    <row r="802" spans="1:4" x14ac:dyDescent="0.25">
      <c r="A802" s="2">
        <v>40513</v>
      </c>
      <c r="B802" t="s">
        <v>479</v>
      </c>
      <c r="C802" s="7">
        <f>VLOOKUP(Aufwendungen[[#This Row],[CATEGORY]],$A$1:$B$8,2,FALSE)*SUMIF(Umsatz[DATE],Aufwendungen[[#This Row],[DATE]],Umsatz[AMOUNT])</f>
        <v>222850</v>
      </c>
      <c r="D802" t="s">
        <v>490</v>
      </c>
    </row>
    <row r="803" spans="1:4" x14ac:dyDescent="0.25">
      <c r="A803" s="2">
        <v>40513</v>
      </c>
      <c r="B803" t="s">
        <v>497</v>
      </c>
      <c r="C803" s="7">
        <f>VLOOKUP(Aufwendungen[[#This Row],[CATEGORY]],$A$1:$B$8,2,FALSE)*SUMIF(Umsatz[DATE],Aufwendungen[[#This Row],[DATE]],Umsatz[AMOUNT])</f>
        <v>44570</v>
      </c>
      <c r="D803" t="s">
        <v>490</v>
      </c>
    </row>
    <row r="804" spans="1:4" x14ac:dyDescent="0.25">
      <c r="A804" s="2">
        <v>40544</v>
      </c>
      <c r="B804" t="s">
        <v>492</v>
      </c>
      <c r="C804" s="7">
        <f>VLOOKUP(Aufwendungen[[#This Row],[CATEGORY]],$A$1:$B$8,2,FALSE)*SUMIF(Umsatz[DATE],Aufwendungen[[#This Row],[DATE]],Umsatz[AMOUNT])</f>
        <v>266520</v>
      </c>
      <c r="D804" t="s">
        <v>490</v>
      </c>
    </row>
    <row r="805" spans="1:4" x14ac:dyDescent="0.25">
      <c r="A805" s="2">
        <v>40544</v>
      </c>
      <c r="B805" t="s">
        <v>493</v>
      </c>
      <c r="C805" s="7">
        <f>VLOOKUP(Aufwendungen[[#This Row],[CATEGORY]],$A$1:$B$8,2,FALSE)*SUMIF(Umsatz[DATE],Aufwendungen[[#This Row],[DATE]],Umsatz[AMOUNT])</f>
        <v>26652</v>
      </c>
      <c r="D805" t="s">
        <v>490</v>
      </c>
    </row>
    <row r="806" spans="1:4" x14ac:dyDescent="0.25">
      <c r="A806" s="2">
        <v>40544</v>
      </c>
      <c r="B806" t="s">
        <v>494</v>
      </c>
      <c r="C806" s="7">
        <f>VLOOKUP(Aufwendungen[[#This Row],[CATEGORY]],$A$1:$B$8,2,FALSE)*SUMIF(Umsatz[DATE],Aufwendungen[[#This Row],[DATE]],Umsatz[AMOUNT])</f>
        <v>26652</v>
      </c>
      <c r="D806" t="s">
        <v>490</v>
      </c>
    </row>
    <row r="807" spans="1:4" x14ac:dyDescent="0.25">
      <c r="A807" s="2">
        <v>40544</v>
      </c>
      <c r="B807" t="s">
        <v>478</v>
      </c>
      <c r="C807" s="7">
        <f>VLOOKUP(Aufwendungen[[#This Row],[CATEGORY]],$A$1:$B$8,2,FALSE)*SUMIF(Umsatz[DATE],Aufwendungen[[#This Row],[DATE]],Umsatz[AMOUNT])</f>
        <v>124376.00000000001</v>
      </c>
      <c r="D807" t="s">
        <v>490</v>
      </c>
    </row>
    <row r="808" spans="1:4" x14ac:dyDescent="0.25">
      <c r="A808" s="2">
        <v>40544</v>
      </c>
      <c r="B808" t="s">
        <v>479</v>
      </c>
      <c r="C808" s="7">
        <f>VLOOKUP(Aufwendungen[[#This Row],[CATEGORY]],$A$1:$B$8,2,FALSE)*SUMIF(Umsatz[DATE],Aufwendungen[[#This Row],[DATE]],Umsatz[AMOUNT])</f>
        <v>222100</v>
      </c>
      <c r="D808" t="s">
        <v>490</v>
      </c>
    </row>
    <row r="809" spans="1:4" x14ac:dyDescent="0.25">
      <c r="A809" s="2">
        <v>40544</v>
      </c>
      <c r="B809" t="s">
        <v>497</v>
      </c>
      <c r="C809" s="7">
        <f>VLOOKUP(Aufwendungen[[#This Row],[CATEGORY]],$A$1:$B$8,2,FALSE)*SUMIF(Umsatz[DATE],Aufwendungen[[#This Row],[DATE]],Umsatz[AMOUNT])</f>
        <v>44420</v>
      </c>
      <c r="D809" t="s">
        <v>490</v>
      </c>
    </row>
    <row r="810" spans="1:4" x14ac:dyDescent="0.25">
      <c r="A810" s="2">
        <v>40575</v>
      </c>
      <c r="B810" t="s">
        <v>492</v>
      </c>
      <c r="C810" s="7">
        <f>VLOOKUP(Aufwendungen[[#This Row],[CATEGORY]],$A$1:$B$8,2,FALSE)*SUMIF(Umsatz[DATE],Aufwendungen[[#This Row],[DATE]],Umsatz[AMOUNT])</f>
        <v>266700</v>
      </c>
      <c r="D810" t="s">
        <v>490</v>
      </c>
    </row>
    <row r="811" spans="1:4" x14ac:dyDescent="0.25">
      <c r="A811" s="2">
        <v>40575</v>
      </c>
      <c r="B811" t="s">
        <v>493</v>
      </c>
      <c r="C811" s="7">
        <f>VLOOKUP(Aufwendungen[[#This Row],[CATEGORY]],$A$1:$B$8,2,FALSE)*SUMIF(Umsatz[DATE],Aufwendungen[[#This Row],[DATE]],Umsatz[AMOUNT])</f>
        <v>26670</v>
      </c>
      <c r="D811" t="s">
        <v>490</v>
      </c>
    </row>
    <row r="812" spans="1:4" x14ac:dyDescent="0.25">
      <c r="A812" s="2">
        <v>40575</v>
      </c>
      <c r="B812" t="s">
        <v>494</v>
      </c>
      <c r="C812" s="7">
        <f>VLOOKUP(Aufwendungen[[#This Row],[CATEGORY]],$A$1:$B$8,2,FALSE)*SUMIF(Umsatz[DATE],Aufwendungen[[#This Row],[DATE]],Umsatz[AMOUNT])</f>
        <v>26670</v>
      </c>
      <c r="D812" t="s">
        <v>490</v>
      </c>
    </row>
    <row r="813" spans="1:4" x14ac:dyDescent="0.25">
      <c r="A813" s="2">
        <v>40575</v>
      </c>
      <c r="B813" t="s">
        <v>478</v>
      </c>
      <c r="C813" s="7">
        <f>VLOOKUP(Aufwendungen[[#This Row],[CATEGORY]],$A$1:$B$8,2,FALSE)*SUMIF(Umsatz[DATE],Aufwendungen[[#This Row],[DATE]],Umsatz[AMOUNT])</f>
        <v>124460.00000000001</v>
      </c>
      <c r="D813" t="s">
        <v>490</v>
      </c>
    </row>
    <row r="814" spans="1:4" x14ac:dyDescent="0.25">
      <c r="A814" s="2">
        <v>40575</v>
      </c>
      <c r="B814" t="s">
        <v>479</v>
      </c>
      <c r="C814" s="7">
        <f>VLOOKUP(Aufwendungen[[#This Row],[CATEGORY]],$A$1:$B$8,2,FALSE)*SUMIF(Umsatz[DATE],Aufwendungen[[#This Row],[DATE]],Umsatz[AMOUNT])</f>
        <v>222250</v>
      </c>
      <c r="D814" t="s">
        <v>490</v>
      </c>
    </row>
    <row r="815" spans="1:4" x14ac:dyDescent="0.25">
      <c r="A815" s="2">
        <v>40575</v>
      </c>
      <c r="B815" t="s">
        <v>497</v>
      </c>
      <c r="C815" s="7">
        <f>VLOOKUP(Aufwendungen[[#This Row],[CATEGORY]],$A$1:$B$8,2,FALSE)*SUMIF(Umsatz[DATE],Aufwendungen[[#This Row],[DATE]],Umsatz[AMOUNT])</f>
        <v>44450</v>
      </c>
      <c r="D815" t="s">
        <v>490</v>
      </c>
    </row>
    <row r="816" spans="1:4" x14ac:dyDescent="0.25">
      <c r="A816" s="2">
        <v>40603</v>
      </c>
      <c r="B816" t="s">
        <v>492</v>
      </c>
      <c r="C816" s="7">
        <f>VLOOKUP(Aufwendungen[[#This Row],[CATEGORY]],$A$1:$B$8,2,FALSE)*SUMIF(Umsatz[DATE],Aufwendungen[[#This Row],[DATE]],Umsatz[AMOUNT])</f>
        <v>268500</v>
      </c>
      <c r="D816" t="s">
        <v>490</v>
      </c>
    </row>
    <row r="817" spans="1:4" x14ac:dyDescent="0.25">
      <c r="A817" s="2">
        <v>40603</v>
      </c>
      <c r="B817" t="s">
        <v>493</v>
      </c>
      <c r="C817" s="7">
        <f>VLOOKUP(Aufwendungen[[#This Row],[CATEGORY]],$A$1:$B$8,2,FALSE)*SUMIF(Umsatz[DATE],Aufwendungen[[#This Row],[DATE]],Umsatz[AMOUNT])</f>
        <v>26850</v>
      </c>
      <c r="D817" t="s">
        <v>490</v>
      </c>
    </row>
    <row r="818" spans="1:4" x14ac:dyDescent="0.25">
      <c r="A818" s="2">
        <v>40603</v>
      </c>
      <c r="B818" t="s">
        <v>494</v>
      </c>
      <c r="C818" s="7">
        <f>VLOOKUP(Aufwendungen[[#This Row],[CATEGORY]],$A$1:$B$8,2,FALSE)*SUMIF(Umsatz[DATE],Aufwendungen[[#This Row],[DATE]],Umsatz[AMOUNT])</f>
        <v>26850</v>
      </c>
      <c r="D818" t="s">
        <v>490</v>
      </c>
    </row>
    <row r="819" spans="1:4" x14ac:dyDescent="0.25">
      <c r="A819" s="2">
        <v>40603</v>
      </c>
      <c r="B819" t="s">
        <v>478</v>
      </c>
      <c r="C819" s="7">
        <f>VLOOKUP(Aufwendungen[[#This Row],[CATEGORY]],$A$1:$B$8,2,FALSE)*SUMIF(Umsatz[DATE],Aufwendungen[[#This Row],[DATE]],Umsatz[AMOUNT])</f>
        <v>125300.00000000001</v>
      </c>
      <c r="D819" t="s">
        <v>490</v>
      </c>
    </row>
    <row r="820" spans="1:4" x14ac:dyDescent="0.25">
      <c r="A820" s="2">
        <v>40603</v>
      </c>
      <c r="B820" t="s">
        <v>479</v>
      </c>
      <c r="C820" s="7">
        <f>VLOOKUP(Aufwendungen[[#This Row],[CATEGORY]],$A$1:$B$8,2,FALSE)*SUMIF(Umsatz[DATE],Aufwendungen[[#This Row],[DATE]],Umsatz[AMOUNT])</f>
        <v>223750</v>
      </c>
      <c r="D820" t="s">
        <v>490</v>
      </c>
    </row>
    <row r="821" spans="1:4" x14ac:dyDescent="0.25">
      <c r="A821" s="2">
        <v>40603</v>
      </c>
      <c r="B821" t="s">
        <v>497</v>
      </c>
      <c r="C821" s="7">
        <f>VLOOKUP(Aufwendungen[[#This Row],[CATEGORY]],$A$1:$B$8,2,FALSE)*SUMIF(Umsatz[DATE],Aufwendungen[[#This Row],[DATE]],Umsatz[AMOUNT])</f>
        <v>44750</v>
      </c>
      <c r="D821" t="s">
        <v>490</v>
      </c>
    </row>
    <row r="822" spans="1:4" x14ac:dyDescent="0.25">
      <c r="A822" s="2">
        <v>40634</v>
      </c>
      <c r="B822" t="s">
        <v>492</v>
      </c>
      <c r="C822" s="7">
        <f>VLOOKUP(Aufwendungen[[#This Row],[CATEGORY]],$A$1:$B$8,2,FALSE)*SUMIF(Umsatz[DATE],Aufwendungen[[#This Row],[DATE]],Umsatz[AMOUNT])</f>
        <v>270660</v>
      </c>
      <c r="D822" t="s">
        <v>490</v>
      </c>
    </row>
    <row r="823" spans="1:4" x14ac:dyDescent="0.25">
      <c r="A823" s="2">
        <v>40634</v>
      </c>
      <c r="B823" t="s">
        <v>493</v>
      </c>
      <c r="C823" s="7">
        <f>VLOOKUP(Aufwendungen[[#This Row],[CATEGORY]],$A$1:$B$8,2,FALSE)*SUMIF(Umsatz[DATE],Aufwendungen[[#This Row],[DATE]],Umsatz[AMOUNT])</f>
        <v>27066</v>
      </c>
      <c r="D823" t="s">
        <v>490</v>
      </c>
    </row>
    <row r="824" spans="1:4" x14ac:dyDescent="0.25">
      <c r="A824" s="2">
        <v>40634</v>
      </c>
      <c r="B824" t="s">
        <v>494</v>
      </c>
      <c r="C824" s="7">
        <f>VLOOKUP(Aufwendungen[[#This Row],[CATEGORY]],$A$1:$B$8,2,FALSE)*SUMIF(Umsatz[DATE],Aufwendungen[[#This Row],[DATE]],Umsatz[AMOUNT])</f>
        <v>27066</v>
      </c>
      <c r="D824" t="s">
        <v>490</v>
      </c>
    </row>
    <row r="825" spans="1:4" x14ac:dyDescent="0.25">
      <c r="A825" s="2">
        <v>40634</v>
      </c>
      <c r="B825" t="s">
        <v>478</v>
      </c>
      <c r="C825" s="7">
        <f>VLOOKUP(Aufwendungen[[#This Row],[CATEGORY]],$A$1:$B$8,2,FALSE)*SUMIF(Umsatz[DATE],Aufwendungen[[#This Row],[DATE]],Umsatz[AMOUNT])</f>
        <v>126308.00000000001</v>
      </c>
      <c r="D825" t="s">
        <v>490</v>
      </c>
    </row>
    <row r="826" spans="1:4" x14ac:dyDescent="0.25">
      <c r="A826" s="2">
        <v>40634</v>
      </c>
      <c r="B826" t="s">
        <v>479</v>
      </c>
      <c r="C826" s="7">
        <f>VLOOKUP(Aufwendungen[[#This Row],[CATEGORY]],$A$1:$B$8,2,FALSE)*SUMIF(Umsatz[DATE],Aufwendungen[[#This Row],[DATE]],Umsatz[AMOUNT])</f>
        <v>225550</v>
      </c>
      <c r="D826" t="s">
        <v>490</v>
      </c>
    </row>
    <row r="827" spans="1:4" x14ac:dyDescent="0.25">
      <c r="A827" s="2">
        <v>40634</v>
      </c>
      <c r="B827" t="s">
        <v>497</v>
      </c>
      <c r="C827" s="7">
        <f>VLOOKUP(Aufwendungen[[#This Row],[CATEGORY]],$A$1:$B$8,2,FALSE)*SUMIF(Umsatz[DATE],Aufwendungen[[#This Row],[DATE]],Umsatz[AMOUNT])</f>
        <v>45110</v>
      </c>
      <c r="D827" t="s">
        <v>490</v>
      </c>
    </row>
    <row r="828" spans="1:4" x14ac:dyDescent="0.25">
      <c r="A828" s="2">
        <v>40664</v>
      </c>
      <c r="B828" t="s">
        <v>492</v>
      </c>
      <c r="C828" s="7">
        <f>VLOOKUP(Aufwendungen[[#This Row],[CATEGORY]],$A$1:$B$8,2,FALSE)*SUMIF(Umsatz[DATE],Aufwendungen[[#This Row],[DATE]],Umsatz[AMOUNT])</f>
        <v>270930</v>
      </c>
      <c r="D828" t="s">
        <v>490</v>
      </c>
    </row>
    <row r="829" spans="1:4" x14ac:dyDescent="0.25">
      <c r="A829" s="2">
        <v>40664</v>
      </c>
      <c r="B829" t="s">
        <v>493</v>
      </c>
      <c r="C829" s="7">
        <f>VLOOKUP(Aufwendungen[[#This Row],[CATEGORY]],$A$1:$B$8,2,FALSE)*SUMIF(Umsatz[DATE],Aufwendungen[[#This Row],[DATE]],Umsatz[AMOUNT])</f>
        <v>27093</v>
      </c>
      <c r="D829" t="s">
        <v>490</v>
      </c>
    </row>
    <row r="830" spans="1:4" x14ac:dyDescent="0.25">
      <c r="A830" s="2">
        <v>40664</v>
      </c>
      <c r="B830" t="s">
        <v>494</v>
      </c>
      <c r="C830" s="7">
        <f>VLOOKUP(Aufwendungen[[#This Row],[CATEGORY]],$A$1:$B$8,2,FALSE)*SUMIF(Umsatz[DATE],Aufwendungen[[#This Row],[DATE]],Umsatz[AMOUNT])</f>
        <v>27093</v>
      </c>
      <c r="D830" t="s">
        <v>490</v>
      </c>
    </row>
    <row r="831" spans="1:4" x14ac:dyDescent="0.25">
      <c r="A831" s="2">
        <v>40664</v>
      </c>
      <c r="B831" t="s">
        <v>478</v>
      </c>
      <c r="C831" s="7">
        <f>VLOOKUP(Aufwendungen[[#This Row],[CATEGORY]],$A$1:$B$8,2,FALSE)*SUMIF(Umsatz[DATE],Aufwendungen[[#This Row],[DATE]],Umsatz[AMOUNT])</f>
        <v>126434.00000000001</v>
      </c>
      <c r="D831" t="s">
        <v>490</v>
      </c>
    </row>
    <row r="832" spans="1:4" x14ac:dyDescent="0.25">
      <c r="A832" s="2">
        <v>40664</v>
      </c>
      <c r="B832" t="s">
        <v>479</v>
      </c>
      <c r="C832" s="7">
        <f>VLOOKUP(Aufwendungen[[#This Row],[CATEGORY]],$A$1:$B$8,2,FALSE)*SUMIF(Umsatz[DATE],Aufwendungen[[#This Row],[DATE]],Umsatz[AMOUNT])</f>
        <v>225775</v>
      </c>
      <c r="D832" t="s">
        <v>490</v>
      </c>
    </row>
    <row r="833" spans="1:4" x14ac:dyDescent="0.25">
      <c r="A833" s="2">
        <v>40664</v>
      </c>
      <c r="B833" t="s">
        <v>497</v>
      </c>
      <c r="C833" s="7">
        <f>VLOOKUP(Aufwendungen[[#This Row],[CATEGORY]],$A$1:$B$8,2,FALSE)*SUMIF(Umsatz[DATE],Aufwendungen[[#This Row],[DATE]],Umsatz[AMOUNT])</f>
        <v>45155</v>
      </c>
      <c r="D833" t="s">
        <v>490</v>
      </c>
    </row>
    <row r="834" spans="1:4" x14ac:dyDescent="0.25">
      <c r="A834" s="2">
        <v>40695</v>
      </c>
      <c r="B834" t="s">
        <v>492</v>
      </c>
      <c r="C834" s="7">
        <f>VLOOKUP(Aufwendungen[[#This Row],[CATEGORY]],$A$1:$B$8,2,FALSE)*SUMIF(Umsatz[DATE],Aufwendungen[[#This Row],[DATE]],Umsatz[AMOUNT])</f>
        <v>271650</v>
      </c>
      <c r="D834" t="s">
        <v>490</v>
      </c>
    </row>
    <row r="835" spans="1:4" x14ac:dyDescent="0.25">
      <c r="A835" s="2">
        <v>40695</v>
      </c>
      <c r="B835" t="s">
        <v>493</v>
      </c>
      <c r="C835" s="7">
        <f>VLOOKUP(Aufwendungen[[#This Row],[CATEGORY]],$A$1:$B$8,2,FALSE)*SUMIF(Umsatz[DATE],Aufwendungen[[#This Row],[DATE]],Umsatz[AMOUNT])</f>
        <v>27165</v>
      </c>
      <c r="D835" t="s">
        <v>490</v>
      </c>
    </row>
    <row r="836" spans="1:4" x14ac:dyDescent="0.25">
      <c r="A836" s="2">
        <v>40695</v>
      </c>
      <c r="B836" t="s">
        <v>494</v>
      </c>
      <c r="C836" s="7">
        <f>VLOOKUP(Aufwendungen[[#This Row],[CATEGORY]],$A$1:$B$8,2,FALSE)*SUMIF(Umsatz[DATE],Aufwendungen[[#This Row],[DATE]],Umsatz[AMOUNT])</f>
        <v>27165</v>
      </c>
      <c r="D836" t="s">
        <v>490</v>
      </c>
    </row>
    <row r="837" spans="1:4" x14ac:dyDescent="0.25">
      <c r="A837" s="2">
        <v>40695</v>
      </c>
      <c r="B837" t="s">
        <v>478</v>
      </c>
      <c r="C837" s="7">
        <f>VLOOKUP(Aufwendungen[[#This Row],[CATEGORY]],$A$1:$B$8,2,FALSE)*SUMIF(Umsatz[DATE],Aufwendungen[[#This Row],[DATE]],Umsatz[AMOUNT])</f>
        <v>126770.00000000001</v>
      </c>
      <c r="D837" t="s">
        <v>490</v>
      </c>
    </row>
    <row r="838" spans="1:4" x14ac:dyDescent="0.25">
      <c r="A838" s="2">
        <v>40695</v>
      </c>
      <c r="B838" t="s">
        <v>479</v>
      </c>
      <c r="C838" s="7">
        <f>VLOOKUP(Aufwendungen[[#This Row],[CATEGORY]],$A$1:$B$8,2,FALSE)*SUMIF(Umsatz[DATE],Aufwendungen[[#This Row],[DATE]],Umsatz[AMOUNT])</f>
        <v>226375</v>
      </c>
      <c r="D838" t="s">
        <v>490</v>
      </c>
    </row>
    <row r="839" spans="1:4" x14ac:dyDescent="0.25">
      <c r="A839" s="2">
        <v>40695</v>
      </c>
      <c r="B839" t="s">
        <v>497</v>
      </c>
      <c r="C839" s="7">
        <f>VLOOKUP(Aufwendungen[[#This Row],[CATEGORY]],$A$1:$B$8,2,FALSE)*SUMIF(Umsatz[DATE],Aufwendungen[[#This Row],[DATE]],Umsatz[AMOUNT])</f>
        <v>45275</v>
      </c>
      <c r="D839" t="s">
        <v>490</v>
      </c>
    </row>
    <row r="840" spans="1:4" x14ac:dyDescent="0.25">
      <c r="A840" s="2">
        <v>40725</v>
      </c>
      <c r="B840" t="s">
        <v>492</v>
      </c>
      <c r="C840" s="7">
        <f>VLOOKUP(Aufwendungen[[#This Row],[CATEGORY]],$A$1:$B$8,2,FALSE)*SUMIF(Umsatz[DATE],Aufwendungen[[#This Row],[DATE]],Umsatz[AMOUNT])</f>
        <v>272100</v>
      </c>
      <c r="D840" t="s">
        <v>490</v>
      </c>
    </row>
    <row r="841" spans="1:4" x14ac:dyDescent="0.25">
      <c r="A841" s="2">
        <v>40725</v>
      </c>
      <c r="B841" t="s">
        <v>493</v>
      </c>
      <c r="C841" s="7">
        <f>VLOOKUP(Aufwendungen[[#This Row],[CATEGORY]],$A$1:$B$8,2,FALSE)*SUMIF(Umsatz[DATE],Aufwendungen[[#This Row],[DATE]],Umsatz[AMOUNT])</f>
        <v>27210</v>
      </c>
      <c r="D841" t="s">
        <v>490</v>
      </c>
    </row>
    <row r="842" spans="1:4" x14ac:dyDescent="0.25">
      <c r="A842" s="2">
        <v>40725</v>
      </c>
      <c r="B842" t="s">
        <v>494</v>
      </c>
      <c r="C842" s="7">
        <f>VLOOKUP(Aufwendungen[[#This Row],[CATEGORY]],$A$1:$B$8,2,FALSE)*SUMIF(Umsatz[DATE],Aufwendungen[[#This Row],[DATE]],Umsatz[AMOUNT])</f>
        <v>27210</v>
      </c>
      <c r="D842" t="s">
        <v>490</v>
      </c>
    </row>
    <row r="843" spans="1:4" x14ac:dyDescent="0.25">
      <c r="A843" s="2">
        <v>40725</v>
      </c>
      <c r="B843" t="s">
        <v>478</v>
      </c>
      <c r="C843" s="7">
        <f>VLOOKUP(Aufwendungen[[#This Row],[CATEGORY]],$A$1:$B$8,2,FALSE)*SUMIF(Umsatz[DATE],Aufwendungen[[#This Row],[DATE]],Umsatz[AMOUNT])</f>
        <v>126980.00000000001</v>
      </c>
      <c r="D843" t="s">
        <v>490</v>
      </c>
    </row>
    <row r="844" spans="1:4" x14ac:dyDescent="0.25">
      <c r="A844" s="2">
        <v>40725</v>
      </c>
      <c r="B844" t="s">
        <v>479</v>
      </c>
      <c r="C844" s="7">
        <f>VLOOKUP(Aufwendungen[[#This Row],[CATEGORY]],$A$1:$B$8,2,FALSE)*SUMIF(Umsatz[DATE],Aufwendungen[[#This Row],[DATE]],Umsatz[AMOUNT])</f>
        <v>226750</v>
      </c>
      <c r="D844" t="s">
        <v>490</v>
      </c>
    </row>
    <row r="845" spans="1:4" x14ac:dyDescent="0.25">
      <c r="A845" s="2">
        <v>40725</v>
      </c>
      <c r="B845" t="s">
        <v>497</v>
      </c>
      <c r="C845" s="7">
        <f>VLOOKUP(Aufwendungen[[#This Row],[CATEGORY]],$A$1:$B$8,2,FALSE)*SUMIF(Umsatz[DATE],Aufwendungen[[#This Row],[DATE]],Umsatz[AMOUNT])</f>
        <v>45350</v>
      </c>
      <c r="D845" t="s">
        <v>490</v>
      </c>
    </row>
    <row r="846" spans="1:4" x14ac:dyDescent="0.25">
      <c r="A846" s="2">
        <v>40756</v>
      </c>
      <c r="B846" t="s">
        <v>492</v>
      </c>
      <c r="C846" s="7">
        <f>VLOOKUP(Aufwendungen[[#This Row],[CATEGORY]],$A$1:$B$8,2,FALSE)*SUMIF(Umsatz[DATE],Aufwendungen[[#This Row],[DATE]],Umsatz[AMOUNT])</f>
        <v>272100</v>
      </c>
      <c r="D846" t="s">
        <v>490</v>
      </c>
    </row>
    <row r="847" spans="1:4" x14ac:dyDescent="0.25">
      <c r="A847" s="2">
        <v>40756</v>
      </c>
      <c r="B847" t="s">
        <v>493</v>
      </c>
      <c r="C847" s="7">
        <f>VLOOKUP(Aufwendungen[[#This Row],[CATEGORY]],$A$1:$B$8,2,FALSE)*SUMIF(Umsatz[DATE],Aufwendungen[[#This Row],[DATE]],Umsatz[AMOUNT])</f>
        <v>27210</v>
      </c>
      <c r="D847" t="s">
        <v>490</v>
      </c>
    </row>
    <row r="848" spans="1:4" x14ac:dyDescent="0.25">
      <c r="A848" s="2">
        <v>40756</v>
      </c>
      <c r="B848" t="s">
        <v>494</v>
      </c>
      <c r="C848" s="7">
        <f>VLOOKUP(Aufwendungen[[#This Row],[CATEGORY]],$A$1:$B$8,2,FALSE)*SUMIF(Umsatz[DATE],Aufwendungen[[#This Row],[DATE]],Umsatz[AMOUNT])</f>
        <v>27210</v>
      </c>
      <c r="D848" t="s">
        <v>490</v>
      </c>
    </row>
    <row r="849" spans="1:4" x14ac:dyDescent="0.25">
      <c r="A849" s="2">
        <v>40756</v>
      </c>
      <c r="B849" t="s">
        <v>478</v>
      </c>
      <c r="C849" s="7">
        <f>VLOOKUP(Aufwendungen[[#This Row],[CATEGORY]],$A$1:$B$8,2,FALSE)*SUMIF(Umsatz[DATE],Aufwendungen[[#This Row],[DATE]],Umsatz[AMOUNT])</f>
        <v>126980.00000000001</v>
      </c>
      <c r="D849" t="s">
        <v>490</v>
      </c>
    </row>
    <row r="850" spans="1:4" x14ac:dyDescent="0.25">
      <c r="A850" s="2">
        <v>40756</v>
      </c>
      <c r="B850" t="s">
        <v>479</v>
      </c>
      <c r="C850" s="7">
        <f>VLOOKUP(Aufwendungen[[#This Row],[CATEGORY]],$A$1:$B$8,2,FALSE)*SUMIF(Umsatz[DATE],Aufwendungen[[#This Row],[DATE]],Umsatz[AMOUNT])</f>
        <v>226750</v>
      </c>
      <c r="D850" t="s">
        <v>490</v>
      </c>
    </row>
    <row r="851" spans="1:4" x14ac:dyDescent="0.25">
      <c r="A851" s="2">
        <v>40756</v>
      </c>
      <c r="B851" t="s">
        <v>497</v>
      </c>
      <c r="C851" s="7">
        <f>VLOOKUP(Aufwendungen[[#This Row],[CATEGORY]],$A$1:$B$8,2,FALSE)*SUMIF(Umsatz[DATE],Aufwendungen[[#This Row],[DATE]],Umsatz[AMOUNT])</f>
        <v>45350</v>
      </c>
      <c r="D851" t="s">
        <v>490</v>
      </c>
    </row>
    <row r="852" spans="1:4" x14ac:dyDescent="0.25">
      <c r="A852" s="2">
        <v>40787</v>
      </c>
      <c r="B852" t="s">
        <v>492</v>
      </c>
      <c r="C852" s="7">
        <f>VLOOKUP(Aufwendungen[[#This Row],[CATEGORY]],$A$1:$B$8,2,FALSE)*SUMIF(Umsatz[DATE],Aufwendungen[[#This Row],[DATE]],Umsatz[AMOUNT])</f>
        <v>273930</v>
      </c>
      <c r="D852" t="s">
        <v>490</v>
      </c>
    </row>
    <row r="853" spans="1:4" x14ac:dyDescent="0.25">
      <c r="A853" s="2">
        <v>40787</v>
      </c>
      <c r="B853" t="s">
        <v>493</v>
      </c>
      <c r="C853" s="7">
        <f>VLOOKUP(Aufwendungen[[#This Row],[CATEGORY]],$A$1:$B$8,2,FALSE)*SUMIF(Umsatz[DATE],Aufwendungen[[#This Row],[DATE]],Umsatz[AMOUNT])</f>
        <v>27393</v>
      </c>
      <c r="D853" t="s">
        <v>490</v>
      </c>
    </row>
    <row r="854" spans="1:4" x14ac:dyDescent="0.25">
      <c r="A854" s="2">
        <v>40787</v>
      </c>
      <c r="B854" t="s">
        <v>494</v>
      </c>
      <c r="C854" s="7">
        <f>VLOOKUP(Aufwendungen[[#This Row],[CATEGORY]],$A$1:$B$8,2,FALSE)*SUMIF(Umsatz[DATE],Aufwendungen[[#This Row],[DATE]],Umsatz[AMOUNT])</f>
        <v>27393</v>
      </c>
      <c r="D854" t="s">
        <v>490</v>
      </c>
    </row>
    <row r="855" spans="1:4" x14ac:dyDescent="0.25">
      <c r="A855" s="2">
        <v>40787</v>
      </c>
      <c r="B855" t="s">
        <v>478</v>
      </c>
      <c r="C855" s="7">
        <f>VLOOKUP(Aufwendungen[[#This Row],[CATEGORY]],$A$1:$B$8,2,FALSE)*SUMIF(Umsatz[DATE],Aufwendungen[[#This Row],[DATE]],Umsatz[AMOUNT])</f>
        <v>127834.00000000001</v>
      </c>
      <c r="D855" t="s">
        <v>490</v>
      </c>
    </row>
    <row r="856" spans="1:4" x14ac:dyDescent="0.25">
      <c r="A856" s="2">
        <v>40787</v>
      </c>
      <c r="B856" t="s">
        <v>479</v>
      </c>
      <c r="C856" s="7">
        <f>VLOOKUP(Aufwendungen[[#This Row],[CATEGORY]],$A$1:$B$8,2,FALSE)*SUMIF(Umsatz[DATE],Aufwendungen[[#This Row],[DATE]],Umsatz[AMOUNT])</f>
        <v>228275</v>
      </c>
      <c r="D856" t="s">
        <v>490</v>
      </c>
    </row>
    <row r="857" spans="1:4" x14ac:dyDescent="0.25">
      <c r="A857" s="2">
        <v>40787</v>
      </c>
      <c r="B857" t="s">
        <v>497</v>
      </c>
      <c r="C857" s="7">
        <f>VLOOKUP(Aufwendungen[[#This Row],[CATEGORY]],$A$1:$B$8,2,FALSE)*SUMIF(Umsatz[DATE],Aufwendungen[[#This Row],[DATE]],Umsatz[AMOUNT])</f>
        <v>45655</v>
      </c>
      <c r="D857" t="s">
        <v>490</v>
      </c>
    </row>
    <row r="858" spans="1:4" x14ac:dyDescent="0.25">
      <c r="A858" s="2">
        <v>40817</v>
      </c>
      <c r="B858" t="s">
        <v>492</v>
      </c>
      <c r="C858" s="7">
        <f>VLOOKUP(Aufwendungen[[#This Row],[CATEGORY]],$A$1:$B$8,2,FALSE)*SUMIF(Umsatz[DATE],Aufwendungen[[#This Row],[DATE]],Umsatz[AMOUNT])</f>
        <v>274890</v>
      </c>
      <c r="D858" t="s">
        <v>490</v>
      </c>
    </row>
    <row r="859" spans="1:4" x14ac:dyDescent="0.25">
      <c r="A859" s="2">
        <v>40817</v>
      </c>
      <c r="B859" t="s">
        <v>493</v>
      </c>
      <c r="C859" s="7">
        <f>VLOOKUP(Aufwendungen[[#This Row],[CATEGORY]],$A$1:$B$8,2,FALSE)*SUMIF(Umsatz[DATE],Aufwendungen[[#This Row],[DATE]],Umsatz[AMOUNT])</f>
        <v>27489</v>
      </c>
      <c r="D859" t="s">
        <v>490</v>
      </c>
    </row>
    <row r="860" spans="1:4" x14ac:dyDescent="0.25">
      <c r="A860" s="2">
        <v>40817</v>
      </c>
      <c r="B860" t="s">
        <v>494</v>
      </c>
      <c r="C860" s="7">
        <f>VLOOKUP(Aufwendungen[[#This Row],[CATEGORY]],$A$1:$B$8,2,FALSE)*SUMIF(Umsatz[DATE],Aufwendungen[[#This Row],[DATE]],Umsatz[AMOUNT])</f>
        <v>27489</v>
      </c>
      <c r="D860" t="s">
        <v>490</v>
      </c>
    </row>
    <row r="861" spans="1:4" x14ac:dyDescent="0.25">
      <c r="A861" s="2">
        <v>40817</v>
      </c>
      <c r="B861" t="s">
        <v>478</v>
      </c>
      <c r="C861" s="7">
        <f>VLOOKUP(Aufwendungen[[#This Row],[CATEGORY]],$A$1:$B$8,2,FALSE)*SUMIF(Umsatz[DATE],Aufwendungen[[#This Row],[DATE]],Umsatz[AMOUNT])</f>
        <v>128282.00000000001</v>
      </c>
      <c r="D861" t="s">
        <v>490</v>
      </c>
    </row>
    <row r="862" spans="1:4" x14ac:dyDescent="0.25">
      <c r="A862" s="2">
        <v>40817</v>
      </c>
      <c r="B862" t="s">
        <v>479</v>
      </c>
      <c r="C862" s="7">
        <f>VLOOKUP(Aufwendungen[[#This Row],[CATEGORY]],$A$1:$B$8,2,FALSE)*SUMIF(Umsatz[DATE],Aufwendungen[[#This Row],[DATE]],Umsatz[AMOUNT])</f>
        <v>229075</v>
      </c>
      <c r="D862" t="s">
        <v>490</v>
      </c>
    </row>
    <row r="863" spans="1:4" x14ac:dyDescent="0.25">
      <c r="A863" s="2">
        <v>40817</v>
      </c>
      <c r="B863" t="s">
        <v>497</v>
      </c>
      <c r="C863" s="7">
        <f>VLOOKUP(Aufwendungen[[#This Row],[CATEGORY]],$A$1:$B$8,2,FALSE)*SUMIF(Umsatz[DATE],Aufwendungen[[#This Row],[DATE]],Umsatz[AMOUNT])</f>
        <v>45815</v>
      </c>
      <c r="D863" t="s">
        <v>490</v>
      </c>
    </row>
    <row r="864" spans="1:4" x14ac:dyDescent="0.25">
      <c r="A864" s="2">
        <v>40848</v>
      </c>
      <c r="B864" t="s">
        <v>492</v>
      </c>
      <c r="C864" s="7">
        <f>VLOOKUP(Aufwendungen[[#This Row],[CATEGORY]],$A$1:$B$8,2,FALSE)*SUMIF(Umsatz[DATE],Aufwendungen[[#This Row],[DATE]],Umsatz[AMOUNT])</f>
        <v>276480</v>
      </c>
      <c r="D864" t="s">
        <v>490</v>
      </c>
    </row>
    <row r="865" spans="1:4" x14ac:dyDescent="0.25">
      <c r="A865" s="2">
        <v>40848</v>
      </c>
      <c r="B865" t="s">
        <v>493</v>
      </c>
      <c r="C865" s="7">
        <f>VLOOKUP(Aufwendungen[[#This Row],[CATEGORY]],$A$1:$B$8,2,FALSE)*SUMIF(Umsatz[DATE],Aufwendungen[[#This Row],[DATE]],Umsatz[AMOUNT])</f>
        <v>27648</v>
      </c>
      <c r="D865" t="s">
        <v>490</v>
      </c>
    </row>
    <row r="866" spans="1:4" x14ac:dyDescent="0.25">
      <c r="A866" s="2">
        <v>40848</v>
      </c>
      <c r="B866" t="s">
        <v>494</v>
      </c>
      <c r="C866" s="7">
        <f>VLOOKUP(Aufwendungen[[#This Row],[CATEGORY]],$A$1:$B$8,2,FALSE)*SUMIF(Umsatz[DATE],Aufwendungen[[#This Row],[DATE]],Umsatz[AMOUNT])</f>
        <v>27648</v>
      </c>
      <c r="D866" t="s">
        <v>490</v>
      </c>
    </row>
    <row r="867" spans="1:4" x14ac:dyDescent="0.25">
      <c r="A867" s="2">
        <v>40848</v>
      </c>
      <c r="B867" t="s">
        <v>478</v>
      </c>
      <c r="C867" s="7">
        <f>VLOOKUP(Aufwendungen[[#This Row],[CATEGORY]],$A$1:$B$8,2,FALSE)*SUMIF(Umsatz[DATE],Aufwendungen[[#This Row],[DATE]],Umsatz[AMOUNT])</f>
        <v>129024.00000000001</v>
      </c>
      <c r="D867" t="s">
        <v>490</v>
      </c>
    </row>
    <row r="868" spans="1:4" x14ac:dyDescent="0.25">
      <c r="A868" s="2">
        <v>40848</v>
      </c>
      <c r="B868" t="s">
        <v>479</v>
      </c>
      <c r="C868" s="7">
        <f>VLOOKUP(Aufwendungen[[#This Row],[CATEGORY]],$A$1:$B$8,2,FALSE)*SUMIF(Umsatz[DATE],Aufwendungen[[#This Row],[DATE]],Umsatz[AMOUNT])</f>
        <v>230400</v>
      </c>
      <c r="D868" t="s">
        <v>490</v>
      </c>
    </row>
    <row r="869" spans="1:4" x14ac:dyDescent="0.25">
      <c r="A869" s="2">
        <v>40848</v>
      </c>
      <c r="B869" t="s">
        <v>497</v>
      </c>
      <c r="C869" s="7">
        <f>VLOOKUP(Aufwendungen[[#This Row],[CATEGORY]],$A$1:$B$8,2,FALSE)*SUMIF(Umsatz[DATE],Aufwendungen[[#This Row],[DATE]],Umsatz[AMOUNT])</f>
        <v>46080</v>
      </c>
      <c r="D869" t="s">
        <v>490</v>
      </c>
    </row>
    <row r="870" spans="1:4" x14ac:dyDescent="0.25">
      <c r="A870" s="2">
        <v>40878</v>
      </c>
      <c r="B870" t="s">
        <v>492</v>
      </c>
      <c r="C870" s="7">
        <f>VLOOKUP(Aufwendungen[[#This Row],[CATEGORY]],$A$1:$B$8,2,FALSE)*SUMIF(Umsatz[DATE],Aufwendungen[[#This Row],[DATE]],Umsatz[AMOUNT])</f>
        <v>276510</v>
      </c>
      <c r="D870" t="s">
        <v>490</v>
      </c>
    </row>
    <row r="871" spans="1:4" x14ac:dyDescent="0.25">
      <c r="A871" s="2">
        <v>40878</v>
      </c>
      <c r="B871" t="s">
        <v>493</v>
      </c>
      <c r="C871" s="7">
        <f>VLOOKUP(Aufwendungen[[#This Row],[CATEGORY]],$A$1:$B$8,2,FALSE)*SUMIF(Umsatz[DATE],Aufwendungen[[#This Row],[DATE]],Umsatz[AMOUNT])</f>
        <v>27651</v>
      </c>
      <c r="D871" t="s">
        <v>490</v>
      </c>
    </row>
    <row r="872" spans="1:4" x14ac:dyDescent="0.25">
      <c r="A872" s="2">
        <v>40878</v>
      </c>
      <c r="B872" t="s">
        <v>494</v>
      </c>
      <c r="C872" s="7">
        <f>VLOOKUP(Aufwendungen[[#This Row],[CATEGORY]],$A$1:$B$8,2,FALSE)*SUMIF(Umsatz[DATE],Aufwendungen[[#This Row],[DATE]],Umsatz[AMOUNT])</f>
        <v>27651</v>
      </c>
      <c r="D872" t="s">
        <v>490</v>
      </c>
    </row>
    <row r="873" spans="1:4" x14ac:dyDescent="0.25">
      <c r="A873" s="2">
        <v>40878</v>
      </c>
      <c r="B873" t="s">
        <v>478</v>
      </c>
      <c r="C873" s="7">
        <f>VLOOKUP(Aufwendungen[[#This Row],[CATEGORY]],$A$1:$B$8,2,FALSE)*SUMIF(Umsatz[DATE],Aufwendungen[[#This Row],[DATE]],Umsatz[AMOUNT])</f>
        <v>129038.00000000001</v>
      </c>
      <c r="D873" t="s">
        <v>490</v>
      </c>
    </row>
    <row r="874" spans="1:4" x14ac:dyDescent="0.25">
      <c r="A874" s="2">
        <v>40878</v>
      </c>
      <c r="B874" t="s">
        <v>479</v>
      </c>
      <c r="C874" s="7">
        <f>VLOOKUP(Aufwendungen[[#This Row],[CATEGORY]],$A$1:$B$8,2,FALSE)*SUMIF(Umsatz[DATE],Aufwendungen[[#This Row],[DATE]],Umsatz[AMOUNT])</f>
        <v>230425</v>
      </c>
      <c r="D874" t="s">
        <v>490</v>
      </c>
    </row>
    <row r="875" spans="1:4" x14ac:dyDescent="0.25">
      <c r="A875" s="2">
        <v>40878</v>
      </c>
      <c r="B875" t="s">
        <v>497</v>
      </c>
      <c r="C875" s="7">
        <f>VLOOKUP(Aufwendungen[[#This Row],[CATEGORY]],$A$1:$B$8,2,FALSE)*SUMIF(Umsatz[DATE],Aufwendungen[[#This Row],[DATE]],Umsatz[AMOUNT])</f>
        <v>46085</v>
      </c>
      <c r="D875" t="s">
        <v>490</v>
      </c>
    </row>
    <row r="876" spans="1:4" x14ac:dyDescent="0.25">
      <c r="A876" s="2">
        <v>40909</v>
      </c>
      <c r="B876" t="s">
        <v>492</v>
      </c>
      <c r="C876" s="7">
        <f>VLOOKUP(Aufwendungen[[#This Row],[CATEGORY]],$A$1:$B$8,2,FALSE)*SUMIF(Umsatz[DATE],Aufwendungen[[#This Row],[DATE]],Umsatz[AMOUNT])</f>
        <v>277740</v>
      </c>
      <c r="D876" t="s">
        <v>490</v>
      </c>
    </row>
    <row r="877" spans="1:4" x14ac:dyDescent="0.25">
      <c r="A877" s="2">
        <v>40909</v>
      </c>
      <c r="B877" t="s">
        <v>493</v>
      </c>
      <c r="C877" s="7">
        <f>VLOOKUP(Aufwendungen[[#This Row],[CATEGORY]],$A$1:$B$8,2,FALSE)*SUMIF(Umsatz[DATE],Aufwendungen[[#This Row],[DATE]],Umsatz[AMOUNT])</f>
        <v>27774</v>
      </c>
      <c r="D877" t="s">
        <v>490</v>
      </c>
    </row>
    <row r="878" spans="1:4" x14ac:dyDescent="0.25">
      <c r="A878" s="2">
        <v>40909</v>
      </c>
      <c r="B878" t="s">
        <v>494</v>
      </c>
      <c r="C878" s="7">
        <f>VLOOKUP(Aufwendungen[[#This Row],[CATEGORY]],$A$1:$B$8,2,FALSE)*SUMIF(Umsatz[DATE],Aufwendungen[[#This Row],[DATE]],Umsatz[AMOUNT])</f>
        <v>27774</v>
      </c>
      <c r="D878" t="s">
        <v>490</v>
      </c>
    </row>
    <row r="879" spans="1:4" x14ac:dyDescent="0.25">
      <c r="A879" s="2">
        <v>40909</v>
      </c>
      <c r="B879" t="s">
        <v>478</v>
      </c>
      <c r="C879" s="7">
        <f>VLOOKUP(Aufwendungen[[#This Row],[CATEGORY]],$A$1:$B$8,2,FALSE)*SUMIF(Umsatz[DATE],Aufwendungen[[#This Row],[DATE]],Umsatz[AMOUNT])</f>
        <v>129612.00000000001</v>
      </c>
      <c r="D879" t="s">
        <v>490</v>
      </c>
    </row>
    <row r="880" spans="1:4" x14ac:dyDescent="0.25">
      <c r="A880" s="2">
        <v>40909</v>
      </c>
      <c r="B880" t="s">
        <v>479</v>
      </c>
      <c r="C880" s="7">
        <f>VLOOKUP(Aufwendungen[[#This Row],[CATEGORY]],$A$1:$B$8,2,FALSE)*SUMIF(Umsatz[DATE],Aufwendungen[[#This Row],[DATE]],Umsatz[AMOUNT])</f>
        <v>231450</v>
      </c>
      <c r="D880" t="s">
        <v>490</v>
      </c>
    </row>
    <row r="881" spans="1:4" x14ac:dyDescent="0.25">
      <c r="A881" s="2">
        <v>40909</v>
      </c>
      <c r="B881" t="s">
        <v>497</v>
      </c>
      <c r="C881" s="7">
        <f>VLOOKUP(Aufwendungen[[#This Row],[CATEGORY]],$A$1:$B$8,2,FALSE)*SUMIF(Umsatz[DATE],Aufwendungen[[#This Row],[DATE]],Umsatz[AMOUNT])</f>
        <v>46290</v>
      </c>
      <c r="D881" t="s">
        <v>490</v>
      </c>
    </row>
    <row r="882" spans="1:4" x14ac:dyDescent="0.25">
      <c r="A882" s="2">
        <v>40940</v>
      </c>
      <c r="B882" t="s">
        <v>492</v>
      </c>
      <c r="C882" s="7">
        <f>VLOOKUP(Aufwendungen[[#This Row],[CATEGORY]],$A$1:$B$8,2,FALSE)*SUMIF(Umsatz[DATE],Aufwendungen[[#This Row],[DATE]],Umsatz[AMOUNT])</f>
        <v>278100</v>
      </c>
      <c r="D882" t="s">
        <v>490</v>
      </c>
    </row>
    <row r="883" spans="1:4" x14ac:dyDescent="0.25">
      <c r="A883" s="2">
        <v>40940</v>
      </c>
      <c r="B883" t="s">
        <v>493</v>
      </c>
      <c r="C883" s="7">
        <f>VLOOKUP(Aufwendungen[[#This Row],[CATEGORY]],$A$1:$B$8,2,FALSE)*SUMIF(Umsatz[DATE],Aufwendungen[[#This Row],[DATE]],Umsatz[AMOUNT])</f>
        <v>27810</v>
      </c>
      <c r="D883" t="s">
        <v>490</v>
      </c>
    </row>
    <row r="884" spans="1:4" x14ac:dyDescent="0.25">
      <c r="A884" s="2">
        <v>40940</v>
      </c>
      <c r="B884" t="s">
        <v>494</v>
      </c>
      <c r="C884" s="7">
        <f>VLOOKUP(Aufwendungen[[#This Row],[CATEGORY]],$A$1:$B$8,2,FALSE)*SUMIF(Umsatz[DATE],Aufwendungen[[#This Row],[DATE]],Umsatz[AMOUNT])</f>
        <v>27810</v>
      </c>
      <c r="D884" t="s">
        <v>490</v>
      </c>
    </row>
    <row r="885" spans="1:4" x14ac:dyDescent="0.25">
      <c r="A885" s="2">
        <v>40940</v>
      </c>
      <c r="B885" t="s">
        <v>478</v>
      </c>
      <c r="C885" s="7">
        <f>VLOOKUP(Aufwendungen[[#This Row],[CATEGORY]],$A$1:$B$8,2,FALSE)*SUMIF(Umsatz[DATE],Aufwendungen[[#This Row],[DATE]],Umsatz[AMOUNT])</f>
        <v>129780.00000000001</v>
      </c>
      <c r="D885" t="s">
        <v>490</v>
      </c>
    </row>
    <row r="886" spans="1:4" x14ac:dyDescent="0.25">
      <c r="A886" s="2">
        <v>40940</v>
      </c>
      <c r="B886" t="s">
        <v>479</v>
      </c>
      <c r="C886" s="7">
        <f>VLOOKUP(Aufwendungen[[#This Row],[CATEGORY]],$A$1:$B$8,2,FALSE)*SUMIF(Umsatz[DATE],Aufwendungen[[#This Row],[DATE]],Umsatz[AMOUNT])</f>
        <v>231750</v>
      </c>
      <c r="D886" t="s">
        <v>490</v>
      </c>
    </row>
    <row r="887" spans="1:4" x14ac:dyDescent="0.25">
      <c r="A887" s="2">
        <v>40940</v>
      </c>
      <c r="B887" t="s">
        <v>497</v>
      </c>
      <c r="C887" s="7">
        <f>VLOOKUP(Aufwendungen[[#This Row],[CATEGORY]],$A$1:$B$8,2,FALSE)*SUMIF(Umsatz[DATE],Aufwendungen[[#This Row],[DATE]],Umsatz[AMOUNT])</f>
        <v>46350</v>
      </c>
      <c r="D887" t="s">
        <v>490</v>
      </c>
    </row>
    <row r="888" spans="1:4" x14ac:dyDescent="0.25">
      <c r="A888" s="2">
        <v>40969</v>
      </c>
      <c r="B888" t="s">
        <v>492</v>
      </c>
      <c r="C888" s="7">
        <f>VLOOKUP(Aufwendungen[[#This Row],[CATEGORY]],$A$1:$B$8,2,FALSE)*SUMIF(Umsatz[DATE],Aufwendungen[[#This Row],[DATE]],Umsatz[AMOUNT])</f>
        <v>278670</v>
      </c>
      <c r="D888" t="s">
        <v>490</v>
      </c>
    </row>
    <row r="889" spans="1:4" x14ac:dyDescent="0.25">
      <c r="A889" s="2">
        <v>40969</v>
      </c>
      <c r="B889" t="s">
        <v>493</v>
      </c>
      <c r="C889" s="7">
        <f>VLOOKUP(Aufwendungen[[#This Row],[CATEGORY]],$A$1:$B$8,2,FALSE)*SUMIF(Umsatz[DATE],Aufwendungen[[#This Row],[DATE]],Umsatz[AMOUNT])</f>
        <v>27867</v>
      </c>
      <c r="D889" t="s">
        <v>490</v>
      </c>
    </row>
    <row r="890" spans="1:4" x14ac:dyDescent="0.25">
      <c r="A890" s="2">
        <v>40969</v>
      </c>
      <c r="B890" t="s">
        <v>494</v>
      </c>
      <c r="C890" s="7">
        <f>VLOOKUP(Aufwendungen[[#This Row],[CATEGORY]],$A$1:$B$8,2,FALSE)*SUMIF(Umsatz[DATE],Aufwendungen[[#This Row],[DATE]],Umsatz[AMOUNT])</f>
        <v>27867</v>
      </c>
      <c r="D890" t="s">
        <v>490</v>
      </c>
    </row>
    <row r="891" spans="1:4" x14ac:dyDescent="0.25">
      <c r="A891" s="2">
        <v>40969</v>
      </c>
      <c r="B891" t="s">
        <v>478</v>
      </c>
      <c r="C891" s="7">
        <f>VLOOKUP(Aufwendungen[[#This Row],[CATEGORY]],$A$1:$B$8,2,FALSE)*SUMIF(Umsatz[DATE],Aufwendungen[[#This Row],[DATE]],Umsatz[AMOUNT])</f>
        <v>130046.00000000001</v>
      </c>
      <c r="D891" t="s">
        <v>490</v>
      </c>
    </row>
    <row r="892" spans="1:4" x14ac:dyDescent="0.25">
      <c r="A892" s="2">
        <v>40969</v>
      </c>
      <c r="B892" t="s">
        <v>479</v>
      </c>
      <c r="C892" s="7">
        <f>VLOOKUP(Aufwendungen[[#This Row],[CATEGORY]],$A$1:$B$8,2,FALSE)*SUMIF(Umsatz[DATE],Aufwendungen[[#This Row],[DATE]],Umsatz[AMOUNT])</f>
        <v>232225</v>
      </c>
      <c r="D892" t="s">
        <v>490</v>
      </c>
    </row>
    <row r="893" spans="1:4" x14ac:dyDescent="0.25">
      <c r="A893" s="2">
        <v>40969</v>
      </c>
      <c r="B893" t="s">
        <v>497</v>
      </c>
      <c r="C893" s="7">
        <f>VLOOKUP(Aufwendungen[[#This Row],[CATEGORY]],$A$1:$B$8,2,FALSE)*SUMIF(Umsatz[DATE],Aufwendungen[[#This Row],[DATE]],Umsatz[AMOUNT])</f>
        <v>46445</v>
      </c>
      <c r="D893" t="s">
        <v>490</v>
      </c>
    </row>
    <row r="894" spans="1:4" x14ac:dyDescent="0.25">
      <c r="A894" s="2">
        <v>41000</v>
      </c>
      <c r="B894" t="s">
        <v>492</v>
      </c>
      <c r="C894" s="7">
        <f>VLOOKUP(Aufwendungen[[#This Row],[CATEGORY]],$A$1:$B$8,2,FALSE)*SUMIF(Umsatz[DATE],Aufwendungen[[#This Row],[DATE]],Umsatz[AMOUNT])</f>
        <v>278520</v>
      </c>
      <c r="D894" t="s">
        <v>490</v>
      </c>
    </row>
    <row r="895" spans="1:4" x14ac:dyDescent="0.25">
      <c r="A895" s="2">
        <v>41000</v>
      </c>
      <c r="B895" t="s">
        <v>493</v>
      </c>
      <c r="C895" s="7">
        <f>VLOOKUP(Aufwendungen[[#This Row],[CATEGORY]],$A$1:$B$8,2,FALSE)*SUMIF(Umsatz[DATE],Aufwendungen[[#This Row],[DATE]],Umsatz[AMOUNT])</f>
        <v>27852</v>
      </c>
      <c r="D895" t="s">
        <v>490</v>
      </c>
    </row>
    <row r="896" spans="1:4" x14ac:dyDescent="0.25">
      <c r="A896" s="2">
        <v>41000</v>
      </c>
      <c r="B896" t="s">
        <v>494</v>
      </c>
      <c r="C896" s="7">
        <f>VLOOKUP(Aufwendungen[[#This Row],[CATEGORY]],$A$1:$B$8,2,FALSE)*SUMIF(Umsatz[DATE],Aufwendungen[[#This Row],[DATE]],Umsatz[AMOUNT])</f>
        <v>27852</v>
      </c>
      <c r="D896" t="s">
        <v>490</v>
      </c>
    </row>
    <row r="897" spans="1:4" x14ac:dyDescent="0.25">
      <c r="A897" s="2">
        <v>41000</v>
      </c>
      <c r="B897" t="s">
        <v>478</v>
      </c>
      <c r="C897" s="7">
        <f>VLOOKUP(Aufwendungen[[#This Row],[CATEGORY]],$A$1:$B$8,2,FALSE)*SUMIF(Umsatz[DATE],Aufwendungen[[#This Row],[DATE]],Umsatz[AMOUNT])</f>
        <v>129976.00000000001</v>
      </c>
      <c r="D897" t="s">
        <v>490</v>
      </c>
    </row>
    <row r="898" spans="1:4" x14ac:dyDescent="0.25">
      <c r="A898" s="2">
        <v>41000</v>
      </c>
      <c r="B898" t="s">
        <v>479</v>
      </c>
      <c r="C898" s="7">
        <f>VLOOKUP(Aufwendungen[[#This Row],[CATEGORY]],$A$1:$B$8,2,FALSE)*SUMIF(Umsatz[DATE],Aufwendungen[[#This Row],[DATE]],Umsatz[AMOUNT])</f>
        <v>232100</v>
      </c>
      <c r="D898" t="s">
        <v>490</v>
      </c>
    </row>
    <row r="899" spans="1:4" x14ac:dyDescent="0.25">
      <c r="A899" s="2">
        <v>41000</v>
      </c>
      <c r="B899" t="s">
        <v>497</v>
      </c>
      <c r="C899" s="7">
        <f>VLOOKUP(Aufwendungen[[#This Row],[CATEGORY]],$A$1:$B$8,2,FALSE)*SUMIF(Umsatz[DATE],Aufwendungen[[#This Row],[DATE]],Umsatz[AMOUNT])</f>
        <v>46420</v>
      </c>
      <c r="D899" t="s">
        <v>490</v>
      </c>
    </row>
    <row r="900" spans="1:4" x14ac:dyDescent="0.25">
      <c r="A900" s="2">
        <v>41030</v>
      </c>
      <c r="B900" t="s">
        <v>492</v>
      </c>
      <c r="C900" s="7">
        <f>VLOOKUP(Aufwendungen[[#This Row],[CATEGORY]],$A$1:$B$8,2,FALSE)*SUMIF(Umsatz[DATE],Aufwendungen[[#This Row],[DATE]],Umsatz[AMOUNT])</f>
        <v>278160</v>
      </c>
      <c r="D900" t="s">
        <v>490</v>
      </c>
    </row>
    <row r="901" spans="1:4" x14ac:dyDescent="0.25">
      <c r="A901" s="2">
        <v>41030</v>
      </c>
      <c r="B901" t="s">
        <v>493</v>
      </c>
      <c r="C901" s="7">
        <f>VLOOKUP(Aufwendungen[[#This Row],[CATEGORY]],$A$1:$B$8,2,FALSE)*SUMIF(Umsatz[DATE],Aufwendungen[[#This Row],[DATE]],Umsatz[AMOUNT])</f>
        <v>27816</v>
      </c>
      <c r="D901" t="s">
        <v>490</v>
      </c>
    </row>
    <row r="902" spans="1:4" x14ac:dyDescent="0.25">
      <c r="A902" s="2">
        <v>41030</v>
      </c>
      <c r="B902" t="s">
        <v>494</v>
      </c>
      <c r="C902" s="7">
        <f>VLOOKUP(Aufwendungen[[#This Row],[CATEGORY]],$A$1:$B$8,2,FALSE)*SUMIF(Umsatz[DATE],Aufwendungen[[#This Row],[DATE]],Umsatz[AMOUNT])</f>
        <v>27816</v>
      </c>
      <c r="D902" t="s">
        <v>490</v>
      </c>
    </row>
    <row r="903" spans="1:4" x14ac:dyDescent="0.25">
      <c r="A903" s="2">
        <v>41030</v>
      </c>
      <c r="B903" t="s">
        <v>478</v>
      </c>
      <c r="C903" s="7">
        <f>VLOOKUP(Aufwendungen[[#This Row],[CATEGORY]],$A$1:$B$8,2,FALSE)*SUMIF(Umsatz[DATE],Aufwendungen[[#This Row],[DATE]],Umsatz[AMOUNT])</f>
        <v>129808.00000000001</v>
      </c>
      <c r="D903" t="s">
        <v>490</v>
      </c>
    </row>
    <row r="904" spans="1:4" x14ac:dyDescent="0.25">
      <c r="A904" s="2">
        <v>41030</v>
      </c>
      <c r="B904" t="s">
        <v>479</v>
      </c>
      <c r="C904" s="7">
        <f>VLOOKUP(Aufwendungen[[#This Row],[CATEGORY]],$A$1:$B$8,2,FALSE)*SUMIF(Umsatz[DATE],Aufwendungen[[#This Row],[DATE]],Umsatz[AMOUNT])</f>
        <v>231800</v>
      </c>
      <c r="D904" t="s">
        <v>490</v>
      </c>
    </row>
    <row r="905" spans="1:4" x14ac:dyDescent="0.25">
      <c r="A905" s="2">
        <v>41030</v>
      </c>
      <c r="B905" t="s">
        <v>497</v>
      </c>
      <c r="C905" s="7">
        <f>VLOOKUP(Aufwendungen[[#This Row],[CATEGORY]],$A$1:$B$8,2,FALSE)*SUMIF(Umsatz[DATE],Aufwendungen[[#This Row],[DATE]],Umsatz[AMOUNT])</f>
        <v>46360</v>
      </c>
      <c r="D905" t="s">
        <v>490</v>
      </c>
    </row>
    <row r="906" spans="1:4" x14ac:dyDescent="0.25">
      <c r="A906" s="2">
        <v>41061</v>
      </c>
      <c r="B906" t="s">
        <v>492</v>
      </c>
      <c r="C906" s="7">
        <f>VLOOKUP(Aufwendungen[[#This Row],[CATEGORY]],$A$1:$B$8,2,FALSE)*SUMIF(Umsatz[DATE],Aufwendungen[[#This Row],[DATE]],Umsatz[AMOUNT])</f>
        <v>278940</v>
      </c>
      <c r="D906" t="s">
        <v>490</v>
      </c>
    </row>
    <row r="907" spans="1:4" x14ac:dyDescent="0.25">
      <c r="A907" s="2">
        <v>41061</v>
      </c>
      <c r="B907" t="s">
        <v>493</v>
      </c>
      <c r="C907" s="7">
        <f>VLOOKUP(Aufwendungen[[#This Row],[CATEGORY]],$A$1:$B$8,2,FALSE)*SUMIF(Umsatz[DATE],Aufwendungen[[#This Row],[DATE]],Umsatz[AMOUNT])</f>
        <v>27894</v>
      </c>
      <c r="D907" t="s">
        <v>490</v>
      </c>
    </row>
    <row r="908" spans="1:4" x14ac:dyDescent="0.25">
      <c r="A908" s="2">
        <v>41061</v>
      </c>
      <c r="B908" t="s">
        <v>494</v>
      </c>
      <c r="C908" s="7">
        <f>VLOOKUP(Aufwendungen[[#This Row],[CATEGORY]],$A$1:$B$8,2,FALSE)*SUMIF(Umsatz[DATE],Aufwendungen[[#This Row],[DATE]],Umsatz[AMOUNT])</f>
        <v>27894</v>
      </c>
      <c r="D908" t="s">
        <v>490</v>
      </c>
    </row>
    <row r="909" spans="1:4" x14ac:dyDescent="0.25">
      <c r="A909" s="2">
        <v>41061</v>
      </c>
      <c r="B909" t="s">
        <v>478</v>
      </c>
      <c r="C909" s="7">
        <f>VLOOKUP(Aufwendungen[[#This Row],[CATEGORY]],$A$1:$B$8,2,FALSE)*SUMIF(Umsatz[DATE],Aufwendungen[[#This Row],[DATE]],Umsatz[AMOUNT])</f>
        <v>130172.00000000001</v>
      </c>
      <c r="D909" t="s">
        <v>490</v>
      </c>
    </row>
    <row r="910" spans="1:4" x14ac:dyDescent="0.25">
      <c r="A910" s="2">
        <v>41061</v>
      </c>
      <c r="B910" t="s">
        <v>479</v>
      </c>
      <c r="C910" s="7">
        <f>VLOOKUP(Aufwendungen[[#This Row],[CATEGORY]],$A$1:$B$8,2,FALSE)*SUMIF(Umsatz[DATE],Aufwendungen[[#This Row],[DATE]],Umsatz[AMOUNT])</f>
        <v>232450</v>
      </c>
      <c r="D910" t="s">
        <v>490</v>
      </c>
    </row>
    <row r="911" spans="1:4" x14ac:dyDescent="0.25">
      <c r="A911" s="2">
        <v>41061</v>
      </c>
      <c r="B911" t="s">
        <v>497</v>
      </c>
      <c r="C911" s="7">
        <f>VLOOKUP(Aufwendungen[[#This Row],[CATEGORY]],$A$1:$B$8,2,FALSE)*SUMIF(Umsatz[DATE],Aufwendungen[[#This Row],[DATE]],Umsatz[AMOUNT])</f>
        <v>46490</v>
      </c>
      <c r="D911" t="s">
        <v>490</v>
      </c>
    </row>
    <row r="912" spans="1:4" x14ac:dyDescent="0.25">
      <c r="A912" s="2">
        <v>41091</v>
      </c>
      <c r="B912" t="s">
        <v>492</v>
      </c>
      <c r="C912" s="7">
        <f>VLOOKUP(Aufwendungen[[#This Row],[CATEGORY]],$A$1:$B$8,2,FALSE)*SUMIF(Umsatz[DATE],Aufwendungen[[#This Row],[DATE]],Umsatz[AMOUNT])</f>
        <v>279000</v>
      </c>
      <c r="D912" t="s">
        <v>490</v>
      </c>
    </row>
    <row r="913" spans="1:4" x14ac:dyDescent="0.25">
      <c r="A913" s="2">
        <v>41091</v>
      </c>
      <c r="B913" t="s">
        <v>493</v>
      </c>
      <c r="C913" s="7">
        <f>VLOOKUP(Aufwendungen[[#This Row],[CATEGORY]],$A$1:$B$8,2,FALSE)*SUMIF(Umsatz[DATE],Aufwendungen[[#This Row],[DATE]],Umsatz[AMOUNT])</f>
        <v>27900</v>
      </c>
      <c r="D913" t="s">
        <v>490</v>
      </c>
    </row>
    <row r="914" spans="1:4" x14ac:dyDescent="0.25">
      <c r="A914" s="2">
        <v>41091</v>
      </c>
      <c r="B914" t="s">
        <v>494</v>
      </c>
      <c r="C914" s="7">
        <f>VLOOKUP(Aufwendungen[[#This Row],[CATEGORY]],$A$1:$B$8,2,FALSE)*SUMIF(Umsatz[DATE],Aufwendungen[[#This Row],[DATE]],Umsatz[AMOUNT])</f>
        <v>27900</v>
      </c>
      <c r="D914" t="s">
        <v>490</v>
      </c>
    </row>
    <row r="915" spans="1:4" x14ac:dyDescent="0.25">
      <c r="A915" s="2">
        <v>41091</v>
      </c>
      <c r="B915" t="s">
        <v>478</v>
      </c>
      <c r="C915" s="7">
        <f>VLOOKUP(Aufwendungen[[#This Row],[CATEGORY]],$A$1:$B$8,2,FALSE)*SUMIF(Umsatz[DATE],Aufwendungen[[#This Row],[DATE]],Umsatz[AMOUNT])</f>
        <v>130200.00000000001</v>
      </c>
      <c r="D915" t="s">
        <v>490</v>
      </c>
    </row>
    <row r="916" spans="1:4" x14ac:dyDescent="0.25">
      <c r="A916" s="2">
        <v>41091</v>
      </c>
      <c r="B916" t="s">
        <v>479</v>
      </c>
      <c r="C916" s="7">
        <f>VLOOKUP(Aufwendungen[[#This Row],[CATEGORY]],$A$1:$B$8,2,FALSE)*SUMIF(Umsatz[DATE],Aufwendungen[[#This Row],[DATE]],Umsatz[AMOUNT])</f>
        <v>232500</v>
      </c>
      <c r="D916" t="s">
        <v>490</v>
      </c>
    </row>
    <row r="917" spans="1:4" x14ac:dyDescent="0.25">
      <c r="A917" s="2">
        <v>41091</v>
      </c>
      <c r="B917" t="s">
        <v>497</v>
      </c>
      <c r="C917" s="7">
        <f>VLOOKUP(Aufwendungen[[#This Row],[CATEGORY]],$A$1:$B$8,2,FALSE)*SUMIF(Umsatz[DATE],Aufwendungen[[#This Row],[DATE]],Umsatz[AMOUNT])</f>
        <v>46500</v>
      </c>
      <c r="D917" t="s">
        <v>490</v>
      </c>
    </row>
    <row r="918" spans="1:4" x14ac:dyDescent="0.25">
      <c r="A918" s="2">
        <v>41122</v>
      </c>
      <c r="B918" t="s">
        <v>492</v>
      </c>
      <c r="C918" s="7">
        <f>VLOOKUP(Aufwendungen[[#This Row],[CATEGORY]],$A$1:$B$8,2,FALSE)*SUMIF(Umsatz[DATE],Aufwendungen[[#This Row],[DATE]],Umsatz[AMOUNT])</f>
        <v>278820</v>
      </c>
      <c r="D918" t="s">
        <v>490</v>
      </c>
    </row>
    <row r="919" spans="1:4" x14ac:dyDescent="0.25">
      <c r="A919" s="2">
        <v>41122</v>
      </c>
      <c r="B919" t="s">
        <v>493</v>
      </c>
      <c r="C919" s="7">
        <f>VLOOKUP(Aufwendungen[[#This Row],[CATEGORY]],$A$1:$B$8,2,FALSE)*SUMIF(Umsatz[DATE],Aufwendungen[[#This Row],[DATE]],Umsatz[AMOUNT])</f>
        <v>27882</v>
      </c>
      <c r="D919" t="s">
        <v>490</v>
      </c>
    </row>
    <row r="920" spans="1:4" x14ac:dyDescent="0.25">
      <c r="A920" s="2">
        <v>41122</v>
      </c>
      <c r="B920" t="s">
        <v>494</v>
      </c>
      <c r="C920" s="7">
        <f>VLOOKUP(Aufwendungen[[#This Row],[CATEGORY]],$A$1:$B$8,2,FALSE)*SUMIF(Umsatz[DATE],Aufwendungen[[#This Row],[DATE]],Umsatz[AMOUNT])</f>
        <v>27882</v>
      </c>
      <c r="D920" t="s">
        <v>490</v>
      </c>
    </row>
    <row r="921" spans="1:4" x14ac:dyDescent="0.25">
      <c r="A921" s="2">
        <v>41122</v>
      </c>
      <c r="B921" t="s">
        <v>478</v>
      </c>
      <c r="C921" s="7">
        <f>VLOOKUP(Aufwendungen[[#This Row],[CATEGORY]],$A$1:$B$8,2,FALSE)*SUMIF(Umsatz[DATE],Aufwendungen[[#This Row],[DATE]],Umsatz[AMOUNT])</f>
        <v>130116.00000000001</v>
      </c>
      <c r="D921" t="s">
        <v>490</v>
      </c>
    </row>
    <row r="922" spans="1:4" x14ac:dyDescent="0.25">
      <c r="A922" s="2">
        <v>41122</v>
      </c>
      <c r="B922" t="s">
        <v>479</v>
      </c>
      <c r="C922" s="7">
        <f>VLOOKUP(Aufwendungen[[#This Row],[CATEGORY]],$A$1:$B$8,2,FALSE)*SUMIF(Umsatz[DATE],Aufwendungen[[#This Row],[DATE]],Umsatz[AMOUNT])</f>
        <v>232350</v>
      </c>
      <c r="D922" t="s">
        <v>490</v>
      </c>
    </row>
    <row r="923" spans="1:4" x14ac:dyDescent="0.25">
      <c r="A923" s="2">
        <v>41122</v>
      </c>
      <c r="B923" t="s">
        <v>497</v>
      </c>
      <c r="C923" s="7">
        <f>VLOOKUP(Aufwendungen[[#This Row],[CATEGORY]],$A$1:$B$8,2,FALSE)*SUMIF(Umsatz[DATE],Aufwendungen[[#This Row],[DATE]],Umsatz[AMOUNT])</f>
        <v>46470</v>
      </c>
      <c r="D923" t="s">
        <v>490</v>
      </c>
    </row>
    <row r="924" spans="1:4" x14ac:dyDescent="0.25">
      <c r="A924" s="2">
        <v>41153</v>
      </c>
      <c r="B924" t="s">
        <v>492</v>
      </c>
      <c r="C924" s="7">
        <f>VLOOKUP(Aufwendungen[[#This Row],[CATEGORY]],$A$1:$B$8,2,FALSE)*SUMIF(Umsatz[DATE],Aufwendungen[[#This Row],[DATE]],Umsatz[AMOUNT])</f>
        <v>279900</v>
      </c>
      <c r="D924" t="s">
        <v>490</v>
      </c>
    </row>
    <row r="925" spans="1:4" x14ac:dyDescent="0.25">
      <c r="A925" s="2">
        <v>41153</v>
      </c>
      <c r="B925" t="s">
        <v>493</v>
      </c>
      <c r="C925" s="7">
        <f>VLOOKUP(Aufwendungen[[#This Row],[CATEGORY]],$A$1:$B$8,2,FALSE)*SUMIF(Umsatz[DATE],Aufwendungen[[#This Row],[DATE]],Umsatz[AMOUNT])</f>
        <v>27990</v>
      </c>
      <c r="D925" t="s">
        <v>490</v>
      </c>
    </row>
    <row r="926" spans="1:4" x14ac:dyDescent="0.25">
      <c r="A926" s="2">
        <v>41153</v>
      </c>
      <c r="B926" t="s">
        <v>494</v>
      </c>
      <c r="C926" s="7">
        <f>VLOOKUP(Aufwendungen[[#This Row],[CATEGORY]],$A$1:$B$8,2,FALSE)*SUMIF(Umsatz[DATE],Aufwendungen[[#This Row],[DATE]],Umsatz[AMOUNT])</f>
        <v>27990</v>
      </c>
      <c r="D926" t="s">
        <v>490</v>
      </c>
    </row>
    <row r="927" spans="1:4" x14ac:dyDescent="0.25">
      <c r="A927" s="2">
        <v>41153</v>
      </c>
      <c r="B927" t="s">
        <v>478</v>
      </c>
      <c r="C927" s="7">
        <f>VLOOKUP(Aufwendungen[[#This Row],[CATEGORY]],$A$1:$B$8,2,FALSE)*SUMIF(Umsatz[DATE],Aufwendungen[[#This Row],[DATE]],Umsatz[AMOUNT])</f>
        <v>130620.00000000001</v>
      </c>
      <c r="D927" t="s">
        <v>490</v>
      </c>
    </row>
    <row r="928" spans="1:4" x14ac:dyDescent="0.25">
      <c r="A928" s="2">
        <v>41153</v>
      </c>
      <c r="B928" t="s">
        <v>479</v>
      </c>
      <c r="C928" s="7">
        <f>VLOOKUP(Aufwendungen[[#This Row],[CATEGORY]],$A$1:$B$8,2,FALSE)*SUMIF(Umsatz[DATE],Aufwendungen[[#This Row],[DATE]],Umsatz[AMOUNT])</f>
        <v>233250</v>
      </c>
      <c r="D928" t="s">
        <v>490</v>
      </c>
    </row>
    <row r="929" spans="1:4" x14ac:dyDescent="0.25">
      <c r="A929" s="2">
        <v>41153</v>
      </c>
      <c r="B929" t="s">
        <v>497</v>
      </c>
      <c r="C929" s="7">
        <f>VLOOKUP(Aufwendungen[[#This Row],[CATEGORY]],$A$1:$B$8,2,FALSE)*SUMIF(Umsatz[DATE],Aufwendungen[[#This Row],[DATE]],Umsatz[AMOUNT])</f>
        <v>46650</v>
      </c>
      <c r="D929" t="s">
        <v>490</v>
      </c>
    </row>
    <row r="930" spans="1:4" x14ac:dyDescent="0.25">
      <c r="A930" s="2">
        <v>41183</v>
      </c>
      <c r="B930" t="s">
        <v>492</v>
      </c>
      <c r="C930" s="7">
        <f>VLOOKUP(Aufwendungen[[#This Row],[CATEGORY]],$A$1:$B$8,2,FALSE)*SUMIF(Umsatz[DATE],Aufwendungen[[#This Row],[DATE]],Umsatz[AMOUNT])</f>
        <v>279090</v>
      </c>
      <c r="D930" t="s">
        <v>490</v>
      </c>
    </row>
    <row r="931" spans="1:4" x14ac:dyDescent="0.25">
      <c r="A931" s="2">
        <v>41183</v>
      </c>
      <c r="B931" t="s">
        <v>493</v>
      </c>
      <c r="C931" s="7">
        <f>VLOOKUP(Aufwendungen[[#This Row],[CATEGORY]],$A$1:$B$8,2,FALSE)*SUMIF(Umsatz[DATE],Aufwendungen[[#This Row],[DATE]],Umsatz[AMOUNT])</f>
        <v>27909</v>
      </c>
      <c r="D931" t="s">
        <v>490</v>
      </c>
    </row>
    <row r="932" spans="1:4" x14ac:dyDescent="0.25">
      <c r="A932" s="2">
        <v>41183</v>
      </c>
      <c r="B932" t="s">
        <v>494</v>
      </c>
      <c r="C932" s="7">
        <f>VLOOKUP(Aufwendungen[[#This Row],[CATEGORY]],$A$1:$B$8,2,FALSE)*SUMIF(Umsatz[DATE],Aufwendungen[[#This Row],[DATE]],Umsatz[AMOUNT])</f>
        <v>27909</v>
      </c>
      <c r="D932" t="s">
        <v>490</v>
      </c>
    </row>
    <row r="933" spans="1:4" x14ac:dyDescent="0.25">
      <c r="A933" s="2">
        <v>41183</v>
      </c>
      <c r="B933" t="s">
        <v>478</v>
      </c>
      <c r="C933" s="7">
        <f>VLOOKUP(Aufwendungen[[#This Row],[CATEGORY]],$A$1:$B$8,2,FALSE)*SUMIF(Umsatz[DATE],Aufwendungen[[#This Row],[DATE]],Umsatz[AMOUNT])</f>
        <v>130242.00000000001</v>
      </c>
      <c r="D933" t="s">
        <v>490</v>
      </c>
    </row>
    <row r="934" spans="1:4" x14ac:dyDescent="0.25">
      <c r="A934" s="2">
        <v>41183</v>
      </c>
      <c r="B934" t="s">
        <v>479</v>
      </c>
      <c r="C934" s="7">
        <f>VLOOKUP(Aufwendungen[[#This Row],[CATEGORY]],$A$1:$B$8,2,FALSE)*SUMIF(Umsatz[DATE],Aufwendungen[[#This Row],[DATE]],Umsatz[AMOUNT])</f>
        <v>232575</v>
      </c>
      <c r="D934" t="s">
        <v>490</v>
      </c>
    </row>
    <row r="935" spans="1:4" x14ac:dyDescent="0.25">
      <c r="A935" s="2">
        <v>41183</v>
      </c>
      <c r="B935" t="s">
        <v>497</v>
      </c>
      <c r="C935" s="7">
        <f>VLOOKUP(Aufwendungen[[#This Row],[CATEGORY]],$A$1:$B$8,2,FALSE)*SUMIF(Umsatz[DATE],Aufwendungen[[#This Row],[DATE]],Umsatz[AMOUNT])</f>
        <v>46515</v>
      </c>
      <c r="D935" t="s">
        <v>490</v>
      </c>
    </row>
    <row r="936" spans="1:4" x14ac:dyDescent="0.25">
      <c r="A936" s="2">
        <v>41214</v>
      </c>
      <c r="B936" t="s">
        <v>492</v>
      </c>
      <c r="C936" s="7">
        <f>VLOOKUP(Aufwendungen[[#This Row],[CATEGORY]],$A$1:$B$8,2,FALSE)*SUMIF(Umsatz[DATE],Aufwendungen[[#This Row],[DATE]],Umsatz[AMOUNT])</f>
        <v>279750</v>
      </c>
      <c r="D936" t="s">
        <v>490</v>
      </c>
    </row>
    <row r="937" spans="1:4" x14ac:dyDescent="0.25">
      <c r="A937" s="2">
        <v>41214</v>
      </c>
      <c r="B937" t="s">
        <v>493</v>
      </c>
      <c r="C937" s="7">
        <f>VLOOKUP(Aufwendungen[[#This Row],[CATEGORY]],$A$1:$B$8,2,FALSE)*SUMIF(Umsatz[DATE],Aufwendungen[[#This Row],[DATE]],Umsatz[AMOUNT])</f>
        <v>27975</v>
      </c>
      <c r="D937" t="s">
        <v>490</v>
      </c>
    </row>
    <row r="938" spans="1:4" x14ac:dyDescent="0.25">
      <c r="A938" s="2">
        <v>41214</v>
      </c>
      <c r="B938" t="s">
        <v>494</v>
      </c>
      <c r="C938" s="7">
        <f>VLOOKUP(Aufwendungen[[#This Row],[CATEGORY]],$A$1:$B$8,2,FALSE)*SUMIF(Umsatz[DATE],Aufwendungen[[#This Row],[DATE]],Umsatz[AMOUNT])</f>
        <v>27975</v>
      </c>
      <c r="D938" t="s">
        <v>490</v>
      </c>
    </row>
    <row r="939" spans="1:4" x14ac:dyDescent="0.25">
      <c r="A939" s="2">
        <v>41214</v>
      </c>
      <c r="B939" t="s">
        <v>478</v>
      </c>
      <c r="C939" s="7">
        <f>VLOOKUP(Aufwendungen[[#This Row],[CATEGORY]],$A$1:$B$8,2,FALSE)*SUMIF(Umsatz[DATE],Aufwendungen[[#This Row],[DATE]],Umsatz[AMOUNT])</f>
        <v>130550.00000000001</v>
      </c>
      <c r="D939" t="s">
        <v>490</v>
      </c>
    </row>
    <row r="940" spans="1:4" x14ac:dyDescent="0.25">
      <c r="A940" s="2">
        <v>41214</v>
      </c>
      <c r="B940" t="s">
        <v>479</v>
      </c>
      <c r="C940" s="7">
        <f>VLOOKUP(Aufwendungen[[#This Row],[CATEGORY]],$A$1:$B$8,2,FALSE)*SUMIF(Umsatz[DATE],Aufwendungen[[#This Row],[DATE]],Umsatz[AMOUNT])</f>
        <v>233125</v>
      </c>
      <c r="D940" t="s">
        <v>490</v>
      </c>
    </row>
    <row r="941" spans="1:4" x14ac:dyDescent="0.25">
      <c r="A941" s="2">
        <v>41214</v>
      </c>
      <c r="B941" t="s">
        <v>497</v>
      </c>
      <c r="C941" s="7">
        <f>VLOOKUP(Aufwendungen[[#This Row],[CATEGORY]],$A$1:$B$8,2,FALSE)*SUMIF(Umsatz[DATE],Aufwendungen[[#This Row],[DATE]],Umsatz[AMOUNT])</f>
        <v>46625</v>
      </c>
      <c r="D941" t="s">
        <v>490</v>
      </c>
    </row>
    <row r="942" spans="1:4" x14ac:dyDescent="0.25">
      <c r="A942" s="2">
        <v>41244</v>
      </c>
      <c r="B942" t="s">
        <v>492</v>
      </c>
      <c r="C942" s="7">
        <f>VLOOKUP(Aufwendungen[[#This Row],[CATEGORY]],$A$1:$B$8,2,FALSE)*SUMIF(Umsatz[DATE],Aufwendungen[[#This Row],[DATE]],Umsatz[AMOUNT])</f>
        <v>282420</v>
      </c>
      <c r="D942" t="s">
        <v>490</v>
      </c>
    </row>
    <row r="943" spans="1:4" x14ac:dyDescent="0.25">
      <c r="A943" s="2">
        <v>41244</v>
      </c>
      <c r="B943" t="s">
        <v>493</v>
      </c>
      <c r="C943" s="7">
        <f>VLOOKUP(Aufwendungen[[#This Row],[CATEGORY]],$A$1:$B$8,2,FALSE)*SUMIF(Umsatz[DATE],Aufwendungen[[#This Row],[DATE]],Umsatz[AMOUNT])</f>
        <v>28242</v>
      </c>
      <c r="D943" t="s">
        <v>490</v>
      </c>
    </row>
    <row r="944" spans="1:4" x14ac:dyDescent="0.25">
      <c r="A944" s="2">
        <v>41244</v>
      </c>
      <c r="B944" t="s">
        <v>494</v>
      </c>
      <c r="C944" s="7">
        <f>VLOOKUP(Aufwendungen[[#This Row],[CATEGORY]],$A$1:$B$8,2,FALSE)*SUMIF(Umsatz[DATE],Aufwendungen[[#This Row],[DATE]],Umsatz[AMOUNT])</f>
        <v>28242</v>
      </c>
      <c r="D944" t="s">
        <v>490</v>
      </c>
    </row>
    <row r="945" spans="1:4" x14ac:dyDescent="0.25">
      <c r="A945" s="2">
        <v>41244</v>
      </c>
      <c r="B945" t="s">
        <v>478</v>
      </c>
      <c r="C945" s="7">
        <f>VLOOKUP(Aufwendungen[[#This Row],[CATEGORY]],$A$1:$B$8,2,FALSE)*SUMIF(Umsatz[DATE],Aufwendungen[[#This Row],[DATE]],Umsatz[AMOUNT])</f>
        <v>131796</v>
      </c>
      <c r="D945" t="s">
        <v>490</v>
      </c>
    </row>
    <row r="946" spans="1:4" x14ac:dyDescent="0.25">
      <c r="A946" s="2">
        <v>41244</v>
      </c>
      <c r="B946" t="s">
        <v>479</v>
      </c>
      <c r="C946" s="7">
        <f>VLOOKUP(Aufwendungen[[#This Row],[CATEGORY]],$A$1:$B$8,2,FALSE)*SUMIF(Umsatz[DATE],Aufwendungen[[#This Row],[DATE]],Umsatz[AMOUNT])</f>
        <v>235350</v>
      </c>
      <c r="D946" t="s">
        <v>490</v>
      </c>
    </row>
    <row r="947" spans="1:4" x14ac:dyDescent="0.25">
      <c r="A947" s="2">
        <v>41244</v>
      </c>
      <c r="B947" t="s">
        <v>497</v>
      </c>
      <c r="C947" s="7">
        <f>VLOOKUP(Aufwendungen[[#This Row],[CATEGORY]],$A$1:$B$8,2,FALSE)*SUMIF(Umsatz[DATE],Aufwendungen[[#This Row],[DATE]],Umsatz[AMOUNT])</f>
        <v>47070</v>
      </c>
      <c r="D947" t="s">
        <v>490</v>
      </c>
    </row>
    <row r="948" spans="1:4" x14ac:dyDescent="0.25">
      <c r="A948" s="2">
        <v>41275</v>
      </c>
      <c r="B948" t="s">
        <v>492</v>
      </c>
      <c r="C948" s="7">
        <f>VLOOKUP(Aufwendungen[[#This Row],[CATEGORY]],$A$1:$B$8,2,FALSE)*SUMIF(Umsatz[DATE],Aufwendungen[[#This Row],[DATE]],Umsatz[AMOUNT])</f>
        <v>283740</v>
      </c>
      <c r="D948" t="s">
        <v>490</v>
      </c>
    </row>
    <row r="949" spans="1:4" x14ac:dyDescent="0.25">
      <c r="A949" s="2">
        <v>41275</v>
      </c>
      <c r="B949" t="s">
        <v>493</v>
      </c>
      <c r="C949" s="7">
        <f>VLOOKUP(Aufwendungen[[#This Row],[CATEGORY]],$A$1:$B$8,2,FALSE)*SUMIF(Umsatz[DATE],Aufwendungen[[#This Row],[DATE]],Umsatz[AMOUNT])</f>
        <v>28374</v>
      </c>
      <c r="D949" t="s">
        <v>490</v>
      </c>
    </row>
    <row r="950" spans="1:4" x14ac:dyDescent="0.25">
      <c r="A950" s="2">
        <v>41275</v>
      </c>
      <c r="B950" t="s">
        <v>494</v>
      </c>
      <c r="C950" s="7">
        <f>VLOOKUP(Aufwendungen[[#This Row],[CATEGORY]],$A$1:$B$8,2,FALSE)*SUMIF(Umsatz[DATE],Aufwendungen[[#This Row],[DATE]],Umsatz[AMOUNT])</f>
        <v>28374</v>
      </c>
      <c r="D950" t="s">
        <v>490</v>
      </c>
    </row>
    <row r="951" spans="1:4" x14ac:dyDescent="0.25">
      <c r="A951" s="2">
        <v>41275</v>
      </c>
      <c r="B951" t="s">
        <v>478</v>
      </c>
      <c r="C951" s="7">
        <f>VLOOKUP(Aufwendungen[[#This Row],[CATEGORY]],$A$1:$B$8,2,FALSE)*SUMIF(Umsatz[DATE],Aufwendungen[[#This Row],[DATE]],Umsatz[AMOUNT])</f>
        <v>132412</v>
      </c>
      <c r="D951" t="s">
        <v>490</v>
      </c>
    </row>
    <row r="952" spans="1:4" x14ac:dyDescent="0.25">
      <c r="A952" s="2">
        <v>41275</v>
      </c>
      <c r="B952" t="s">
        <v>479</v>
      </c>
      <c r="C952" s="7">
        <f>VLOOKUP(Aufwendungen[[#This Row],[CATEGORY]],$A$1:$B$8,2,FALSE)*SUMIF(Umsatz[DATE],Aufwendungen[[#This Row],[DATE]],Umsatz[AMOUNT])</f>
        <v>236450</v>
      </c>
      <c r="D952" t="s">
        <v>490</v>
      </c>
    </row>
    <row r="953" spans="1:4" x14ac:dyDescent="0.25">
      <c r="A953" s="2">
        <v>41275</v>
      </c>
      <c r="B953" t="s">
        <v>497</v>
      </c>
      <c r="C953" s="7">
        <f>VLOOKUP(Aufwendungen[[#This Row],[CATEGORY]],$A$1:$B$8,2,FALSE)*SUMIF(Umsatz[DATE],Aufwendungen[[#This Row],[DATE]],Umsatz[AMOUNT])</f>
        <v>47290</v>
      </c>
      <c r="D953" t="s">
        <v>490</v>
      </c>
    </row>
    <row r="954" spans="1:4" x14ac:dyDescent="0.25">
      <c r="A954" s="2">
        <v>41306</v>
      </c>
      <c r="B954" t="s">
        <v>492</v>
      </c>
      <c r="C954" s="7">
        <f>VLOOKUP(Aufwendungen[[#This Row],[CATEGORY]],$A$1:$B$8,2,FALSE)*SUMIF(Umsatz[DATE],Aufwendungen[[#This Row],[DATE]],Umsatz[AMOUNT])</f>
        <v>283110</v>
      </c>
      <c r="D954" t="s">
        <v>490</v>
      </c>
    </row>
    <row r="955" spans="1:4" x14ac:dyDescent="0.25">
      <c r="A955" s="2">
        <v>41306</v>
      </c>
      <c r="B955" t="s">
        <v>493</v>
      </c>
      <c r="C955" s="7">
        <f>VLOOKUP(Aufwendungen[[#This Row],[CATEGORY]],$A$1:$B$8,2,FALSE)*SUMIF(Umsatz[DATE],Aufwendungen[[#This Row],[DATE]],Umsatz[AMOUNT])</f>
        <v>28311</v>
      </c>
      <c r="D955" t="s">
        <v>490</v>
      </c>
    </row>
    <row r="956" spans="1:4" x14ac:dyDescent="0.25">
      <c r="A956" s="2">
        <v>41306</v>
      </c>
      <c r="B956" t="s">
        <v>494</v>
      </c>
      <c r="C956" s="7">
        <f>VLOOKUP(Aufwendungen[[#This Row],[CATEGORY]],$A$1:$B$8,2,FALSE)*SUMIF(Umsatz[DATE],Aufwendungen[[#This Row],[DATE]],Umsatz[AMOUNT])</f>
        <v>28311</v>
      </c>
      <c r="D956" t="s">
        <v>490</v>
      </c>
    </row>
    <row r="957" spans="1:4" x14ac:dyDescent="0.25">
      <c r="A957" s="2">
        <v>41306</v>
      </c>
      <c r="B957" t="s">
        <v>478</v>
      </c>
      <c r="C957" s="7">
        <f>VLOOKUP(Aufwendungen[[#This Row],[CATEGORY]],$A$1:$B$8,2,FALSE)*SUMIF(Umsatz[DATE],Aufwendungen[[#This Row],[DATE]],Umsatz[AMOUNT])</f>
        <v>132118</v>
      </c>
      <c r="D957" t="s">
        <v>490</v>
      </c>
    </row>
    <row r="958" spans="1:4" x14ac:dyDescent="0.25">
      <c r="A958" s="2">
        <v>41306</v>
      </c>
      <c r="B958" t="s">
        <v>479</v>
      </c>
      <c r="C958" s="7">
        <f>VLOOKUP(Aufwendungen[[#This Row],[CATEGORY]],$A$1:$B$8,2,FALSE)*SUMIF(Umsatz[DATE],Aufwendungen[[#This Row],[DATE]],Umsatz[AMOUNT])</f>
        <v>235925</v>
      </c>
      <c r="D958" t="s">
        <v>490</v>
      </c>
    </row>
    <row r="959" spans="1:4" x14ac:dyDescent="0.25">
      <c r="A959" s="2">
        <v>41306</v>
      </c>
      <c r="B959" t="s">
        <v>497</v>
      </c>
      <c r="C959" s="7">
        <f>VLOOKUP(Aufwendungen[[#This Row],[CATEGORY]],$A$1:$B$8,2,FALSE)*SUMIF(Umsatz[DATE],Aufwendungen[[#This Row],[DATE]],Umsatz[AMOUNT])</f>
        <v>47185</v>
      </c>
      <c r="D959" t="s">
        <v>490</v>
      </c>
    </row>
    <row r="960" spans="1:4" x14ac:dyDescent="0.25">
      <c r="A960" s="2">
        <v>41334</v>
      </c>
      <c r="B960" t="s">
        <v>492</v>
      </c>
      <c r="C960" s="7">
        <f>VLOOKUP(Aufwendungen[[#This Row],[CATEGORY]],$A$1:$B$8,2,FALSE)*SUMIF(Umsatz[DATE],Aufwendungen[[#This Row],[DATE]],Umsatz[AMOUNT])</f>
        <v>284070</v>
      </c>
      <c r="D960" t="s">
        <v>490</v>
      </c>
    </row>
    <row r="961" spans="1:4" x14ac:dyDescent="0.25">
      <c r="A961" s="2">
        <v>41334</v>
      </c>
      <c r="B961" t="s">
        <v>493</v>
      </c>
      <c r="C961" s="7">
        <f>VLOOKUP(Aufwendungen[[#This Row],[CATEGORY]],$A$1:$B$8,2,FALSE)*SUMIF(Umsatz[DATE],Aufwendungen[[#This Row],[DATE]],Umsatz[AMOUNT])</f>
        <v>28407</v>
      </c>
      <c r="D961" t="s">
        <v>490</v>
      </c>
    </row>
    <row r="962" spans="1:4" x14ac:dyDescent="0.25">
      <c r="A962" s="2">
        <v>41334</v>
      </c>
      <c r="B962" t="s">
        <v>494</v>
      </c>
      <c r="C962" s="7">
        <f>VLOOKUP(Aufwendungen[[#This Row],[CATEGORY]],$A$1:$B$8,2,FALSE)*SUMIF(Umsatz[DATE],Aufwendungen[[#This Row],[DATE]],Umsatz[AMOUNT])</f>
        <v>28407</v>
      </c>
      <c r="D962" t="s">
        <v>490</v>
      </c>
    </row>
    <row r="963" spans="1:4" x14ac:dyDescent="0.25">
      <c r="A963" s="2">
        <v>41334</v>
      </c>
      <c r="B963" t="s">
        <v>478</v>
      </c>
      <c r="C963" s="7">
        <f>VLOOKUP(Aufwendungen[[#This Row],[CATEGORY]],$A$1:$B$8,2,FALSE)*SUMIF(Umsatz[DATE],Aufwendungen[[#This Row],[DATE]],Umsatz[AMOUNT])</f>
        <v>132566</v>
      </c>
      <c r="D963" t="s">
        <v>490</v>
      </c>
    </row>
    <row r="964" spans="1:4" x14ac:dyDescent="0.25">
      <c r="A964" s="2">
        <v>41334</v>
      </c>
      <c r="B964" t="s">
        <v>479</v>
      </c>
      <c r="C964" s="7">
        <f>VLOOKUP(Aufwendungen[[#This Row],[CATEGORY]],$A$1:$B$8,2,FALSE)*SUMIF(Umsatz[DATE],Aufwendungen[[#This Row],[DATE]],Umsatz[AMOUNT])</f>
        <v>236725</v>
      </c>
      <c r="D964" t="s">
        <v>490</v>
      </c>
    </row>
    <row r="965" spans="1:4" x14ac:dyDescent="0.25">
      <c r="A965" s="2">
        <v>41334</v>
      </c>
      <c r="B965" t="s">
        <v>497</v>
      </c>
      <c r="C965" s="7">
        <f>VLOOKUP(Aufwendungen[[#This Row],[CATEGORY]],$A$1:$B$8,2,FALSE)*SUMIF(Umsatz[DATE],Aufwendungen[[#This Row],[DATE]],Umsatz[AMOUNT])</f>
        <v>47345</v>
      </c>
      <c r="D965" t="s">
        <v>490</v>
      </c>
    </row>
    <row r="966" spans="1:4" x14ac:dyDescent="0.25">
      <c r="A966" s="2">
        <v>41365</v>
      </c>
      <c r="B966" t="s">
        <v>492</v>
      </c>
      <c r="C966" s="7">
        <f>VLOOKUP(Aufwendungen[[#This Row],[CATEGORY]],$A$1:$B$8,2,FALSE)*SUMIF(Umsatz[DATE],Aufwendungen[[#This Row],[DATE]],Umsatz[AMOUNT])</f>
        <v>284580</v>
      </c>
      <c r="D966" t="s">
        <v>490</v>
      </c>
    </row>
    <row r="967" spans="1:4" x14ac:dyDescent="0.25">
      <c r="A967" s="2">
        <v>41365</v>
      </c>
      <c r="B967" t="s">
        <v>493</v>
      </c>
      <c r="C967" s="7">
        <f>VLOOKUP(Aufwendungen[[#This Row],[CATEGORY]],$A$1:$B$8,2,FALSE)*SUMIF(Umsatz[DATE],Aufwendungen[[#This Row],[DATE]],Umsatz[AMOUNT])</f>
        <v>28458</v>
      </c>
      <c r="D967" t="s">
        <v>490</v>
      </c>
    </row>
    <row r="968" spans="1:4" x14ac:dyDescent="0.25">
      <c r="A968" s="2">
        <v>41365</v>
      </c>
      <c r="B968" t="s">
        <v>494</v>
      </c>
      <c r="C968" s="7">
        <f>VLOOKUP(Aufwendungen[[#This Row],[CATEGORY]],$A$1:$B$8,2,FALSE)*SUMIF(Umsatz[DATE],Aufwendungen[[#This Row],[DATE]],Umsatz[AMOUNT])</f>
        <v>28458</v>
      </c>
      <c r="D968" t="s">
        <v>490</v>
      </c>
    </row>
    <row r="969" spans="1:4" x14ac:dyDescent="0.25">
      <c r="A969" s="2">
        <v>41365</v>
      </c>
      <c r="B969" t="s">
        <v>478</v>
      </c>
      <c r="C969" s="7">
        <f>VLOOKUP(Aufwendungen[[#This Row],[CATEGORY]],$A$1:$B$8,2,FALSE)*SUMIF(Umsatz[DATE],Aufwendungen[[#This Row],[DATE]],Umsatz[AMOUNT])</f>
        <v>132804</v>
      </c>
      <c r="D969" t="s">
        <v>490</v>
      </c>
    </row>
    <row r="970" spans="1:4" x14ac:dyDescent="0.25">
      <c r="A970" s="2">
        <v>41365</v>
      </c>
      <c r="B970" t="s">
        <v>479</v>
      </c>
      <c r="C970" s="7">
        <f>VLOOKUP(Aufwendungen[[#This Row],[CATEGORY]],$A$1:$B$8,2,FALSE)*SUMIF(Umsatz[DATE],Aufwendungen[[#This Row],[DATE]],Umsatz[AMOUNT])</f>
        <v>237150</v>
      </c>
      <c r="D970" t="s">
        <v>490</v>
      </c>
    </row>
    <row r="971" spans="1:4" x14ac:dyDescent="0.25">
      <c r="A971" s="2">
        <v>41365</v>
      </c>
      <c r="B971" t="s">
        <v>497</v>
      </c>
      <c r="C971" s="7">
        <f>VLOOKUP(Aufwendungen[[#This Row],[CATEGORY]],$A$1:$B$8,2,FALSE)*SUMIF(Umsatz[DATE],Aufwendungen[[#This Row],[DATE]],Umsatz[AMOUNT])</f>
        <v>47430</v>
      </c>
      <c r="D971" t="s">
        <v>490</v>
      </c>
    </row>
    <row r="972" spans="1:4" x14ac:dyDescent="0.25">
      <c r="A972" s="2">
        <v>41395</v>
      </c>
      <c r="B972" t="s">
        <v>492</v>
      </c>
      <c r="C972" s="7">
        <f>VLOOKUP(Aufwendungen[[#This Row],[CATEGORY]],$A$1:$B$8,2,FALSE)*SUMIF(Umsatz[DATE],Aufwendungen[[#This Row],[DATE]],Umsatz[AMOUNT])</f>
        <v>284910</v>
      </c>
      <c r="D972" t="s">
        <v>490</v>
      </c>
    </row>
    <row r="973" spans="1:4" x14ac:dyDescent="0.25">
      <c r="A973" s="2">
        <v>41395</v>
      </c>
      <c r="B973" t="s">
        <v>493</v>
      </c>
      <c r="C973" s="7">
        <f>VLOOKUP(Aufwendungen[[#This Row],[CATEGORY]],$A$1:$B$8,2,FALSE)*SUMIF(Umsatz[DATE],Aufwendungen[[#This Row],[DATE]],Umsatz[AMOUNT])</f>
        <v>28491</v>
      </c>
      <c r="D973" t="s">
        <v>490</v>
      </c>
    </row>
    <row r="974" spans="1:4" x14ac:dyDescent="0.25">
      <c r="A974" s="2">
        <v>41395</v>
      </c>
      <c r="B974" t="s">
        <v>494</v>
      </c>
      <c r="C974" s="7">
        <f>VLOOKUP(Aufwendungen[[#This Row],[CATEGORY]],$A$1:$B$8,2,FALSE)*SUMIF(Umsatz[DATE],Aufwendungen[[#This Row],[DATE]],Umsatz[AMOUNT])</f>
        <v>28491</v>
      </c>
      <c r="D974" t="s">
        <v>490</v>
      </c>
    </row>
    <row r="975" spans="1:4" x14ac:dyDescent="0.25">
      <c r="A975" s="2">
        <v>41395</v>
      </c>
      <c r="B975" t="s">
        <v>478</v>
      </c>
      <c r="C975" s="7">
        <f>VLOOKUP(Aufwendungen[[#This Row],[CATEGORY]],$A$1:$B$8,2,FALSE)*SUMIF(Umsatz[DATE],Aufwendungen[[#This Row],[DATE]],Umsatz[AMOUNT])</f>
        <v>132958</v>
      </c>
      <c r="D975" t="s">
        <v>490</v>
      </c>
    </row>
    <row r="976" spans="1:4" x14ac:dyDescent="0.25">
      <c r="A976" s="2">
        <v>41395</v>
      </c>
      <c r="B976" t="s">
        <v>479</v>
      </c>
      <c r="C976" s="7">
        <f>VLOOKUP(Aufwendungen[[#This Row],[CATEGORY]],$A$1:$B$8,2,FALSE)*SUMIF(Umsatz[DATE],Aufwendungen[[#This Row],[DATE]],Umsatz[AMOUNT])</f>
        <v>237425</v>
      </c>
      <c r="D976" t="s">
        <v>490</v>
      </c>
    </row>
    <row r="977" spans="1:4" x14ac:dyDescent="0.25">
      <c r="A977" s="2">
        <v>41395</v>
      </c>
      <c r="B977" t="s">
        <v>497</v>
      </c>
      <c r="C977" s="7">
        <f>VLOOKUP(Aufwendungen[[#This Row],[CATEGORY]],$A$1:$B$8,2,FALSE)*SUMIF(Umsatz[DATE],Aufwendungen[[#This Row],[DATE]],Umsatz[AMOUNT])</f>
        <v>47485</v>
      </c>
      <c r="D977" t="s">
        <v>490</v>
      </c>
    </row>
    <row r="978" spans="1:4" x14ac:dyDescent="0.25">
      <c r="A978" s="2">
        <v>41426</v>
      </c>
      <c r="B978" t="s">
        <v>492</v>
      </c>
      <c r="C978" s="7">
        <f>VLOOKUP(Aufwendungen[[#This Row],[CATEGORY]],$A$1:$B$8,2,FALSE)*SUMIF(Umsatz[DATE],Aufwendungen[[#This Row],[DATE]],Umsatz[AMOUNT])</f>
        <v>285780</v>
      </c>
      <c r="D978" t="s">
        <v>490</v>
      </c>
    </row>
    <row r="979" spans="1:4" x14ac:dyDescent="0.25">
      <c r="A979" s="2">
        <v>41426</v>
      </c>
      <c r="B979" t="s">
        <v>493</v>
      </c>
      <c r="C979" s="7">
        <f>VLOOKUP(Aufwendungen[[#This Row],[CATEGORY]],$A$1:$B$8,2,FALSE)*SUMIF(Umsatz[DATE],Aufwendungen[[#This Row],[DATE]],Umsatz[AMOUNT])</f>
        <v>28578</v>
      </c>
      <c r="D979" t="s">
        <v>490</v>
      </c>
    </row>
    <row r="980" spans="1:4" x14ac:dyDescent="0.25">
      <c r="A980" s="2">
        <v>41426</v>
      </c>
      <c r="B980" t="s">
        <v>494</v>
      </c>
      <c r="C980" s="7">
        <f>VLOOKUP(Aufwendungen[[#This Row],[CATEGORY]],$A$1:$B$8,2,FALSE)*SUMIF(Umsatz[DATE],Aufwendungen[[#This Row],[DATE]],Umsatz[AMOUNT])</f>
        <v>28578</v>
      </c>
      <c r="D980" t="s">
        <v>490</v>
      </c>
    </row>
    <row r="981" spans="1:4" x14ac:dyDescent="0.25">
      <c r="A981" s="2">
        <v>41426</v>
      </c>
      <c r="B981" t="s">
        <v>478</v>
      </c>
      <c r="C981" s="7">
        <f>VLOOKUP(Aufwendungen[[#This Row],[CATEGORY]],$A$1:$B$8,2,FALSE)*SUMIF(Umsatz[DATE],Aufwendungen[[#This Row],[DATE]],Umsatz[AMOUNT])</f>
        <v>133364</v>
      </c>
      <c r="D981" t="s">
        <v>490</v>
      </c>
    </row>
    <row r="982" spans="1:4" x14ac:dyDescent="0.25">
      <c r="A982" s="2">
        <v>41426</v>
      </c>
      <c r="B982" t="s">
        <v>479</v>
      </c>
      <c r="C982" s="7">
        <f>VLOOKUP(Aufwendungen[[#This Row],[CATEGORY]],$A$1:$B$8,2,FALSE)*SUMIF(Umsatz[DATE],Aufwendungen[[#This Row],[DATE]],Umsatz[AMOUNT])</f>
        <v>238150</v>
      </c>
      <c r="D982" t="s">
        <v>490</v>
      </c>
    </row>
    <row r="983" spans="1:4" x14ac:dyDescent="0.25">
      <c r="A983" s="2">
        <v>41426</v>
      </c>
      <c r="B983" t="s">
        <v>497</v>
      </c>
      <c r="C983" s="7">
        <f>VLOOKUP(Aufwendungen[[#This Row],[CATEGORY]],$A$1:$B$8,2,FALSE)*SUMIF(Umsatz[DATE],Aufwendungen[[#This Row],[DATE]],Umsatz[AMOUNT])</f>
        <v>47630</v>
      </c>
      <c r="D983" t="s">
        <v>490</v>
      </c>
    </row>
    <row r="984" spans="1:4" x14ac:dyDescent="0.25">
      <c r="A984" s="2">
        <v>41456</v>
      </c>
      <c r="B984" t="s">
        <v>492</v>
      </c>
      <c r="C984" s="7">
        <f>VLOOKUP(Aufwendungen[[#This Row],[CATEGORY]],$A$1:$B$8,2,FALSE)*SUMIF(Umsatz[DATE],Aufwendungen[[#This Row],[DATE]],Umsatz[AMOUNT])</f>
        <v>286140</v>
      </c>
      <c r="D984" t="s">
        <v>490</v>
      </c>
    </row>
    <row r="985" spans="1:4" x14ac:dyDescent="0.25">
      <c r="A985" s="2">
        <v>41456</v>
      </c>
      <c r="B985" t="s">
        <v>493</v>
      </c>
      <c r="C985" s="7">
        <f>VLOOKUP(Aufwendungen[[#This Row],[CATEGORY]],$A$1:$B$8,2,FALSE)*SUMIF(Umsatz[DATE],Aufwendungen[[#This Row],[DATE]],Umsatz[AMOUNT])</f>
        <v>28614</v>
      </c>
      <c r="D985" t="s">
        <v>490</v>
      </c>
    </row>
    <row r="986" spans="1:4" x14ac:dyDescent="0.25">
      <c r="A986" s="2">
        <v>41456</v>
      </c>
      <c r="B986" t="s">
        <v>494</v>
      </c>
      <c r="C986" s="7">
        <f>VLOOKUP(Aufwendungen[[#This Row],[CATEGORY]],$A$1:$B$8,2,FALSE)*SUMIF(Umsatz[DATE],Aufwendungen[[#This Row],[DATE]],Umsatz[AMOUNT])</f>
        <v>28614</v>
      </c>
      <c r="D986" t="s">
        <v>490</v>
      </c>
    </row>
    <row r="987" spans="1:4" x14ac:dyDescent="0.25">
      <c r="A987" s="2">
        <v>41456</v>
      </c>
      <c r="B987" t="s">
        <v>478</v>
      </c>
      <c r="C987" s="7">
        <f>VLOOKUP(Aufwendungen[[#This Row],[CATEGORY]],$A$1:$B$8,2,FALSE)*SUMIF(Umsatz[DATE],Aufwendungen[[#This Row],[DATE]],Umsatz[AMOUNT])</f>
        <v>133532</v>
      </c>
      <c r="D987" t="s">
        <v>490</v>
      </c>
    </row>
    <row r="988" spans="1:4" x14ac:dyDescent="0.25">
      <c r="A988" s="2">
        <v>41456</v>
      </c>
      <c r="B988" t="s">
        <v>479</v>
      </c>
      <c r="C988" s="7">
        <f>VLOOKUP(Aufwendungen[[#This Row],[CATEGORY]],$A$1:$B$8,2,FALSE)*SUMIF(Umsatz[DATE],Aufwendungen[[#This Row],[DATE]],Umsatz[AMOUNT])</f>
        <v>238450</v>
      </c>
      <c r="D988" t="s">
        <v>490</v>
      </c>
    </row>
    <row r="989" spans="1:4" x14ac:dyDescent="0.25">
      <c r="A989" s="2">
        <v>41456</v>
      </c>
      <c r="B989" t="s">
        <v>497</v>
      </c>
      <c r="C989" s="7">
        <f>VLOOKUP(Aufwendungen[[#This Row],[CATEGORY]],$A$1:$B$8,2,FALSE)*SUMIF(Umsatz[DATE],Aufwendungen[[#This Row],[DATE]],Umsatz[AMOUNT])</f>
        <v>47690</v>
      </c>
      <c r="D989" t="s">
        <v>490</v>
      </c>
    </row>
    <row r="990" spans="1:4" x14ac:dyDescent="0.25">
      <c r="A990" s="2">
        <v>41487</v>
      </c>
      <c r="B990" t="s">
        <v>492</v>
      </c>
      <c r="C990" s="7">
        <f>VLOOKUP(Aufwendungen[[#This Row],[CATEGORY]],$A$1:$B$8,2,FALSE)*SUMIF(Umsatz[DATE],Aufwendungen[[#This Row],[DATE]],Umsatz[AMOUNT])</f>
        <v>286920</v>
      </c>
      <c r="D990" t="s">
        <v>490</v>
      </c>
    </row>
    <row r="991" spans="1:4" x14ac:dyDescent="0.25">
      <c r="A991" s="2">
        <v>41487</v>
      </c>
      <c r="B991" t="s">
        <v>493</v>
      </c>
      <c r="C991" s="7">
        <f>VLOOKUP(Aufwendungen[[#This Row],[CATEGORY]],$A$1:$B$8,2,FALSE)*SUMIF(Umsatz[DATE],Aufwendungen[[#This Row],[DATE]],Umsatz[AMOUNT])</f>
        <v>28692</v>
      </c>
      <c r="D991" t="s">
        <v>490</v>
      </c>
    </row>
    <row r="992" spans="1:4" x14ac:dyDescent="0.25">
      <c r="A992" s="2">
        <v>41487</v>
      </c>
      <c r="B992" t="s">
        <v>494</v>
      </c>
      <c r="C992" s="7">
        <f>VLOOKUP(Aufwendungen[[#This Row],[CATEGORY]],$A$1:$B$8,2,FALSE)*SUMIF(Umsatz[DATE],Aufwendungen[[#This Row],[DATE]],Umsatz[AMOUNT])</f>
        <v>28692</v>
      </c>
      <c r="D992" t="s">
        <v>490</v>
      </c>
    </row>
    <row r="993" spans="1:4" x14ac:dyDescent="0.25">
      <c r="A993" s="2">
        <v>41487</v>
      </c>
      <c r="B993" t="s">
        <v>478</v>
      </c>
      <c r="C993" s="7">
        <f>VLOOKUP(Aufwendungen[[#This Row],[CATEGORY]],$A$1:$B$8,2,FALSE)*SUMIF(Umsatz[DATE],Aufwendungen[[#This Row],[DATE]],Umsatz[AMOUNT])</f>
        <v>133896</v>
      </c>
      <c r="D993" t="s">
        <v>490</v>
      </c>
    </row>
    <row r="994" spans="1:4" x14ac:dyDescent="0.25">
      <c r="A994" s="2">
        <v>41487</v>
      </c>
      <c r="B994" t="s">
        <v>479</v>
      </c>
      <c r="C994" s="7">
        <f>VLOOKUP(Aufwendungen[[#This Row],[CATEGORY]],$A$1:$B$8,2,FALSE)*SUMIF(Umsatz[DATE],Aufwendungen[[#This Row],[DATE]],Umsatz[AMOUNT])</f>
        <v>239100</v>
      </c>
      <c r="D994" t="s">
        <v>490</v>
      </c>
    </row>
    <row r="995" spans="1:4" x14ac:dyDescent="0.25">
      <c r="A995" s="2">
        <v>41487</v>
      </c>
      <c r="B995" t="s">
        <v>497</v>
      </c>
      <c r="C995" s="7">
        <f>VLOOKUP(Aufwendungen[[#This Row],[CATEGORY]],$A$1:$B$8,2,FALSE)*SUMIF(Umsatz[DATE],Aufwendungen[[#This Row],[DATE]],Umsatz[AMOUNT])</f>
        <v>47820</v>
      </c>
      <c r="D995" t="s">
        <v>490</v>
      </c>
    </row>
    <row r="996" spans="1:4" x14ac:dyDescent="0.25">
      <c r="A996" s="2">
        <v>41518</v>
      </c>
      <c r="B996" t="s">
        <v>492</v>
      </c>
      <c r="C996" s="7">
        <f>VLOOKUP(Aufwendungen[[#This Row],[CATEGORY]],$A$1:$B$8,2,FALSE)*SUMIF(Umsatz[DATE],Aufwendungen[[#This Row],[DATE]],Umsatz[AMOUNT])</f>
        <v>288930</v>
      </c>
      <c r="D996" t="s">
        <v>490</v>
      </c>
    </row>
    <row r="997" spans="1:4" x14ac:dyDescent="0.25">
      <c r="A997" s="2">
        <v>41518</v>
      </c>
      <c r="B997" t="s">
        <v>493</v>
      </c>
      <c r="C997" s="7">
        <f>VLOOKUP(Aufwendungen[[#This Row],[CATEGORY]],$A$1:$B$8,2,FALSE)*SUMIF(Umsatz[DATE],Aufwendungen[[#This Row],[DATE]],Umsatz[AMOUNT])</f>
        <v>28893</v>
      </c>
      <c r="D997" t="s">
        <v>490</v>
      </c>
    </row>
    <row r="998" spans="1:4" x14ac:dyDescent="0.25">
      <c r="A998" s="2">
        <v>41518</v>
      </c>
      <c r="B998" t="s">
        <v>494</v>
      </c>
      <c r="C998" s="7">
        <f>VLOOKUP(Aufwendungen[[#This Row],[CATEGORY]],$A$1:$B$8,2,FALSE)*SUMIF(Umsatz[DATE],Aufwendungen[[#This Row],[DATE]],Umsatz[AMOUNT])</f>
        <v>28893</v>
      </c>
      <c r="D998" t="s">
        <v>490</v>
      </c>
    </row>
    <row r="999" spans="1:4" x14ac:dyDescent="0.25">
      <c r="A999" s="2">
        <v>41518</v>
      </c>
      <c r="B999" t="s">
        <v>478</v>
      </c>
      <c r="C999" s="7">
        <f>VLOOKUP(Aufwendungen[[#This Row],[CATEGORY]],$A$1:$B$8,2,FALSE)*SUMIF(Umsatz[DATE],Aufwendungen[[#This Row],[DATE]],Umsatz[AMOUNT])</f>
        <v>134834</v>
      </c>
      <c r="D999" t="s">
        <v>490</v>
      </c>
    </row>
    <row r="1000" spans="1:4" x14ac:dyDescent="0.25">
      <c r="A1000" s="2">
        <v>41518</v>
      </c>
      <c r="B1000" t="s">
        <v>479</v>
      </c>
      <c r="C1000" s="7">
        <f>VLOOKUP(Aufwendungen[[#This Row],[CATEGORY]],$A$1:$B$8,2,FALSE)*SUMIF(Umsatz[DATE],Aufwendungen[[#This Row],[DATE]],Umsatz[AMOUNT])</f>
        <v>240775</v>
      </c>
      <c r="D1000" t="s">
        <v>490</v>
      </c>
    </row>
    <row r="1001" spans="1:4" x14ac:dyDescent="0.25">
      <c r="A1001" s="2">
        <v>41518</v>
      </c>
      <c r="B1001" t="s">
        <v>497</v>
      </c>
      <c r="C1001" s="7">
        <f>VLOOKUP(Aufwendungen[[#This Row],[CATEGORY]],$A$1:$B$8,2,FALSE)*SUMIF(Umsatz[DATE],Aufwendungen[[#This Row],[DATE]],Umsatz[AMOUNT])</f>
        <v>48155</v>
      </c>
      <c r="D1001" t="s">
        <v>490</v>
      </c>
    </row>
    <row r="1002" spans="1:4" x14ac:dyDescent="0.25">
      <c r="A1002" s="2">
        <v>41548</v>
      </c>
      <c r="B1002" t="s">
        <v>492</v>
      </c>
      <c r="C1002" s="7">
        <f>VLOOKUP(Aufwendungen[[#This Row],[CATEGORY]],$A$1:$B$8,2,FALSE)*SUMIF(Umsatz[DATE],Aufwendungen[[#This Row],[DATE]],Umsatz[AMOUNT])</f>
        <v>288150</v>
      </c>
      <c r="D1002" t="s">
        <v>490</v>
      </c>
    </row>
    <row r="1003" spans="1:4" x14ac:dyDescent="0.25">
      <c r="A1003" s="2">
        <v>41548</v>
      </c>
      <c r="B1003" t="s">
        <v>493</v>
      </c>
      <c r="C1003" s="7">
        <f>VLOOKUP(Aufwendungen[[#This Row],[CATEGORY]],$A$1:$B$8,2,FALSE)*SUMIF(Umsatz[DATE],Aufwendungen[[#This Row],[DATE]],Umsatz[AMOUNT])</f>
        <v>28815</v>
      </c>
      <c r="D1003" t="s">
        <v>490</v>
      </c>
    </row>
    <row r="1004" spans="1:4" x14ac:dyDescent="0.25">
      <c r="A1004" s="2">
        <v>41548</v>
      </c>
      <c r="B1004" t="s">
        <v>494</v>
      </c>
      <c r="C1004" s="7">
        <f>VLOOKUP(Aufwendungen[[#This Row],[CATEGORY]],$A$1:$B$8,2,FALSE)*SUMIF(Umsatz[DATE],Aufwendungen[[#This Row],[DATE]],Umsatz[AMOUNT])</f>
        <v>28815</v>
      </c>
      <c r="D1004" t="s">
        <v>490</v>
      </c>
    </row>
    <row r="1005" spans="1:4" x14ac:dyDescent="0.25">
      <c r="A1005" s="2">
        <v>41548</v>
      </c>
      <c r="B1005" t="s">
        <v>478</v>
      </c>
      <c r="C1005" s="7">
        <f>VLOOKUP(Aufwendungen[[#This Row],[CATEGORY]],$A$1:$B$8,2,FALSE)*SUMIF(Umsatz[DATE],Aufwendungen[[#This Row],[DATE]],Umsatz[AMOUNT])</f>
        <v>134470</v>
      </c>
      <c r="D1005" t="s">
        <v>490</v>
      </c>
    </row>
    <row r="1006" spans="1:4" x14ac:dyDescent="0.25">
      <c r="A1006" s="2">
        <v>41548</v>
      </c>
      <c r="B1006" t="s">
        <v>479</v>
      </c>
      <c r="C1006" s="7">
        <f>VLOOKUP(Aufwendungen[[#This Row],[CATEGORY]],$A$1:$B$8,2,FALSE)*SUMIF(Umsatz[DATE],Aufwendungen[[#This Row],[DATE]],Umsatz[AMOUNT])</f>
        <v>240125</v>
      </c>
      <c r="D1006" t="s">
        <v>490</v>
      </c>
    </row>
    <row r="1007" spans="1:4" x14ac:dyDescent="0.25">
      <c r="A1007" s="2">
        <v>41548</v>
      </c>
      <c r="B1007" t="s">
        <v>497</v>
      </c>
      <c r="C1007" s="7">
        <f>VLOOKUP(Aufwendungen[[#This Row],[CATEGORY]],$A$1:$B$8,2,FALSE)*SUMIF(Umsatz[DATE],Aufwendungen[[#This Row],[DATE]],Umsatz[AMOUNT])</f>
        <v>48025</v>
      </c>
      <c r="D1007" t="s">
        <v>490</v>
      </c>
    </row>
    <row r="1008" spans="1:4" x14ac:dyDescent="0.25">
      <c r="A1008" s="2">
        <v>41579</v>
      </c>
      <c r="B1008" t="s">
        <v>492</v>
      </c>
      <c r="C1008" s="7">
        <f>VLOOKUP(Aufwendungen[[#This Row],[CATEGORY]],$A$1:$B$8,2,FALSE)*SUMIF(Umsatz[DATE],Aufwendungen[[#This Row],[DATE]],Umsatz[AMOUNT])</f>
        <v>288720</v>
      </c>
      <c r="D1008" t="s">
        <v>490</v>
      </c>
    </row>
    <row r="1009" spans="1:4" x14ac:dyDescent="0.25">
      <c r="A1009" s="2">
        <v>41579</v>
      </c>
      <c r="B1009" t="s">
        <v>493</v>
      </c>
      <c r="C1009" s="7">
        <f>VLOOKUP(Aufwendungen[[#This Row],[CATEGORY]],$A$1:$B$8,2,FALSE)*SUMIF(Umsatz[DATE],Aufwendungen[[#This Row],[DATE]],Umsatz[AMOUNT])</f>
        <v>28872</v>
      </c>
      <c r="D1009" t="s">
        <v>490</v>
      </c>
    </row>
    <row r="1010" spans="1:4" x14ac:dyDescent="0.25">
      <c r="A1010" s="2">
        <v>41579</v>
      </c>
      <c r="B1010" t="s">
        <v>494</v>
      </c>
      <c r="C1010" s="7">
        <f>VLOOKUP(Aufwendungen[[#This Row],[CATEGORY]],$A$1:$B$8,2,FALSE)*SUMIF(Umsatz[DATE],Aufwendungen[[#This Row],[DATE]],Umsatz[AMOUNT])</f>
        <v>28872</v>
      </c>
      <c r="D1010" t="s">
        <v>490</v>
      </c>
    </row>
    <row r="1011" spans="1:4" x14ac:dyDescent="0.25">
      <c r="A1011" s="2">
        <v>41579</v>
      </c>
      <c r="B1011" t="s">
        <v>478</v>
      </c>
      <c r="C1011" s="7">
        <f>VLOOKUP(Aufwendungen[[#This Row],[CATEGORY]],$A$1:$B$8,2,FALSE)*SUMIF(Umsatz[DATE],Aufwendungen[[#This Row],[DATE]],Umsatz[AMOUNT])</f>
        <v>134736</v>
      </c>
      <c r="D1011" t="s">
        <v>490</v>
      </c>
    </row>
    <row r="1012" spans="1:4" x14ac:dyDescent="0.25">
      <c r="A1012" s="2">
        <v>41579</v>
      </c>
      <c r="B1012" t="s">
        <v>479</v>
      </c>
      <c r="C1012" s="7">
        <f>VLOOKUP(Aufwendungen[[#This Row],[CATEGORY]],$A$1:$B$8,2,FALSE)*SUMIF(Umsatz[DATE],Aufwendungen[[#This Row],[DATE]],Umsatz[AMOUNT])</f>
        <v>240600</v>
      </c>
      <c r="D1012" t="s">
        <v>490</v>
      </c>
    </row>
    <row r="1013" spans="1:4" x14ac:dyDescent="0.25">
      <c r="A1013" s="2">
        <v>41579</v>
      </c>
      <c r="B1013" t="s">
        <v>497</v>
      </c>
      <c r="C1013" s="7">
        <f>VLOOKUP(Aufwendungen[[#This Row],[CATEGORY]],$A$1:$B$8,2,FALSE)*SUMIF(Umsatz[DATE],Aufwendungen[[#This Row],[DATE]],Umsatz[AMOUNT])</f>
        <v>48120</v>
      </c>
      <c r="D1013" t="s">
        <v>490</v>
      </c>
    </row>
    <row r="1014" spans="1:4" x14ac:dyDescent="0.25">
      <c r="A1014" s="2">
        <v>41609</v>
      </c>
      <c r="B1014" t="s">
        <v>492</v>
      </c>
      <c r="C1014" s="7">
        <f>VLOOKUP(Aufwendungen[[#This Row],[CATEGORY]],$A$1:$B$8,2,FALSE)*SUMIF(Umsatz[DATE],Aufwendungen[[#This Row],[DATE]],Umsatz[AMOUNT])</f>
        <v>289620</v>
      </c>
      <c r="D1014" t="s">
        <v>490</v>
      </c>
    </row>
    <row r="1015" spans="1:4" x14ac:dyDescent="0.25">
      <c r="A1015" s="2">
        <v>41609</v>
      </c>
      <c r="B1015" t="s">
        <v>493</v>
      </c>
      <c r="C1015" s="7">
        <f>VLOOKUP(Aufwendungen[[#This Row],[CATEGORY]],$A$1:$B$8,2,FALSE)*SUMIF(Umsatz[DATE],Aufwendungen[[#This Row],[DATE]],Umsatz[AMOUNT])</f>
        <v>28962</v>
      </c>
      <c r="D1015" t="s">
        <v>490</v>
      </c>
    </row>
    <row r="1016" spans="1:4" x14ac:dyDescent="0.25">
      <c r="A1016" s="2">
        <v>41609</v>
      </c>
      <c r="B1016" t="s">
        <v>494</v>
      </c>
      <c r="C1016" s="7">
        <f>VLOOKUP(Aufwendungen[[#This Row],[CATEGORY]],$A$1:$B$8,2,FALSE)*SUMIF(Umsatz[DATE],Aufwendungen[[#This Row],[DATE]],Umsatz[AMOUNT])</f>
        <v>28962</v>
      </c>
      <c r="D1016" t="s">
        <v>490</v>
      </c>
    </row>
    <row r="1017" spans="1:4" x14ac:dyDescent="0.25">
      <c r="A1017" s="2">
        <v>41609</v>
      </c>
      <c r="B1017" t="s">
        <v>478</v>
      </c>
      <c r="C1017" s="7">
        <f>VLOOKUP(Aufwendungen[[#This Row],[CATEGORY]],$A$1:$B$8,2,FALSE)*SUMIF(Umsatz[DATE],Aufwendungen[[#This Row],[DATE]],Umsatz[AMOUNT])</f>
        <v>135156</v>
      </c>
      <c r="D1017" t="s">
        <v>490</v>
      </c>
    </row>
    <row r="1018" spans="1:4" x14ac:dyDescent="0.25">
      <c r="A1018" s="2">
        <v>41609</v>
      </c>
      <c r="B1018" t="s">
        <v>479</v>
      </c>
      <c r="C1018" s="7">
        <f>VLOOKUP(Aufwendungen[[#This Row],[CATEGORY]],$A$1:$B$8,2,FALSE)*SUMIF(Umsatz[DATE],Aufwendungen[[#This Row],[DATE]],Umsatz[AMOUNT])</f>
        <v>241350</v>
      </c>
      <c r="D1018" t="s">
        <v>490</v>
      </c>
    </row>
    <row r="1019" spans="1:4" x14ac:dyDescent="0.25">
      <c r="A1019" s="2">
        <v>41609</v>
      </c>
      <c r="B1019" t="s">
        <v>497</v>
      </c>
      <c r="C1019" s="7">
        <f>VLOOKUP(Aufwendungen[[#This Row],[CATEGORY]],$A$1:$B$8,2,FALSE)*SUMIF(Umsatz[DATE],Aufwendungen[[#This Row],[DATE]],Umsatz[AMOUNT])</f>
        <v>48270</v>
      </c>
      <c r="D1019" t="s">
        <v>490</v>
      </c>
    </row>
    <row r="1020" spans="1:4" x14ac:dyDescent="0.25">
      <c r="A1020" s="2">
        <v>41640</v>
      </c>
      <c r="B1020" t="s">
        <v>492</v>
      </c>
      <c r="C1020" s="7">
        <f>VLOOKUP(Aufwendungen[[#This Row],[CATEGORY]],$A$1:$B$8,2,FALSE)*SUMIF(Umsatz[DATE],Aufwendungen[[#This Row],[DATE]],Umsatz[AMOUNT])</f>
        <v>291510</v>
      </c>
      <c r="D1020" t="s">
        <v>490</v>
      </c>
    </row>
    <row r="1021" spans="1:4" x14ac:dyDescent="0.25">
      <c r="A1021" s="2">
        <v>41640</v>
      </c>
      <c r="B1021" t="s">
        <v>493</v>
      </c>
      <c r="C1021" s="7">
        <f>VLOOKUP(Aufwendungen[[#This Row],[CATEGORY]],$A$1:$B$8,2,FALSE)*SUMIF(Umsatz[DATE],Aufwendungen[[#This Row],[DATE]],Umsatz[AMOUNT])</f>
        <v>29151</v>
      </c>
      <c r="D1021" t="s">
        <v>490</v>
      </c>
    </row>
    <row r="1022" spans="1:4" x14ac:dyDescent="0.25">
      <c r="A1022" s="2">
        <v>41640</v>
      </c>
      <c r="B1022" t="s">
        <v>494</v>
      </c>
      <c r="C1022" s="7">
        <f>VLOOKUP(Aufwendungen[[#This Row],[CATEGORY]],$A$1:$B$8,2,FALSE)*SUMIF(Umsatz[DATE],Aufwendungen[[#This Row],[DATE]],Umsatz[AMOUNT])</f>
        <v>29151</v>
      </c>
      <c r="D1022" t="s">
        <v>490</v>
      </c>
    </row>
    <row r="1023" spans="1:4" x14ac:dyDescent="0.25">
      <c r="A1023" s="2">
        <v>41640</v>
      </c>
      <c r="B1023" t="s">
        <v>478</v>
      </c>
      <c r="C1023" s="7">
        <f>VLOOKUP(Aufwendungen[[#This Row],[CATEGORY]],$A$1:$B$8,2,FALSE)*SUMIF(Umsatz[DATE],Aufwendungen[[#This Row],[DATE]],Umsatz[AMOUNT])</f>
        <v>136038</v>
      </c>
      <c r="D1023" t="s">
        <v>490</v>
      </c>
    </row>
    <row r="1024" spans="1:4" x14ac:dyDescent="0.25">
      <c r="A1024" s="2">
        <v>41640</v>
      </c>
      <c r="B1024" t="s">
        <v>479</v>
      </c>
      <c r="C1024" s="7">
        <f>VLOOKUP(Aufwendungen[[#This Row],[CATEGORY]],$A$1:$B$8,2,FALSE)*SUMIF(Umsatz[DATE],Aufwendungen[[#This Row],[DATE]],Umsatz[AMOUNT])</f>
        <v>242925</v>
      </c>
      <c r="D1024" t="s">
        <v>490</v>
      </c>
    </row>
    <row r="1025" spans="1:4" x14ac:dyDescent="0.25">
      <c r="A1025" s="2">
        <v>41640</v>
      </c>
      <c r="B1025" t="s">
        <v>497</v>
      </c>
      <c r="C1025" s="7">
        <f>VLOOKUP(Aufwendungen[[#This Row],[CATEGORY]],$A$1:$B$8,2,FALSE)*SUMIF(Umsatz[DATE],Aufwendungen[[#This Row],[DATE]],Umsatz[AMOUNT])</f>
        <v>48585</v>
      </c>
      <c r="D1025" t="s">
        <v>490</v>
      </c>
    </row>
    <row r="1026" spans="1:4" x14ac:dyDescent="0.25">
      <c r="A1026" s="2">
        <v>41671</v>
      </c>
      <c r="B1026" t="s">
        <v>492</v>
      </c>
      <c r="C1026" s="7">
        <f>VLOOKUP(Aufwendungen[[#This Row],[CATEGORY]],$A$1:$B$8,2,FALSE)*SUMIF(Umsatz[DATE],Aufwendungen[[#This Row],[DATE]],Umsatz[AMOUNT])</f>
        <v>292530</v>
      </c>
      <c r="D1026" t="s">
        <v>490</v>
      </c>
    </row>
    <row r="1027" spans="1:4" x14ac:dyDescent="0.25">
      <c r="A1027" s="2">
        <v>41671</v>
      </c>
      <c r="B1027" t="s">
        <v>493</v>
      </c>
      <c r="C1027" s="7">
        <f>VLOOKUP(Aufwendungen[[#This Row],[CATEGORY]],$A$1:$B$8,2,FALSE)*SUMIF(Umsatz[DATE],Aufwendungen[[#This Row],[DATE]],Umsatz[AMOUNT])</f>
        <v>29253</v>
      </c>
      <c r="D1027" t="s">
        <v>490</v>
      </c>
    </row>
    <row r="1028" spans="1:4" x14ac:dyDescent="0.25">
      <c r="A1028" s="2">
        <v>41671</v>
      </c>
      <c r="B1028" t="s">
        <v>494</v>
      </c>
      <c r="C1028" s="7">
        <f>VLOOKUP(Aufwendungen[[#This Row],[CATEGORY]],$A$1:$B$8,2,FALSE)*SUMIF(Umsatz[DATE],Aufwendungen[[#This Row],[DATE]],Umsatz[AMOUNT])</f>
        <v>29253</v>
      </c>
      <c r="D1028" t="s">
        <v>490</v>
      </c>
    </row>
    <row r="1029" spans="1:4" x14ac:dyDescent="0.25">
      <c r="A1029" s="2">
        <v>41671</v>
      </c>
      <c r="B1029" t="s">
        <v>478</v>
      </c>
      <c r="C1029" s="7">
        <f>VLOOKUP(Aufwendungen[[#This Row],[CATEGORY]],$A$1:$B$8,2,FALSE)*SUMIF(Umsatz[DATE],Aufwendungen[[#This Row],[DATE]],Umsatz[AMOUNT])</f>
        <v>136514</v>
      </c>
      <c r="D1029" t="s">
        <v>490</v>
      </c>
    </row>
    <row r="1030" spans="1:4" x14ac:dyDescent="0.25">
      <c r="A1030" s="2">
        <v>41671</v>
      </c>
      <c r="B1030" t="s">
        <v>479</v>
      </c>
      <c r="C1030" s="7">
        <f>VLOOKUP(Aufwendungen[[#This Row],[CATEGORY]],$A$1:$B$8,2,FALSE)*SUMIF(Umsatz[DATE],Aufwendungen[[#This Row],[DATE]],Umsatz[AMOUNT])</f>
        <v>243775</v>
      </c>
      <c r="D1030" t="s">
        <v>490</v>
      </c>
    </row>
    <row r="1031" spans="1:4" x14ac:dyDescent="0.25">
      <c r="A1031" s="2">
        <v>41671</v>
      </c>
      <c r="B1031" t="s">
        <v>497</v>
      </c>
      <c r="C1031" s="7">
        <f>VLOOKUP(Aufwendungen[[#This Row],[CATEGORY]],$A$1:$B$8,2,FALSE)*SUMIF(Umsatz[DATE],Aufwendungen[[#This Row],[DATE]],Umsatz[AMOUNT])</f>
        <v>48755</v>
      </c>
      <c r="D1031" t="s">
        <v>490</v>
      </c>
    </row>
    <row r="1032" spans="1:4" x14ac:dyDescent="0.25">
      <c r="A1032" s="2">
        <v>41699</v>
      </c>
      <c r="B1032" t="s">
        <v>492</v>
      </c>
      <c r="C1032" s="7">
        <f>VLOOKUP(Aufwendungen[[#This Row],[CATEGORY]],$A$1:$B$8,2,FALSE)*SUMIF(Umsatz[DATE],Aufwendungen[[#This Row],[DATE]],Umsatz[AMOUNT])</f>
        <v>291450</v>
      </c>
      <c r="D1032" t="s">
        <v>490</v>
      </c>
    </row>
    <row r="1033" spans="1:4" x14ac:dyDescent="0.25">
      <c r="A1033" s="2">
        <v>41699</v>
      </c>
      <c r="B1033" t="s">
        <v>493</v>
      </c>
      <c r="C1033" s="7">
        <f>VLOOKUP(Aufwendungen[[#This Row],[CATEGORY]],$A$1:$B$8,2,FALSE)*SUMIF(Umsatz[DATE],Aufwendungen[[#This Row],[DATE]],Umsatz[AMOUNT])</f>
        <v>29145</v>
      </c>
      <c r="D1033" t="s">
        <v>490</v>
      </c>
    </row>
    <row r="1034" spans="1:4" x14ac:dyDescent="0.25">
      <c r="A1034" s="2">
        <v>41699</v>
      </c>
      <c r="B1034" t="s">
        <v>494</v>
      </c>
      <c r="C1034" s="7">
        <f>VLOOKUP(Aufwendungen[[#This Row],[CATEGORY]],$A$1:$B$8,2,FALSE)*SUMIF(Umsatz[DATE],Aufwendungen[[#This Row],[DATE]],Umsatz[AMOUNT])</f>
        <v>29145</v>
      </c>
      <c r="D1034" t="s">
        <v>490</v>
      </c>
    </row>
    <row r="1035" spans="1:4" x14ac:dyDescent="0.25">
      <c r="A1035" s="2">
        <v>41699</v>
      </c>
      <c r="B1035" t="s">
        <v>478</v>
      </c>
      <c r="C1035" s="7">
        <f>VLOOKUP(Aufwendungen[[#This Row],[CATEGORY]],$A$1:$B$8,2,FALSE)*SUMIF(Umsatz[DATE],Aufwendungen[[#This Row],[DATE]],Umsatz[AMOUNT])</f>
        <v>136010</v>
      </c>
      <c r="D1035" t="s">
        <v>490</v>
      </c>
    </row>
    <row r="1036" spans="1:4" x14ac:dyDescent="0.25">
      <c r="A1036" s="2">
        <v>41699</v>
      </c>
      <c r="B1036" t="s">
        <v>479</v>
      </c>
      <c r="C1036" s="7">
        <f>VLOOKUP(Aufwendungen[[#This Row],[CATEGORY]],$A$1:$B$8,2,FALSE)*SUMIF(Umsatz[DATE],Aufwendungen[[#This Row],[DATE]],Umsatz[AMOUNT])</f>
        <v>242875</v>
      </c>
      <c r="D1036" t="s">
        <v>490</v>
      </c>
    </row>
    <row r="1037" spans="1:4" x14ac:dyDescent="0.25">
      <c r="A1037" s="2">
        <v>41699</v>
      </c>
      <c r="B1037" t="s">
        <v>497</v>
      </c>
      <c r="C1037" s="7">
        <f>VLOOKUP(Aufwendungen[[#This Row],[CATEGORY]],$A$1:$B$8,2,FALSE)*SUMIF(Umsatz[DATE],Aufwendungen[[#This Row],[DATE]],Umsatz[AMOUNT])</f>
        <v>48575</v>
      </c>
      <c r="D1037" t="s">
        <v>490</v>
      </c>
    </row>
    <row r="1038" spans="1:4" x14ac:dyDescent="0.25">
      <c r="A1038" s="2">
        <v>41730</v>
      </c>
      <c r="B1038" t="s">
        <v>492</v>
      </c>
      <c r="C1038" s="7">
        <f>VLOOKUP(Aufwendungen[[#This Row],[CATEGORY]],$A$1:$B$8,2,FALSE)*SUMIF(Umsatz[DATE],Aufwendungen[[#This Row],[DATE]],Umsatz[AMOUNT])</f>
        <v>293160</v>
      </c>
      <c r="D1038" t="s">
        <v>490</v>
      </c>
    </row>
    <row r="1039" spans="1:4" x14ac:dyDescent="0.25">
      <c r="A1039" s="2">
        <v>41730</v>
      </c>
      <c r="B1039" t="s">
        <v>493</v>
      </c>
      <c r="C1039" s="7">
        <f>VLOOKUP(Aufwendungen[[#This Row],[CATEGORY]],$A$1:$B$8,2,FALSE)*SUMIF(Umsatz[DATE],Aufwendungen[[#This Row],[DATE]],Umsatz[AMOUNT])</f>
        <v>29316</v>
      </c>
      <c r="D1039" t="s">
        <v>490</v>
      </c>
    </row>
    <row r="1040" spans="1:4" x14ac:dyDescent="0.25">
      <c r="A1040" s="2">
        <v>41730</v>
      </c>
      <c r="B1040" t="s">
        <v>494</v>
      </c>
      <c r="C1040" s="7">
        <f>VLOOKUP(Aufwendungen[[#This Row],[CATEGORY]],$A$1:$B$8,2,FALSE)*SUMIF(Umsatz[DATE],Aufwendungen[[#This Row],[DATE]],Umsatz[AMOUNT])</f>
        <v>29316</v>
      </c>
      <c r="D1040" t="s">
        <v>490</v>
      </c>
    </row>
    <row r="1041" spans="1:4" x14ac:dyDescent="0.25">
      <c r="A1041" s="2">
        <v>41730</v>
      </c>
      <c r="B1041" t="s">
        <v>478</v>
      </c>
      <c r="C1041" s="7">
        <f>VLOOKUP(Aufwendungen[[#This Row],[CATEGORY]],$A$1:$B$8,2,FALSE)*SUMIF(Umsatz[DATE],Aufwendungen[[#This Row],[DATE]],Umsatz[AMOUNT])</f>
        <v>136808</v>
      </c>
      <c r="D1041" t="s">
        <v>490</v>
      </c>
    </row>
    <row r="1042" spans="1:4" x14ac:dyDescent="0.25">
      <c r="A1042" s="2">
        <v>41730</v>
      </c>
      <c r="B1042" t="s">
        <v>479</v>
      </c>
      <c r="C1042" s="7">
        <f>VLOOKUP(Aufwendungen[[#This Row],[CATEGORY]],$A$1:$B$8,2,FALSE)*SUMIF(Umsatz[DATE],Aufwendungen[[#This Row],[DATE]],Umsatz[AMOUNT])</f>
        <v>244300</v>
      </c>
      <c r="D1042" t="s">
        <v>490</v>
      </c>
    </row>
    <row r="1043" spans="1:4" x14ac:dyDescent="0.25">
      <c r="A1043" s="2">
        <v>41730</v>
      </c>
      <c r="B1043" t="s">
        <v>497</v>
      </c>
      <c r="C1043" s="7">
        <f>VLOOKUP(Aufwendungen[[#This Row],[CATEGORY]],$A$1:$B$8,2,FALSE)*SUMIF(Umsatz[DATE],Aufwendungen[[#This Row],[DATE]],Umsatz[AMOUNT])</f>
        <v>48860</v>
      </c>
      <c r="D1043" t="s">
        <v>490</v>
      </c>
    </row>
    <row r="1044" spans="1:4" x14ac:dyDescent="0.25">
      <c r="A1044" s="2">
        <v>41760</v>
      </c>
      <c r="B1044" t="s">
        <v>492</v>
      </c>
      <c r="C1044" s="7">
        <f>VLOOKUP(Aufwendungen[[#This Row],[CATEGORY]],$A$1:$B$8,2,FALSE)*SUMIF(Umsatz[DATE],Aufwendungen[[#This Row],[DATE]],Umsatz[AMOUNT])</f>
        <v>294090</v>
      </c>
      <c r="D1044" t="s">
        <v>490</v>
      </c>
    </row>
    <row r="1045" spans="1:4" x14ac:dyDescent="0.25">
      <c r="A1045" s="2">
        <v>41760</v>
      </c>
      <c r="B1045" t="s">
        <v>493</v>
      </c>
      <c r="C1045" s="7">
        <f>VLOOKUP(Aufwendungen[[#This Row],[CATEGORY]],$A$1:$B$8,2,FALSE)*SUMIF(Umsatz[DATE],Aufwendungen[[#This Row],[DATE]],Umsatz[AMOUNT])</f>
        <v>29409</v>
      </c>
      <c r="D1045" t="s">
        <v>490</v>
      </c>
    </row>
    <row r="1046" spans="1:4" x14ac:dyDescent="0.25">
      <c r="A1046" s="2">
        <v>41760</v>
      </c>
      <c r="B1046" t="s">
        <v>494</v>
      </c>
      <c r="C1046" s="7">
        <f>VLOOKUP(Aufwendungen[[#This Row],[CATEGORY]],$A$1:$B$8,2,FALSE)*SUMIF(Umsatz[DATE],Aufwendungen[[#This Row],[DATE]],Umsatz[AMOUNT])</f>
        <v>29409</v>
      </c>
      <c r="D1046" t="s">
        <v>490</v>
      </c>
    </row>
    <row r="1047" spans="1:4" x14ac:dyDescent="0.25">
      <c r="A1047" s="2">
        <v>41760</v>
      </c>
      <c r="B1047" t="s">
        <v>478</v>
      </c>
      <c r="C1047" s="7">
        <f>VLOOKUP(Aufwendungen[[#This Row],[CATEGORY]],$A$1:$B$8,2,FALSE)*SUMIF(Umsatz[DATE],Aufwendungen[[#This Row],[DATE]],Umsatz[AMOUNT])</f>
        <v>137242</v>
      </c>
      <c r="D1047" t="s">
        <v>490</v>
      </c>
    </row>
    <row r="1048" spans="1:4" x14ac:dyDescent="0.25">
      <c r="A1048" s="2">
        <v>41760</v>
      </c>
      <c r="B1048" t="s">
        <v>479</v>
      </c>
      <c r="C1048" s="7">
        <f>VLOOKUP(Aufwendungen[[#This Row],[CATEGORY]],$A$1:$B$8,2,FALSE)*SUMIF(Umsatz[DATE],Aufwendungen[[#This Row],[DATE]],Umsatz[AMOUNT])</f>
        <v>245075</v>
      </c>
      <c r="D1048" t="s">
        <v>490</v>
      </c>
    </row>
    <row r="1049" spans="1:4" x14ac:dyDescent="0.25">
      <c r="A1049" s="2">
        <v>41760</v>
      </c>
      <c r="B1049" t="s">
        <v>497</v>
      </c>
      <c r="C1049" s="7">
        <f>VLOOKUP(Aufwendungen[[#This Row],[CATEGORY]],$A$1:$B$8,2,FALSE)*SUMIF(Umsatz[DATE],Aufwendungen[[#This Row],[DATE]],Umsatz[AMOUNT])</f>
        <v>49015</v>
      </c>
      <c r="D1049" t="s">
        <v>490</v>
      </c>
    </row>
    <row r="1050" spans="1:4" x14ac:dyDescent="0.25">
      <c r="A1050" s="2">
        <v>41791</v>
      </c>
      <c r="B1050" t="s">
        <v>492</v>
      </c>
      <c r="C1050" s="7">
        <f>VLOOKUP(Aufwendungen[[#This Row],[CATEGORY]],$A$1:$B$8,2,FALSE)*SUMIF(Umsatz[DATE],Aufwendungen[[#This Row],[DATE]],Umsatz[AMOUNT])</f>
        <v>294000</v>
      </c>
      <c r="D1050" t="s">
        <v>490</v>
      </c>
    </row>
    <row r="1051" spans="1:4" x14ac:dyDescent="0.25">
      <c r="A1051" s="2">
        <v>41791</v>
      </c>
      <c r="B1051" t="s">
        <v>493</v>
      </c>
      <c r="C1051" s="7">
        <f>VLOOKUP(Aufwendungen[[#This Row],[CATEGORY]],$A$1:$B$8,2,FALSE)*SUMIF(Umsatz[DATE],Aufwendungen[[#This Row],[DATE]],Umsatz[AMOUNT])</f>
        <v>29400</v>
      </c>
      <c r="D1051" t="s">
        <v>490</v>
      </c>
    </row>
    <row r="1052" spans="1:4" x14ac:dyDescent="0.25">
      <c r="A1052" s="2">
        <v>41791</v>
      </c>
      <c r="B1052" t="s">
        <v>494</v>
      </c>
      <c r="C1052" s="7">
        <f>VLOOKUP(Aufwendungen[[#This Row],[CATEGORY]],$A$1:$B$8,2,FALSE)*SUMIF(Umsatz[DATE],Aufwendungen[[#This Row],[DATE]],Umsatz[AMOUNT])</f>
        <v>29400</v>
      </c>
      <c r="D1052" t="s">
        <v>490</v>
      </c>
    </row>
    <row r="1053" spans="1:4" x14ac:dyDescent="0.25">
      <c r="A1053" s="2">
        <v>41791</v>
      </c>
      <c r="B1053" t="s">
        <v>478</v>
      </c>
      <c r="C1053" s="7">
        <f>VLOOKUP(Aufwendungen[[#This Row],[CATEGORY]],$A$1:$B$8,2,FALSE)*SUMIF(Umsatz[DATE],Aufwendungen[[#This Row],[DATE]],Umsatz[AMOUNT])</f>
        <v>137200</v>
      </c>
      <c r="D1053" t="s">
        <v>490</v>
      </c>
    </row>
    <row r="1054" spans="1:4" x14ac:dyDescent="0.25">
      <c r="A1054" s="2">
        <v>41791</v>
      </c>
      <c r="B1054" t="s">
        <v>479</v>
      </c>
      <c r="C1054" s="7">
        <f>VLOOKUP(Aufwendungen[[#This Row],[CATEGORY]],$A$1:$B$8,2,FALSE)*SUMIF(Umsatz[DATE],Aufwendungen[[#This Row],[DATE]],Umsatz[AMOUNT])</f>
        <v>245000</v>
      </c>
      <c r="D1054" t="s">
        <v>490</v>
      </c>
    </row>
    <row r="1055" spans="1:4" x14ac:dyDescent="0.25">
      <c r="A1055" s="2">
        <v>41791</v>
      </c>
      <c r="B1055" t="s">
        <v>497</v>
      </c>
      <c r="C1055" s="7">
        <f>VLOOKUP(Aufwendungen[[#This Row],[CATEGORY]],$A$1:$B$8,2,FALSE)*SUMIF(Umsatz[DATE],Aufwendungen[[#This Row],[DATE]],Umsatz[AMOUNT])</f>
        <v>49000</v>
      </c>
      <c r="D1055" t="s">
        <v>490</v>
      </c>
    </row>
    <row r="1056" spans="1:4" x14ac:dyDescent="0.25">
      <c r="A1056" s="2">
        <v>41821</v>
      </c>
      <c r="B1056" t="s">
        <v>492</v>
      </c>
      <c r="C1056" s="7">
        <f>VLOOKUP(Aufwendungen[[#This Row],[CATEGORY]],$A$1:$B$8,2,FALSE)*SUMIF(Umsatz[DATE],Aufwendungen[[#This Row],[DATE]],Umsatz[AMOUNT])</f>
        <v>295200</v>
      </c>
      <c r="D1056" t="s">
        <v>490</v>
      </c>
    </row>
    <row r="1057" spans="1:4" x14ac:dyDescent="0.25">
      <c r="A1057" s="2">
        <v>41821</v>
      </c>
      <c r="B1057" t="s">
        <v>493</v>
      </c>
      <c r="C1057" s="7">
        <f>VLOOKUP(Aufwendungen[[#This Row],[CATEGORY]],$A$1:$B$8,2,FALSE)*SUMIF(Umsatz[DATE],Aufwendungen[[#This Row],[DATE]],Umsatz[AMOUNT])</f>
        <v>29520</v>
      </c>
      <c r="D1057" t="s">
        <v>490</v>
      </c>
    </row>
    <row r="1058" spans="1:4" x14ac:dyDescent="0.25">
      <c r="A1058" s="2">
        <v>41821</v>
      </c>
      <c r="B1058" t="s">
        <v>494</v>
      </c>
      <c r="C1058" s="7">
        <f>VLOOKUP(Aufwendungen[[#This Row],[CATEGORY]],$A$1:$B$8,2,FALSE)*SUMIF(Umsatz[DATE],Aufwendungen[[#This Row],[DATE]],Umsatz[AMOUNT])</f>
        <v>29520</v>
      </c>
      <c r="D1058" t="s">
        <v>490</v>
      </c>
    </row>
    <row r="1059" spans="1:4" x14ac:dyDescent="0.25">
      <c r="A1059" s="2">
        <v>41821</v>
      </c>
      <c r="B1059" t="s">
        <v>478</v>
      </c>
      <c r="C1059" s="7">
        <f>VLOOKUP(Aufwendungen[[#This Row],[CATEGORY]],$A$1:$B$8,2,FALSE)*SUMIF(Umsatz[DATE],Aufwendungen[[#This Row],[DATE]],Umsatz[AMOUNT])</f>
        <v>137760</v>
      </c>
      <c r="D1059" t="s">
        <v>490</v>
      </c>
    </row>
    <row r="1060" spans="1:4" x14ac:dyDescent="0.25">
      <c r="A1060" s="2">
        <v>41821</v>
      </c>
      <c r="B1060" t="s">
        <v>479</v>
      </c>
      <c r="C1060" s="7">
        <f>VLOOKUP(Aufwendungen[[#This Row],[CATEGORY]],$A$1:$B$8,2,FALSE)*SUMIF(Umsatz[DATE],Aufwendungen[[#This Row],[DATE]],Umsatz[AMOUNT])</f>
        <v>246000</v>
      </c>
      <c r="D1060" t="s">
        <v>490</v>
      </c>
    </row>
    <row r="1061" spans="1:4" x14ac:dyDescent="0.25">
      <c r="A1061" s="2">
        <v>41821</v>
      </c>
      <c r="B1061" t="s">
        <v>497</v>
      </c>
      <c r="C1061" s="7">
        <f>VLOOKUP(Aufwendungen[[#This Row],[CATEGORY]],$A$1:$B$8,2,FALSE)*SUMIF(Umsatz[DATE],Aufwendungen[[#This Row],[DATE]],Umsatz[AMOUNT])</f>
        <v>49200</v>
      </c>
      <c r="D1061" t="s">
        <v>490</v>
      </c>
    </row>
    <row r="1062" spans="1:4" x14ac:dyDescent="0.25">
      <c r="A1062" s="2">
        <v>41852</v>
      </c>
      <c r="B1062" t="s">
        <v>492</v>
      </c>
      <c r="C1062" s="7">
        <f>VLOOKUP(Aufwendungen[[#This Row],[CATEGORY]],$A$1:$B$8,2,FALSE)*SUMIF(Umsatz[DATE],Aufwendungen[[#This Row],[DATE]],Umsatz[AMOUNT])</f>
        <v>296340</v>
      </c>
      <c r="D1062" t="s">
        <v>490</v>
      </c>
    </row>
    <row r="1063" spans="1:4" x14ac:dyDescent="0.25">
      <c r="A1063" s="2">
        <v>41852</v>
      </c>
      <c r="B1063" t="s">
        <v>493</v>
      </c>
      <c r="C1063" s="7">
        <f>VLOOKUP(Aufwendungen[[#This Row],[CATEGORY]],$A$1:$B$8,2,FALSE)*SUMIF(Umsatz[DATE],Aufwendungen[[#This Row],[DATE]],Umsatz[AMOUNT])</f>
        <v>29634</v>
      </c>
      <c r="D1063" t="s">
        <v>490</v>
      </c>
    </row>
    <row r="1064" spans="1:4" x14ac:dyDescent="0.25">
      <c r="A1064" s="2">
        <v>41852</v>
      </c>
      <c r="B1064" t="s">
        <v>494</v>
      </c>
      <c r="C1064" s="7">
        <f>VLOOKUP(Aufwendungen[[#This Row],[CATEGORY]],$A$1:$B$8,2,FALSE)*SUMIF(Umsatz[DATE],Aufwendungen[[#This Row],[DATE]],Umsatz[AMOUNT])</f>
        <v>29634</v>
      </c>
      <c r="D1064" t="s">
        <v>490</v>
      </c>
    </row>
    <row r="1065" spans="1:4" x14ac:dyDescent="0.25">
      <c r="A1065" s="2">
        <v>41852</v>
      </c>
      <c r="B1065" t="s">
        <v>478</v>
      </c>
      <c r="C1065" s="7">
        <f>VLOOKUP(Aufwendungen[[#This Row],[CATEGORY]],$A$1:$B$8,2,FALSE)*SUMIF(Umsatz[DATE],Aufwendungen[[#This Row],[DATE]],Umsatz[AMOUNT])</f>
        <v>138292</v>
      </c>
      <c r="D1065" t="s">
        <v>490</v>
      </c>
    </row>
    <row r="1066" spans="1:4" x14ac:dyDescent="0.25">
      <c r="A1066" s="2">
        <v>41852</v>
      </c>
      <c r="B1066" t="s">
        <v>479</v>
      </c>
      <c r="C1066" s="7">
        <f>VLOOKUP(Aufwendungen[[#This Row],[CATEGORY]],$A$1:$B$8,2,FALSE)*SUMIF(Umsatz[DATE],Aufwendungen[[#This Row],[DATE]],Umsatz[AMOUNT])</f>
        <v>246950</v>
      </c>
      <c r="D1066" t="s">
        <v>490</v>
      </c>
    </row>
    <row r="1067" spans="1:4" x14ac:dyDescent="0.25">
      <c r="A1067" s="2">
        <v>41852</v>
      </c>
      <c r="B1067" t="s">
        <v>497</v>
      </c>
      <c r="C1067" s="7">
        <f>VLOOKUP(Aufwendungen[[#This Row],[CATEGORY]],$A$1:$B$8,2,FALSE)*SUMIF(Umsatz[DATE],Aufwendungen[[#This Row],[DATE]],Umsatz[AMOUNT])</f>
        <v>49390</v>
      </c>
      <c r="D1067" t="s">
        <v>490</v>
      </c>
    </row>
    <row r="1068" spans="1:4" x14ac:dyDescent="0.25">
      <c r="A1068" s="2">
        <v>41883</v>
      </c>
      <c r="B1068" t="s">
        <v>492</v>
      </c>
      <c r="C1068" s="7">
        <f>VLOOKUP(Aufwendungen[[#This Row],[CATEGORY]],$A$1:$B$8,2,FALSE)*SUMIF(Umsatz[DATE],Aufwendungen[[#This Row],[DATE]],Umsatz[AMOUNT])</f>
        <v>296610</v>
      </c>
      <c r="D1068" t="s">
        <v>490</v>
      </c>
    </row>
    <row r="1069" spans="1:4" x14ac:dyDescent="0.25">
      <c r="A1069" s="2">
        <v>41883</v>
      </c>
      <c r="B1069" t="s">
        <v>493</v>
      </c>
      <c r="C1069" s="7">
        <f>VLOOKUP(Aufwendungen[[#This Row],[CATEGORY]],$A$1:$B$8,2,FALSE)*SUMIF(Umsatz[DATE],Aufwendungen[[#This Row],[DATE]],Umsatz[AMOUNT])</f>
        <v>29661</v>
      </c>
      <c r="D1069" t="s">
        <v>490</v>
      </c>
    </row>
    <row r="1070" spans="1:4" x14ac:dyDescent="0.25">
      <c r="A1070" s="2">
        <v>41883</v>
      </c>
      <c r="B1070" t="s">
        <v>494</v>
      </c>
      <c r="C1070" s="7">
        <f>VLOOKUP(Aufwendungen[[#This Row],[CATEGORY]],$A$1:$B$8,2,FALSE)*SUMIF(Umsatz[DATE],Aufwendungen[[#This Row],[DATE]],Umsatz[AMOUNT])</f>
        <v>29661</v>
      </c>
      <c r="D1070" t="s">
        <v>490</v>
      </c>
    </row>
    <row r="1071" spans="1:4" x14ac:dyDescent="0.25">
      <c r="A1071" s="2">
        <v>41883</v>
      </c>
      <c r="B1071" t="s">
        <v>478</v>
      </c>
      <c r="C1071" s="7">
        <f>VLOOKUP(Aufwendungen[[#This Row],[CATEGORY]],$A$1:$B$8,2,FALSE)*SUMIF(Umsatz[DATE],Aufwendungen[[#This Row],[DATE]],Umsatz[AMOUNT])</f>
        <v>138418</v>
      </c>
      <c r="D1071" t="s">
        <v>490</v>
      </c>
    </row>
    <row r="1072" spans="1:4" x14ac:dyDescent="0.25">
      <c r="A1072" s="2">
        <v>41883</v>
      </c>
      <c r="B1072" t="s">
        <v>479</v>
      </c>
      <c r="C1072" s="7">
        <f>VLOOKUP(Aufwendungen[[#This Row],[CATEGORY]],$A$1:$B$8,2,FALSE)*SUMIF(Umsatz[DATE],Aufwendungen[[#This Row],[DATE]],Umsatz[AMOUNT])</f>
        <v>247175</v>
      </c>
      <c r="D1072" t="s">
        <v>490</v>
      </c>
    </row>
    <row r="1073" spans="1:4" x14ac:dyDescent="0.25">
      <c r="A1073" s="2">
        <v>41883</v>
      </c>
      <c r="B1073" t="s">
        <v>497</v>
      </c>
      <c r="C1073" s="7">
        <f>VLOOKUP(Aufwendungen[[#This Row],[CATEGORY]],$A$1:$B$8,2,FALSE)*SUMIF(Umsatz[DATE],Aufwendungen[[#This Row],[DATE]],Umsatz[AMOUNT])</f>
        <v>49435</v>
      </c>
      <c r="D1073" t="s">
        <v>490</v>
      </c>
    </row>
    <row r="1074" spans="1:4" x14ac:dyDescent="0.25">
      <c r="A1074" s="2">
        <v>41913</v>
      </c>
      <c r="B1074" t="s">
        <v>492</v>
      </c>
      <c r="C1074" s="7">
        <f>VLOOKUP(Aufwendungen[[#This Row],[CATEGORY]],$A$1:$B$8,2,FALSE)*SUMIF(Umsatz[DATE],Aufwendungen[[#This Row],[DATE]],Umsatz[AMOUNT])</f>
        <v>297240</v>
      </c>
      <c r="D1074" t="s">
        <v>490</v>
      </c>
    </row>
    <row r="1075" spans="1:4" x14ac:dyDescent="0.25">
      <c r="A1075" s="2">
        <v>41913</v>
      </c>
      <c r="B1075" t="s">
        <v>493</v>
      </c>
      <c r="C1075" s="7">
        <f>VLOOKUP(Aufwendungen[[#This Row],[CATEGORY]],$A$1:$B$8,2,FALSE)*SUMIF(Umsatz[DATE],Aufwendungen[[#This Row],[DATE]],Umsatz[AMOUNT])</f>
        <v>29724</v>
      </c>
      <c r="D1075" t="s">
        <v>490</v>
      </c>
    </row>
    <row r="1076" spans="1:4" x14ac:dyDescent="0.25">
      <c r="A1076" s="2">
        <v>41913</v>
      </c>
      <c r="B1076" t="s">
        <v>494</v>
      </c>
      <c r="C1076" s="7">
        <f>VLOOKUP(Aufwendungen[[#This Row],[CATEGORY]],$A$1:$B$8,2,FALSE)*SUMIF(Umsatz[DATE],Aufwendungen[[#This Row],[DATE]],Umsatz[AMOUNT])</f>
        <v>29724</v>
      </c>
      <c r="D1076" t="s">
        <v>490</v>
      </c>
    </row>
    <row r="1077" spans="1:4" x14ac:dyDescent="0.25">
      <c r="A1077" s="2">
        <v>41913</v>
      </c>
      <c r="B1077" t="s">
        <v>478</v>
      </c>
      <c r="C1077" s="7">
        <f>VLOOKUP(Aufwendungen[[#This Row],[CATEGORY]],$A$1:$B$8,2,FALSE)*SUMIF(Umsatz[DATE],Aufwendungen[[#This Row],[DATE]],Umsatz[AMOUNT])</f>
        <v>138712</v>
      </c>
      <c r="D1077" t="s">
        <v>490</v>
      </c>
    </row>
    <row r="1078" spans="1:4" x14ac:dyDescent="0.25">
      <c r="A1078" s="2">
        <v>41913</v>
      </c>
      <c r="B1078" t="s">
        <v>479</v>
      </c>
      <c r="C1078" s="7">
        <f>VLOOKUP(Aufwendungen[[#This Row],[CATEGORY]],$A$1:$B$8,2,FALSE)*SUMIF(Umsatz[DATE],Aufwendungen[[#This Row],[DATE]],Umsatz[AMOUNT])</f>
        <v>247700</v>
      </c>
      <c r="D1078" t="s">
        <v>490</v>
      </c>
    </row>
    <row r="1079" spans="1:4" x14ac:dyDescent="0.25">
      <c r="A1079" s="2">
        <v>41913</v>
      </c>
      <c r="B1079" t="s">
        <v>497</v>
      </c>
      <c r="C1079" s="7">
        <f>VLOOKUP(Aufwendungen[[#This Row],[CATEGORY]],$A$1:$B$8,2,FALSE)*SUMIF(Umsatz[DATE],Aufwendungen[[#This Row],[DATE]],Umsatz[AMOUNT])</f>
        <v>49540</v>
      </c>
      <c r="D1079" t="s">
        <v>490</v>
      </c>
    </row>
    <row r="1080" spans="1:4" x14ac:dyDescent="0.25">
      <c r="A1080" s="2">
        <v>41944</v>
      </c>
      <c r="B1080" t="s">
        <v>492</v>
      </c>
      <c r="C1080" s="7">
        <f>VLOOKUP(Aufwendungen[[#This Row],[CATEGORY]],$A$1:$B$8,2,FALSE)*SUMIF(Umsatz[DATE],Aufwendungen[[#This Row],[DATE]],Umsatz[AMOUNT])</f>
        <v>297480</v>
      </c>
      <c r="D1080" t="s">
        <v>490</v>
      </c>
    </row>
    <row r="1081" spans="1:4" x14ac:dyDescent="0.25">
      <c r="A1081" s="2">
        <v>41944</v>
      </c>
      <c r="B1081" t="s">
        <v>493</v>
      </c>
      <c r="C1081" s="7">
        <f>VLOOKUP(Aufwendungen[[#This Row],[CATEGORY]],$A$1:$B$8,2,FALSE)*SUMIF(Umsatz[DATE],Aufwendungen[[#This Row],[DATE]],Umsatz[AMOUNT])</f>
        <v>29748</v>
      </c>
      <c r="D1081" t="s">
        <v>490</v>
      </c>
    </row>
    <row r="1082" spans="1:4" x14ac:dyDescent="0.25">
      <c r="A1082" s="2">
        <v>41944</v>
      </c>
      <c r="B1082" t="s">
        <v>494</v>
      </c>
      <c r="C1082" s="7">
        <f>VLOOKUP(Aufwendungen[[#This Row],[CATEGORY]],$A$1:$B$8,2,FALSE)*SUMIF(Umsatz[DATE],Aufwendungen[[#This Row],[DATE]],Umsatz[AMOUNT])</f>
        <v>29748</v>
      </c>
      <c r="D1082" t="s">
        <v>490</v>
      </c>
    </row>
    <row r="1083" spans="1:4" x14ac:dyDescent="0.25">
      <c r="A1083" s="2">
        <v>41944</v>
      </c>
      <c r="B1083" t="s">
        <v>478</v>
      </c>
      <c r="C1083" s="7">
        <f>VLOOKUP(Aufwendungen[[#This Row],[CATEGORY]],$A$1:$B$8,2,FALSE)*SUMIF(Umsatz[DATE],Aufwendungen[[#This Row],[DATE]],Umsatz[AMOUNT])</f>
        <v>138824</v>
      </c>
      <c r="D1083" t="s">
        <v>490</v>
      </c>
    </row>
    <row r="1084" spans="1:4" x14ac:dyDescent="0.25">
      <c r="A1084" s="2">
        <v>41944</v>
      </c>
      <c r="B1084" t="s">
        <v>479</v>
      </c>
      <c r="C1084" s="7">
        <f>VLOOKUP(Aufwendungen[[#This Row],[CATEGORY]],$A$1:$B$8,2,FALSE)*SUMIF(Umsatz[DATE],Aufwendungen[[#This Row],[DATE]],Umsatz[AMOUNT])</f>
        <v>247900</v>
      </c>
      <c r="D1084" t="s">
        <v>490</v>
      </c>
    </row>
    <row r="1085" spans="1:4" x14ac:dyDescent="0.25">
      <c r="A1085" s="2">
        <v>41944</v>
      </c>
      <c r="B1085" t="s">
        <v>497</v>
      </c>
      <c r="C1085" s="7">
        <f>VLOOKUP(Aufwendungen[[#This Row],[CATEGORY]],$A$1:$B$8,2,FALSE)*SUMIF(Umsatz[DATE],Aufwendungen[[#This Row],[DATE]],Umsatz[AMOUNT])</f>
        <v>49580</v>
      </c>
      <c r="D1085" t="s">
        <v>490</v>
      </c>
    </row>
    <row r="1086" spans="1:4" x14ac:dyDescent="0.25">
      <c r="A1086" s="2">
        <v>41974</v>
      </c>
      <c r="B1086" t="s">
        <v>492</v>
      </c>
      <c r="C1086" s="7">
        <f>VLOOKUP(Aufwendungen[[#This Row],[CATEGORY]],$A$1:$B$8,2,FALSE)*SUMIF(Umsatz[DATE],Aufwendungen[[#This Row],[DATE]],Umsatz[AMOUNT])</f>
        <v>297060</v>
      </c>
      <c r="D1086" t="s">
        <v>490</v>
      </c>
    </row>
    <row r="1087" spans="1:4" x14ac:dyDescent="0.25">
      <c r="A1087" s="2">
        <v>41974</v>
      </c>
      <c r="B1087" t="s">
        <v>493</v>
      </c>
      <c r="C1087" s="7">
        <f>VLOOKUP(Aufwendungen[[#This Row],[CATEGORY]],$A$1:$B$8,2,FALSE)*SUMIF(Umsatz[DATE],Aufwendungen[[#This Row],[DATE]],Umsatz[AMOUNT])</f>
        <v>29706</v>
      </c>
      <c r="D1087" t="s">
        <v>490</v>
      </c>
    </row>
    <row r="1088" spans="1:4" x14ac:dyDescent="0.25">
      <c r="A1088" s="2">
        <v>41974</v>
      </c>
      <c r="B1088" t="s">
        <v>494</v>
      </c>
      <c r="C1088" s="7">
        <f>VLOOKUP(Aufwendungen[[#This Row],[CATEGORY]],$A$1:$B$8,2,FALSE)*SUMIF(Umsatz[DATE],Aufwendungen[[#This Row],[DATE]],Umsatz[AMOUNT])</f>
        <v>29706</v>
      </c>
      <c r="D1088" t="s">
        <v>490</v>
      </c>
    </row>
    <row r="1089" spans="1:4" x14ac:dyDescent="0.25">
      <c r="A1089" s="2">
        <v>41974</v>
      </c>
      <c r="B1089" t="s">
        <v>478</v>
      </c>
      <c r="C1089" s="7">
        <f>VLOOKUP(Aufwendungen[[#This Row],[CATEGORY]],$A$1:$B$8,2,FALSE)*SUMIF(Umsatz[DATE],Aufwendungen[[#This Row],[DATE]],Umsatz[AMOUNT])</f>
        <v>138628</v>
      </c>
      <c r="D1089" t="s">
        <v>490</v>
      </c>
    </row>
    <row r="1090" spans="1:4" x14ac:dyDescent="0.25">
      <c r="A1090" s="2">
        <v>41974</v>
      </c>
      <c r="B1090" t="s">
        <v>479</v>
      </c>
      <c r="C1090" s="7">
        <f>VLOOKUP(Aufwendungen[[#This Row],[CATEGORY]],$A$1:$B$8,2,FALSE)*SUMIF(Umsatz[DATE],Aufwendungen[[#This Row],[DATE]],Umsatz[AMOUNT])</f>
        <v>247550</v>
      </c>
      <c r="D1090" t="s">
        <v>490</v>
      </c>
    </row>
    <row r="1091" spans="1:4" x14ac:dyDescent="0.25">
      <c r="A1091" s="2">
        <v>41974</v>
      </c>
      <c r="B1091" t="s">
        <v>497</v>
      </c>
      <c r="C1091" s="7">
        <f>VLOOKUP(Aufwendungen[[#This Row],[CATEGORY]],$A$1:$B$8,2,FALSE)*SUMIF(Umsatz[DATE],Aufwendungen[[#This Row],[DATE]],Umsatz[AMOUNT])</f>
        <v>49510</v>
      </c>
      <c r="D1091" t="s">
        <v>490</v>
      </c>
    </row>
    <row r="1092" spans="1:4" x14ac:dyDescent="0.25">
      <c r="A1092" s="2">
        <v>42005</v>
      </c>
      <c r="B1092" t="s">
        <v>492</v>
      </c>
      <c r="C1092" s="7">
        <f>VLOOKUP(Aufwendungen[[#This Row],[CATEGORY]],$A$1:$B$8,2,FALSE)*SUMIF(Umsatz[DATE],Aufwendungen[[#This Row],[DATE]],Umsatz[AMOUNT])</f>
        <v>298710</v>
      </c>
      <c r="D1092" t="s">
        <v>490</v>
      </c>
    </row>
    <row r="1093" spans="1:4" x14ac:dyDescent="0.25">
      <c r="A1093" s="2">
        <v>42005</v>
      </c>
      <c r="B1093" t="s">
        <v>493</v>
      </c>
      <c r="C1093" s="7">
        <f>VLOOKUP(Aufwendungen[[#This Row],[CATEGORY]],$A$1:$B$8,2,FALSE)*SUMIF(Umsatz[DATE],Aufwendungen[[#This Row],[DATE]],Umsatz[AMOUNT])</f>
        <v>29871</v>
      </c>
      <c r="D1093" t="s">
        <v>490</v>
      </c>
    </row>
    <row r="1094" spans="1:4" x14ac:dyDescent="0.25">
      <c r="A1094" s="2">
        <v>42005</v>
      </c>
      <c r="B1094" t="s">
        <v>494</v>
      </c>
      <c r="C1094" s="7">
        <f>VLOOKUP(Aufwendungen[[#This Row],[CATEGORY]],$A$1:$B$8,2,FALSE)*SUMIF(Umsatz[DATE],Aufwendungen[[#This Row],[DATE]],Umsatz[AMOUNT])</f>
        <v>29871</v>
      </c>
      <c r="D1094" t="s">
        <v>490</v>
      </c>
    </row>
    <row r="1095" spans="1:4" x14ac:dyDescent="0.25">
      <c r="A1095" s="2">
        <v>42005</v>
      </c>
      <c r="B1095" t="s">
        <v>478</v>
      </c>
      <c r="C1095" s="7">
        <f>VLOOKUP(Aufwendungen[[#This Row],[CATEGORY]],$A$1:$B$8,2,FALSE)*SUMIF(Umsatz[DATE],Aufwendungen[[#This Row],[DATE]],Umsatz[AMOUNT])</f>
        <v>139398</v>
      </c>
      <c r="D1095" t="s">
        <v>490</v>
      </c>
    </row>
    <row r="1096" spans="1:4" x14ac:dyDescent="0.25">
      <c r="A1096" s="2">
        <v>42005</v>
      </c>
      <c r="B1096" t="s">
        <v>479</v>
      </c>
      <c r="C1096" s="7">
        <f>VLOOKUP(Aufwendungen[[#This Row],[CATEGORY]],$A$1:$B$8,2,FALSE)*SUMIF(Umsatz[DATE],Aufwendungen[[#This Row],[DATE]],Umsatz[AMOUNT])</f>
        <v>248925</v>
      </c>
      <c r="D1096" t="s">
        <v>490</v>
      </c>
    </row>
    <row r="1097" spans="1:4" x14ac:dyDescent="0.25">
      <c r="A1097" s="2">
        <v>42005</v>
      </c>
      <c r="B1097" t="s">
        <v>497</v>
      </c>
      <c r="C1097" s="7">
        <f>VLOOKUP(Aufwendungen[[#This Row],[CATEGORY]],$A$1:$B$8,2,FALSE)*SUMIF(Umsatz[DATE],Aufwendungen[[#This Row],[DATE]],Umsatz[AMOUNT])</f>
        <v>49785</v>
      </c>
      <c r="D1097" t="s">
        <v>490</v>
      </c>
    </row>
    <row r="1098" spans="1:4" x14ac:dyDescent="0.25">
      <c r="A1098" s="2">
        <v>42036</v>
      </c>
      <c r="B1098" t="s">
        <v>492</v>
      </c>
      <c r="C1098" s="7">
        <f>VLOOKUP(Aufwendungen[[#This Row],[CATEGORY]],$A$1:$B$8,2,FALSE)*SUMIF(Umsatz[DATE],Aufwendungen[[#This Row],[DATE]],Umsatz[AMOUNT])</f>
        <v>299220</v>
      </c>
      <c r="D1098" t="s">
        <v>490</v>
      </c>
    </row>
    <row r="1099" spans="1:4" x14ac:dyDescent="0.25">
      <c r="A1099" s="2">
        <v>42036</v>
      </c>
      <c r="B1099" t="s">
        <v>493</v>
      </c>
      <c r="C1099" s="7">
        <f>VLOOKUP(Aufwendungen[[#This Row],[CATEGORY]],$A$1:$B$8,2,FALSE)*SUMIF(Umsatz[DATE],Aufwendungen[[#This Row],[DATE]],Umsatz[AMOUNT])</f>
        <v>29922</v>
      </c>
      <c r="D1099" t="s">
        <v>490</v>
      </c>
    </row>
    <row r="1100" spans="1:4" x14ac:dyDescent="0.25">
      <c r="A1100" s="2">
        <v>42036</v>
      </c>
      <c r="B1100" t="s">
        <v>494</v>
      </c>
      <c r="C1100" s="7">
        <f>VLOOKUP(Aufwendungen[[#This Row],[CATEGORY]],$A$1:$B$8,2,FALSE)*SUMIF(Umsatz[DATE],Aufwendungen[[#This Row],[DATE]],Umsatz[AMOUNT])</f>
        <v>29922</v>
      </c>
      <c r="D1100" t="s">
        <v>490</v>
      </c>
    </row>
    <row r="1101" spans="1:4" x14ac:dyDescent="0.25">
      <c r="A1101" s="2">
        <v>42036</v>
      </c>
      <c r="B1101" t="s">
        <v>478</v>
      </c>
      <c r="C1101" s="7">
        <f>VLOOKUP(Aufwendungen[[#This Row],[CATEGORY]],$A$1:$B$8,2,FALSE)*SUMIF(Umsatz[DATE],Aufwendungen[[#This Row],[DATE]],Umsatz[AMOUNT])</f>
        <v>139636</v>
      </c>
      <c r="D1101" t="s">
        <v>490</v>
      </c>
    </row>
    <row r="1102" spans="1:4" x14ac:dyDescent="0.25">
      <c r="A1102" s="2">
        <v>42036</v>
      </c>
      <c r="B1102" t="s">
        <v>479</v>
      </c>
      <c r="C1102" s="7">
        <f>VLOOKUP(Aufwendungen[[#This Row],[CATEGORY]],$A$1:$B$8,2,FALSE)*SUMIF(Umsatz[DATE],Aufwendungen[[#This Row],[DATE]],Umsatz[AMOUNT])</f>
        <v>249350</v>
      </c>
      <c r="D1102" t="s">
        <v>490</v>
      </c>
    </row>
    <row r="1103" spans="1:4" x14ac:dyDescent="0.25">
      <c r="A1103" s="2">
        <v>42036</v>
      </c>
      <c r="B1103" t="s">
        <v>497</v>
      </c>
      <c r="C1103" s="7">
        <f>VLOOKUP(Aufwendungen[[#This Row],[CATEGORY]],$A$1:$B$8,2,FALSE)*SUMIF(Umsatz[DATE],Aufwendungen[[#This Row],[DATE]],Umsatz[AMOUNT])</f>
        <v>49870</v>
      </c>
      <c r="D1103" t="s">
        <v>490</v>
      </c>
    </row>
    <row r="1104" spans="1:4" x14ac:dyDescent="0.25">
      <c r="A1104" s="2">
        <v>42064</v>
      </c>
      <c r="B1104" t="s">
        <v>492</v>
      </c>
      <c r="C1104" s="7">
        <f>VLOOKUP(Aufwendungen[[#This Row],[CATEGORY]],$A$1:$B$8,2,FALSE)*SUMIF(Umsatz[DATE],Aufwendungen[[#This Row],[DATE]],Umsatz[AMOUNT])</f>
        <v>292530</v>
      </c>
      <c r="D1104" t="s">
        <v>490</v>
      </c>
    </row>
    <row r="1105" spans="1:4" x14ac:dyDescent="0.25">
      <c r="A1105" s="2">
        <v>42064</v>
      </c>
      <c r="B1105" t="s">
        <v>493</v>
      </c>
      <c r="C1105" s="7">
        <f>VLOOKUP(Aufwendungen[[#This Row],[CATEGORY]],$A$1:$B$8,2,FALSE)*SUMIF(Umsatz[DATE],Aufwendungen[[#This Row],[DATE]],Umsatz[AMOUNT])</f>
        <v>29253</v>
      </c>
      <c r="D1105" t="s">
        <v>490</v>
      </c>
    </row>
    <row r="1106" spans="1:4" x14ac:dyDescent="0.25">
      <c r="A1106" s="2">
        <v>42064</v>
      </c>
      <c r="B1106" t="s">
        <v>494</v>
      </c>
      <c r="C1106" s="7">
        <f>VLOOKUP(Aufwendungen[[#This Row],[CATEGORY]],$A$1:$B$8,2,FALSE)*SUMIF(Umsatz[DATE],Aufwendungen[[#This Row],[DATE]],Umsatz[AMOUNT])</f>
        <v>29253</v>
      </c>
      <c r="D1106" t="s">
        <v>490</v>
      </c>
    </row>
    <row r="1107" spans="1:4" x14ac:dyDescent="0.25">
      <c r="A1107" s="2">
        <v>42064</v>
      </c>
      <c r="B1107" t="s">
        <v>478</v>
      </c>
      <c r="C1107" s="7">
        <f>VLOOKUP(Aufwendungen[[#This Row],[CATEGORY]],$A$1:$B$8,2,FALSE)*SUMIF(Umsatz[DATE],Aufwendungen[[#This Row],[DATE]],Umsatz[AMOUNT])</f>
        <v>136514</v>
      </c>
      <c r="D1107" t="s">
        <v>490</v>
      </c>
    </row>
    <row r="1108" spans="1:4" x14ac:dyDescent="0.25">
      <c r="A1108" s="2">
        <v>42064</v>
      </c>
      <c r="B1108" t="s">
        <v>479</v>
      </c>
      <c r="C1108" s="7">
        <f>VLOOKUP(Aufwendungen[[#This Row],[CATEGORY]],$A$1:$B$8,2,FALSE)*SUMIF(Umsatz[DATE],Aufwendungen[[#This Row],[DATE]],Umsatz[AMOUNT])</f>
        <v>243775</v>
      </c>
      <c r="D1108" t="s">
        <v>490</v>
      </c>
    </row>
    <row r="1109" spans="1:4" x14ac:dyDescent="0.25">
      <c r="A1109" s="2">
        <v>42064</v>
      </c>
      <c r="B1109" t="s">
        <v>497</v>
      </c>
      <c r="C1109" s="7">
        <f>VLOOKUP(Aufwendungen[[#This Row],[CATEGORY]],$A$1:$B$8,2,FALSE)*SUMIF(Umsatz[DATE],Aufwendungen[[#This Row],[DATE]],Umsatz[AMOUNT])</f>
        <v>48755</v>
      </c>
      <c r="D1109" t="s">
        <v>490</v>
      </c>
    </row>
    <row r="1110" spans="1:4" x14ac:dyDescent="0.25">
      <c r="A1110" s="2">
        <v>42095</v>
      </c>
      <c r="B1110" t="s">
        <v>492</v>
      </c>
      <c r="C1110" s="7">
        <f>VLOOKUP(Aufwendungen[[#This Row],[CATEGORY]],$A$1:$B$8,2,FALSE)*SUMIF(Umsatz[DATE],Aufwendungen[[#This Row],[DATE]],Umsatz[AMOUNT])</f>
        <v>294660</v>
      </c>
      <c r="D1110" t="s">
        <v>490</v>
      </c>
    </row>
    <row r="1111" spans="1:4" x14ac:dyDescent="0.25">
      <c r="A1111" s="2">
        <v>42095</v>
      </c>
      <c r="B1111" t="s">
        <v>493</v>
      </c>
      <c r="C1111" s="7">
        <f>VLOOKUP(Aufwendungen[[#This Row],[CATEGORY]],$A$1:$B$8,2,FALSE)*SUMIF(Umsatz[DATE],Aufwendungen[[#This Row],[DATE]],Umsatz[AMOUNT])</f>
        <v>29466</v>
      </c>
      <c r="D1111" t="s">
        <v>490</v>
      </c>
    </row>
    <row r="1112" spans="1:4" x14ac:dyDescent="0.25">
      <c r="A1112" s="2">
        <v>42095</v>
      </c>
      <c r="B1112" t="s">
        <v>494</v>
      </c>
      <c r="C1112" s="7">
        <f>VLOOKUP(Aufwendungen[[#This Row],[CATEGORY]],$A$1:$B$8,2,FALSE)*SUMIF(Umsatz[DATE],Aufwendungen[[#This Row],[DATE]],Umsatz[AMOUNT])</f>
        <v>29466</v>
      </c>
      <c r="D1112" t="s">
        <v>490</v>
      </c>
    </row>
    <row r="1113" spans="1:4" x14ac:dyDescent="0.25">
      <c r="A1113" s="2">
        <v>42095</v>
      </c>
      <c r="B1113" t="s">
        <v>478</v>
      </c>
      <c r="C1113" s="7">
        <f>VLOOKUP(Aufwendungen[[#This Row],[CATEGORY]],$A$1:$B$8,2,FALSE)*SUMIF(Umsatz[DATE],Aufwendungen[[#This Row],[DATE]],Umsatz[AMOUNT])</f>
        <v>137508</v>
      </c>
      <c r="D1113" t="s">
        <v>490</v>
      </c>
    </row>
    <row r="1114" spans="1:4" x14ac:dyDescent="0.25">
      <c r="A1114" s="2">
        <v>42095</v>
      </c>
      <c r="B1114" t="s">
        <v>479</v>
      </c>
      <c r="C1114" s="7">
        <f>VLOOKUP(Aufwendungen[[#This Row],[CATEGORY]],$A$1:$B$8,2,FALSE)*SUMIF(Umsatz[DATE],Aufwendungen[[#This Row],[DATE]],Umsatz[AMOUNT])</f>
        <v>245550</v>
      </c>
      <c r="D1114" t="s">
        <v>490</v>
      </c>
    </row>
    <row r="1115" spans="1:4" x14ac:dyDescent="0.25">
      <c r="A1115" s="2">
        <v>42095</v>
      </c>
      <c r="B1115" t="s">
        <v>497</v>
      </c>
      <c r="C1115" s="7">
        <f>VLOOKUP(Aufwendungen[[#This Row],[CATEGORY]],$A$1:$B$8,2,FALSE)*SUMIF(Umsatz[DATE],Aufwendungen[[#This Row],[DATE]],Umsatz[AMOUNT])</f>
        <v>49110</v>
      </c>
      <c r="D1115" t="s">
        <v>490</v>
      </c>
    </row>
    <row r="1116" spans="1:4" x14ac:dyDescent="0.25">
      <c r="A1116" s="2">
        <v>42125</v>
      </c>
      <c r="B1116" t="s">
        <v>492</v>
      </c>
      <c r="C1116" s="7">
        <f>VLOOKUP(Aufwendungen[[#This Row],[CATEGORY]],$A$1:$B$8,2,FALSE)*SUMIF(Umsatz[DATE],Aufwendungen[[#This Row],[DATE]],Umsatz[AMOUNT])</f>
        <v>295890</v>
      </c>
      <c r="D1116" t="s">
        <v>490</v>
      </c>
    </row>
    <row r="1117" spans="1:4" x14ac:dyDescent="0.25">
      <c r="A1117" s="2">
        <v>42125</v>
      </c>
      <c r="B1117" t="s">
        <v>493</v>
      </c>
      <c r="C1117" s="7">
        <f>VLOOKUP(Aufwendungen[[#This Row],[CATEGORY]],$A$1:$B$8,2,FALSE)*SUMIF(Umsatz[DATE],Aufwendungen[[#This Row],[DATE]],Umsatz[AMOUNT])</f>
        <v>29589</v>
      </c>
      <c r="D1117" t="s">
        <v>490</v>
      </c>
    </row>
    <row r="1118" spans="1:4" x14ac:dyDescent="0.25">
      <c r="A1118" s="2">
        <v>42125</v>
      </c>
      <c r="B1118" t="s">
        <v>494</v>
      </c>
      <c r="C1118" s="7">
        <f>VLOOKUP(Aufwendungen[[#This Row],[CATEGORY]],$A$1:$B$8,2,FALSE)*SUMIF(Umsatz[DATE],Aufwendungen[[#This Row],[DATE]],Umsatz[AMOUNT])</f>
        <v>29589</v>
      </c>
      <c r="D1118" t="s">
        <v>490</v>
      </c>
    </row>
    <row r="1119" spans="1:4" x14ac:dyDescent="0.25">
      <c r="A1119" s="2">
        <v>42125</v>
      </c>
      <c r="B1119" t="s">
        <v>478</v>
      </c>
      <c r="C1119" s="7">
        <f>VLOOKUP(Aufwendungen[[#This Row],[CATEGORY]],$A$1:$B$8,2,FALSE)*SUMIF(Umsatz[DATE],Aufwendungen[[#This Row],[DATE]],Umsatz[AMOUNT])</f>
        <v>138082</v>
      </c>
      <c r="D1119" t="s">
        <v>490</v>
      </c>
    </row>
    <row r="1120" spans="1:4" x14ac:dyDescent="0.25">
      <c r="A1120" s="2">
        <v>42125</v>
      </c>
      <c r="B1120" t="s">
        <v>479</v>
      </c>
      <c r="C1120" s="7">
        <f>VLOOKUP(Aufwendungen[[#This Row],[CATEGORY]],$A$1:$B$8,2,FALSE)*SUMIF(Umsatz[DATE],Aufwendungen[[#This Row],[DATE]],Umsatz[AMOUNT])</f>
        <v>246575</v>
      </c>
      <c r="D1120" t="s">
        <v>490</v>
      </c>
    </row>
    <row r="1121" spans="1:4" x14ac:dyDescent="0.25">
      <c r="A1121" s="2">
        <v>42125</v>
      </c>
      <c r="B1121" t="s">
        <v>497</v>
      </c>
      <c r="C1121" s="7">
        <f>VLOOKUP(Aufwendungen[[#This Row],[CATEGORY]],$A$1:$B$8,2,FALSE)*SUMIF(Umsatz[DATE],Aufwendungen[[#This Row],[DATE]],Umsatz[AMOUNT])</f>
        <v>49315</v>
      </c>
      <c r="D1121" t="s">
        <v>490</v>
      </c>
    </row>
    <row r="1122" spans="1:4" x14ac:dyDescent="0.25">
      <c r="A1122" s="2">
        <v>42156</v>
      </c>
      <c r="B1122" t="s">
        <v>492</v>
      </c>
      <c r="C1122" s="7">
        <f>VLOOKUP(Aufwendungen[[#This Row],[CATEGORY]],$A$1:$B$8,2,FALSE)*SUMIF(Umsatz[DATE],Aufwendungen[[#This Row],[DATE]],Umsatz[AMOUNT])</f>
        <v>296220</v>
      </c>
      <c r="D1122" t="s">
        <v>490</v>
      </c>
    </row>
    <row r="1123" spans="1:4" x14ac:dyDescent="0.25">
      <c r="A1123" s="2">
        <v>42156</v>
      </c>
      <c r="B1123" t="s">
        <v>493</v>
      </c>
      <c r="C1123" s="7">
        <f>VLOOKUP(Aufwendungen[[#This Row],[CATEGORY]],$A$1:$B$8,2,FALSE)*SUMIF(Umsatz[DATE],Aufwendungen[[#This Row],[DATE]],Umsatz[AMOUNT])</f>
        <v>29622</v>
      </c>
      <c r="D1123" t="s">
        <v>490</v>
      </c>
    </row>
    <row r="1124" spans="1:4" x14ac:dyDescent="0.25">
      <c r="A1124" s="2">
        <v>42156</v>
      </c>
      <c r="B1124" t="s">
        <v>494</v>
      </c>
      <c r="C1124" s="7">
        <f>VLOOKUP(Aufwendungen[[#This Row],[CATEGORY]],$A$1:$B$8,2,FALSE)*SUMIF(Umsatz[DATE],Aufwendungen[[#This Row],[DATE]],Umsatz[AMOUNT])</f>
        <v>29622</v>
      </c>
      <c r="D1124" t="s">
        <v>490</v>
      </c>
    </row>
    <row r="1125" spans="1:4" x14ac:dyDescent="0.25">
      <c r="A1125" s="2">
        <v>42156</v>
      </c>
      <c r="B1125" t="s">
        <v>478</v>
      </c>
      <c r="C1125" s="7">
        <f>VLOOKUP(Aufwendungen[[#This Row],[CATEGORY]],$A$1:$B$8,2,FALSE)*SUMIF(Umsatz[DATE],Aufwendungen[[#This Row],[DATE]],Umsatz[AMOUNT])</f>
        <v>138236</v>
      </c>
      <c r="D1125" t="s">
        <v>490</v>
      </c>
    </row>
    <row r="1126" spans="1:4" x14ac:dyDescent="0.25">
      <c r="A1126" s="2">
        <v>42156</v>
      </c>
      <c r="B1126" t="s">
        <v>479</v>
      </c>
      <c r="C1126" s="7">
        <f>VLOOKUP(Aufwendungen[[#This Row],[CATEGORY]],$A$1:$B$8,2,FALSE)*SUMIF(Umsatz[DATE],Aufwendungen[[#This Row],[DATE]],Umsatz[AMOUNT])</f>
        <v>246850</v>
      </c>
      <c r="D1126" t="s">
        <v>490</v>
      </c>
    </row>
    <row r="1127" spans="1:4" x14ac:dyDescent="0.25">
      <c r="A1127" s="2">
        <v>42156</v>
      </c>
      <c r="B1127" t="s">
        <v>497</v>
      </c>
      <c r="C1127" s="7">
        <f>VLOOKUP(Aufwendungen[[#This Row],[CATEGORY]],$A$1:$B$8,2,FALSE)*SUMIF(Umsatz[DATE],Aufwendungen[[#This Row],[DATE]],Umsatz[AMOUNT])</f>
        <v>49370</v>
      </c>
      <c r="D1127" t="s">
        <v>490</v>
      </c>
    </row>
    <row r="1128" spans="1:4" x14ac:dyDescent="0.25">
      <c r="A1128" s="2">
        <v>42186</v>
      </c>
      <c r="B1128" t="s">
        <v>492</v>
      </c>
      <c r="C1128" s="7">
        <f>VLOOKUP(Aufwendungen[[#This Row],[CATEGORY]],$A$1:$B$8,2,FALSE)*SUMIF(Umsatz[DATE],Aufwendungen[[#This Row],[DATE]],Umsatz[AMOUNT])</f>
        <v>298380</v>
      </c>
      <c r="D1128" t="s">
        <v>490</v>
      </c>
    </row>
    <row r="1129" spans="1:4" x14ac:dyDescent="0.25">
      <c r="A1129" s="2">
        <v>42186</v>
      </c>
      <c r="B1129" t="s">
        <v>493</v>
      </c>
      <c r="C1129" s="7">
        <f>VLOOKUP(Aufwendungen[[#This Row],[CATEGORY]],$A$1:$B$8,2,FALSE)*SUMIF(Umsatz[DATE],Aufwendungen[[#This Row],[DATE]],Umsatz[AMOUNT])</f>
        <v>29838</v>
      </c>
      <c r="D1129" t="s">
        <v>490</v>
      </c>
    </row>
    <row r="1130" spans="1:4" x14ac:dyDescent="0.25">
      <c r="A1130" s="2">
        <v>42186</v>
      </c>
      <c r="B1130" t="s">
        <v>494</v>
      </c>
      <c r="C1130" s="7">
        <f>VLOOKUP(Aufwendungen[[#This Row],[CATEGORY]],$A$1:$B$8,2,FALSE)*SUMIF(Umsatz[DATE],Aufwendungen[[#This Row],[DATE]],Umsatz[AMOUNT])</f>
        <v>29838</v>
      </c>
      <c r="D1130" t="s">
        <v>490</v>
      </c>
    </row>
    <row r="1131" spans="1:4" x14ac:dyDescent="0.25">
      <c r="A1131" s="2">
        <v>42186</v>
      </c>
      <c r="B1131" t="s">
        <v>478</v>
      </c>
      <c r="C1131" s="7">
        <f>VLOOKUP(Aufwendungen[[#This Row],[CATEGORY]],$A$1:$B$8,2,FALSE)*SUMIF(Umsatz[DATE],Aufwendungen[[#This Row],[DATE]],Umsatz[AMOUNT])</f>
        <v>139244</v>
      </c>
      <c r="D1131" t="s">
        <v>490</v>
      </c>
    </row>
    <row r="1132" spans="1:4" x14ac:dyDescent="0.25">
      <c r="A1132" s="2">
        <v>42186</v>
      </c>
      <c r="B1132" t="s">
        <v>479</v>
      </c>
      <c r="C1132" s="7">
        <f>VLOOKUP(Aufwendungen[[#This Row],[CATEGORY]],$A$1:$B$8,2,FALSE)*SUMIF(Umsatz[DATE],Aufwendungen[[#This Row],[DATE]],Umsatz[AMOUNT])</f>
        <v>248650</v>
      </c>
      <c r="D1132" t="s">
        <v>490</v>
      </c>
    </row>
    <row r="1133" spans="1:4" x14ac:dyDescent="0.25">
      <c r="A1133" s="2">
        <v>42186</v>
      </c>
      <c r="B1133" t="s">
        <v>497</v>
      </c>
      <c r="C1133" s="7">
        <f>VLOOKUP(Aufwendungen[[#This Row],[CATEGORY]],$A$1:$B$8,2,FALSE)*SUMIF(Umsatz[DATE],Aufwendungen[[#This Row],[DATE]],Umsatz[AMOUNT])</f>
        <v>49730</v>
      </c>
      <c r="D1133" t="s">
        <v>490</v>
      </c>
    </row>
    <row r="1134" spans="1:4" x14ac:dyDescent="0.25">
      <c r="A1134" s="2">
        <v>42217</v>
      </c>
      <c r="B1134" t="s">
        <v>492</v>
      </c>
      <c r="C1134" s="7">
        <f>VLOOKUP(Aufwendungen[[#This Row],[CATEGORY]],$A$1:$B$8,2,FALSE)*SUMIF(Umsatz[DATE],Aufwendungen[[#This Row],[DATE]],Umsatz[AMOUNT])</f>
        <v>299790</v>
      </c>
      <c r="D1134" t="s">
        <v>490</v>
      </c>
    </row>
    <row r="1135" spans="1:4" x14ac:dyDescent="0.25">
      <c r="A1135" s="2">
        <v>42217</v>
      </c>
      <c r="B1135" t="s">
        <v>493</v>
      </c>
      <c r="C1135" s="7">
        <f>VLOOKUP(Aufwendungen[[#This Row],[CATEGORY]],$A$1:$B$8,2,FALSE)*SUMIF(Umsatz[DATE],Aufwendungen[[#This Row],[DATE]],Umsatz[AMOUNT])</f>
        <v>29979</v>
      </c>
      <c r="D1135" t="s">
        <v>490</v>
      </c>
    </row>
    <row r="1136" spans="1:4" x14ac:dyDescent="0.25">
      <c r="A1136" s="2">
        <v>42217</v>
      </c>
      <c r="B1136" t="s">
        <v>494</v>
      </c>
      <c r="C1136" s="7">
        <f>VLOOKUP(Aufwendungen[[#This Row],[CATEGORY]],$A$1:$B$8,2,FALSE)*SUMIF(Umsatz[DATE],Aufwendungen[[#This Row],[DATE]],Umsatz[AMOUNT])</f>
        <v>29979</v>
      </c>
      <c r="D1136" t="s">
        <v>490</v>
      </c>
    </row>
    <row r="1137" spans="1:4" x14ac:dyDescent="0.25">
      <c r="A1137" s="2">
        <v>42217</v>
      </c>
      <c r="B1137" t="s">
        <v>478</v>
      </c>
      <c r="C1137" s="7">
        <f>VLOOKUP(Aufwendungen[[#This Row],[CATEGORY]],$A$1:$B$8,2,FALSE)*SUMIF(Umsatz[DATE],Aufwendungen[[#This Row],[DATE]],Umsatz[AMOUNT])</f>
        <v>139902</v>
      </c>
      <c r="D1137" t="s">
        <v>490</v>
      </c>
    </row>
    <row r="1138" spans="1:4" x14ac:dyDescent="0.25">
      <c r="A1138" s="2">
        <v>42217</v>
      </c>
      <c r="B1138" t="s">
        <v>479</v>
      </c>
      <c r="C1138" s="7">
        <f>VLOOKUP(Aufwendungen[[#This Row],[CATEGORY]],$A$1:$B$8,2,FALSE)*SUMIF(Umsatz[DATE],Aufwendungen[[#This Row],[DATE]],Umsatz[AMOUNT])</f>
        <v>249825</v>
      </c>
      <c r="D1138" t="s">
        <v>490</v>
      </c>
    </row>
    <row r="1139" spans="1:4" x14ac:dyDescent="0.25">
      <c r="A1139" s="2">
        <v>42217</v>
      </c>
      <c r="B1139" t="s">
        <v>497</v>
      </c>
      <c r="C1139" s="7">
        <f>VLOOKUP(Aufwendungen[[#This Row],[CATEGORY]],$A$1:$B$8,2,FALSE)*SUMIF(Umsatz[DATE],Aufwendungen[[#This Row],[DATE]],Umsatz[AMOUNT])</f>
        <v>49965</v>
      </c>
      <c r="D1139" t="s">
        <v>490</v>
      </c>
    </row>
    <row r="1140" spans="1:4" x14ac:dyDescent="0.25">
      <c r="A1140" s="2">
        <v>42248</v>
      </c>
      <c r="B1140" t="s">
        <v>492</v>
      </c>
      <c r="C1140" s="7">
        <f>VLOOKUP(Aufwendungen[[#This Row],[CATEGORY]],$A$1:$B$8,2,FALSE)*SUMIF(Umsatz[DATE],Aufwendungen[[#This Row],[DATE]],Umsatz[AMOUNT])</f>
        <v>301770</v>
      </c>
      <c r="D1140" t="s">
        <v>490</v>
      </c>
    </row>
    <row r="1141" spans="1:4" x14ac:dyDescent="0.25">
      <c r="A1141" s="2">
        <v>42248</v>
      </c>
      <c r="B1141" t="s">
        <v>493</v>
      </c>
      <c r="C1141" s="7">
        <f>VLOOKUP(Aufwendungen[[#This Row],[CATEGORY]],$A$1:$B$8,2,FALSE)*SUMIF(Umsatz[DATE],Aufwendungen[[#This Row],[DATE]],Umsatz[AMOUNT])</f>
        <v>30177</v>
      </c>
      <c r="D1141" t="s">
        <v>490</v>
      </c>
    </row>
    <row r="1142" spans="1:4" x14ac:dyDescent="0.25">
      <c r="A1142" s="2">
        <v>42248</v>
      </c>
      <c r="B1142" t="s">
        <v>494</v>
      </c>
      <c r="C1142" s="7">
        <f>VLOOKUP(Aufwendungen[[#This Row],[CATEGORY]],$A$1:$B$8,2,FALSE)*SUMIF(Umsatz[DATE],Aufwendungen[[#This Row],[DATE]],Umsatz[AMOUNT])</f>
        <v>30177</v>
      </c>
      <c r="D1142" t="s">
        <v>490</v>
      </c>
    </row>
    <row r="1143" spans="1:4" x14ac:dyDescent="0.25">
      <c r="A1143" s="2">
        <v>42248</v>
      </c>
      <c r="B1143" t="s">
        <v>478</v>
      </c>
      <c r="C1143" s="7">
        <f>VLOOKUP(Aufwendungen[[#This Row],[CATEGORY]],$A$1:$B$8,2,FALSE)*SUMIF(Umsatz[DATE],Aufwendungen[[#This Row],[DATE]],Umsatz[AMOUNT])</f>
        <v>140826</v>
      </c>
      <c r="D1143" t="s">
        <v>490</v>
      </c>
    </row>
    <row r="1144" spans="1:4" x14ac:dyDescent="0.25">
      <c r="A1144" s="2">
        <v>42248</v>
      </c>
      <c r="B1144" t="s">
        <v>479</v>
      </c>
      <c r="C1144" s="7">
        <f>VLOOKUP(Aufwendungen[[#This Row],[CATEGORY]],$A$1:$B$8,2,FALSE)*SUMIF(Umsatz[DATE],Aufwendungen[[#This Row],[DATE]],Umsatz[AMOUNT])</f>
        <v>251475</v>
      </c>
      <c r="D1144" t="s">
        <v>490</v>
      </c>
    </row>
    <row r="1145" spans="1:4" x14ac:dyDescent="0.25">
      <c r="A1145" s="2">
        <v>42248</v>
      </c>
      <c r="B1145" t="s">
        <v>497</v>
      </c>
      <c r="C1145" s="7">
        <f>VLOOKUP(Aufwendungen[[#This Row],[CATEGORY]],$A$1:$B$8,2,FALSE)*SUMIF(Umsatz[DATE],Aufwendungen[[#This Row],[DATE]],Umsatz[AMOUNT])</f>
        <v>50295</v>
      </c>
      <c r="D1145" t="s">
        <v>490</v>
      </c>
    </row>
    <row r="1146" spans="1:4" x14ac:dyDescent="0.25">
      <c r="A1146" s="2">
        <v>42278</v>
      </c>
      <c r="B1146" t="s">
        <v>492</v>
      </c>
      <c r="C1146" s="7">
        <f>VLOOKUP(Aufwendungen[[#This Row],[CATEGORY]],$A$1:$B$8,2,FALSE)*SUMIF(Umsatz[DATE],Aufwendungen[[#This Row],[DATE]],Umsatz[AMOUNT])</f>
        <v>304620</v>
      </c>
      <c r="D1146" t="s">
        <v>490</v>
      </c>
    </row>
    <row r="1147" spans="1:4" x14ac:dyDescent="0.25">
      <c r="A1147" s="2">
        <v>42278</v>
      </c>
      <c r="B1147" t="s">
        <v>493</v>
      </c>
      <c r="C1147" s="7">
        <f>VLOOKUP(Aufwendungen[[#This Row],[CATEGORY]],$A$1:$B$8,2,FALSE)*SUMIF(Umsatz[DATE],Aufwendungen[[#This Row],[DATE]],Umsatz[AMOUNT])</f>
        <v>30462</v>
      </c>
      <c r="D1147" t="s">
        <v>490</v>
      </c>
    </row>
    <row r="1148" spans="1:4" x14ac:dyDescent="0.25">
      <c r="A1148" s="2">
        <v>42278</v>
      </c>
      <c r="B1148" t="s">
        <v>494</v>
      </c>
      <c r="C1148" s="7">
        <f>VLOOKUP(Aufwendungen[[#This Row],[CATEGORY]],$A$1:$B$8,2,FALSE)*SUMIF(Umsatz[DATE],Aufwendungen[[#This Row],[DATE]],Umsatz[AMOUNT])</f>
        <v>30462</v>
      </c>
      <c r="D1148" t="s">
        <v>490</v>
      </c>
    </row>
    <row r="1149" spans="1:4" x14ac:dyDescent="0.25">
      <c r="A1149" s="2">
        <v>42278</v>
      </c>
      <c r="B1149" t="s">
        <v>478</v>
      </c>
      <c r="C1149" s="7">
        <f>VLOOKUP(Aufwendungen[[#This Row],[CATEGORY]],$A$1:$B$8,2,FALSE)*SUMIF(Umsatz[DATE],Aufwendungen[[#This Row],[DATE]],Umsatz[AMOUNT])</f>
        <v>142156</v>
      </c>
      <c r="D1149" t="s">
        <v>490</v>
      </c>
    </row>
    <row r="1150" spans="1:4" x14ac:dyDescent="0.25">
      <c r="A1150" s="2">
        <v>42278</v>
      </c>
      <c r="B1150" t="s">
        <v>479</v>
      </c>
      <c r="C1150" s="7">
        <f>VLOOKUP(Aufwendungen[[#This Row],[CATEGORY]],$A$1:$B$8,2,FALSE)*SUMIF(Umsatz[DATE],Aufwendungen[[#This Row],[DATE]],Umsatz[AMOUNT])</f>
        <v>253850</v>
      </c>
      <c r="D1150" t="s">
        <v>490</v>
      </c>
    </row>
    <row r="1151" spans="1:4" x14ac:dyDescent="0.25">
      <c r="A1151" s="2">
        <v>42278</v>
      </c>
      <c r="B1151" t="s">
        <v>497</v>
      </c>
      <c r="C1151" s="7">
        <f>VLOOKUP(Aufwendungen[[#This Row],[CATEGORY]],$A$1:$B$8,2,FALSE)*SUMIF(Umsatz[DATE],Aufwendungen[[#This Row],[DATE]],Umsatz[AMOUNT])</f>
        <v>50770</v>
      </c>
      <c r="D1151" t="s">
        <v>490</v>
      </c>
    </row>
    <row r="1152" spans="1:4" x14ac:dyDescent="0.25">
      <c r="A1152" s="2">
        <v>42309</v>
      </c>
      <c r="B1152" t="s">
        <v>492</v>
      </c>
      <c r="C1152" s="7">
        <f>VLOOKUP(Aufwendungen[[#This Row],[CATEGORY]],$A$1:$B$8,2,FALSE)*SUMIF(Umsatz[DATE],Aufwendungen[[#This Row],[DATE]],Umsatz[AMOUNT])</f>
        <v>305670</v>
      </c>
      <c r="D1152" t="s">
        <v>490</v>
      </c>
    </row>
    <row r="1153" spans="1:4" x14ac:dyDescent="0.25">
      <c r="A1153" s="2">
        <v>42309</v>
      </c>
      <c r="B1153" t="s">
        <v>493</v>
      </c>
      <c r="C1153" s="7">
        <f>VLOOKUP(Aufwendungen[[#This Row],[CATEGORY]],$A$1:$B$8,2,FALSE)*SUMIF(Umsatz[DATE],Aufwendungen[[#This Row],[DATE]],Umsatz[AMOUNT])</f>
        <v>30567</v>
      </c>
      <c r="D1153" t="s">
        <v>490</v>
      </c>
    </row>
    <row r="1154" spans="1:4" x14ac:dyDescent="0.25">
      <c r="A1154" s="2">
        <v>42309</v>
      </c>
      <c r="B1154" t="s">
        <v>494</v>
      </c>
      <c r="C1154" s="7">
        <f>VLOOKUP(Aufwendungen[[#This Row],[CATEGORY]],$A$1:$B$8,2,FALSE)*SUMIF(Umsatz[DATE],Aufwendungen[[#This Row],[DATE]],Umsatz[AMOUNT])</f>
        <v>30567</v>
      </c>
      <c r="D1154" t="s">
        <v>490</v>
      </c>
    </row>
    <row r="1155" spans="1:4" x14ac:dyDescent="0.25">
      <c r="A1155" s="2">
        <v>42309</v>
      </c>
      <c r="B1155" t="s">
        <v>478</v>
      </c>
      <c r="C1155" s="7">
        <f>VLOOKUP(Aufwendungen[[#This Row],[CATEGORY]],$A$1:$B$8,2,FALSE)*SUMIF(Umsatz[DATE],Aufwendungen[[#This Row],[DATE]],Umsatz[AMOUNT])</f>
        <v>142646</v>
      </c>
      <c r="D1155" t="s">
        <v>490</v>
      </c>
    </row>
    <row r="1156" spans="1:4" x14ac:dyDescent="0.25">
      <c r="A1156" s="2">
        <v>42309</v>
      </c>
      <c r="B1156" t="s">
        <v>479</v>
      </c>
      <c r="C1156" s="7">
        <f>VLOOKUP(Aufwendungen[[#This Row],[CATEGORY]],$A$1:$B$8,2,FALSE)*SUMIF(Umsatz[DATE],Aufwendungen[[#This Row],[DATE]],Umsatz[AMOUNT])</f>
        <v>254725</v>
      </c>
      <c r="D1156" t="s">
        <v>490</v>
      </c>
    </row>
    <row r="1157" spans="1:4" x14ac:dyDescent="0.25">
      <c r="A1157" s="2">
        <v>42309</v>
      </c>
      <c r="B1157" t="s">
        <v>497</v>
      </c>
      <c r="C1157" s="7">
        <f>VLOOKUP(Aufwendungen[[#This Row],[CATEGORY]],$A$1:$B$8,2,FALSE)*SUMIF(Umsatz[DATE],Aufwendungen[[#This Row],[DATE]],Umsatz[AMOUNT])</f>
        <v>50945</v>
      </c>
      <c r="D1157" t="s">
        <v>490</v>
      </c>
    </row>
    <row r="1158" spans="1:4" x14ac:dyDescent="0.25">
      <c r="A1158" s="2">
        <v>42339</v>
      </c>
      <c r="B1158" t="s">
        <v>492</v>
      </c>
      <c r="C1158" s="7">
        <f>VLOOKUP(Aufwendungen[[#This Row],[CATEGORY]],$A$1:$B$8,2,FALSE)*SUMIF(Umsatz[DATE],Aufwendungen[[#This Row],[DATE]],Umsatz[AMOUNT])</f>
        <v>304920</v>
      </c>
      <c r="D1158" t="s">
        <v>490</v>
      </c>
    </row>
    <row r="1159" spans="1:4" x14ac:dyDescent="0.25">
      <c r="A1159" s="2">
        <v>42339</v>
      </c>
      <c r="B1159" t="s">
        <v>493</v>
      </c>
      <c r="C1159" s="7">
        <f>VLOOKUP(Aufwendungen[[#This Row],[CATEGORY]],$A$1:$B$8,2,FALSE)*SUMIF(Umsatz[DATE],Aufwendungen[[#This Row],[DATE]],Umsatz[AMOUNT])</f>
        <v>30492</v>
      </c>
      <c r="D1159" t="s">
        <v>490</v>
      </c>
    </row>
    <row r="1160" spans="1:4" x14ac:dyDescent="0.25">
      <c r="A1160" s="2">
        <v>42339</v>
      </c>
      <c r="B1160" t="s">
        <v>494</v>
      </c>
      <c r="C1160" s="7">
        <f>VLOOKUP(Aufwendungen[[#This Row],[CATEGORY]],$A$1:$B$8,2,FALSE)*SUMIF(Umsatz[DATE],Aufwendungen[[#This Row],[DATE]],Umsatz[AMOUNT])</f>
        <v>30492</v>
      </c>
      <c r="D1160" t="s">
        <v>490</v>
      </c>
    </row>
    <row r="1161" spans="1:4" x14ac:dyDescent="0.25">
      <c r="A1161" s="2">
        <v>42339</v>
      </c>
      <c r="B1161" t="s">
        <v>478</v>
      </c>
      <c r="C1161" s="7">
        <f>VLOOKUP(Aufwendungen[[#This Row],[CATEGORY]],$A$1:$B$8,2,FALSE)*SUMIF(Umsatz[DATE],Aufwendungen[[#This Row],[DATE]],Umsatz[AMOUNT])</f>
        <v>142296</v>
      </c>
      <c r="D1161" t="s">
        <v>490</v>
      </c>
    </row>
    <row r="1162" spans="1:4" x14ac:dyDescent="0.25">
      <c r="A1162" s="2">
        <v>42339</v>
      </c>
      <c r="B1162" t="s">
        <v>479</v>
      </c>
      <c r="C1162" s="7">
        <f>VLOOKUP(Aufwendungen[[#This Row],[CATEGORY]],$A$1:$B$8,2,FALSE)*SUMIF(Umsatz[DATE],Aufwendungen[[#This Row],[DATE]],Umsatz[AMOUNT])</f>
        <v>254100</v>
      </c>
      <c r="D1162" t="s">
        <v>490</v>
      </c>
    </row>
    <row r="1163" spans="1:4" x14ac:dyDescent="0.25">
      <c r="A1163" s="2">
        <v>42339</v>
      </c>
      <c r="B1163" t="s">
        <v>497</v>
      </c>
      <c r="C1163" s="7">
        <f>VLOOKUP(Aufwendungen[[#This Row],[CATEGORY]],$A$1:$B$8,2,FALSE)*SUMIF(Umsatz[DATE],Aufwendungen[[#This Row],[DATE]],Umsatz[AMOUNT])</f>
        <v>50820</v>
      </c>
      <c r="D1163" t="s">
        <v>490</v>
      </c>
    </row>
    <row r="1164" spans="1:4" x14ac:dyDescent="0.25">
      <c r="A1164" s="2">
        <v>42370</v>
      </c>
      <c r="B1164" t="s">
        <v>492</v>
      </c>
      <c r="C1164" s="7">
        <f>VLOOKUP(Aufwendungen[[#This Row],[CATEGORY]],$A$1:$B$8,2,FALSE)*SUMIF(Umsatz[DATE],Aufwendungen[[#This Row],[DATE]],Umsatz[AMOUNT])</f>
        <v>304620</v>
      </c>
      <c r="D1164" t="s">
        <v>490</v>
      </c>
    </row>
    <row r="1165" spans="1:4" x14ac:dyDescent="0.25">
      <c r="A1165" s="2">
        <v>42370</v>
      </c>
      <c r="B1165" t="s">
        <v>493</v>
      </c>
      <c r="C1165" s="7">
        <f>VLOOKUP(Aufwendungen[[#This Row],[CATEGORY]],$A$1:$B$8,2,FALSE)*SUMIF(Umsatz[DATE],Aufwendungen[[#This Row],[DATE]],Umsatz[AMOUNT])</f>
        <v>30462</v>
      </c>
      <c r="D1165" t="s">
        <v>490</v>
      </c>
    </row>
    <row r="1166" spans="1:4" x14ac:dyDescent="0.25">
      <c r="A1166" s="2">
        <v>42370</v>
      </c>
      <c r="B1166" t="s">
        <v>494</v>
      </c>
      <c r="C1166" s="7">
        <f>VLOOKUP(Aufwendungen[[#This Row],[CATEGORY]],$A$1:$B$8,2,FALSE)*SUMIF(Umsatz[DATE],Aufwendungen[[#This Row],[DATE]],Umsatz[AMOUNT])</f>
        <v>30462</v>
      </c>
      <c r="D1166" t="s">
        <v>490</v>
      </c>
    </row>
    <row r="1167" spans="1:4" x14ac:dyDescent="0.25">
      <c r="A1167" s="2">
        <v>42370</v>
      </c>
      <c r="B1167" t="s">
        <v>478</v>
      </c>
      <c r="C1167" s="7">
        <f>VLOOKUP(Aufwendungen[[#This Row],[CATEGORY]],$A$1:$B$8,2,FALSE)*SUMIF(Umsatz[DATE],Aufwendungen[[#This Row],[DATE]],Umsatz[AMOUNT])</f>
        <v>142156</v>
      </c>
      <c r="D1167" t="s">
        <v>490</v>
      </c>
    </row>
    <row r="1168" spans="1:4" x14ac:dyDescent="0.25">
      <c r="A1168" s="2">
        <v>42370</v>
      </c>
      <c r="B1168" t="s">
        <v>479</v>
      </c>
      <c r="C1168" s="7">
        <f>VLOOKUP(Aufwendungen[[#This Row],[CATEGORY]],$A$1:$B$8,2,FALSE)*SUMIF(Umsatz[DATE],Aufwendungen[[#This Row],[DATE]],Umsatz[AMOUNT])</f>
        <v>253850</v>
      </c>
      <c r="D1168" t="s">
        <v>490</v>
      </c>
    </row>
    <row r="1169" spans="1:4" x14ac:dyDescent="0.25">
      <c r="A1169" s="2">
        <v>42370</v>
      </c>
      <c r="B1169" t="s">
        <v>497</v>
      </c>
      <c r="C1169" s="7">
        <f>VLOOKUP(Aufwendungen[[#This Row],[CATEGORY]],$A$1:$B$8,2,FALSE)*SUMIF(Umsatz[DATE],Aufwendungen[[#This Row],[DATE]],Umsatz[AMOUNT])</f>
        <v>50770</v>
      </c>
      <c r="D1169" t="s">
        <v>490</v>
      </c>
    </row>
    <row r="1170" spans="1:4" x14ac:dyDescent="0.25">
      <c r="A1170" s="2">
        <v>42401</v>
      </c>
      <c r="B1170" t="s">
        <v>492</v>
      </c>
      <c r="C1170" s="7">
        <f>VLOOKUP(Aufwendungen[[#This Row],[CATEGORY]],$A$1:$B$8,2,FALSE)*SUMIF(Umsatz[DATE],Aufwendungen[[#This Row],[DATE]],Umsatz[AMOUNT])</f>
        <v>304560</v>
      </c>
      <c r="D1170" t="s">
        <v>490</v>
      </c>
    </row>
    <row r="1171" spans="1:4" x14ac:dyDescent="0.25">
      <c r="A1171" s="2">
        <v>42401</v>
      </c>
      <c r="B1171" t="s">
        <v>493</v>
      </c>
      <c r="C1171" s="7">
        <f>VLOOKUP(Aufwendungen[[#This Row],[CATEGORY]],$A$1:$B$8,2,FALSE)*SUMIF(Umsatz[DATE],Aufwendungen[[#This Row],[DATE]],Umsatz[AMOUNT])</f>
        <v>30456</v>
      </c>
      <c r="D1171" t="s">
        <v>490</v>
      </c>
    </row>
    <row r="1172" spans="1:4" x14ac:dyDescent="0.25">
      <c r="A1172" s="2">
        <v>42401</v>
      </c>
      <c r="B1172" t="s">
        <v>494</v>
      </c>
      <c r="C1172" s="7">
        <f>VLOOKUP(Aufwendungen[[#This Row],[CATEGORY]],$A$1:$B$8,2,FALSE)*SUMIF(Umsatz[DATE],Aufwendungen[[#This Row],[DATE]],Umsatz[AMOUNT])</f>
        <v>30456</v>
      </c>
      <c r="D1172" t="s">
        <v>490</v>
      </c>
    </row>
    <row r="1173" spans="1:4" x14ac:dyDescent="0.25">
      <c r="A1173" s="2">
        <v>42401</v>
      </c>
      <c r="B1173" t="s">
        <v>478</v>
      </c>
      <c r="C1173" s="7">
        <f>VLOOKUP(Aufwendungen[[#This Row],[CATEGORY]],$A$1:$B$8,2,FALSE)*SUMIF(Umsatz[DATE],Aufwendungen[[#This Row],[DATE]],Umsatz[AMOUNT])</f>
        <v>142128</v>
      </c>
      <c r="D1173" t="s">
        <v>490</v>
      </c>
    </row>
    <row r="1174" spans="1:4" x14ac:dyDescent="0.25">
      <c r="A1174" s="2">
        <v>42401</v>
      </c>
      <c r="B1174" t="s">
        <v>479</v>
      </c>
      <c r="C1174" s="7">
        <f>VLOOKUP(Aufwendungen[[#This Row],[CATEGORY]],$A$1:$B$8,2,FALSE)*SUMIF(Umsatz[DATE],Aufwendungen[[#This Row],[DATE]],Umsatz[AMOUNT])</f>
        <v>253800</v>
      </c>
      <c r="D1174" t="s">
        <v>490</v>
      </c>
    </row>
    <row r="1175" spans="1:4" x14ac:dyDescent="0.25">
      <c r="A1175" s="2">
        <v>42401</v>
      </c>
      <c r="B1175" t="s">
        <v>497</v>
      </c>
      <c r="C1175" s="7">
        <f>VLOOKUP(Aufwendungen[[#This Row],[CATEGORY]],$A$1:$B$8,2,FALSE)*SUMIF(Umsatz[DATE],Aufwendungen[[#This Row],[DATE]],Umsatz[AMOUNT])</f>
        <v>50760</v>
      </c>
      <c r="D1175" t="s">
        <v>490</v>
      </c>
    </row>
    <row r="1176" spans="1:4" x14ac:dyDescent="0.25">
      <c r="A1176" s="2">
        <v>42430</v>
      </c>
      <c r="B1176" t="s">
        <v>492</v>
      </c>
      <c r="C1176" s="7">
        <f>VLOOKUP(Aufwendungen[[#This Row],[CATEGORY]],$A$1:$B$8,2,FALSE)*SUMIF(Umsatz[DATE],Aufwendungen[[#This Row],[DATE]],Umsatz[AMOUNT])</f>
        <v>303720</v>
      </c>
      <c r="D1176" t="s">
        <v>490</v>
      </c>
    </row>
    <row r="1177" spans="1:4" x14ac:dyDescent="0.25">
      <c r="A1177" s="2">
        <v>42430</v>
      </c>
      <c r="B1177" t="s">
        <v>493</v>
      </c>
      <c r="C1177" s="7">
        <f>VLOOKUP(Aufwendungen[[#This Row],[CATEGORY]],$A$1:$B$8,2,FALSE)*SUMIF(Umsatz[DATE],Aufwendungen[[#This Row],[DATE]],Umsatz[AMOUNT])</f>
        <v>30372</v>
      </c>
      <c r="D1177" t="s">
        <v>490</v>
      </c>
    </row>
    <row r="1178" spans="1:4" x14ac:dyDescent="0.25">
      <c r="A1178" s="2">
        <v>42430</v>
      </c>
      <c r="B1178" t="s">
        <v>494</v>
      </c>
      <c r="C1178" s="7">
        <f>VLOOKUP(Aufwendungen[[#This Row],[CATEGORY]],$A$1:$B$8,2,FALSE)*SUMIF(Umsatz[DATE],Aufwendungen[[#This Row],[DATE]],Umsatz[AMOUNT])</f>
        <v>30372</v>
      </c>
      <c r="D1178" t="s">
        <v>490</v>
      </c>
    </row>
    <row r="1179" spans="1:4" x14ac:dyDescent="0.25">
      <c r="A1179" s="2">
        <v>42430</v>
      </c>
      <c r="B1179" t="s">
        <v>478</v>
      </c>
      <c r="C1179" s="7">
        <f>VLOOKUP(Aufwendungen[[#This Row],[CATEGORY]],$A$1:$B$8,2,FALSE)*SUMIF(Umsatz[DATE],Aufwendungen[[#This Row],[DATE]],Umsatz[AMOUNT])</f>
        <v>141736</v>
      </c>
      <c r="D1179" t="s">
        <v>490</v>
      </c>
    </row>
    <row r="1180" spans="1:4" x14ac:dyDescent="0.25">
      <c r="A1180" s="2">
        <v>42430</v>
      </c>
      <c r="B1180" t="s">
        <v>479</v>
      </c>
      <c r="C1180" s="7">
        <f>VLOOKUP(Aufwendungen[[#This Row],[CATEGORY]],$A$1:$B$8,2,FALSE)*SUMIF(Umsatz[DATE],Aufwendungen[[#This Row],[DATE]],Umsatz[AMOUNT])</f>
        <v>253100</v>
      </c>
      <c r="D1180" t="s">
        <v>490</v>
      </c>
    </row>
    <row r="1181" spans="1:4" x14ac:dyDescent="0.25">
      <c r="A1181" s="2">
        <v>42430</v>
      </c>
      <c r="B1181" t="s">
        <v>497</v>
      </c>
      <c r="C1181" s="7">
        <f>VLOOKUP(Aufwendungen[[#This Row],[CATEGORY]],$A$1:$B$8,2,FALSE)*SUMIF(Umsatz[DATE],Aufwendungen[[#This Row],[DATE]],Umsatz[AMOUNT])</f>
        <v>50620</v>
      </c>
      <c r="D1181" t="s">
        <v>490</v>
      </c>
    </row>
    <row r="1182" spans="1:4" x14ac:dyDescent="0.25">
      <c r="A1182" s="2">
        <v>42461</v>
      </c>
      <c r="B1182" t="s">
        <v>492</v>
      </c>
      <c r="C1182" s="7">
        <f>VLOOKUP(Aufwendungen[[#This Row],[CATEGORY]],$A$1:$B$8,2,FALSE)*SUMIF(Umsatz[DATE],Aufwendungen[[#This Row],[DATE]],Umsatz[AMOUNT])</f>
        <v>303810</v>
      </c>
      <c r="D1182" t="s">
        <v>490</v>
      </c>
    </row>
    <row r="1183" spans="1:4" x14ac:dyDescent="0.25">
      <c r="A1183" s="2">
        <v>42461</v>
      </c>
      <c r="B1183" t="s">
        <v>493</v>
      </c>
      <c r="C1183" s="7">
        <f>VLOOKUP(Aufwendungen[[#This Row],[CATEGORY]],$A$1:$B$8,2,FALSE)*SUMIF(Umsatz[DATE],Aufwendungen[[#This Row],[DATE]],Umsatz[AMOUNT])</f>
        <v>30381</v>
      </c>
      <c r="D1183" t="s">
        <v>490</v>
      </c>
    </row>
    <row r="1184" spans="1:4" x14ac:dyDescent="0.25">
      <c r="A1184" s="2">
        <v>42461</v>
      </c>
      <c r="B1184" t="s">
        <v>494</v>
      </c>
      <c r="C1184" s="7">
        <f>VLOOKUP(Aufwendungen[[#This Row],[CATEGORY]],$A$1:$B$8,2,FALSE)*SUMIF(Umsatz[DATE],Aufwendungen[[#This Row],[DATE]],Umsatz[AMOUNT])</f>
        <v>30381</v>
      </c>
      <c r="D1184" t="s">
        <v>490</v>
      </c>
    </row>
    <row r="1185" spans="1:4" x14ac:dyDescent="0.25">
      <c r="A1185" s="2">
        <v>42461</v>
      </c>
      <c r="B1185" t="s">
        <v>478</v>
      </c>
      <c r="C1185" s="7">
        <f>VLOOKUP(Aufwendungen[[#This Row],[CATEGORY]],$A$1:$B$8,2,FALSE)*SUMIF(Umsatz[DATE],Aufwendungen[[#This Row],[DATE]],Umsatz[AMOUNT])</f>
        <v>141778</v>
      </c>
      <c r="D1185" t="s">
        <v>490</v>
      </c>
    </row>
    <row r="1186" spans="1:4" x14ac:dyDescent="0.25">
      <c r="A1186" s="2">
        <v>42461</v>
      </c>
      <c r="B1186" t="s">
        <v>479</v>
      </c>
      <c r="C1186" s="7">
        <f>VLOOKUP(Aufwendungen[[#This Row],[CATEGORY]],$A$1:$B$8,2,FALSE)*SUMIF(Umsatz[DATE],Aufwendungen[[#This Row],[DATE]],Umsatz[AMOUNT])</f>
        <v>253175</v>
      </c>
      <c r="D1186" t="s">
        <v>490</v>
      </c>
    </row>
    <row r="1187" spans="1:4" x14ac:dyDescent="0.25">
      <c r="A1187" s="2">
        <v>42461</v>
      </c>
      <c r="B1187" t="s">
        <v>497</v>
      </c>
      <c r="C1187" s="7">
        <f>VLOOKUP(Aufwendungen[[#This Row],[CATEGORY]],$A$1:$B$8,2,FALSE)*SUMIF(Umsatz[DATE],Aufwendungen[[#This Row],[DATE]],Umsatz[AMOUNT])</f>
        <v>50635</v>
      </c>
      <c r="D1187" t="s">
        <v>490</v>
      </c>
    </row>
    <row r="1188" spans="1:4" x14ac:dyDescent="0.25">
      <c r="A1188" s="2">
        <v>42491</v>
      </c>
      <c r="B1188" t="s">
        <v>492</v>
      </c>
      <c r="C1188" s="7">
        <f>VLOOKUP(Aufwendungen[[#This Row],[CATEGORY]],$A$1:$B$8,2,FALSE)*SUMIF(Umsatz[DATE],Aufwendungen[[#This Row],[DATE]],Umsatz[AMOUNT])</f>
        <v>305760</v>
      </c>
      <c r="D1188" t="s">
        <v>490</v>
      </c>
    </row>
    <row r="1189" spans="1:4" x14ac:dyDescent="0.25">
      <c r="A1189" s="2">
        <v>42491</v>
      </c>
      <c r="B1189" t="s">
        <v>493</v>
      </c>
      <c r="C1189" s="7">
        <f>VLOOKUP(Aufwendungen[[#This Row],[CATEGORY]],$A$1:$B$8,2,FALSE)*SUMIF(Umsatz[DATE],Aufwendungen[[#This Row],[DATE]],Umsatz[AMOUNT])</f>
        <v>30576</v>
      </c>
      <c r="D1189" t="s">
        <v>490</v>
      </c>
    </row>
    <row r="1190" spans="1:4" x14ac:dyDescent="0.25">
      <c r="A1190" s="2">
        <v>42491</v>
      </c>
      <c r="B1190" t="s">
        <v>494</v>
      </c>
      <c r="C1190" s="7">
        <f>VLOOKUP(Aufwendungen[[#This Row],[CATEGORY]],$A$1:$B$8,2,FALSE)*SUMIF(Umsatz[DATE],Aufwendungen[[#This Row],[DATE]],Umsatz[AMOUNT])</f>
        <v>30576</v>
      </c>
      <c r="D1190" t="s">
        <v>490</v>
      </c>
    </row>
    <row r="1191" spans="1:4" x14ac:dyDescent="0.25">
      <c r="A1191" s="2">
        <v>42491</v>
      </c>
      <c r="B1191" t="s">
        <v>478</v>
      </c>
      <c r="C1191" s="7">
        <f>VLOOKUP(Aufwendungen[[#This Row],[CATEGORY]],$A$1:$B$8,2,FALSE)*SUMIF(Umsatz[DATE],Aufwendungen[[#This Row],[DATE]],Umsatz[AMOUNT])</f>
        <v>142688</v>
      </c>
      <c r="D1191" t="s">
        <v>490</v>
      </c>
    </row>
    <row r="1192" spans="1:4" x14ac:dyDescent="0.25">
      <c r="A1192" s="2">
        <v>42491</v>
      </c>
      <c r="B1192" t="s">
        <v>479</v>
      </c>
      <c r="C1192" s="7">
        <f>VLOOKUP(Aufwendungen[[#This Row],[CATEGORY]],$A$1:$B$8,2,FALSE)*SUMIF(Umsatz[DATE],Aufwendungen[[#This Row],[DATE]],Umsatz[AMOUNT])</f>
        <v>254800</v>
      </c>
      <c r="D1192" t="s">
        <v>490</v>
      </c>
    </row>
    <row r="1193" spans="1:4" x14ac:dyDescent="0.25">
      <c r="A1193" s="2">
        <v>42491</v>
      </c>
      <c r="B1193" t="s">
        <v>497</v>
      </c>
      <c r="C1193" s="7">
        <f>VLOOKUP(Aufwendungen[[#This Row],[CATEGORY]],$A$1:$B$8,2,FALSE)*SUMIF(Umsatz[DATE],Aufwendungen[[#This Row],[DATE]],Umsatz[AMOUNT])</f>
        <v>50960</v>
      </c>
      <c r="D1193" t="s">
        <v>490</v>
      </c>
    </row>
    <row r="1194" spans="1:4" x14ac:dyDescent="0.25">
      <c r="A1194" s="2">
        <v>42522</v>
      </c>
      <c r="B1194" t="s">
        <v>492</v>
      </c>
      <c r="C1194" s="7">
        <f>VLOOKUP(Aufwendungen[[#This Row],[CATEGORY]],$A$1:$B$8,2,FALSE)*SUMIF(Umsatz[DATE],Aufwendungen[[#This Row],[DATE]],Umsatz[AMOUNT])</f>
        <v>306690</v>
      </c>
      <c r="D1194" t="s">
        <v>490</v>
      </c>
    </row>
    <row r="1195" spans="1:4" x14ac:dyDescent="0.25">
      <c r="A1195" s="2">
        <v>42522</v>
      </c>
      <c r="B1195" t="s">
        <v>493</v>
      </c>
      <c r="C1195" s="7">
        <f>VLOOKUP(Aufwendungen[[#This Row],[CATEGORY]],$A$1:$B$8,2,FALSE)*SUMIF(Umsatz[DATE],Aufwendungen[[#This Row],[DATE]],Umsatz[AMOUNT])</f>
        <v>30669</v>
      </c>
      <c r="D1195" t="s">
        <v>490</v>
      </c>
    </row>
    <row r="1196" spans="1:4" x14ac:dyDescent="0.25">
      <c r="A1196" s="2">
        <v>42522</v>
      </c>
      <c r="B1196" t="s">
        <v>494</v>
      </c>
      <c r="C1196" s="7">
        <f>VLOOKUP(Aufwendungen[[#This Row],[CATEGORY]],$A$1:$B$8,2,FALSE)*SUMIF(Umsatz[DATE],Aufwendungen[[#This Row],[DATE]],Umsatz[AMOUNT])</f>
        <v>30669</v>
      </c>
      <c r="D1196" t="s">
        <v>490</v>
      </c>
    </row>
    <row r="1197" spans="1:4" x14ac:dyDescent="0.25">
      <c r="A1197" s="2">
        <v>42522</v>
      </c>
      <c r="B1197" t="s">
        <v>478</v>
      </c>
      <c r="C1197" s="7">
        <f>VLOOKUP(Aufwendungen[[#This Row],[CATEGORY]],$A$1:$B$8,2,FALSE)*SUMIF(Umsatz[DATE],Aufwendungen[[#This Row],[DATE]],Umsatz[AMOUNT])</f>
        <v>143122</v>
      </c>
      <c r="D1197" t="s">
        <v>490</v>
      </c>
    </row>
    <row r="1198" spans="1:4" x14ac:dyDescent="0.25">
      <c r="A1198" s="2">
        <v>42522</v>
      </c>
      <c r="B1198" t="s">
        <v>479</v>
      </c>
      <c r="C1198" s="7">
        <f>VLOOKUP(Aufwendungen[[#This Row],[CATEGORY]],$A$1:$B$8,2,FALSE)*SUMIF(Umsatz[DATE],Aufwendungen[[#This Row],[DATE]],Umsatz[AMOUNT])</f>
        <v>255575</v>
      </c>
      <c r="D1198" t="s">
        <v>490</v>
      </c>
    </row>
    <row r="1199" spans="1:4" x14ac:dyDescent="0.25">
      <c r="A1199" s="2">
        <v>42522</v>
      </c>
      <c r="B1199" t="s">
        <v>497</v>
      </c>
      <c r="C1199" s="7">
        <f>VLOOKUP(Aufwendungen[[#This Row],[CATEGORY]],$A$1:$B$8,2,FALSE)*SUMIF(Umsatz[DATE],Aufwendungen[[#This Row],[DATE]],Umsatz[AMOUNT])</f>
        <v>51115</v>
      </c>
      <c r="D1199" t="s">
        <v>490</v>
      </c>
    </row>
    <row r="1200" spans="1:4" x14ac:dyDescent="0.25">
      <c r="A1200" s="2">
        <v>42552</v>
      </c>
      <c r="B1200" t="s">
        <v>492</v>
      </c>
      <c r="C1200" s="7">
        <f>VLOOKUP(Aufwendungen[[#This Row],[CATEGORY]],$A$1:$B$8,2,FALSE)*SUMIF(Umsatz[DATE],Aufwendungen[[#This Row],[DATE]],Umsatz[AMOUNT])</f>
        <v>308040</v>
      </c>
      <c r="D1200" t="s">
        <v>490</v>
      </c>
    </row>
    <row r="1201" spans="1:4" x14ac:dyDescent="0.25">
      <c r="A1201" s="2">
        <v>42552</v>
      </c>
      <c r="B1201" t="s">
        <v>493</v>
      </c>
      <c r="C1201" s="7">
        <f>VLOOKUP(Aufwendungen[[#This Row],[CATEGORY]],$A$1:$B$8,2,FALSE)*SUMIF(Umsatz[DATE],Aufwendungen[[#This Row],[DATE]],Umsatz[AMOUNT])</f>
        <v>30804</v>
      </c>
      <c r="D1201" t="s">
        <v>490</v>
      </c>
    </row>
    <row r="1202" spans="1:4" x14ac:dyDescent="0.25">
      <c r="A1202" s="2">
        <v>42552</v>
      </c>
      <c r="B1202" t="s">
        <v>494</v>
      </c>
      <c r="C1202" s="7">
        <f>VLOOKUP(Aufwendungen[[#This Row],[CATEGORY]],$A$1:$B$8,2,FALSE)*SUMIF(Umsatz[DATE],Aufwendungen[[#This Row],[DATE]],Umsatz[AMOUNT])</f>
        <v>30804</v>
      </c>
      <c r="D1202" t="s">
        <v>490</v>
      </c>
    </row>
    <row r="1203" spans="1:4" x14ac:dyDescent="0.25">
      <c r="A1203" s="2">
        <v>42552</v>
      </c>
      <c r="B1203" t="s">
        <v>478</v>
      </c>
      <c r="C1203" s="7">
        <f>VLOOKUP(Aufwendungen[[#This Row],[CATEGORY]],$A$1:$B$8,2,FALSE)*SUMIF(Umsatz[DATE],Aufwendungen[[#This Row],[DATE]],Umsatz[AMOUNT])</f>
        <v>143752</v>
      </c>
      <c r="D1203" t="s">
        <v>490</v>
      </c>
    </row>
    <row r="1204" spans="1:4" x14ac:dyDescent="0.25">
      <c r="A1204" s="2">
        <v>42552</v>
      </c>
      <c r="B1204" t="s">
        <v>479</v>
      </c>
      <c r="C1204" s="7">
        <f>VLOOKUP(Aufwendungen[[#This Row],[CATEGORY]],$A$1:$B$8,2,FALSE)*SUMIF(Umsatz[DATE],Aufwendungen[[#This Row],[DATE]],Umsatz[AMOUNT])</f>
        <v>256700</v>
      </c>
      <c r="D1204" t="s">
        <v>490</v>
      </c>
    </row>
    <row r="1205" spans="1:4" x14ac:dyDescent="0.25">
      <c r="A1205" s="2">
        <v>42552</v>
      </c>
      <c r="B1205" t="s">
        <v>497</v>
      </c>
      <c r="C1205" s="7">
        <f>VLOOKUP(Aufwendungen[[#This Row],[CATEGORY]],$A$1:$B$8,2,FALSE)*SUMIF(Umsatz[DATE],Aufwendungen[[#This Row],[DATE]],Umsatz[AMOUNT])</f>
        <v>51340</v>
      </c>
      <c r="D1205" t="s">
        <v>490</v>
      </c>
    </row>
    <row r="1206" spans="1:4" x14ac:dyDescent="0.25">
      <c r="A1206" s="2">
        <v>42583</v>
      </c>
      <c r="B1206" t="s">
        <v>492</v>
      </c>
      <c r="C1206" s="7">
        <f>VLOOKUP(Aufwendungen[[#This Row],[CATEGORY]],$A$1:$B$8,2,FALSE)*SUMIF(Umsatz[DATE],Aufwendungen[[#This Row],[DATE]],Umsatz[AMOUNT])</f>
        <v>309330</v>
      </c>
      <c r="D1206" t="s">
        <v>490</v>
      </c>
    </row>
    <row r="1207" spans="1:4" x14ac:dyDescent="0.25">
      <c r="A1207" s="2">
        <v>42583</v>
      </c>
      <c r="B1207" t="s">
        <v>493</v>
      </c>
      <c r="C1207" s="7">
        <f>VLOOKUP(Aufwendungen[[#This Row],[CATEGORY]],$A$1:$B$8,2,FALSE)*SUMIF(Umsatz[DATE],Aufwendungen[[#This Row],[DATE]],Umsatz[AMOUNT])</f>
        <v>30933</v>
      </c>
      <c r="D1207" t="s">
        <v>490</v>
      </c>
    </row>
    <row r="1208" spans="1:4" x14ac:dyDescent="0.25">
      <c r="A1208" s="2">
        <v>42583</v>
      </c>
      <c r="B1208" t="s">
        <v>494</v>
      </c>
      <c r="C1208" s="7">
        <f>VLOOKUP(Aufwendungen[[#This Row],[CATEGORY]],$A$1:$B$8,2,FALSE)*SUMIF(Umsatz[DATE],Aufwendungen[[#This Row],[DATE]],Umsatz[AMOUNT])</f>
        <v>30933</v>
      </c>
      <c r="D1208" t="s">
        <v>490</v>
      </c>
    </row>
    <row r="1209" spans="1:4" x14ac:dyDescent="0.25">
      <c r="A1209" s="2">
        <v>42583</v>
      </c>
      <c r="B1209" t="s">
        <v>478</v>
      </c>
      <c r="C1209" s="7">
        <f>VLOOKUP(Aufwendungen[[#This Row],[CATEGORY]],$A$1:$B$8,2,FALSE)*SUMIF(Umsatz[DATE],Aufwendungen[[#This Row],[DATE]],Umsatz[AMOUNT])</f>
        <v>144354</v>
      </c>
      <c r="D1209" t="s">
        <v>490</v>
      </c>
    </row>
    <row r="1210" spans="1:4" x14ac:dyDescent="0.25">
      <c r="A1210" s="2">
        <v>42583</v>
      </c>
      <c r="B1210" t="s">
        <v>479</v>
      </c>
      <c r="C1210" s="7">
        <f>VLOOKUP(Aufwendungen[[#This Row],[CATEGORY]],$A$1:$B$8,2,FALSE)*SUMIF(Umsatz[DATE],Aufwendungen[[#This Row],[DATE]],Umsatz[AMOUNT])</f>
        <v>257775</v>
      </c>
      <c r="D1210" t="s">
        <v>490</v>
      </c>
    </row>
    <row r="1211" spans="1:4" x14ac:dyDescent="0.25">
      <c r="A1211" s="2">
        <v>42583</v>
      </c>
      <c r="B1211" t="s">
        <v>497</v>
      </c>
      <c r="C1211" s="7">
        <f>VLOOKUP(Aufwendungen[[#This Row],[CATEGORY]],$A$1:$B$8,2,FALSE)*SUMIF(Umsatz[DATE],Aufwendungen[[#This Row],[DATE]],Umsatz[AMOUNT])</f>
        <v>51555</v>
      </c>
      <c r="D1211" t="s">
        <v>490</v>
      </c>
    </row>
    <row r="1212" spans="1:4" x14ac:dyDescent="0.25">
      <c r="A1212" s="2">
        <v>42614</v>
      </c>
      <c r="B1212" t="s">
        <v>492</v>
      </c>
      <c r="C1212" s="7">
        <f>VLOOKUP(Aufwendungen[[#This Row],[CATEGORY]],$A$1:$B$8,2,FALSE)*SUMIF(Umsatz[DATE],Aufwendungen[[#This Row],[DATE]],Umsatz[AMOUNT])</f>
        <v>309480</v>
      </c>
      <c r="D1212" t="s">
        <v>490</v>
      </c>
    </row>
    <row r="1213" spans="1:4" x14ac:dyDescent="0.25">
      <c r="A1213" s="2">
        <v>42614</v>
      </c>
      <c r="B1213" t="s">
        <v>493</v>
      </c>
      <c r="C1213" s="7">
        <f>VLOOKUP(Aufwendungen[[#This Row],[CATEGORY]],$A$1:$B$8,2,FALSE)*SUMIF(Umsatz[DATE],Aufwendungen[[#This Row],[DATE]],Umsatz[AMOUNT])</f>
        <v>30948</v>
      </c>
      <c r="D1213" t="s">
        <v>490</v>
      </c>
    </row>
    <row r="1214" spans="1:4" x14ac:dyDescent="0.25">
      <c r="A1214" s="2">
        <v>42614</v>
      </c>
      <c r="B1214" t="s">
        <v>494</v>
      </c>
      <c r="C1214" s="7">
        <f>VLOOKUP(Aufwendungen[[#This Row],[CATEGORY]],$A$1:$B$8,2,FALSE)*SUMIF(Umsatz[DATE],Aufwendungen[[#This Row],[DATE]],Umsatz[AMOUNT])</f>
        <v>30948</v>
      </c>
      <c r="D1214" t="s">
        <v>490</v>
      </c>
    </row>
    <row r="1215" spans="1:4" x14ac:dyDescent="0.25">
      <c r="A1215" s="2">
        <v>42614</v>
      </c>
      <c r="B1215" t="s">
        <v>478</v>
      </c>
      <c r="C1215" s="7">
        <f>VLOOKUP(Aufwendungen[[#This Row],[CATEGORY]],$A$1:$B$8,2,FALSE)*SUMIF(Umsatz[DATE],Aufwendungen[[#This Row],[DATE]],Umsatz[AMOUNT])</f>
        <v>144424</v>
      </c>
      <c r="D1215" t="s">
        <v>490</v>
      </c>
    </row>
    <row r="1216" spans="1:4" x14ac:dyDescent="0.25">
      <c r="A1216" s="2">
        <v>42614</v>
      </c>
      <c r="B1216" t="s">
        <v>479</v>
      </c>
      <c r="C1216" s="7">
        <f>VLOOKUP(Aufwendungen[[#This Row],[CATEGORY]],$A$1:$B$8,2,FALSE)*SUMIF(Umsatz[DATE],Aufwendungen[[#This Row],[DATE]],Umsatz[AMOUNT])</f>
        <v>257900</v>
      </c>
      <c r="D1216" t="s">
        <v>490</v>
      </c>
    </row>
    <row r="1217" spans="1:4" x14ac:dyDescent="0.25">
      <c r="A1217" s="2">
        <v>42614</v>
      </c>
      <c r="B1217" t="s">
        <v>497</v>
      </c>
      <c r="C1217" s="7">
        <f>VLOOKUP(Aufwendungen[[#This Row],[CATEGORY]],$A$1:$B$8,2,FALSE)*SUMIF(Umsatz[DATE],Aufwendungen[[#This Row],[DATE]],Umsatz[AMOUNT])</f>
        <v>51580</v>
      </c>
      <c r="D1217" t="s">
        <v>490</v>
      </c>
    </row>
    <row r="1218" spans="1:4" x14ac:dyDescent="0.25">
      <c r="A1218" s="2">
        <v>42644</v>
      </c>
      <c r="B1218" t="s">
        <v>492</v>
      </c>
      <c r="C1218" s="7">
        <f>VLOOKUP(Aufwendungen[[#This Row],[CATEGORY]],$A$1:$B$8,2,FALSE)*SUMIF(Umsatz[DATE],Aufwendungen[[#This Row],[DATE]],Umsatz[AMOUNT])</f>
        <v>310080</v>
      </c>
      <c r="D1218" t="s">
        <v>490</v>
      </c>
    </row>
    <row r="1219" spans="1:4" x14ac:dyDescent="0.25">
      <c r="A1219" s="2">
        <v>42644</v>
      </c>
      <c r="B1219" t="s">
        <v>493</v>
      </c>
      <c r="C1219" s="7">
        <f>VLOOKUP(Aufwendungen[[#This Row],[CATEGORY]],$A$1:$B$8,2,FALSE)*SUMIF(Umsatz[DATE],Aufwendungen[[#This Row],[DATE]],Umsatz[AMOUNT])</f>
        <v>31008</v>
      </c>
      <c r="D1219" t="s">
        <v>490</v>
      </c>
    </row>
    <row r="1220" spans="1:4" x14ac:dyDescent="0.25">
      <c r="A1220" s="2">
        <v>42644</v>
      </c>
      <c r="B1220" t="s">
        <v>494</v>
      </c>
      <c r="C1220" s="7">
        <f>VLOOKUP(Aufwendungen[[#This Row],[CATEGORY]],$A$1:$B$8,2,FALSE)*SUMIF(Umsatz[DATE],Aufwendungen[[#This Row],[DATE]],Umsatz[AMOUNT])</f>
        <v>31008</v>
      </c>
      <c r="D1220" t="s">
        <v>490</v>
      </c>
    </row>
    <row r="1221" spans="1:4" x14ac:dyDescent="0.25">
      <c r="A1221" s="2">
        <v>42644</v>
      </c>
      <c r="B1221" t="s">
        <v>478</v>
      </c>
      <c r="C1221" s="7">
        <f>VLOOKUP(Aufwendungen[[#This Row],[CATEGORY]],$A$1:$B$8,2,FALSE)*SUMIF(Umsatz[DATE],Aufwendungen[[#This Row],[DATE]],Umsatz[AMOUNT])</f>
        <v>144704</v>
      </c>
      <c r="D1221" t="s">
        <v>490</v>
      </c>
    </row>
    <row r="1222" spans="1:4" x14ac:dyDescent="0.25">
      <c r="A1222" s="2">
        <v>42644</v>
      </c>
      <c r="B1222" t="s">
        <v>479</v>
      </c>
      <c r="C1222" s="7">
        <f>VLOOKUP(Aufwendungen[[#This Row],[CATEGORY]],$A$1:$B$8,2,FALSE)*SUMIF(Umsatz[DATE],Aufwendungen[[#This Row],[DATE]],Umsatz[AMOUNT])</f>
        <v>258400</v>
      </c>
      <c r="D1222" t="s">
        <v>490</v>
      </c>
    </row>
    <row r="1223" spans="1:4" x14ac:dyDescent="0.25">
      <c r="A1223" s="2">
        <v>42644</v>
      </c>
      <c r="B1223" t="s">
        <v>497</v>
      </c>
      <c r="C1223" s="7">
        <f>VLOOKUP(Aufwendungen[[#This Row],[CATEGORY]],$A$1:$B$8,2,FALSE)*SUMIF(Umsatz[DATE],Aufwendungen[[#This Row],[DATE]],Umsatz[AMOUNT])</f>
        <v>51680</v>
      </c>
      <c r="D1223" t="s">
        <v>490</v>
      </c>
    </row>
    <row r="1224" spans="1:4" x14ac:dyDescent="0.25">
      <c r="A1224" s="2">
        <v>42675</v>
      </c>
      <c r="B1224" t="s">
        <v>492</v>
      </c>
      <c r="C1224" s="7">
        <f>VLOOKUP(Aufwendungen[[#This Row],[CATEGORY]],$A$1:$B$8,2,FALSE)*SUMIF(Umsatz[DATE],Aufwendungen[[#This Row],[DATE]],Umsatz[AMOUNT])</f>
        <v>311490</v>
      </c>
      <c r="D1224" t="s">
        <v>490</v>
      </c>
    </row>
    <row r="1225" spans="1:4" x14ac:dyDescent="0.25">
      <c r="A1225" s="2">
        <v>42675</v>
      </c>
      <c r="B1225" t="s">
        <v>493</v>
      </c>
      <c r="C1225" s="7">
        <f>VLOOKUP(Aufwendungen[[#This Row],[CATEGORY]],$A$1:$B$8,2,FALSE)*SUMIF(Umsatz[DATE],Aufwendungen[[#This Row],[DATE]],Umsatz[AMOUNT])</f>
        <v>31149</v>
      </c>
      <c r="D1225" t="s">
        <v>490</v>
      </c>
    </row>
    <row r="1226" spans="1:4" x14ac:dyDescent="0.25">
      <c r="A1226" s="2">
        <v>42675</v>
      </c>
      <c r="B1226" t="s">
        <v>494</v>
      </c>
      <c r="C1226" s="7">
        <f>VLOOKUP(Aufwendungen[[#This Row],[CATEGORY]],$A$1:$B$8,2,FALSE)*SUMIF(Umsatz[DATE],Aufwendungen[[#This Row],[DATE]],Umsatz[AMOUNT])</f>
        <v>31149</v>
      </c>
      <c r="D1226" t="s">
        <v>490</v>
      </c>
    </row>
    <row r="1227" spans="1:4" x14ac:dyDescent="0.25">
      <c r="A1227" s="2">
        <v>42675</v>
      </c>
      <c r="B1227" t="s">
        <v>478</v>
      </c>
      <c r="C1227" s="7">
        <f>VLOOKUP(Aufwendungen[[#This Row],[CATEGORY]],$A$1:$B$8,2,FALSE)*SUMIF(Umsatz[DATE],Aufwendungen[[#This Row],[DATE]],Umsatz[AMOUNT])</f>
        <v>145362</v>
      </c>
      <c r="D1227" t="s">
        <v>490</v>
      </c>
    </row>
    <row r="1228" spans="1:4" x14ac:dyDescent="0.25">
      <c r="A1228" s="2">
        <v>42675</v>
      </c>
      <c r="B1228" t="s">
        <v>479</v>
      </c>
      <c r="C1228" s="7">
        <f>VLOOKUP(Aufwendungen[[#This Row],[CATEGORY]],$A$1:$B$8,2,FALSE)*SUMIF(Umsatz[DATE],Aufwendungen[[#This Row],[DATE]],Umsatz[AMOUNT])</f>
        <v>259575</v>
      </c>
      <c r="D1228" t="s">
        <v>490</v>
      </c>
    </row>
    <row r="1229" spans="1:4" x14ac:dyDescent="0.25">
      <c r="A1229" s="2">
        <v>42675</v>
      </c>
      <c r="B1229" t="s">
        <v>497</v>
      </c>
      <c r="C1229" s="7">
        <f>VLOOKUP(Aufwendungen[[#This Row],[CATEGORY]],$A$1:$B$8,2,FALSE)*SUMIF(Umsatz[DATE],Aufwendungen[[#This Row],[DATE]],Umsatz[AMOUNT])</f>
        <v>51915</v>
      </c>
      <c r="D1229" t="s">
        <v>490</v>
      </c>
    </row>
    <row r="1230" spans="1:4" x14ac:dyDescent="0.25">
      <c r="A1230" s="2">
        <v>42705</v>
      </c>
      <c r="B1230" t="s">
        <v>492</v>
      </c>
      <c r="C1230" s="7">
        <f>VLOOKUP(Aufwendungen[[#This Row],[CATEGORY]],$A$1:$B$8,2,FALSE)*SUMIF(Umsatz[DATE],Aufwendungen[[#This Row],[DATE]],Umsatz[AMOUNT])</f>
        <v>312930</v>
      </c>
      <c r="D1230" t="s">
        <v>490</v>
      </c>
    </row>
    <row r="1231" spans="1:4" x14ac:dyDescent="0.25">
      <c r="A1231" s="2">
        <v>42705</v>
      </c>
      <c r="B1231" t="s">
        <v>493</v>
      </c>
      <c r="C1231" s="7">
        <f>VLOOKUP(Aufwendungen[[#This Row],[CATEGORY]],$A$1:$B$8,2,FALSE)*SUMIF(Umsatz[DATE],Aufwendungen[[#This Row],[DATE]],Umsatz[AMOUNT])</f>
        <v>31293</v>
      </c>
      <c r="D1231" t="s">
        <v>490</v>
      </c>
    </row>
    <row r="1232" spans="1:4" x14ac:dyDescent="0.25">
      <c r="A1232" s="2">
        <v>42705</v>
      </c>
      <c r="B1232" t="s">
        <v>494</v>
      </c>
      <c r="C1232" s="7">
        <f>VLOOKUP(Aufwendungen[[#This Row],[CATEGORY]],$A$1:$B$8,2,FALSE)*SUMIF(Umsatz[DATE],Aufwendungen[[#This Row],[DATE]],Umsatz[AMOUNT])</f>
        <v>31293</v>
      </c>
      <c r="D1232" t="s">
        <v>490</v>
      </c>
    </row>
    <row r="1233" spans="1:4" x14ac:dyDescent="0.25">
      <c r="A1233" s="2">
        <v>42705</v>
      </c>
      <c r="B1233" t="s">
        <v>478</v>
      </c>
      <c r="C1233" s="7">
        <f>VLOOKUP(Aufwendungen[[#This Row],[CATEGORY]],$A$1:$B$8,2,FALSE)*SUMIF(Umsatz[DATE],Aufwendungen[[#This Row],[DATE]],Umsatz[AMOUNT])</f>
        <v>146034</v>
      </c>
      <c r="D1233" t="s">
        <v>490</v>
      </c>
    </row>
    <row r="1234" spans="1:4" x14ac:dyDescent="0.25">
      <c r="A1234" s="2">
        <v>42705</v>
      </c>
      <c r="B1234" t="s">
        <v>479</v>
      </c>
      <c r="C1234" s="7">
        <f>VLOOKUP(Aufwendungen[[#This Row],[CATEGORY]],$A$1:$B$8,2,FALSE)*SUMIF(Umsatz[DATE],Aufwendungen[[#This Row],[DATE]],Umsatz[AMOUNT])</f>
        <v>260775</v>
      </c>
      <c r="D1234" t="s">
        <v>490</v>
      </c>
    </row>
    <row r="1235" spans="1:4" x14ac:dyDescent="0.25">
      <c r="A1235" s="2">
        <v>42705</v>
      </c>
      <c r="B1235" t="s">
        <v>497</v>
      </c>
      <c r="C1235" s="7">
        <f>VLOOKUP(Aufwendungen[[#This Row],[CATEGORY]],$A$1:$B$8,2,FALSE)*SUMIF(Umsatz[DATE],Aufwendungen[[#This Row],[DATE]],Umsatz[AMOUNT])</f>
        <v>52155</v>
      </c>
      <c r="D1235" t="s">
        <v>490</v>
      </c>
    </row>
    <row r="1236" spans="1:4" x14ac:dyDescent="0.25">
      <c r="A1236" s="2">
        <v>42736</v>
      </c>
      <c r="B1236" t="s">
        <v>492</v>
      </c>
      <c r="C1236" s="7">
        <f>VLOOKUP(Aufwendungen[[#This Row],[CATEGORY]],$A$1:$B$8,2,FALSE)*SUMIF(Umsatz[DATE],Aufwendungen[[#This Row],[DATE]],Umsatz[AMOUNT])</f>
        <v>312630</v>
      </c>
      <c r="D1236" t="s">
        <v>490</v>
      </c>
    </row>
    <row r="1237" spans="1:4" x14ac:dyDescent="0.25">
      <c r="A1237" s="2">
        <v>42736</v>
      </c>
      <c r="B1237" t="s">
        <v>493</v>
      </c>
      <c r="C1237" s="7">
        <f>VLOOKUP(Aufwendungen[[#This Row],[CATEGORY]],$A$1:$B$8,2,FALSE)*SUMIF(Umsatz[DATE],Aufwendungen[[#This Row],[DATE]],Umsatz[AMOUNT])</f>
        <v>31263</v>
      </c>
      <c r="D1237" t="s">
        <v>490</v>
      </c>
    </row>
    <row r="1238" spans="1:4" x14ac:dyDescent="0.25">
      <c r="A1238" s="2">
        <v>42736</v>
      </c>
      <c r="B1238" t="s">
        <v>494</v>
      </c>
      <c r="C1238" s="7">
        <f>VLOOKUP(Aufwendungen[[#This Row],[CATEGORY]],$A$1:$B$8,2,FALSE)*SUMIF(Umsatz[DATE],Aufwendungen[[#This Row],[DATE]],Umsatz[AMOUNT])</f>
        <v>31263</v>
      </c>
      <c r="D1238" t="s">
        <v>490</v>
      </c>
    </row>
    <row r="1239" spans="1:4" x14ac:dyDescent="0.25">
      <c r="A1239" s="2">
        <v>42736</v>
      </c>
      <c r="B1239" t="s">
        <v>478</v>
      </c>
      <c r="C1239" s="7">
        <f>VLOOKUP(Aufwendungen[[#This Row],[CATEGORY]],$A$1:$B$8,2,FALSE)*SUMIF(Umsatz[DATE],Aufwendungen[[#This Row],[DATE]],Umsatz[AMOUNT])</f>
        <v>145894</v>
      </c>
      <c r="D1239" t="s">
        <v>490</v>
      </c>
    </row>
    <row r="1240" spans="1:4" x14ac:dyDescent="0.25">
      <c r="A1240" s="2">
        <v>42736</v>
      </c>
      <c r="B1240" t="s">
        <v>479</v>
      </c>
      <c r="C1240" s="7">
        <f>VLOOKUP(Aufwendungen[[#This Row],[CATEGORY]],$A$1:$B$8,2,FALSE)*SUMIF(Umsatz[DATE],Aufwendungen[[#This Row],[DATE]],Umsatz[AMOUNT])</f>
        <v>260525</v>
      </c>
      <c r="D1240" t="s">
        <v>490</v>
      </c>
    </row>
    <row r="1241" spans="1:4" x14ac:dyDescent="0.25">
      <c r="A1241" s="2">
        <v>42736</v>
      </c>
      <c r="B1241" t="s">
        <v>497</v>
      </c>
      <c r="C1241" s="7">
        <f>VLOOKUP(Aufwendungen[[#This Row],[CATEGORY]],$A$1:$B$8,2,FALSE)*SUMIF(Umsatz[DATE],Aufwendungen[[#This Row],[DATE]],Umsatz[AMOUNT])</f>
        <v>52105</v>
      </c>
      <c r="D1241" t="s">
        <v>490</v>
      </c>
    </row>
    <row r="1242" spans="1:4" x14ac:dyDescent="0.25">
      <c r="A1242" s="2">
        <v>42767</v>
      </c>
      <c r="B1242" t="s">
        <v>492</v>
      </c>
      <c r="C1242" s="7">
        <f>VLOOKUP(Aufwendungen[[#This Row],[CATEGORY]],$A$1:$B$8,2,FALSE)*SUMIF(Umsatz[DATE],Aufwendungen[[#This Row],[DATE]],Umsatz[AMOUNT])</f>
        <v>313590</v>
      </c>
      <c r="D1242" t="s">
        <v>490</v>
      </c>
    </row>
    <row r="1243" spans="1:4" x14ac:dyDescent="0.25">
      <c r="A1243" s="2">
        <v>42767</v>
      </c>
      <c r="B1243" t="s">
        <v>493</v>
      </c>
      <c r="C1243" s="7">
        <f>VLOOKUP(Aufwendungen[[#This Row],[CATEGORY]],$A$1:$B$8,2,FALSE)*SUMIF(Umsatz[DATE],Aufwendungen[[#This Row],[DATE]],Umsatz[AMOUNT])</f>
        <v>31359</v>
      </c>
      <c r="D1243" t="s">
        <v>490</v>
      </c>
    </row>
    <row r="1244" spans="1:4" x14ac:dyDescent="0.25">
      <c r="A1244" s="2">
        <v>42767</v>
      </c>
      <c r="B1244" t="s">
        <v>494</v>
      </c>
      <c r="C1244" s="7">
        <f>VLOOKUP(Aufwendungen[[#This Row],[CATEGORY]],$A$1:$B$8,2,FALSE)*SUMIF(Umsatz[DATE],Aufwendungen[[#This Row],[DATE]],Umsatz[AMOUNT])</f>
        <v>31359</v>
      </c>
      <c r="D1244" t="s">
        <v>490</v>
      </c>
    </row>
    <row r="1245" spans="1:4" x14ac:dyDescent="0.25">
      <c r="A1245" s="2">
        <v>42767</v>
      </c>
      <c r="B1245" t="s">
        <v>478</v>
      </c>
      <c r="C1245" s="7">
        <f>VLOOKUP(Aufwendungen[[#This Row],[CATEGORY]],$A$1:$B$8,2,FALSE)*SUMIF(Umsatz[DATE],Aufwendungen[[#This Row],[DATE]],Umsatz[AMOUNT])</f>
        <v>146342</v>
      </c>
      <c r="D1245" t="s">
        <v>490</v>
      </c>
    </row>
    <row r="1246" spans="1:4" x14ac:dyDescent="0.25">
      <c r="A1246" s="2">
        <v>42767</v>
      </c>
      <c r="B1246" t="s">
        <v>479</v>
      </c>
      <c r="C1246" s="7">
        <f>VLOOKUP(Aufwendungen[[#This Row],[CATEGORY]],$A$1:$B$8,2,FALSE)*SUMIF(Umsatz[DATE],Aufwendungen[[#This Row],[DATE]],Umsatz[AMOUNT])</f>
        <v>261325</v>
      </c>
      <c r="D1246" t="s">
        <v>490</v>
      </c>
    </row>
    <row r="1247" spans="1:4" x14ac:dyDescent="0.25">
      <c r="A1247" s="2">
        <v>42767</v>
      </c>
      <c r="B1247" t="s">
        <v>497</v>
      </c>
      <c r="C1247" s="7">
        <f>VLOOKUP(Aufwendungen[[#This Row],[CATEGORY]],$A$1:$B$8,2,FALSE)*SUMIF(Umsatz[DATE],Aufwendungen[[#This Row],[DATE]],Umsatz[AMOUNT])</f>
        <v>52265</v>
      </c>
      <c r="D1247" t="s">
        <v>490</v>
      </c>
    </row>
    <row r="1248" spans="1:4" x14ac:dyDescent="0.25">
      <c r="A1248" s="2">
        <v>42795</v>
      </c>
      <c r="B1248" t="s">
        <v>492</v>
      </c>
      <c r="C1248" s="7">
        <f>VLOOKUP(Aufwendungen[[#This Row],[CATEGORY]],$A$1:$B$8,2,FALSE)*SUMIF(Umsatz[DATE],Aufwendungen[[#This Row],[DATE]],Umsatz[AMOUNT])</f>
        <v>314310</v>
      </c>
      <c r="D1248" t="s">
        <v>490</v>
      </c>
    </row>
    <row r="1249" spans="1:4" x14ac:dyDescent="0.25">
      <c r="A1249" s="2">
        <v>42795</v>
      </c>
      <c r="B1249" t="s">
        <v>493</v>
      </c>
      <c r="C1249" s="7">
        <f>VLOOKUP(Aufwendungen[[#This Row],[CATEGORY]],$A$1:$B$8,2,FALSE)*SUMIF(Umsatz[DATE],Aufwendungen[[#This Row],[DATE]],Umsatz[AMOUNT])</f>
        <v>31431</v>
      </c>
      <c r="D1249" t="s">
        <v>490</v>
      </c>
    </row>
    <row r="1250" spans="1:4" x14ac:dyDescent="0.25">
      <c r="A1250" s="2">
        <v>42795</v>
      </c>
      <c r="B1250" t="s">
        <v>494</v>
      </c>
      <c r="C1250" s="7">
        <f>VLOOKUP(Aufwendungen[[#This Row],[CATEGORY]],$A$1:$B$8,2,FALSE)*SUMIF(Umsatz[DATE],Aufwendungen[[#This Row],[DATE]],Umsatz[AMOUNT])</f>
        <v>31431</v>
      </c>
      <c r="D1250" t="s">
        <v>490</v>
      </c>
    </row>
    <row r="1251" spans="1:4" x14ac:dyDescent="0.25">
      <c r="A1251" s="2">
        <v>42795</v>
      </c>
      <c r="B1251" t="s">
        <v>478</v>
      </c>
      <c r="C1251" s="7">
        <f>VLOOKUP(Aufwendungen[[#This Row],[CATEGORY]],$A$1:$B$8,2,FALSE)*SUMIF(Umsatz[DATE],Aufwendungen[[#This Row],[DATE]],Umsatz[AMOUNT])</f>
        <v>146678</v>
      </c>
      <c r="D1251" t="s">
        <v>490</v>
      </c>
    </row>
    <row r="1252" spans="1:4" x14ac:dyDescent="0.25">
      <c r="A1252" s="2">
        <v>42795</v>
      </c>
      <c r="B1252" t="s">
        <v>479</v>
      </c>
      <c r="C1252" s="7">
        <f>VLOOKUP(Aufwendungen[[#This Row],[CATEGORY]],$A$1:$B$8,2,FALSE)*SUMIF(Umsatz[DATE],Aufwendungen[[#This Row],[DATE]],Umsatz[AMOUNT])</f>
        <v>261925</v>
      </c>
      <c r="D1252" t="s">
        <v>490</v>
      </c>
    </row>
    <row r="1253" spans="1:4" x14ac:dyDescent="0.25">
      <c r="A1253" s="2">
        <v>42795</v>
      </c>
      <c r="B1253" t="s">
        <v>497</v>
      </c>
      <c r="C1253" s="7">
        <f>VLOOKUP(Aufwendungen[[#This Row],[CATEGORY]],$A$1:$B$8,2,FALSE)*SUMIF(Umsatz[DATE],Aufwendungen[[#This Row],[DATE]],Umsatz[AMOUNT])</f>
        <v>52385</v>
      </c>
      <c r="D1253" t="s">
        <v>490</v>
      </c>
    </row>
    <row r="1254" spans="1:4" x14ac:dyDescent="0.25">
      <c r="A1254" s="2">
        <v>42826</v>
      </c>
      <c r="B1254" t="s">
        <v>492</v>
      </c>
      <c r="C1254" s="7">
        <f>VLOOKUP(Aufwendungen[[#This Row],[CATEGORY]],$A$1:$B$8,2,FALSE)*SUMIF(Umsatz[DATE],Aufwendungen[[#This Row],[DATE]],Umsatz[AMOUNT])</f>
        <v>316020</v>
      </c>
      <c r="D1254" t="s">
        <v>490</v>
      </c>
    </row>
    <row r="1255" spans="1:4" x14ac:dyDescent="0.25">
      <c r="A1255" s="2">
        <v>42826</v>
      </c>
      <c r="B1255" t="s">
        <v>493</v>
      </c>
      <c r="C1255" s="7">
        <f>VLOOKUP(Aufwendungen[[#This Row],[CATEGORY]],$A$1:$B$8,2,FALSE)*SUMIF(Umsatz[DATE],Aufwendungen[[#This Row],[DATE]],Umsatz[AMOUNT])</f>
        <v>31602</v>
      </c>
      <c r="D1255" t="s">
        <v>490</v>
      </c>
    </row>
    <row r="1256" spans="1:4" x14ac:dyDescent="0.25">
      <c r="A1256" s="2">
        <v>42826</v>
      </c>
      <c r="B1256" t="s">
        <v>494</v>
      </c>
      <c r="C1256" s="7">
        <f>VLOOKUP(Aufwendungen[[#This Row],[CATEGORY]],$A$1:$B$8,2,FALSE)*SUMIF(Umsatz[DATE],Aufwendungen[[#This Row],[DATE]],Umsatz[AMOUNT])</f>
        <v>31602</v>
      </c>
      <c r="D1256" t="s">
        <v>490</v>
      </c>
    </row>
    <row r="1257" spans="1:4" x14ac:dyDescent="0.25">
      <c r="A1257" s="2">
        <v>42826</v>
      </c>
      <c r="B1257" t="s">
        <v>478</v>
      </c>
      <c r="C1257" s="7">
        <f>VLOOKUP(Aufwendungen[[#This Row],[CATEGORY]],$A$1:$B$8,2,FALSE)*SUMIF(Umsatz[DATE],Aufwendungen[[#This Row],[DATE]],Umsatz[AMOUNT])</f>
        <v>147476</v>
      </c>
      <c r="D1257" t="s">
        <v>490</v>
      </c>
    </row>
    <row r="1258" spans="1:4" x14ac:dyDescent="0.25">
      <c r="A1258" s="2">
        <v>42826</v>
      </c>
      <c r="B1258" t="s">
        <v>479</v>
      </c>
      <c r="C1258" s="7">
        <f>VLOOKUP(Aufwendungen[[#This Row],[CATEGORY]],$A$1:$B$8,2,FALSE)*SUMIF(Umsatz[DATE],Aufwendungen[[#This Row],[DATE]],Umsatz[AMOUNT])</f>
        <v>263350</v>
      </c>
      <c r="D1258" t="s">
        <v>490</v>
      </c>
    </row>
    <row r="1259" spans="1:4" x14ac:dyDescent="0.25">
      <c r="A1259" s="2">
        <v>42826</v>
      </c>
      <c r="B1259" t="s">
        <v>497</v>
      </c>
      <c r="C1259" s="7">
        <f>VLOOKUP(Aufwendungen[[#This Row],[CATEGORY]],$A$1:$B$8,2,FALSE)*SUMIF(Umsatz[DATE],Aufwendungen[[#This Row],[DATE]],Umsatz[AMOUNT])</f>
        <v>52670</v>
      </c>
      <c r="D1259" t="s">
        <v>490</v>
      </c>
    </row>
    <row r="1260" spans="1:4" x14ac:dyDescent="0.25">
      <c r="A1260" s="2">
        <v>42856</v>
      </c>
      <c r="B1260" t="s">
        <v>492</v>
      </c>
      <c r="C1260" s="7">
        <f>VLOOKUP(Aufwendungen[[#This Row],[CATEGORY]],$A$1:$B$8,2,FALSE)*SUMIF(Umsatz[DATE],Aufwendungen[[#This Row],[DATE]],Umsatz[AMOUNT])</f>
        <v>318090</v>
      </c>
      <c r="D1260" t="s">
        <v>490</v>
      </c>
    </row>
    <row r="1261" spans="1:4" x14ac:dyDescent="0.25">
      <c r="A1261" s="2">
        <v>42856</v>
      </c>
      <c r="B1261" t="s">
        <v>493</v>
      </c>
      <c r="C1261" s="7">
        <f>VLOOKUP(Aufwendungen[[#This Row],[CATEGORY]],$A$1:$B$8,2,FALSE)*SUMIF(Umsatz[DATE],Aufwendungen[[#This Row],[DATE]],Umsatz[AMOUNT])</f>
        <v>31809</v>
      </c>
      <c r="D1261" t="s">
        <v>490</v>
      </c>
    </row>
    <row r="1262" spans="1:4" x14ac:dyDescent="0.25">
      <c r="A1262" s="2">
        <v>42856</v>
      </c>
      <c r="B1262" t="s">
        <v>494</v>
      </c>
      <c r="C1262" s="7">
        <f>VLOOKUP(Aufwendungen[[#This Row],[CATEGORY]],$A$1:$B$8,2,FALSE)*SUMIF(Umsatz[DATE],Aufwendungen[[#This Row],[DATE]],Umsatz[AMOUNT])</f>
        <v>31809</v>
      </c>
      <c r="D1262" t="s">
        <v>490</v>
      </c>
    </row>
    <row r="1263" spans="1:4" x14ac:dyDescent="0.25">
      <c r="A1263" s="2">
        <v>42856</v>
      </c>
      <c r="B1263" t="s">
        <v>478</v>
      </c>
      <c r="C1263" s="7">
        <f>VLOOKUP(Aufwendungen[[#This Row],[CATEGORY]],$A$1:$B$8,2,FALSE)*SUMIF(Umsatz[DATE],Aufwendungen[[#This Row],[DATE]],Umsatz[AMOUNT])</f>
        <v>148442</v>
      </c>
      <c r="D1263" t="s">
        <v>490</v>
      </c>
    </row>
    <row r="1264" spans="1:4" x14ac:dyDescent="0.25">
      <c r="A1264" s="2">
        <v>42856</v>
      </c>
      <c r="B1264" t="s">
        <v>479</v>
      </c>
      <c r="C1264" s="7">
        <f>VLOOKUP(Aufwendungen[[#This Row],[CATEGORY]],$A$1:$B$8,2,FALSE)*SUMIF(Umsatz[DATE],Aufwendungen[[#This Row],[DATE]],Umsatz[AMOUNT])</f>
        <v>265075</v>
      </c>
      <c r="D1264" t="s">
        <v>490</v>
      </c>
    </row>
    <row r="1265" spans="1:4" x14ac:dyDescent="0.25">
      <c r="A1265" s="2">
        <v>42856</v>
      </c>
      <c r="B1265" t="s">
        <v>497</v>
      </c>
      <c r="C1265" s="7">
        <f>VLOOKUP(Aufwendungen[[#This Row],[CATEGORY]],$A$1:$B$8,2,FALSE)*SUMIF(Umsatz[DATE],Aufwendungen[[#This Row],[DATE]],Umsatz[AMOUNT])</f>
        <v>53015</v>
      </c>
      <c r="D1265" t="s">
        <v>490</v>
      </c>
    </row>
    <row r="1266" spans="1:4" x14ac:dyDescent="0.25">
      <c r="A1266" s="2">
        <v>42887</v>
      </c>
      <c r="B1266" t="s">
        <v>492</v>
      </c>
      <c r="C1266" s="7">
        <f>VLOOKUP(Aufwendungen[[#This Row],[CATEGORY]],$A$1:$B$8,2,FALSE)*SUMIF(Umsatz[DATE],Aufwendungen[[#This Row],[DATE]],Umsatz[AMOUNT])</f>
        <v>319080</v>
      </c>
      <c r="D1266" t="s">
        <v>490</v>
      </c>
    </row>
    <row r="1267" spans="1:4" x14ac:dyDescent="0.25">
      <c r="A1267" s="2">
        <v>42887</v>
      </c>
      <c r="B1267" t="s">
        <v>493</v>
      </c>
      <c r="C1267" s="7">
        <f>VLOOKUP(Aufwendungen[[#This Row],[CATEGORY]],$A$1:$B$8,2,FALSE)*SUMIF(Umsatz[DATE],Aufwendungen[[#This Row],[DATE]],Umsatz[AMOUNT])</f>
        <v>31908</v>
      </c>
      <c r="D1267" t="s">
        <v>490</v>
      </c>
    </row>
    <row r="1268" spans="1:4" x14ac:dyDescent="0.25">
      <c r="A1268" s="2">
        <v>42887</v>
      </c>
      <c r="B1268" t="s">
        <v>494</v>
      </c>
      <c r="C1268" s="7">
        <f>VLOOKUP(Aufwendungen[[#This Row],[CATEGORY]],$A$1:$B$8,2,FALSE)*SUMIF(Umsatz[DATE],Aufwendungen[[#This Row],[DATE]],Umsatz[AMOUNT])</f>
        <v>31908</v>
      </c>
      <c r="D1268" t="s">
        <v>490</v>
      </c>
    </row>
    <row r="1269" spans="1:4" x14ac:dyDescent="0.25">
      <c r="A1269" s="2">
        <v>42887</v>
      </c>
      <c r="B1269" t="s">
        <v>478</v>
      </c>
      <c r="C1269" s="7">
        <f>VLOOKUP(Aufwendungen[[#This Row],[CATEGORY]],$A$1:$B$8,2,FALSE)*SUMIF(Umsatz[DATE],Aufwendungen[[#This Row],[DATE]],Umsatz[AMOUNT])</f>
        <v>148904</v>
      </c>
      <c r="D1269" t="s">
        <v>490</v>
      </c>
    </row>
    <row r="1270" spans="1:4" x14ac:dyDescent="0.25">
      <c r="A1270" s="2">
        <v>42887</v>
      </c>
      <c r="B1270" t="s">
        <v>479</v>
      </c>
      <c r="C1270" s="7">
        <f>VLOOKUP(Aufwendungen[[#This Row],[CATEGORY]],$A$1:$B$8,2,FALSE)*SUMIF(Umsatz[DATE],Aufwendungen[[#This Row],[DATE]],Umsatz[AMOUNT])</f>
        <v>265900</v>
      </c>
      <c r="D1270" t="s">
        <v>490</v>
      </c>
    </row>
    <row r="1271" spans="1:4" x14ac:dyDescent="0.25">
      <c r="A1271" s="2">
        <v>42887</v>
      </c>
      <c r="B1271" t="s">
        <v>497</v>
      </c>
      <c r="C1271" s="7">
        <f>VLOOKUP(Aufwendungen[[#This Row],[CATEGORY]],$A$1:$B$8,2,FALSE)*SUMIF(Umsatz[DATE],Aufwendungen[[#This Row],[DATE]],Umsatz[AMOUNT])</f>
        <v>53180</v>
      </c>
      <c r="D1271" t="s">
        <v>490</v>
      </c>
    </row>
    <row r="1272" spans="1:4" x14ac:dyDescent="0.25">
      <c r="A1272" s="2">
        <v>42917</v>
      </c>
      <c r="B1272" t="s">
        <v>492</v>
      </c>
      <c r="C1272" s="7">
        <f>VLOOKUP(Aufwendungen[[#This Row],[CATEGORY]],$A$1:$B$8,2,FALSE)*SUMIF(Umsatz[DATE],Aufwendungen[[#This Row],[DATE]],Umsatz[AMOUNT])</f>
        <v>319440</v>
      </c>
      <c r="D1272" t="s">
        <v>490</v>
      </c>
    </row>
    <row r="1273" spans="1:4" x14ac:dyDescent="0.25">
      <c r="A1273" s="2">
        <v>42917</v>
      </c>
      <c r="B1273" t="s">
        <v>493</v>
      </c>
      <c r="C1273" s="7">
        <f>VLOOKUP(Aufwendungen[[#This Row],[CATEGORY]],$A$1:$B$8,2,FALSE)*SUMIF(Umsatz[DATE],Aufwendungen[[#This Row],[DATE]],Umsatz[AMOUNT])</f>
        <v>31944</v>
      </c>
      <c r="D1273" t="s">
        <v>490</v>
      </c>
    </row>
    <row r="1274" spans="1:4" x14ac:dyDescent="0.25">
      <c r="A1274" s="2">
        <v>42917</v>
      </c>
      <c r="B1274" t="s">
        <v>494</v>
      </c>
      <c r="C1274" s="7">
        <f>VLOOKUP(Aufwendungen[[#This Row],[CATEGORY]],$A$1:$B$8,2,FALSE)*SUMIF(Umsatz[DATE],Aufwendungen[[#This Row],[DATE]],Umsatz[AMOUNT])</f>
        <v>31944</v>
      </c>
      <c r="D1274" t="s">
        <v>490</v>
      </c>
    </row>
    <row r="1275" spans="1:4" x14ac:dyDescent="0.25">
      <c r="A1275" s="2">
        <v>42917</v>
      </c>
      <c r="B1275" t="s">
        <v>478</v>
      </c>
      <c r="C1275" s="7">
        <f>VLOOKUP(Aufwendungen[[#This Row],[CATEGORY]],$A$1:$B$8,2,FALSE)*SUMIF(Umsatz[DATE],Aufwendungen[[#This Row],[DATE]],Umsatz[AMOUNT])</f>
        <v>149072</v>
      </c>
      <c r="D1275" t="s">
        <v>490</v>
      </c>
    </row>
    <row r="1276" spans="1:4" x14ac:dyDescent="0.25">
      <c r="A1276" s="2">
        <v>42917</v>
      </c>
      <c r="B1276" t="s">
        <v>479</v>
      </c>
      <c r="C1276" s="7">
        <f>VLOOKUP(Aufwendungen[[#This Row],[CATEGORY]],$A$1:$B$8,2,FALSE)*SUMIF(Umsatz[DATE],Aufwendungen[[#This Row],[DATE]],Umsatz[AMOUNT])</f>
        <v>266200</v>
      </c>
      <c r="D1276" t="s">
        <v>490</v>
      </c>
    </row>
    <row r="1277" spans="1:4" x14ac:dyDescent="0.25">
      <c r="A1277" s="2">
        <v>42917</v>
      </c>
      <c r="B1277" t="s">
        <v>497</v>
      </c>
      <c r="C1277" s="7">
        <f>VLOOKUP(Aufwendungen[[#This Row],[CATEGORY]],$A$1:$B$8,2,FALSE)*SUMIF(Umsatz[DATE],Aufwendungen[[#This Row],[DATE]],Umsatz[AMOUNT])</f>
        <v>53240</v>
      </c>
      <c r="D1277" t="s">
        <v>490</v>
      </c>
    </row>
    <row r="1278" spans="1:4" x14ac:dyDescent="0.25">
      <c r="A1278" s="2">
        <v>42948</v>
      </c>
      <c r="B1278" t="s">
        <v>492</v>
      </c>
      <c r="C1278" s="7">
        <f>VLOOKUP(Aufwendungen[[#This Row],[CATEGORY]],$A$1:$B$8,2,FALSE)*SUMIF(Umsatz[DATE],Aufwendungen[[#This Row],[DATE]],Umsatz[AMOUNT])</f>
        <v>318840</v>
      </c>
      <c r="D1278" t="s">
        <v>490</v>
      </c>
    </row>
    <row r="1279" spans="1:4" x14ac:dyDescent="0.25">
      <c r="A1279" s="2">
        <v>42948</v>
      </c>
      <c r="B1279" t="s">
        <v>493</v>
      </c>
      <c r="C1279" s="7">
        <f>VLOOKUP(Aufwendungen[[#This Row],[CATEGORY]],$A$1:$B$8,2,FALSE)*SUMIF(Umsatz[DATE],Aufwendungen[[#This Row],[DATE]],Umsatz[AMOUNT])</f>
        <v>31884</v>
      </c>
      <c r="D1279" t="s">
        <v>490</v>
      </c>
    </row>
    <row r="1280" spans="1:4" x14ac:dyDescent="0.25">
      <c r="A1280" s="2">
        <v>42948</v>
      </c>
      <c r="B1280" t="s">
        <v>494</v>
      </c>
      <c r="C1280" s="7">
        <f>VLOOKUP(Aufwendungen[[#This Row],[CATEGORY]],$A$1:$B$8,2,FALSE)*SUMIF(Umsatz[DATE],Aufwendungen[[#This Row],[DATE]],Umsatz[AMOUNT])</f>
        <v>31884</v>
      </c>
      <c r="D1280" t="s">
        <v>490</v>
      </c>
    </row>
    <row r="1281" spans="1:4" x14ac:dyDescent="0.25">
      <c r="A1281" s="2">
        <v>42948</v>
      </c>
      <c r="B1281" t="s">
        <v>478</v>
      </c>
      <c r="C1281" s="7">
        <f>VLOOKUP(Aufwendungen[[#This Row],[CATEGORY]],$A$1:$B$8,2,FALSE)*SUMIF(Umsatz[DATE],Aufwendungen[[#This Row],[DATE]],Umsatz[AMOUNT])</f>
        <v>148792</v>
      </c>
      <c r="D1281" t="s">
        <v>490</v>
      </c>
    </row>
    <row r="1282" spans="1:4" x14ac:dyDescent="0.25">
      <c r="A1282" s="2">
        <v>42948</v>
      </c>
      <c r="B1282" t="s">
        <v>479</v>
      </c>
      <c r="C1282" s="7">
        <f>VLOOKUP(Aufwendungen[[#This Row],[CATEGORY]],$A$1:$B$8,2,FALSE)*SUMIF(Umsatz[DATE],Aufwendungen[[#This Row],[DATE]],Umsatz[AMOUNT])</f>
        <v>265700</v>
      </c>
      <c r="D1282" t="s">
        <v>490</v>
      </c>
    </row>
    <row r="1283" spans="1:4" x14ac:dyDescent="0.25">
      <c r="A1283" s="2">
        <v>42948</v>
      </c>
      <c r="B1283" t="s">
        <v>497</v>
      </c>
      <c r="C1283" s="7">
        <f>VLOOKUP(Aufwendungen[[#This Row],[CATEGORY]],$A$1:$B$8,2,FALSE)*SUMIF(Umsatz[DATE],Aufwendungen[[#This Row],[DATE]],Umsatz[AMOUNT])</f>
        <v>53140</v>
      </c>
      <c r="D1283" t="s">
        <v>490</v>
      </c>
    </row>
    <row r="1284" spans="1:4" x14ac:dyDescent="0.25">
      <c r="A1284" s="2">
        <v>42979</v>
      </c>
      <c r="B1284" t="s">
        <v>492</v>
      </c>
      <c r="C1284" s="7">
        <f>VLOOKUP(Aufwendungen[[#This Row],[CATEGORY]],$A$1:$B$8,2,FALSE)*SUMIF(Umsatz[DATE],Aufwendungen[[#This Row],[DATE]],Umsatz[AMOUNT])</f>
        <v>319170</v>
      </c>
      <c r="D1284" t="s">
        <v>490</v>
      </c>
    </row>
    <row r="1285" spans="1:4" x14ac:dyDescent="0.25">
      <c r="A1285" s="2">
        <v>42979</v>
      </c>
      <c r="B1285" t="s">
        <v>493</v>
      </c>
      <c r="C1285" s="7">
        <f>VLOOKUP(Aufwendungen[[#This Row],[CATEGORY]],$A$1:$B$8,2,FALSE)*SUMIF(Umsatz[DATE],Aufwendungen[[#This Row],[DATE]],Umsatz[AMOUNT])</f>
        <v>31917</v>
      </c>
      <c r="D1285" t="s">
        <v>490</v>
      </c>
    </row>
    <row r="1286" spans="1:4" x14ac:dyDescent="0.25">
      <c r="A1286" s="2">
        <v>42979</v>
      </c>
      <c r="B1286" t="s">
        <v>494</v>
      </c>
      <c r="C1286" s="7">
        <f>VLOOKUP(Aufwendungen[[#This Row],[CATEGORY]],$A$1:$B$8,2,FALSE)*SUMIF(Umsatz[DATE],Aufwendungen[[#This Row],[DATE]],Umsatz[AMOUNT])</f>
        <v>31917</v>
      </c>
      <c r="D1286" t="s">
        <v>490</v>
      </c>
    </row>
    <row r="1287" spans="1:4" x14ac:dyDescent="0.25">
      <c r="A1287" s="2">
        <v>42979</v>
      </c>
      <c r="B1287" t="s">
        <v>478</v>
      </c>
      <c r="C1287" s="7">
        <f>VLOOKUP(Aufwendungen[[#This Row],[CATEGORY]],$A$1:$B$8,2,FALSE)*SUMIF(Umsatz[DATE],Aufwendungen[[#This Row],[DATE]],Umsatz[AMOUNT])</f>
        <v>148946</v>
      </c>
      <c r="D1287" t="s">
        <v>490</v>
      </c>
    </row>
    <row r="1288" spans="1:4" x14ac:dyDescent="0.25">
      <c r="A1288" s="2">
        <v>42979</v>
      </c>
      <c r="B1288" t="s">
        <v>479</v>
      </c>
      <c r="C1288" s="7">
        <f>VLOOKUP(Aufwendungen[[#This Row],[CATEGORY]],$A$1:$B$8,2,FALSE)*SUMIF(Umsatz[DATE],Aufwendungen[[#This Row],[DATE]],Umsatz[AMOUNT])</f>
        <v>265975</v>
      </c>
      <c r="D1288" t="s">
        <v>490</v>
      </c>
    </row>
    <row r="1289" spans="1:4" x14ac:dyDescent="0.25">
      <c r="A1289" s="2">
        <v>42979</v>
      </c>
      <c r="B1289" t="s">
        <v>497</v>
      </c>
      <c r="C1289" s="7">
        <f>VLOOKUP(Aufwendungen[[#This Row],[CATEGORY]],$A$1:$B$8,2,FALSE)*SUMIF(Umsatz[DATE],Aufwendungen[[#This Row],[DATE]],Umsatz[AMOUNT])</f>
        <v>53195</v>
      </c>
      <c r="D1289" t="s">
        <v>490</v>
      </c>
    </row>
    <row r="1290" spans="1:4" x14ac:dyDescent="0.25">
      <c r="A1290" s="2">
        <v>43009</v>
      </c>
      <c r="B1290" t="s">
        <v>492</v>
      </c>
      <c r="C1290" s="7">
        <f>VLOOKUP(Aufwendungen[[#This Row],[CATEGORY]],$A$1:$B$8,2,FALSE)*SUMIF(Umsatz[DATE],Aufwendungen[[#This Row],[DATE]],Umsatz[AMOUNT])</f>
        <v>319680</v>
      </c>
      <c r="D1290" t="s">
        <v>490</v>
      </c>
    </row>
    <row r="1291" spans="1:4" x14ac:dyDescent="0.25">
      <c r="A1291" s="2">
        <v>43009</v>
      </c>
      <c r="B1291" t="s">
        <v>493</v>
      </c>
      <c r="C1291" s="7">
        <f>VLOOKUP(Aufwendungen[[#This Row],[CATEGORY]],$A$1:$B$8,2,FALSE)*SUMIF(Umsatz[DATE],Aufwendungen[[#This Row],[DATE]],Umsatz[AMOUNT])</f>
        <v>31968</v>
      </c>
      <c r="D1291" t="s">
        <v>490</v>
      </c>
    </row>
    <row r="1292" spans="1:4" x14ac:dyDescent="0.25">
      <c r="A1292" s="2">
        <v>43009</v>
      </c>
      <c r="B1292" t="s">
        <v>494</v>
      </c>
      <c r="C1292" s="7">
        <f>VLOOKUP(Aufwendungen[[#This Row],[CATEGORY]],$A$1:$B$8,2,FALSE)*SUMIF(Umsatz[DATE],Aufwendungen[[#This Row],[DATE]],Umsatz[AMOUNT])</f>
        <v>31968</v>
      </c>
      <c r="D1292" t="s">
        <v>490</v>
      </c>
    </row>
    <row r="1293" spans="1:4" x14ac:dyDescent="0.25">
      <c r="A1293" s="2">
        <v>43009</v>
      </c>
      <c r="B1293" t="s">
        <v>478</v>
      </c>
      <c r="C1293" s="7">
        <f>VLOOKUP(Aufwendungen[[#This Row],[CATEGORY]],$A$1:$B$8,2,FALSE)*SUMIF(Umsatz[DATE],Aufwendungen[[#This Row],[DATE]],Umsatz[AMOUNT])</f>
        <v>149184</v>
      </c>
      <c r="D1293" t="s">
        <v>490</v>
      </c>
    </row>
    <row r="1294" spans="1:4" x14ac:dyDescent="0.25">
      <c r="A1294" s="2">
        <v>43009</v>
      </c>
      <c r="B1294" t="s">
        <v>479</v>
      </c>
      <c r="C1294" s="7">
        <f>VLOOKUP(Aufwendungen[[#This Row],[CATEGORY]],$A$1:$B$8,2,FALSE)*SUMIF(Umsatz[DATE],Aufwendungen[[#This Row],[DATE]],Umsatz[AMOUNT])</f>
        <v>266400</v>
      </c>
      <c r="D1294" t="s">
        <v>490</v>
      </c>
    </row>
    <row r="1295" spans="1:4" x14ac:dyDescent="0.25">
      <c r="A1295" s="2">
        <v>43009</v>
      </c>
      <c r="B1295" t="s">
        <v>497</v>
      </c>
      <c r="C1295" s="7">
        <f>VLOOKUP(Aufwendungen[[#This Row],[CATEGORY]],$A$1:$B$8,2,FALSE)*SUMIF(Umsatz[DATE],Aufwendungen[[#This Row],[DATE]],Umsatz[AMOUNT])</f>
        <v>53280</v>
      </c>
      <c r="D1295" t="s">
        <v>490</v>
      </c>
    </row>
    <row r="1296" spans="1:4" x14ac:dyDescent="0.25">
      <c r="A1296" s="2">
        <v>43040</v>
      </c>
      <c r="B1296" t="s">
        <v>492</v>
      </c>
      <c r="C1296" s="7">
        <f>VLOOKUP(Aufwendungen[[#This Row],[CATEGORY]],$A$1:$B$8,2,FALSE)*SUMIF(Umsatz[DATE],Aufwendungen[[#This Row],[DATE]],Umsatz[AMOUNT])</f>
        <v>321060</v>
      </c>
      <c r="D1296" t="s">
        <v>490</v>
      </c>
    </row>
    <row r="1297" spans="1:4" x14ac:dyDescent="0.25">
      <c r="A1297" s="2">
        <v>43040</v>
      </c>
      <c r="B1297" t="s">
        <v>493</v>
      </c>
      <c r="C1297" s="7">
        <f>VLOOKUP(Aufwendungen[[#This Row],[CATEGORY]],$A$1:$B$8,2,FALSE)*SUMIF(Umsatz[DATE],Aufwendungen[[#This Row],[DATE]],Umsatz[AMOUNT])</f>
        <v>32106</v>
      </c>
      <c r="D1297" t="s">
        <v>490</v>
      </c>
    </row>
    <row r="1298" spans="1:4" x14ac:dyDescent="0.25">
      <c r="A1298" s="2">
        <v>43040</v>
      </c>
      <c r="B1298" t="s">
        <v>494</v>
      </c>
      <c r="C1298" s="7">
        <f>VLOOKUP(Aufwendungen[[#This Row],[CATEGORY]],$A$1:$B$8,2,FALSE)*SUMIF(Umsatz[DATE],Aufwendungen[[#This Row],[DATE]],Umsatz[AMOUNT])</f>
        <v>32106</v>
      </c>
      <c r="D1298" t="s">
        <v>490</v>
      </c>
    </row>
    <row r="1299" spans="1:4" x14ac:dyDescent="0.25">
      <c r="A1299" s="2">
        <v>43040</v>
      </c>
      <c r="B1299" t="s">
        <v>478</v>
      </c>
      <c r="C1299" s="7">
        <f>VLOOKUP(Aufwendungen[[#This Row],[CATEGORY]],$A$1:$B$8,2,FALSE)*SUMIF(Umsatz[DATE],Aufwendungen[[#This Row],[DATE]],Umsatz[AMOUNT])</f>
        <v>149828</v>
      </c>
      <c r="D1299" t="s">
        <v>490</v>
      </c>
    </row>
    <row r="1300" spans="1:4" x14ac:dyDescent="0.25">
      <c r="A1300" s="2">
        <v>43040</v>
      </c>
      <c r="B1300" t="s">
        <v>479</v>
      </c>
      <c r="C1300" s="7">
        <f>VLOOKUP(Aufwendungen[[#This Row],[CATEGORY]],$A$1:$B$8,2,FALSE)*SUMIF(Umsatz[DATE],Aufwendungen[[#This Row],[DATE]],Umsatz[AMOUNT])</f>
        <v>267550</v>
      </c>
      <c r="D1300" t="s">
        <v>490</v>
      </c>
    </row>
    <row r="1301" spans="1:4" x14ac:dyDescent="0.25">
      <c r="A1301" s="2">
        <v>43040</v>
      </c>
      <c r="B1301" t="s">
        <v>497</v>
      </c>
      <c r="C1301" s="7">
        <f>VLOOKUP(Aufwendungen[[#This Row],[CATEGORY]],$A$1:$B$8,2,FALSE)*SUMIF(Umsatz[DATE],Aufwendungen[[#This Row],[DATE]],Umsatz[AMOUNT])</f>
        <v>53510</v>
      </c>
      <c r="D1301" t="s">
        <v>490</v>
      </c>
    </row>
    <row r="1302" spans="1:4" x14ac:dyDescent="0.25">
      <c r="A1302" s="2">
        <v>43070</v>
      </c>
      <c r="B1302" t="s">
        <v>492</v>
      </c>
      <c r="C1302" s="7">
        <f>VLOOKUP(Aufwendungen[[#This Row],[CATEGORY]],$A$1:$B$8,2,FALSE)*SUMIF(Umsatz[DATE],Aufwendungen[[#This Row],[DATE]],Umsatz[AMOUNT])</f>
        <v>322950</v>
      </c>
      <c r="D1302" t="s">
        <v>490</v>
      </c>
    </row>
    <row r="1303" spans="1:4" x14ac:dyDescent="0.25">
      <c r="A1303" s="2">
        <v>43070</v>
      </c>
      <c r="B1303" t="s">
        <v>493</v>
      </c>
      <c r="C1303" s="7">
        <f>VLOOKUP(Aufwendungen[[#This Row],[CATEGORY]],$A$1:$B$8,2,FALSE)*SUMIF(Umsatz[DATE],Aufwendungen[[#This Row],[DATE]],Umsatz[AMOUNT])</f>
        <v>32295</v>
      </c>
      <c r="D1303" t="s">
        <v>490</v>
      </c>
    </row>
    <row r="1304" spans="1:4" x14ac:dyDescent="0.25">
      <c r="A1304" s="2">
        <v>43070</v>
      </c>
      <c r="B1304" t="s">
        <v>494</v>
      </c>
      <c r="C1304" s="7">
        <f>VLOOKUP(Aufwendungen[[#This Row],[CATEGORY]],$A$1:$B$8,2,FALSE)*SUMIF(Umsatz[DATE],Aufwendungen[[#This Row],[DATE]],Umsatz[AMOUNT])</f>
        <v>32295</v>
      </c>
      <c r="D1304" t="s">
        <v>490</v>
      </c>
    </row>
    <row r="1305" spans="1:4" x14ac:dyDescent="0.25">
      <c r="A1305" s="2">
        <v>43070</v>
      </c>
      <c r="B1305" t="s">
        <v>478</v>
      </c>
      <c r="C1305" s="7">
        <f>VLOOKUP(Aufwendungen[[#This Row],[CATEGORY]],$A$1:$B$8,2,FALSE)*SUMIF(Umsatz[DATE],Aufwendungen[[#This Row],[DATE]],Umsatz[AMOUNT])</f>
        <v>150710</v>
      </c>
      <c r="D1305" t="s">
        <v>490</v>
      </c>
    </row>
    <row r="1306" spans="1:4" x14ac:dyDescent="0.25">
      <c r="A1306" s="2">
        <v>43070</v>
      </c>
      <c r="B1306" t="s">
        <v>479</v>
      </c>
      <c r="C1306" s="7">
        <f>VLOOKUP(Aufwendungen[[#This Row],[CATEGORY]],$A$1:$B$8,2,FALSE)*SUMIF(Umsatz[DATE],Aufwendungen[[#This Row],[DATE]],Umsatz[AMOUNT])</f>
        <v>269125</v>
      </c>
      <c r="D1306" t="s">
        <v>490</v>
      </c>
    </row>
    <row r="1307" spans="1:4" x14ac:dyDescent="0.25">
      <c r="A1307" s="2">
        <v>43070</v>
      </c>
      <c r="B1307" t="s">
        <v>497</v>
      </c>
      <c r="C1307" s="7">
        <f>VLOOKUP(Aufwendungen[[#This Row],[CATEGORY]],$A$1:$B$8,2,FALSE)*SUMIF(Umsatz[DATE],Aufwendungen[[#This Row],[DATE]],Umsatz[AMOUNT])</f>
        <v>53825</v>
      </c>
      <c r="D1307" t="s">
        <v>490</v>
      </c>
    </row>
    <row r="1308" spans="1:4" x14ac:dyDescent="0.25">
      <c r="A1308" s="2">
        <v>43101</v>
      </c>
      <c r="B1308" t="s">
        <v>492</v>
      </c>
      <c r="C1308" s="7">
        <f>VLOOKUP(Aufwendungen[[#This Row],[CATEGORY]],$A$1:$B$8,2,FALSE)*SUMIF(Umsatz[DATE],Aufwendungen[[#This Row],[DATE]],Umsatz[AMOUNT])</f>
        <v>322770</v>
      </c>
      <c r="D1308" t="s">
        <v>490</v>
      </c>
    </row>
    <row r="1309" spans="1:4" x14ac:dyDescent="0.25">
      <c r="A1309" s="2">
        <v>43101</v>
      </c>
      <c r="B1309" t="s">
        <v>493</v>
      </c>
      <c r="C1309" s="7">
        <f>VLOOKUP(Aufwendungen[[#This Row],[CATEGORY]],$A$1:$B$8,2,FALSE)*SUMIF(Umsatz[DATE],Aufwendungen[[#This Row],[DATE]],Umsatz[AMOUNT])</f>
        <v>32277</v>
      </c>
      <c r="D1309" t="s">
        <v>490</v>
      </c>
    </row>
    <row r="1310" spans="1:4" x14ac:dyDescent="0.25">
      <c r="A1310" s="2">
        <v>43101</v>
      </c>
      <c r="B1310" t="s">
        <v>494</v>
      </c>
      <c r="C1310" s="7">
        <f>VLOOKUP(Aufwendungen[[#This Row],[CATEGORY]],$A$1:$B$8,2,FALSE)*SUMIF(Umsatz[DATE],Aufwendungen[[#This Row],[DATE]],Umsatz[AMOUNT])</f>
        <v>32277</v>
      </c>
      <c r="D1310" t="s">
        <v>490</v>
      </c>
    </row>
    <row r="1311" spans="1:4" x14ac:dyDescent="0.25">
      <c r="A1311" s="2">
        <v>43101</v>
      </c>
      <c r="B1311" t="s">
        <v>478</v>
      </c>
      <c r="C1311" s="7">
        <f>VLOOKUP(Aufwendungen[[#This Row],[CATEGORY]],$A$1:$B$8,2,FALSE)*SUMIF(Umsatz[DATE],Aufwendungen[[#This Row],[DATE]],Umsatz[AMOUNT])</f>
        <v>150626</v>
      </c>
      <c r="D1311" t="s">
        <v>490</v>
      </c>
    </row>
    <row r="1312" spans="1:4" x14ac:dyDescent="0.25">
      <c r="A1312" s="2">
        <v>43101</v>
      </c>
      <c r="B1312" t="s">
        <v>479</v>
      </c>
      <c r="C1312" s="7">
        <f>VLOOKUP(Aufwendungen[[#This Row],[CATEGORY]],$A$1:$B$8,2,FALSE)*SUMIF(Umsatz[DATE],Aufwendungen[[#This Row],[DATE]],Umsatz[AMOUNT])</f>
        <v>268975</v>
      </c>
      <c r="D1312" t="s">
        <v>490</v>
      </c>
    </row>
    <row r="1313" spans="1:4" x14ac:dyDescent="0.25">
      <c r="A1313" s="2">
        <v>43101</v>
      </c>
      <c r="B1313" t="s">
        <v>497</v>
      </c>
      <c r="C1313" s="7">
        <f>VLOOKUP(Aufwendungen[[#This Row],[CATEGORY]],$A$1:$B$8,2,FALSE)*SUMIF(Umsatz[DATE],Aufwendungen[[#This Row],[DATE]],Umsatz[AMOUNT])</f>
        <v>53795</v>
      </c>
      <c r="D1313" t="s">
        <v>490</v>
      </c>
    </row>
    <row r="1314" spans="1:4" x14ac:dyDescent="0.25">
      <c r="A1314" s="2">
        <v>43132</v>
      </c>
      <c r="B1314" t="s">
        <v>492</v>
      </c>
      <c r="C1314" s="7">
        <f>VLOOKUP(Aufwendungen[[#This Row],[CATEGORY]],$A$1:$B$8,2,FALSE)*SUMIF(Umsatz[DATE],Aufwendungen[[#This Row],[DATE]],Umsatz[AMOUNT])</f>
        <v>322350</v>
      </c>
      <c r="D1314" t="s">
        <v>490</v>
      </c>
    </row>
    <row r="1315" spans="1:4" x14ac:dyDescent="0.25">
      <c r="A1315" s="2">
        <v>43132</v>
      </c>
      <c r="B1315" t="s">
        <v>493</v>
      </c>
      <c r="C1315" s="7">
        <f>VLOOKUP(Aufwendungen[[#This Row],[CATEGORY]],$A$1:$B$8,2,FALSE)*SUMIF(Umsatz[DATE],Aufwendungen[[#This Row],[DATE]],Umsatz[AMOUNT])</f>
        <v>32235</v>
      </c>
      <c r="D1315" t="s">
        <v>490</v>
      </c>
    </row>
    <row r="1316" spans="1:4" x14ac:dyDescent="0.25">
      <c r="A1316" s="2">
        <v>43132</v>
      </c>
      <c r="B1316" t="s">
        <v>494</v>
      </c>
      <c r="C1316" s="7">
        <f>VLOOKUP(Aufwendungen[[#This Row],[CATEGORY]],$A$1:$B$8,2,FALSE)*SUMIF(Umsatz[DATE],Aufwendungen[[#This Row],[DATE]],Umsatz[AMOUNT])</f>
        <v>32235</v>
      </c>
      <c r="D1316" t="s">
        <v>490</v>
      </c>
    </row>
    <row r="1317" spans="1:4" x14ac:dyDescent="0.25">
      <c r="A1317" s="2">
        <v>43132</v>
      </c>
      <c r="B1317" t="s">
        <v>478</v>
      </c>
      <c r="C1317" s="7">
        <f>VLOOKUP(Aufwendungen[[#This Row],[CATEGORY]],$A$1:$B$8,2,FALSE)*SUMIF(Umsatz[DATE],Aufwendungen[[#This Row],[DATE]],Umsatz[AMOUNT])</f>
        <v>150430</v>
      </c>
      <c r="D1317" t="s">
        <v>490</v>
      </c>
    </row>
    <row r="1318" spans="1:4" x14ac:dyDescent="0.25">
      <c r="A1318" s="2">
        <v>43132</v>
      </c>
      <c r="B1318" t="s">
        <v>479</v>
      </c>
      <c r="C1318" s="7">
        <f>VLOOKUP(Aufwendungen[[#This Row],[CATEGORY]],$A$1:$B$8,2,FALSE)*SUMIF(Umsatz[DATE],Aufwendungen[[#This Row],[DATE]],Umsatz[AMOUNT])</f>
        <v>268625</v>
      </c>
      <c r="D1318" t="s">
        <v>490</v>
      </c>
    </row>
    <row r="1319" spans="1:4" x14ac:dyDescent="0.25">
      <c r="A1319" s="2">
        <v>43132</v>
      </c>
      <c r="B1319" t="s">
        <v>497</v>
      </c>
      <c r="C1319" s="7">
        <f>VLOOKUP(Aufwendungen[[#This Row],[CATEGORY]],$A$1:$B$8,2,FALSE)*SUMIF(Umsatz[DATE],Aufwendungen[[#This Row],[DATE]],Umsatz[AMOUNT])</f>
        <v>53725</v>
      </c>
      <c r="D1319" t="s">
        <v>490</v>
      </c>
    </row>
    <row r="1320" spans="1:4" x14ac:dyDescent="0.25">
      <c r="A1320" s="2">
        <v>43160</v>
      </c>
      <c r="B1320" t="s">
        <v>492</v>
      </c>
      <c r="C1320" s="7">
        <f>VLOOKUP(Aufwendungen[[#This Row],[CATEGORY]],$A$1:$B$8,2,FALSE)*SUMIF(Umsatz[DATE],Aufwendungen[[#This Row],[DATE]],Umsatz[AMOUNT])</f>
        <v>320850</v>
      </c>
      <c r="D1320" t="s">
        <v>490</v>
      </c>
    </row>
    <row r="1321" spans="1:4" x14ac:dyDescent="0.25">
      <c r="A1321" s="2">
        <v>43160</v>
      </c>
      <c r="B1321" t="s">
        <v>493</v>
      </c>
      <c r="C1321" s="7">
        <f>VLOOKUP(Aufwendungen[[#This Row],[CATEGORY]],$A$1:$B$8,2,FALSE)*SUMIF(Umsatz[DATE],Aufwendungen[[#This Row],[DATE]],Umsatz[AMOUNT])</f>
        <v>32085</v>
      </c>
      <c r="D1321" t="s">
        <v>490</v>
      </c>
    </row>
    <row r="1322" spans="1:4" x14ac:dyDescent="0.25">
      <c r="A1322" s="2">
        <v>43160</v>
      </c>
      <c r="B1322" t="s">
        <v>494</v>
      </c>
      <c r="C1322" s="7">
        <f>VLOOKUP(Aufwendungen[[#This Row],[CATEGORY]],$A$1:$B$8,2,FALSE)*SUMIF(Umsatz[DATE],Aufwendungen[[#This Row],[DATE]],Umsatz[AMOUNT])</f>
        <v>32085</v>
      </c>
      <c r="D1322" t="s">
        <v>490</v>
      </c>
    </row>
    <row r="1323" spans="1:4" x14ac:dyDescent="0.25">
      <c r="A1323" s="2">
        <v>43160</v>
      </c>
      <c r="B1323" t="s">
        <v>478</v>
      </c>
      <c r="C1323" s="7">
        <f>VLOOKUP(Aufwendungen[[#This Row],[CATEGORY]],$A$1:$B$8,2,FALSE)*SUMIF(Umsatz[DATE],Aufwendungen[[#This Row],[DATE]],Umsatz[AMOUNT])</f>
        <v>149730</v>
      </c>
      <c r="D1323" t="s">
        <v>490</v>
      </c>
    </row>
    <row r="1324" spans="1:4" x14ac:dyDescent="0.25">
      <c r="A1324" s="2">
        <v>43160</v>
      </c>
      <c r="B1324" t="s">
        <v>479</v>
      </c>
      <c r="C1324" s="7">
        <f>VLOOKUP(Aufwendungen[[#This Row],[CATEGORY]],$A$1:$B$8,2,FALSE)*SUMIF(Umsatz[DATE],Aufwendungen[[#This Row],[DATE]],Umsatz[AMOUNT])</f>
        <v>267375</v>
      </c>
      <c r="D1324" t="s">
        <v>490</v>
      </c>
    </row>
    <row r="1325" spans="1:4" x14ac:dyDescent="0.25">
      <c r="A1325" s="2">
        <v>43160</v>
      </c>
      <c r="B1325" t="s">
        <v>497</v>
      </c>
      <c r="C1325" s="7">
        <f>VLOOKUP(Aufwendungen[[#This Row],[CATEGORY]],$A$1:$B$8,2,FALSE)*SUMIF(Umsatz[DATE],Aufwendungen[[#This Row],[DATE]],Umsatz[AMOUNT])</f>
        <v>53475</v>
      </c>
      <c r="D1325" t="s">
        <v>490</v>
      </c>
    </row>
    <row r="1326" spans="1:4" x14ac:dyDescent="0.25">
      <c r="A1326" s="2">
        <v>43191</v>
      </c>
      <c r="B1326" t="s">
        <v>492</v>
      </c>
      <c r="C1326" s="7">
        <f>VLOOKUP(Aufwendungen[[#This Row],[CATEGORY]],$A$1:$B$8,2,FALSE)*SUMIF(Umsatz[DATE],Aufwendungen[[#This Row],[DATE]],Umsatz[AMOUNT])</f>
        <v>320520</v>
      </c>
      <c r="D1326" t="s">
        <v>490</v>
      </c>
    </row>
    <row r="1327" spans="1:4" x14ac:dyDescent="0.25">
      <c r="A1327" s="2">
        <v>43191</v>
      </c>
      <c r="B1327" t="s">
        <v>493</v>
      </c>
      <c r="C1327" s="7">
        <f>VLOOKUP(Aufwendungen[[#This Row],[CATEGORY]],$A$1:$B$8,2,FALSE)*SUMIF(Umsatz[DATE],Aufwendungen[[#This Row],[DATE]],Umsatz[AMOUNT])</f>
        <v>32052</v>
      </c>
      <c r="D1327" t="s">
        <v>490</v>
      </c>
    </row>
    <row r="1328" spans="1:4" x14ac:dyDescent="0.25">
      <c r="A1328" s="2">
        <v>43191</v>
      </c>
      <c r="B1328" t="s">
        <v>494</v>
      </c>
      <c r="C1328" s="7">
        <f>VLOOKUP(Aufwendungen[[#This Row],[CATEGORY]],$A$1:$B$8,2,FALSE)*SUMIF(Umsatz[DATE],Aufwendungen[[#This Row],[DATE]],Umsatz[AMOUNT])</f>
        <v>32052</v>
      </c>
      <c r="D1328" t="s">
        <v>490</v>
      </c>
    </row>
    <row r="1329" spans="1:4" x14ac:dyDescent="0.25">
      <c r="A1329" s="2">
        <v>43191</v>
      </c>
      <c r="B1329" t="s">
        <v>478</v>
      </c>
      <c r="C1329" s="7">
        <f>VLOOKUP(Aufwendungen[[#This Row],[CATEGORY]],$A$1:$B$8,2,FALSE)*SUMIF(Umsatz[DATE],Aufwendungen[[#This Row],[DATE]],Umsatz[AMOUNT])</f>
        <v>149576</v>
      </c>
      <c r="D1329" t="s">
        <v>490</v>
      </c>
    </row>
    <row r="1330" spans="1:4" x14ac:dyDescent="0.25">
      <c r="A1330" s="2">
        <v>43191</v>
      </c>
      <c r="B1330" t="s">
        <v>479</v>
      </c>
      <c r="C1330" s="7">
        <f>VLOOKUP(Aufwendungen[[#This Row],[CATEGORY]],$A$1:$B$8,2,FALSE)*SUMIF(Umsatz[DATE],Aufwendungen[[#This Row],[DATE]],Umsatz[AMOUNT])</f>
        <v>267100</v>
      </c>
      <c r="D1330" t="s">
        <v>490</v>
      </c>
    </row>
    <row r="1331" spans="1:4" x14ac:dyDescent="0.25">
      <c r="A1331" s="2">
        <v>43191</v>
      </c>
      <c r="B1331" t="s">
        <v>497</v>
      </c>
      <c r="C1331" s="7">
        <f>VLOOKUP(Aufwendungen[[#This Row],[CATEGORY]],$A$1:$B$8,2,FALSE)*SUMIF(Umsatz[DATE],Aufwendungen[[#This Row],[DATE]],Umsatz[AMOUNT])</f>
        <v>53420</v>
      </c>
      <c r="D1331" t="s">
        <v>490</v>
      </c>
    </row>
    <row r="1332" spans="1:4" x14ac:dyDescent="0.25">
      <c r="A1332" s="2">
        <v>43221</v>
      </c>
      <c r="B1332" t="s">
        <v>492</v>
      </c>
      <c r="C1332" s="7">
        <f>VLOOKUP(Aufwendungen[[#This Row],[CATEGORY]],$A$1:$B$8,2,FALSE)*SUMIF(Umsatz[DATE],Aufwendungen[[#This Row],[DATE]],Umsatz[AMOUNT])</f>
        <v>319770</v>
      </c>
      <c r="D1332" t="s">
        <v>490</v>
      </c>
    </row>
    <row r="1333" spans="1:4" x14ac:dyDescent="0.25">
      <c r="A1333" s="2">
        <v>43221</v>
      </c>
      <c r="B1333" t="s">
        <v>493</v>
      </c>
      <c r="C1333" s="7">
        <f>VLOOKUP(Aufwendungen[[#This Row],[CATEGORY]],$A$1:$B$8,2,FALSE)*SUMIF(Umsatz[DATE],Aufwendungen[[#This Row],[DATE]],Umsatz[AMOUNT])</f>
        <v>31977</v>
      </c>
      <c r="D1333" t="s">
        <v>490</v>
      </c>
    </row>
    <row r="1334" spans="1:4" x14ac:dyDescent="0.25">
      <c r="A1334" s="2">
        <v>43221</v>
      </c>
      <c r="B1334" t="s">
        <v>494</v>
      </c>
      <c r="C1334" s="7">
        <f>VLOOKUP(Aufwendungen[[#This Row],[CATEGORY]],$A$1:$B$8,2,FALSE)*SUMIF(Umsatz[DATE],Aufwendungen[[#This Row],[DATE]],Umsatz[AMOUNT])</f>
        <v>31977</v>
      </c>
      <c r="D1334" t="s">
        <v>490</v>
      </c>
    </row>
    <row r="1335" spans="1:4" x14ac:dyDescent="0.25">
      <c r="A1335" s="2">
        <v>43221</v>
      </c>
      <c r="B1335" t="s">
        <v>478</v>
      </c>
      <c r="C1335" s="7">
        <f>VLOOKUP(Aufwendungen[[#This Row],[CATEGORY]],$A$1:$B$8,2,FALSE)*SUMIF(Umsatz[DATE],Aufwendungen[[#This Row],[DATE]],Umsatz[AMOUNT])</f>
        <v>149226</v>
      </c>
      <c r="D1335" t="s">
        <v>490</v>
      </c>
    </row>
    <row r="1336" spans="1:4" x14ac:dyDescent="0.25">
      <c r="A1336" s="2">
        <v>43221</v>
      </c>
      <c r="B1336" t="s">
        <v>479</v>
      </c>
      <c r="C1336" s="7">
        <f>VLOOKUP(Aufwendungen[[#This Row],[CATEGORY]],$A$1:$B$8,2,FALSE)*SUMIF(Umsatz[DATE],Aufwendungen[[#This Row],[DATE]],Umsatz[AMOUNT])</f>
        <v>266475</v>
      </c>
      <c r="D1336" t="s">
        <v>490</v>
      </c>
    </row>
    <row r="1337" spans="1:4" x14ac:dyDescent="0.25">
      <c r="A1337" s="2">
        <v>43221</v>
      </c>
      <c r="B1337" t="s">
        <v>497</v>
      </c>
      <c r="C1337" s="7">
        <f>VLOOKUP(Aufwendungen[[#This Row],[CATEGORY]],$A$1:$B$8,2,FALSE)*SUMIF(Umsatz[DATE],Aufwendungen[[#This Row],[DATE]],Umsatz[AMOUNT])</f>
        <v>53295</v>
      </c>
      <c r="D1337" t="s">
        <v>490</v>
      </c>
    </row>
    <row r="1338" spans="1:4" x14ac:dyDescent="0.25">
      <c r="A1338" s="2">
        <v>43252</v>
      </c>
      <c r="B1338" t="s">
        <v>492</v>
      </c>
      <c r="C1338" s="7">
        <f>VLOOKUP(Aufwendungen[[#This Row],[CATEGORY]],$A$1:$B$8,2,FALSE)*SUMIF(Umsatz[DATE],Aufwendungen[[#This Row],[DATE]],Umsatz[AMOUNT])</f>
        <v>318270</v>
      </c>
      <c r="D1338" t="s">
        <v>490</v>
      </c>
    </row>
    <row r="1339" spans="1:4" x14ac:dyDescent="0.25">
      <c r="A1339" s="2">
        <v>43252</v>
      </c>
      <c r="B1339" t="s">
        <v>493</v>
      </c>
      <c r="C1339" s="7">
        <f>VLOOKUP(Aufwendungen[[#This Row],[CATEGORY]],$A$1:$B$8,2,FALSE)*SUMIF(Umsatz[DATE],Aufwendungen[[#This Row],[DATE]],Umsatz[AMOUNT])</f>
        <v>31827</v>
      </c>
      <c r="D1339" t="s">
        <v>490</v>
      </c>
    </row>
    <row r="1340" spans="1:4" x14ac:dyDescent="0.25">
      <c r="A1340" s="2">
        <v>43252</v>
      </c>
      <c r="B1340" t="s">
        <v>494</v>
      </c>
      <c r="C1340" s="7">
        <f>VLOOKUP(Aufwendungen[[#This Row],[CATEGORY]],$A$1:$B$8,2,FALSE)*SUMIF(Umsatz[DATE],Aufwendungen[[#This Row],[DATE]],Umsatz[AMOUNT])</f>
        <v>31827</v>
      </c>
      <c r="D1340" t="s">
        <v>490</v>
      </c>
    </row>
    <row r="1341" spans="1:4" x14ac:dyDescent="0.25">
      <c r="A1341" s="2">
        <v>43252</v>
      </c>
      <c r="B1341" t="s">
        <v>478</v>
      </c>
      <c r="C1341" s="7">
        <f>VLOOKUP(Aufwendungen[[#This Row],[CATEGORY]],$A$1:$B$8,2,FALSE)*SUMIF(Umsatz[DATE],Aufwendungen[[#This Row],[DATE]],Umsatz[AMOUNT])</f>
        <v>148526</v>
      </c>
      <c r="D1341" t="s">
        <v>490</v>
      </c>
    </row>
    <row r="1342" spans="1:4" x14ac:dyDescent="0.25">
      <c r="A1342" s="2">
        <v>43252</v>
      </c>
      <c r="B1342" t="s">
        <v>479</v>
      </c>
      <c r="C1342" s="7">
        <f>VLOOKUP(Aufwendungen[[#This Row],[CATEGORY]],$A$1:$B$8,2,FALSE)*SUMIF(Umsatz[DATE],Aufwendungen[[#This Row],[DATE]],Umsatz[AMOUNT])</f>
        <v>265225</v>
      </c>
      <c r="D1342" t="s">
        <v>490</v>
      </c>
    </row>
    <row r="1343" spans="1:4" x14ac:dyDescent="0.25">
      <c r="A1343" s="2">
        <v>43252</v>
      </c>
      <c r="B1343" t="s">
        <v>497</v>
      </c>
      <c r="C1343" s="7">
        <f>VLOOKUP(Aufwendungen[[#This Row],[CATEGORY]],$A$1:$B$8,2,FALSE)*SUMIF(Umsatz[DATE],Aufwendungen[[#This Row],[DATE]],Umsatz[AMOUNT])</f>
        <v>53045</v>
      </c>
      <c r="D1343" t="s">
        <v>490</v>
      </c>
    </row>
    <row r="1344" spans="1:4" x14ac:dyDescent="0.25">
      <c r="A1344" s="2">
        <v>43282</v>
      </c>
      <c r="B1344" t="s">
        <v>492</v>
      </c>
      <c r="C1344" s="7">
        <f>VLOOKUP(Aufwendungen[[#This Row],[CATEGORY]],$A$1:$B$8,2,FALSE)*SUMIF(Umsatz[DATE],Aufwendungen[[#This Row],[DATE]],Umsatz[AMOUNT])</f>
        <v>319710</v>
      </c>
      <c r="D1344" t="s">
        <v>490</v>
      </c>
    </row>
    <row r="1345" spans="1:4" x14ac:dyDescent="0.25">
      <c r="A1345" s="2">
        <v>43282</v>
      </c>
      <c r="B1345" t="s">
        <v>493</v>
      </c>
      <c r="C1345" s="7">
        <f>VLOOKUP(Aufwendungen[[#This Row],[CATEGORY]],$A$1:$B$8,2,FALSE)*SUMIF(Umsatz[DATE],Aufwendungen[[#This Row],[DATE]],Umsatz[AMOUNT])</f>
        <v>31971</v>
      </c>
      <c r="D1345" t="s">
        <v>490</v>
      </c>
    </row>
    <row r="1346" spans="1:4" x14ac:dyDescent="0.25">
      <c r="A1346" s="2">
        <v>43282</v>
      </c>
      <c r="B1346" t="s">
        <v>494</v>
      </c>
      <c r="C1346" s="7">
        <f>VLOOKUP(Aufwendungen[[#This Row],[CATEGORY]],$A$1:$B$8,2,FALSE)*SUMIF(Umsatz[DATE],Aufwendungen[[#This Row],[DATE]],Umsatz[AMOUNT])</f>
        <v>31971</v>
      </c>
      <c r="D1346" t="s">
        <v>490</v>
      </c>
    </row>
    <row r="1347" spans="1:4" x14ac:dyDescent="0.25">
      <c r="A1347" s="2">
        <v>43282</v>
      </c>
      <c r="B1347" t="s">
        <v>478</v>
      </c>
      <c r="C1347" s="7">
        <f>VLOOKUP(Aufwendungen[[#This Row],[CATEGORY]],$A$1:$B$8,2,FALSE)*SUMIF(Umsatz[DATE],Aufwendungen[[#This Row],[DATE]],Umsatz[AMOUNT])</f>
        <v>149198</v>
      </c>
      <c r="D1347" t="s">
        <v>490</v>
      </c>
    </row>
    <row r="1348" spans="1:4" x14ac:dyDescent="0.25">
      <c r="A1348" s="2">
        <v>43282</v>
      </c>
      <c r="B1348" t="s">
        <v>479</v>
      </c>
      <c r="C1348" s="7">
        <f>VLOOKUP(Aufwendungen[[#This Row],[CATEGORY]],$A$1:$B$8,2,FALSE)*SUMIF(Umsatz[DATE],Aufwendungen[[#This Row],[DATE]],Umsatz[AMOUNT])</f>
        <v>266425</v>
      </c>
      <c r="D1348" t="s">
        <v>490</v>
      </c>
    </row>
    <row r="1349" spans="1:4" x14ac:dyDescent="0.25">
      <c r="A1349" s="2">
        <v>43282</v>
      </c>
      <c r="B1349" t="s">
        <v>497</v>
      </c>
      <c r="C1349" s="7">
        <f>VLOOKUP(Aufwendungen[[#This Row],[CATEGORY]],$A$1:$B$8,2,FALSE)*SUMIF(Umsatz[DATE],Aufwendungen[[#This Row],[DATE]],Umsatz[AMOUNT])</f>
        <v>53285</v>
      </c>
      <c r="D1349" t="s">
        <v>490</v>
      </c>
    </row>
    <row r="1350" spans="1:4" x14ac:dyDescent="0.25">
      <c r="A1350" s="2">
        <v>43313</v>
      </c>
      <c r="B1350" t="s">
        <v>492</v>
      </c>
      <c r="C1350" s="7">
        <f>VLOOKUP(Aufwendungen[[#This Row],[CATEGORY]],$A$1:$B$8,2,FALSE)*SUMIF(Umsatz[DATE],Aufwendungen[[#This Row],[DATE]],Umsatz[AMOUNT])</f>
        <v>319050</v>
      </c>
      <c r="D1350" t="s">
        <v>490</v>
      </c>
    </row>
    <row r="1351" spans="1:4" x14ac:dyDescent="0.25">
      <c r="A1351" s="2">
        <v>43313</v>
      </c>
      <c r="B1351" t="s">
        <v>493</v>
      </c>
      <c r="C1351" s="7">
        <f>VLOOKUP(Aufwendungen[[#This Row],[CATEGORY]],$A$1:$B$8,2,FALSE)*SUMIF(Umsatz[DATE],Aufwendungen[[#This Row],[DATE]],Umsatz[AMOUNT])</f>
        <v>31905</v>
      </c>
      <c r="D1351" t="s">
        <v>490</v>
      </c>
    </row>
    <row r="1352" spans="1:4" x14ac:dyDescent="0.25">
      <c r="A1352" s="2">
        <v>43313</v>
      </c>
      <c r="B1352" t="s">
        <v>494</v>
      </c>
      <c r="C1352" s="7">
        <f>VLOOKUP(Aufwendungen[[#This Row],[CATEGORY]],$A$1:$B$8,2,FALSE)*SUMIF(Umsatz[DATE],Aufwendungen[[#This Row],[DATE]],Umsatz[AMOUNT])</f>
        <v>31905</v>
      </c>
      <c r="D1352" t="s">
        <v>490</v>
      </c>
    </row>
    <row r="1353" spans="1:4" x14ac:dyDescent="0.25">
      <c r="A1353" s="2">
        <v>43313</v>
      </c>
      <c r="B1353" t="s">
        <v>478</v>
      </c>
      <c r="C1353" s="7">
        <f>VLOOKUP(Aufwendungen[[#This Row],[CATEGORY]],$A$1:$B$8,2,FALSE)*SUMIF(Umsatz[DATE],Aufwendungen[[#This Row],[DATE]],Umsatz[AMOUNT])</f>
        <v>148890</v>
      </c>
      <c r="D1353" t="s">
        <v>490</v>
      </c>
    </row>
    <row r="1354" spans="1:4" x14ac:dyDescent="0.25">
      <c r="A1354" s="2">
        <v>43313</v>
      </c>
      <c r="B1354" t="s">
        <v>479</v>
      </c>
      <c r="C1354" s="7">
        <f>VLOOKUP(Aufwendungen[[#This Row],[CATEGORY]],$A$1:$B$8,2,FALSE)*SUMIF(Umsatz[DATE],Aufwendungen[[#This Row],[DATE]],Umsatz[AMOUNT])</f>
        <v>265875</v>
      </c>
      <c r="D1354" t="s">
        <v>490</v>
      </c>
    </row>
    <row r="1355" spans="1:4" x14ac:dyDescent="0.25">
      <c r="A1355" s="2">
        <v>43313</v>
      </c>
      <c r="B1355" t="s">
        <v>497</v>
      </c>
      <c r="C1355" s="7">
        <f>VLOOKUP(Aufwendungen[[#This Row],[CATEGORY]],$A$1:$B$8,2,FALSE)*SUMIF(Umsatz[DATE],Aufwendungen[[#This Row],[DATE]],Umsatz[AMOUNT])</f>
        <v>53175</v>
      </c>
      <c r="D1355" t="s">
        <v>490</v>
      </c>
    </row>
    <row r="1356" spans="1:4" x14ac:dyDescent="0.25">
      <c r="A1356" s="2">
        <v>43344</v>
      </c>
      <c r="B1356" t="s">
        <v>492</v>
      </c>
      <c r="C1356" s="7">
        <f>VLOOKUP(Aufwendungen[[#This Row],[CATEGORY]],$A$1:$B$8,2,FALSE)*SUMIF(Umsatz[DATE],Aufwendungen[[#This Row],[DATE]],Umsatz[AMOUNT])</f>
        <v>319860</v>
      </c>
      <c r="D1356" t="s">
        <v>490</v>
      </c>
    </row>
    <row r="1357" spans="1:4" x14ac:dyDescent="0.25">
      <c r="A1357" s="2">
        <v>43344</v>
      </c>
      <c r="B1357" t="s">
        <v>493</v>
      </c>
      <c r="C1357" s="7">
        <f>VLOOKUP(Aufwendungen[[#This Row],[CATEGORY]],$A$1:$B$8,2,FALSE)*SUMIF(Umsatz[DATE],Aufwendungen[[#This Row],[DATE]],Umsatz[AMOUNT])</f>
        <v>31986</v>
      </c>
      <c r="D1357" t="s">
        <v>490</v>
      </c>
    </row>
    <row r="1358" spans="1:4" x14ac:dyDescent="0.25">
      <c r="A1358" s="2">
        <v>43344</v>
      </c>
      <c r="B1358" t="s">
        <v>494</v>
      </c>
      <c r="C1358" s="7">
        <f>VLOOKUP(Aufwendungen[[#This Row],[CATEGORY]],$A$1:$B$8,2,FALSE)*SUMIF(Umsatz[DATE],Aufwendungen[[#This Row],[DATE]],Umsatz[AMOUNT])</f>
        <v>31986</v>
      </c>
      <c r="D1358" t="s">
        <v>490</v>
      </c>
    </row>
    <row r="1359" spans="1:4" x14ac:dyDescent="0.25">
      <c r="A1359" s="2">
        <v>43344</v>
      </c>
      <c r="B1359" t="s">
        <v>478</v>
      </c>
      <c r="C1359" s="7">
        <f>VLOOKUP(Aufwendungen[[#This Row],[CATEGORY]],$A$1:$B$8,2,FALSE)*SUMIF(Umsatz[DATE],Aufwendungen[[#This Row],[DATE]],Umsatz[AMOUNT])</f>
        <v>149268</v>
      </c>
      <c r="D1359" t="s">
        <v>490</v>
      </c>
    </row>
    <row r="1360" spans="1:4" x14ac:dyDescent="0.25">
      <c r="A1360" s="2">
        <v>43344</v>
      </c>
      <c r="B1360" t="s">
        <v>479</v>
      </c>
      <c r="C1360" s="7">
        <f>VLOOKUP(Aufwendungen[[#This Row],[CATEGORY]],$A$1:$B$8,2,FALSE)*SUMIF(Umsatz[DATE],Aufwendungen[[#This Row],[DATE]],Umsatz[AMOUNT])</f>
        <v>266550</v>
      </c>
      <c r="D1360" t="s">
        <v>490</v>
      </c>
    </row>
    <row r="1361" spans="1:4" x14ac:dyDescent="0.25">
      <c r="A1361" s="2">
        <v>43344</v>
      </c>
      <c r="B1361" t="s">
        <v>497</v>
      </c>
      <c r="C1361" s="7">
        <f>VLOOKUP(Aufwendungen[[#This Row],[CATEGORY]],$A$1:$B$8,2,FALSE)*SUMIF(Umsatz[DATE],Aufwendungen[[#This Row],[DATE]],Umsatz[AMOUNT])</f>
        <v>53310</v>
      </c>
      <c r="D1361" t="s">
        <v>490</v>
      </c>
    </row>
    <row r="1362" spans="1:4" x14ac:dyDescent="0.25">
      <c r="A1362" s="2">
        <v>43374</v>
      </c>
      <c r="B1362" t="s">
        <v>492</v>
      </c>
      <c r="C1362" s="7">
        <f>VLOOKUP(Aufwendungen[[#This Row],[CATEGORY]],$A$1:$B$8,2,FALSE)*SUMIF(Umsatz[DATE],Aufwendungen[[#This Row],[DATE]],Umsatz[AMOUNT])</f>
        <v>320010</v>
      </c>
      <c r="D1362" t="s">
        <v>490</v>
      </c>
    </row>
    <row r="1363" spans="1:4" x14ac:dyDescent="0.25">
      <c r="A1363" s="2">
        <v>43374</v>
      </c>
      <c r="B1363" t="s">
        <v>493</v>
      </c>
      <c r="C1363" s="7">
        <f>VLOOKUP(Aufwendungen[[#This Row],[CATEGORY]],$A$1:$B$8,2,FALSE)*SUMIF(Umsatz[DATE],Aufwendungen[[#This Row],[DATE]],Umsatz[AMOUNT])</f>
        <v>32001</v>
      </c>
      <c r="D1363" t="s">
        <v>490</v>
      </c>
    </row>
    <row r="1364" spans="1:4" x14ac:dyDescent="0.25">
      <c r="A1364" s="2">
        <v>43374</v>
      </c>
      <c r="B1364" t="s">
        <v>494</v>
      </c>
      <c r="C1364" s="7">
        <f>VLOOKUP(Aufwendungen[[#This Row],[CATEGORY]],$A$1:$B$8,2,FALSE)*SUMIF(Umsatz[DATE],Aufwendungen[[#This Row],[DATE]],Umsatz[AMOUNT])</f>
        <v>32001</v>
      </c>
      <c r="D1364" t="s">
        <v>490</v>
      </c>
    </row>
    <row r="1365" spans="1:4" x14ac:dyDescent="0.25">
      <c r="A1365" s="2">
        <v>43374</v>
      </c>
      <c r="B1365" t="s">
        <v>478</v>
      </c>
      <c r="C1365" s="7">
        <f>VLOOKUP(Aufwendungen[[#This Row],[CATEGORY]],$A$1:$B$8,2,FALSE)*SUMIF(Umsatz[DATE],Aufwendungen[[#This Row],[DATE]],Umsatz[AMOUNT])</f>
        <v>149338</v>
      </c>
      <c r="D1365" t="s">
        <v>490</v>
      </c>
    </row>
    <row r="1366" spans="1:4" x14ac:dyDescent="0.25">
      <c r="A1366" s="2">
        <v>43374</v>
      </c>
      <c r="B1366" t="s">
        <v>479</v>
      </c>
      <c r="C1366" s="7">
        <f>VLOOKUP(Aufwendungen[[#This Row],[CATEGORY]],$A$1:$B$8,2,FALSE)*SUMIF(Umsatz[DATE],Aufwendungen[[#This Row],[DATE]],Umsatz[AMOUNT])</f>
        <v>266675</v>
      </c>
      <c r="D1366" t="s">
        <v>490</v>
      </c>
    </row>
    <row r="1367" spans="1:4" x14ac:dyDescent="0.25">
      <c r="A1367" s="2">
        <v>43374</v>
      </c>
      <c r="B1367" t="s">
        <v>497</v>
      </c>
      <c r="C1367" s="7">
        <f>VLOOKUP(Aufwendungen[[#This Row],[CATEGORY]],$A$1:$B$8,2,FALSE)*SUMIF(Umsatz[DATE],Aufwendungen[[#This Row],[DATE]],Umsatz[AMOUNT])</f>
        <v>53335</v>
      </c>
      <c r="D1367" t="s">
        <v>490</v>
      </c>
    </row>
    <row r="1368" spans="1:4" x14ac:dyDescent="0.25">
      <c r="A1368" s="2">
        <v>43405</v>
      </c>
      <c r="B1368" t="s">
        <v>492</v>
      </c>
      <c r="C1368" s="7">
        <f>VLOOKUP(Aufwendungen[[#This Row],[CATEGORY]],$A$1:$B$8,2,FALSE)*SUMIF(Umsatz[DATE],Aufwendungen[[#This Row],[DATE]],Umsatz[AMOUNT])</f>
        <v>320940</v>
      </c>
      <c r="D1368" t="s">
        <v>490</v>
      </c>
    </row>
    <row r="1369" spans="1:4" x14ac:dyDescent="0.25">
      <c r="A1369" s="2">
        <v>43405</v>
      </c>
      <c r="B1369" t="s">
        <v>493</v>
      </c>
      <c r="C1369" s="7">
        <f>VLOOKUP(Aufwendungen[[#This Row],[CATEGORY]],$A$1:$B$8,2,FALSE)*SUMIF(Umsatz[DATE],Aufwendungen[[#This Row],[DATE]],Umsatz[AMOUNT])</f>
        <v>32094</v>
      </c>
      <c r="D1369" t="s">
        <v>490</v>
      </c>
    </row>
    <row r="1370" spans="1:4" x14ac:dyDescent="0.25">
      <c r="A1370" s="2">
        <v>43405</v>
      </c>
      <c r="B1370" t="s">
        <v>494</v>
      </c>
      <c r="C1370" s="7">
        <f>VLOOKUP(Aufwendungen[[#This Row],[CATEGORY]],$A$1:$B$8,2,FALSE)*SUMIF(Umsatz[DATE],Aufwendungen[[#This Row],[DATE]],Umsatz[AMOUNT])</f>
        <v>32094</v>
      </c>
      <c r="D1370" t="s">
        <v>490</v>
      </c>
    </row>
    <row r="1371" spans="1:4" x14ac:dyDescent="0.25">
      <c r="A1371" s="2">
        <v>43405</v>
      </c>
      <c r="B1371" t="s">
        <v>478</v>
      </c>
      <c r="C1371" s="7">
        <f>VLOOKUP(Aufwendungen[[#This Row],[CATEGORY]],$A$1:$B$8,2,FALSE)*SUMIF(Umsatz[DATE],Aufwendungen[[#This Row],[DATE]],Umsatz[AMOUNT])</f>
        <v>149772</v>
      </c>
      <c r="D1371" t="s">
        <v>490</v>
      </c>
    </row>
    <row r="1372" spans="1:4" x14ac:dyDescent="0.25">
      <c r="A1372" s="2">
        <v>43405</v>
      </c>
      <c r="B1372" t="s">
        <v>479</v>
      </c>
      <c r="C1372" s="7">
        <f>VLOOKUP(Aufwendungen[[#This Row],[CATEGORY]],$A$1:$B$8,2,FALSE)*SUMIF(Umsatz[DATE],Aufwendungen[[#This Row],[DATE]],Umsatz[AMOUNT])</f>
        <v>267450</v>
      </c>
      <c r="D1372" t="s">
        <v>490</v>
      </c>
    </row>
    <row r="1373" spans="1:4" x14ac:dyDescent="0.25">
      <c r="A1373" s="2">
        <v>43405</v>
      </c>
      <c r="B1373" t="s">
        <v>497</v>
      </c>
      <c r="C1373" s="7">
        <f>VLOOKUP(Aufwendungen[[#This Row],[CATEGORY]],$A$1:$B$8,2,FALSE)*SUMIF(Umsatz[DATE],Aufwendungen[[#This Row],[DATE]],Umsatz[AMOUNT])</f>
        <v>53490</v>
      </c>
      <c r="D1373" t="s">
        <v>490</v>
      </c>
    </row>
    <row r="1374" spans="1:4" x14ac:dyDescent="0.25">
      <c r="A1374" s="2">
        <v>43435</v>
      </c>
      <c r="B1374" t="s">
        <v>492</v>
      </c>
      <c r="C1374" s="7">
        <f>VLOOKUP(Aufwendungen[[#This Row],[CATEGORY]],$A$1:$B$8,2,FALSE)*SUMIF(Umsatz[DATE],Aufwendungen[[#This Row],[DATE]],Umsatz[AMOUNT])</f>
        <v>322230</v>
      </c>
      <c r="D1374" t="s">
        <v>490</v>
      </c>
    </row>
    <row r="1375" spans="1:4" x14ac:dyDescent="0.25">
      <c r="A1375" s="2">
        <v>43435</v>
      </c>
      <c r="B1375" t="s">
        <v>493</v>
      </c>
      <c r="C1375" s="7">
        <f>VLOOKUP(Aufwendungen[[#This Row],[CATEGORY]],$A$1:$B$8,2,FALSE)*SUMIF(Umsatz[DATE],Aufwendungen[[#This Row],[DATE]],Umsatz[AMOUNT])</f>
        <v>32223</v>
      </c>
      <c r="D1375" t="s">
        <v>490</v>
      </c>
    </row>
    <row r="1376" spans="1:4" x14ac:dyDescent="0.25">
      <c r="A1376" s="2">
        <v>43435</v>
      </c>
      <c r="B1376" t="s">
        <v>494</v>
      </c>
      <c r="C1376" s="7">
        <f>VLOOKUP(Aufwendungen[[#This Row],[CATEGORY]],$A$1:$B$8,2,FALSE)*SUMIF(Umsatz[DATE],Aufwendungen[[#This Row],[DATE]],Umsatz[AMOUNT])</f>
        <v>32223</v>
      </c>
      <c r="D1376" t="s">
        <v>490</v>
      </c>
    </row>
    <row r="1377" spans="1:4" x14ac:dyDescent="0.25">
      <c r="A1377" s="2">
        <v>43435</v>
      </c>
      <c r="B1377" t="s">
        <v>478</v>
      </c>
      <c r="C1377" s="7">
        <f>VLOOKUP(Aufwendungen[[#This Row],[CATEGORY]],$A$1:$B$8,2,FALSE)*SUMIF(Umsatz[DATE],Aufwendungen[[#This Row],[DATE]],Umsatz[AMOUNT])</f>
        <v>150374</v>
      </c>
      <c r="D1377" t="s">
        <v>490</v>
      </c>
    </row>
    <row r="1378" spans="1:4" x14ac:dyDescent="0.25">
      <c r="A1378" s="2">
        <v>43435</v>
      </c>
      <c r="B1378" t="s">
        <v>479</v>
      </c>
      <c r="C1378" s="7">
        <f>VLOOKUP(Aufwendungen[[#This Row],[CATEGORY]],$A$1:$B$8,2,FALSE)*SUMIF(Umsatz[DATE],Aufwendungen[[#This Row],[DATE]],Umsatz[AMOUNT])</f>
        <v>268525</v>
      </c>
      <c r="D1378" t="s">
        <v>490</v>
      </c>
    </row>
    <row r="1379" spans="1:4" x14ac:dyDescent="0.25">
      <c r="A1379" s="2">
        <v>43435</v>
      </c>
      <c r="B1379" t="s">
        <v>497</v>
      </c>
      <c r="C1379" s="7">
        <f>VLOOKUP(Aufwendungen[[#This Row],[CATEGORY]],$A$1:$B$8,2,FALSE)*SUMIF(Umsatz[DATE],Aufwendungen[[#This Row],[DATE]],Umsatz[AMOUNT])</f>
        <v>53705</v>
      </c>
      <c r="D1379" t="s">
        <v>490</v>
      </c>
    </row>
    <row r="1380" spans="1:4" x14ac:dyDescent="0.25">
      <c r="A1380" s="2">
        <v>43466</v>
      </c>
      <c r="B1380" t="s">
        <v>492</v>
      </c>
      <c r="C1380" s="7">
        <f>VLOOKUP(Aufwendungen[[#This Row],[CATEGORY]],$A$1:$B$8,2,FALSE)*SUMIF(Umsatz[DATE],Aufwendungen[[#This Row],[DATE]],Umsatz[AMOUNT])</f>
        <v>323700</v>
      </c>
      <c r="D1380" t="s">
        <v>490</v>
      </c>
    </row>
    <row r="1381" spans="1:4" x14ac:dyDescent="0.25">
      <c r="A1381" s="2">
        <v>43466</v>
      </c>
      <c r="B1381" t="s">
        <v>493</v>
      </c>
      <c r="C1381" s="7">
        <f>VLOOKUP(Aufwendungen[[#This Row],[CATEGORY]],$A$1:$B$8,2,FALSE)*SUMIF(Umsatz[DATE],Aufwendungen[[#This Row],[DATE]],Umsatz[AMOUNT])</f>
        <v>32370</v>
      </c>
      <c r="D1381" t="s">
        <v>490</v>
      </c>
    </row>
    <row r="1382" spans="1:4" x14ac:dyDescent="0.25">
      <c r="A1382" s="2">
        <v>43466</v>
      </c>
      <c r="B1382" t="s">
        <v>494</v>
      </c>
      <c r="C1382" s="7">
        <f>VLOOKUP(Aufwendungen[[#This Row],[CATEGORY]],$A$1:$B$8,2,FALSE)*SUMIF(Umsatz[DATE],Aufwendungen[[#This Row],[DATE]],Umsatz[AMOUNT])</f>
        <v>32370</v>
      </c>
      <c r="D1382" t="s">
        <v>490</v>
      </c>
    </row>
    <row r="1383" spans="1:4" x14ac:dyDescent="0.25">
      <c r="A1383" s="2">
        <v>43466</v>
      </c>
      <c r="B1383" t="s">
        <v>478</v>
      </c>
      <c r="C1383" s="7">
        <f>VLOOKUP(Aufwendungen[[#This Row],[CATEGORY]],$A$1:$B$8,2,FALSE)*SUMIF(Umsatz[DATE],Aufwendungen[[#This Row],[DATE]],Umsatz[AMOUNT])</f>
        <v>151060</v>
      </c>
      <c r="D1383" t="s">
        <v>490</v>
      </c>
    </row>
    <row r="1384" spans="1:4" x14ac:dyDescent="0.25">
      <c r="A1384" s="2">
        <v>43466</v>
      </c>
      <c r="B1384" t="s">
        <v>479</v>
      </c>
      <c r="C1384" s="7">
        <f>VLOOKUP(Aufwendungen[[#This Row],[CATEGORY]],$A$1:$B$8,2,FALSE)*SUMIF(Umsatz[DATE],Aufwendungen[[#This Row],[DATE]],Umsatz[AMOUNT])</f>
        <v>269750</v>
      </c>
      <c r="D1384" t="s">
        <v>490</v>
      </c>
    </row>
    <row r="1385" spans="1:4" x14ac:dyDescent="0.25">
      <c r="A1385" s="2">
        <v>43466</v>
      </c>
      <c r="B1385" t="s">
        <v>497</v>
      </c>
      <c r="C1385" s="7">
        <f>VLOOKUP(Aufwendungen[[#This Row],[CATEGORY]],$A$1:$B$8,2,FALSE)*SUMIF(Umsatz[DATE],Aufwendungen[[#This Row],[DATE]],Umsatz[AMOUNT])</f>
        <v>53950</v>
      </c>
      <c r="D1385" t="s">
        <v>490</v>
      </c>
    </row>
    <row r="1386" spans="1:4" x14ac:dyDescent="0.25">
      <c r="A1386" s="2">
        <v>43497</v>
      </c>
      <c r="B1386" t="s">
        <v>492</v>
      </c>
      <c r="C1386" s="7">
        <f>VLOOKUP(Aufwendungen[[#This Row],[CATEGORY]],$A$1:$B$8,2,FALSE)*SUMIF(Umsatz[DATE],Aufwendungen[[#This Row],[DATE]],Umsatz[AMOUNT])</f>
        <v>324480</v>
      </c>
      <c r="D1386" t="s">
        <v>490</v>
      </c>
    </row>
    <row r="1387" spans="1:4" x14ac:dyDescent="0.25">
      <c r="A1387" s="2">
        <v>43497</v>
      </c>
      <c r="B1387" t="s">
        <v>493</v>
      </c>
      <c r="C1387" s="7">
        <f>VLOOKUP(Aufwendungen[[#This Row],[CATEGORY]],$A$1:$B$8,2,FALSE)*SUMIF(Umsatz[DATE],Aufwendungen[[#This Row],[DATE]],Umsatz[AMOUNT])</f>
        <v>32448</v>
      </c>
      <c r="D1387" t="s">
        <v>490</v>
      </c>
    </row>
    <row r="1388" spans="1:4" x14ac:dyDescent="0.25">
      <c r="A1388" s="2">
        <v>43497</v>
      </c>
      <c r="B1388" t="s">
        <v>494</v>
      </c>
      <c r="C1388" s="7">
        <f>VLOOKUP(Aufwendungen[[#This Row],[CATEGORY]],$A$1:$B$8,2,FALSE)*SUMIF(Umsatz[DATE],Aufwendungen[[#This Row],[DATE]],Umsatz[AMOUNT])</f>
        <v>32448</v>
      </c>
      <c r="D1388" t="s">
        <v>490</v>
      </c>
    </row>
    <row r="1389" spans="1:4" x14ac:dyDescent="0.25">
      <c r="A1389" s="2">
        <v>43497</v>
      </c>
      <c r="B1389" t="s">
        <v>478</v>
      </c>
      <c r="C1389" s="7">
        <f>VLOOKUP(Aufwendungen[[#This Row],[CATEGORY]],$A$1:$B$8,2,FALSE)*SUMIF(Umsatz[DATE],Aufwendungen[[#This Row],[DATE]],Umsatz[AMOUNT])</f>
        <v>151424</v>
      </c>
      <c r="D1389" t="s">
        <v>490</v>
      </c>
    </row>
    <row r="1390" spans="1:4" x14ac:dyDescent="0.25">
      <c r="A1390" s="2">
        <v>43497</v>
      </c>
      <c r="B1390" t="s">
        <v>479</v>
      </c>
      <c r="C1390" s="7">
        <f>VLOOKUP(Aufwendungen[[#This Row],[CATEGORY]],$A$1:$B$8,2,FALSE)*SUMIF(Umsatz[DATE],Aufwendungen[[#This Row],[DATE]],Umsatz[AMOUNT])</f>
        <v>270400</v>
      </c>
      <c r="D1390" t="s">
        <v>490</v>
      </c>
    </row>
    <row r="1391" spans="1:4" x14ac:dyDescent="0.25">
      <c r="A1391" s="2">
        <v>43497</v>
      </c>
      <c r="B1391" t="s">
        <v>497</v>
      </c>
      <c r="C1391" s="7">
        <f>VLOOKUP(Aufwendungen[[#This Row],[CATEGORY]],$A$1:$B$8,2,FALSE)*SUMIF(Umsatz[DATE],Aufwendungen[[#This Row],[DATE]],Umsatz[AMOUNT])</f>
        <v>54080</v>
      </c>
      <c r="D1391" t="s">
        <v>490</v>
      </c>
    </row>
    <row r="1392" spans="1:4" x14ac:dyDescent="0.25">
      <c r="A1392" s="2">
        <v>43525</v>
      </c>
      <c r="B1392" t="s">
        <v>492</v>
      </c>
      <c r="C1392" s="7">
        <f>VLOOKUP(Aufwendungen[[#This Row],[CATEGORY]],$A$1:$B$8,2,FALSE)*SUMIF(Umsatz[DATE],Aufwendungen[[#This Row],[DATE]],Umsatz[AMOUNT])</f>
        <v>325680</v>
      </c>
      <c r="D1392" t="s">
        <v>490</v>
      </c>
    </row>
    <row r="1393" spans="1:4" x14ac:dyDescent="0.25">
      <c r="A1393" s="2">
        <v>43525</v>
      </c>
      <c r="B1393" t="s">
        <v>493</v>
      </c>
      <c r="C1393" s="7">
        <f>VLOOKUP(Aufwendungen[[#This Row],[CATEGORY]],$A$1:$B$8,2,FALSE)*SUMIF(Umsatz[DATE],Aufwendungen[[#This Row],[DATE]],Umsatz[AMOUNT])</f>
        <v>32568</v>
      </c>
      <c r="D1393" t="s">
        <v>490</v>
      </c>
    </row>
    <row r="1394" spans="1:4" x14ac:dyDescent="0.25">
      <c r="A1394" s="2">
        <v>43525</v>
      </c>
      <c r="B1394" t="s">
        <v>494</v>
      </c>
      <c r="C1394" s="7">
        <f>VLOOKUP(Aufwendungen[[#This Row],[CATEGORY]],$A$1:$B$8,2,FALSE)*SUMIF(Umsatz[DATE],Aufwendungen[[#This Row],[DATE]],Umsatz[AMOUNT])</f>
        <v>32568</v>
      </c>
      <c r="D1394" t="s">
        <v>490</v>
      </c>
    </row>
    <row r="1395" spans="1:4" x14ac:dyDescent="0.25">
      <c r="A1395" s="2">
        <v>43525</v>
      </c>
      <c r="B1395" t="s">
        <v>478</v>
      </c>
      <c r="C1395" s="7">
        <f>VLOOKUP(Aufwendungen[[#This Row],[CATEGORY]],$A$1:$B$8,2,FALSE)*SUMIF(Umsatz[DATE],Aufwendungen[[#This Row],[DATE]],Umsatz[AMOUNT])</f>
        <v>151984</v>
      </c>
      <c r="D1395" t="s">
        <v>490</v>
      </c>
    </row>
    <row r="1396" spans="1:4" x14ac:dyDescent="0.25">
      <c r="A1396" s="2">
        <v>43525</v>
      </c>
      <c r="B1396" t="s">
        <v>479</v>
      </c>
      <c r="C1396" s="7">
        <f>VLOOKUP(Aufwendungen[[#This Row],[CATEGORY]],$A$1:$B$8,2,FALSE)*SUMIF(Umsatz[DATE],Aufwendungen[[#This Row],[DATE]],Umsatz[AMOUNT])</f>
        <v>271400</v>
      </c>
      <c r="D1396" t="s">
        <v>490</v>
      </c>
    </row>
    <row r="1397" spans="1:4" x14ac:dyDescent="0.25">
      <c r="A1397" s="2">
        <v>43525</v>
      </c>
      <c r="B1397" t="s">
        <v>497</v>
      </c>
      <c r="C1397" s="7">
        <f>VLOOKUP(Aufwendungen[[#This Row],[CATEGORY]],$A$1:$B$8,2,FALSE)*SUMIF(Umsatz[DATE],Aufwendungen[[#This Row],[DATE]],Umsatz[AMOUNT])</f>
        <v>54280</v>
      </c>
      <c r="D1397" t="s">
        <v>490</v>
      </c>
    </row>
    <row r="1398" spans="1:4" x14ac:dyDescent="0.25">
      <c r="A1398" s="2">
        <v>43556</v>
      </c>
      <c r="B1398" t="s">
        <v>492</v>
      </c>
      <c r="C1398" s="7">
        <f>VLOOKUP(Aufwendungen[[#This Row],[CATEGORY]],$A$1:$B$8,2,FALSE)*SUMIF(Umsatz[DATE],Aufwendungen[[#This Row],[DATE]],Umsatz[AMOUNT])</f>
        <v>325740</v>
      </c>
      <c r="D1398" t="s">
        <v>490</v>
      </c>
    </row>
    <row r="1399" spans="1:4" x14ac:dyDescent="0.25">
      <c r="A1399" s="2">
        <v>43556</v>
      </c>
      <c r="B1399" t="s">
        <v>493</v>
      </c>
      <c r="C1399" s="7">
        <f>VLOOKUP(Aufwendungen[[#This Row],[CATEGORY]],$A$1:$B$8,2,FALSE)*SUMIF(Umsatz[DATE],Aufwendungen[[#This Row],[DATE]],Umsatz[AMOUNT])</f>
        <v>32574</v>
      </c>
      <c r="D1399" t="s">
        <v>490</v>
      </c>
    </row>
    <row r="1400" spans="1:4" x14ac:dyDescent="0.25">
      <c r="A1400" s="2">
        <v>43556</v>
      </c>
      <c r="B1400" t="s">
        <v>494</v>
      </c>
      <c r="C1400" s="7">
        <f>VLOOKUP(Aufwendungen[[#This Row],[CATEGORY]],$A$1:$B$8,2,FALSE)*SUMIF(Umsatz[DATE],Aufwendungen[[#This Row],[DATE]],Umsatz[AMOUNT])</f>
        <v>32574</v>
      </c>
      <c r="D1400" t="s">
        <v>490</v>
      </c>
    </row>
    <row r="1401" spans="1:4" x14ac:dyDescent="0.25">
      <c r="A1401" s="2">
        <v>43556</v>
      </c>
      <c r="B1401" t="s">
        <v>478</v>
      </c>
      <c r="C1401" s="7">
        <f>VLOOKUP(Aufwendungen[[#This Row],[CATEGORY]],$A$1:$B$8,2,FALSE)*SUMIF(Umsatz[DATE],Aufwendungen[[#This Row],[DATE]],Umsatz[AMOUNT])</f>
        <v>152012</v>
      </c>
      <c r="D1401" t="s">
        <v>490</v>
      </c>
    </row>
    <row r="1402" spans="1:4" x14ac:dyDescent="0.25">
      <c r="A1402" s="2">
        <v>43556</v>
      </c>
      <c r="B1402" t="s">
        <v>479</v>
      </c>
      <c r="C1402" s="7">
        <f>VLOOKUP(Aufwendungen[[#This Row],[CATEGORY]],$A$1:$B$8,2,FALSE)*SUMIF(Umsatz[DATE],Aufwendungen[[#This Row],[DATE]],Umsatz[AMOUNT])</f>
        <v>271450</v>
      </c>
      <c r="D1402" t="s">
        <v>490</v>
      </c>
    </row>
    <row r="1403" spans="1:4" x14ac:dyDescent="0.25">
      <c r="A1403" s="2">
        <v>43556</v>
      </c>
      <c r="B1403" t="s">
        <v>497</v>
      </c>
      <c r="C1403" s="7">
        <f>VLOOKUP(Aufwendungen[[#This Row],[CATEGORY]],$A$1:$B$8,2,FALSE)*SUMIF(Umsatz[DATE],Aufwendungen[[#This Row],[DATE]],Umsatz[AMOUNT])</f>
        <v>54290</v>
      </c>
      <c r="D1403" t="s">
        <v>490</v>
      </c>
    </row>
    <row r="1404" spans="1:4" x14ac:dyDescent="0.25">
      <c r="A1404" s="2">
        <v>43586</v>
      </c>
      <c r="B1404" t="s">
        <v>492</v>
      </c>
      <c r="C1404" s="7">
        <f>VLOOKUP(Aufwendungen[[#This Row],[CATEGORY]],$A$1:$B$8,2,FALSE)*SUMIF(Umsatz[DATE],Aufwendungen[[#This Row],[DATE]],Umsatz[AMOUNT])</f>
        <v>326310</v>
      </c>
      <c r="D1404" t="s">
        <v>490</v>
      </c>
    </row>
    <row r="1405" spans="1:4" x14ac:dyDescent="0.25">
      <c r="A1405" s="2">
        <v>43586</v>
      </c>
      <c r="B1405" t="s">
        <v>493</v>
      </c>
      <c r="C1405" s="7">
        <f>VLOOKUP(Aufwendungen[[#This Row],[CATEGORY]],$A$1:$B$8,2,FALSE)*SUMIF(Umsatz[DATE],Aufwendungen[[#This Row],[DATE]],Umsatz[AMOUNT])</f>
        <v>32631</v>
      </c>
      <c r="D1405" t="s">
        <v>490</v>
      </c>
    </row>
    <row r="1406" spans="1:4" x14ac:dyDescent="0.25">
      <c r="A1406" s="2">
        <v>43586</v>
      </c>
      <c r="B1406" t="s">
        <v>494</v>
      </c>
      <c r="C1406" s="7">
        <f>VLOOKUP(Aufwendungen[[#This Row],[CATEGORY]],$A$1:$B$8,2,FALSE)*SUMIF(Umsatz[DATE],Aufwendungen[[#This Row],[DATE]],Umsatz[AMOUNT])</f>
        <v>32631</v>
      </c>
      <c r="D1406" t="s">
        <v>490</v>
      </c>
    </row>
    <row r="1407" spans="1:4" x14ac:dyDescent="0.25">
      <c r="A1407" s="2">
        <v>43586</v>
      </c>
      <c r="B1407" t="s">
        <v>478</v>
      </c>
      <c r="C1407" s="7">
        <f>VLOOKUP(Aufwendungen[[#This Row],[CATEGORY]],$A$1:$B$8,2,FALSE)*SUMIF(Umsatz[DATE],Aufwendungen[[#This Row],[DATE]],Umsatz[AMOUNT])</f>
        <v>152278</v>
      </c>
      <c r="D1407" t="s">
        <v>490</v>
      </c>
    </row>
    <row r="1408" spans="1:4" x14ac:dyDescent="0.25">
      <c r="A1408" s="2">
        <v>43586</v>
      </c>
      <c r="B1408" t="s">
        <v>479</v>
      </c>
      <c r="C1408" s="7">
        <f>VLOOKUP(Aufwendungen[[#This Row],[CATEGORY]],$A$1:$B$8,2,FALSE)*SUMIF(Umsatz[DATE],Aufwendungen[[#This Row],[DATE]],Umsatz[AMOUNT])</f>
        <v>271925</v>
      </c>
      <c r="D1408" t="s">
        <v>490</v>
      </c>
    </row>
    <row r="1409" spans="1:4" x14ac:dyDescent="0.25">
      <c r="A1409" s="2">
        <v>43586</v>
      </c>
      <c r="B1409" t="s">
        <v>497</v>
      </c>
      <c r="C1409" s="7">
        <f>VLOOKUP(Aufwendungen[[#This Row],[CATEGORY]],$A$1:$B$8,2,FALSE)*SUMIF(Umsatz[DATE],Aufwendungen[[#This Row],[DATE]],Umsatz[AMOUNT])</f>
        <v>54385</v>
      </c>
      <c r="D1409" t="s">
        <v>490</v>
      </c>
    </row>
    <row r="1410" spans="1:4" x14ac:dyDescent="0.25">
      <c r="A1410" s="2">
        <v>43617</v>
      </c>
      <c r="B1410" t="s">
        <v>492</v>
      </c>
      <c r="C1410" s="7">
        <f>VLOOKUP(Aufwendungen[[#This Row],[CATEGORY]],$A$1:$B$8,2,FALSE)*SUMIF(Umsatz[DATE],Aufwendungen[[#This Row],[DATE]],Umsatz[AMOUNT])</f>
        <v>327840</v>
      </c>
      <c r="D1410" t="s">
        <v>490</v>
      </c>
    </row>
    <row r="1411" spans="1:4" x14ac:dyDescent="0.25">
      <c r="A1411" s="2">
        <v>43617</v>
      </c>
      <c r="B1411" t="s">
        <v>493</v>
      </c>
      <c r="C1411" s="7">
        <f>VLOOKUP(Aufwendungen[[#This Row],[CATEGORY]],$A$1:$B$8,2,FALSE)*SUMIF(Umsatz[DATE],Aufwendungen[[#This Row],[DATE]],Umsatz[AMOUNT])</f>
        <v>32784</v>
      </c>
      <c r="D1411" t="s">
        <v>490</v>
      </c>
    </row>
    <row r="1412" spans="1:4" x14ac:dyDescent="0.25">
      <c r="A1412" s="2">
        <v>43617</v>
      </c>
      <c r="B1412" t="s">
        <v>494</v>
      </c>
      <c r="C1412" s="7">
        <f>VLOOKUP(Aufwendungen[[#This Row],[CATEGORY]],$A$1:$B$8,2,FALSE)*SUMIF(Umsatz[DATE],Aufwendungen[[#This Row],[DATE]],Umsatz[AMOUNT])</f>
        <v>32784</v>
      </c>
      <c r="D1412" t="s">
        <v>490</v>
      </c>
    </row>
    <row r="1413" spans="1:4" x14ac:dyDescent="0.25">
      <c r="A1413" s="2">
        <v>43617</v>
      </c>
      <c r="B1413" t="s">
        <v>478</v>
      </c>
      <c r="C1413" s="7">
        <f>VLOOKUP(Aufwendungen[[#This Row],[CATEGORY]],$A$1:$B$8,2,FALSE)*SUMIF(Umsatz[DATE],Aufwendungen[[#This Row],[DATE]],Umsatz[AMOUNT])</f>
        <v>152992</v>
      </c>
      <c r="D1413" t="s">
        <v>490</v>
      </c>
    </row>
    <row r="1414" spans="1:4" x14ac:dyDescent="0.25">
      <c r="A1414" s="2">
        <v>43617</v>
      </c>
      <c r="B1414" t="s">
        <v>479</v>
      </c>
      <c r="C1414" s="7">
        <f>VLOOKUP(Aufwendungen[[#This Row],[CATEGORY]],$A$1:$B$8,2,FALSE)*SUMIF(Umsatz[DATE],Aufwendungen[[#This Row],[DATE]],Umsatz[AMOUNT])</f>
        <v>273200</v>
      </c>
      <c r="D1414" t="s">
        <v>490</v>
      </c>
    </row>
    <row r="1415" spans="1:4" x14ac:dyDescent="0.25">
      <c r="A1415" s="2">
        <v>43617</v>
      </c>
      <c r="B1415" t="s">
        <v>497</v>
      </c>
      <c r="C1415" s="7">
        <f>VLOOKUP(Aufwendungen[[#This Row],[CATEGORY]],$A$1:$B$8,2,FALSE)*SUMIF(Umsatz[DATE],Aufwendungen[[#This Row],[DATE]],Umsatz[AMOUNT])</f>
        <v>54640</v>
      </c>
      <c r="D1415" t="s">
        <v>490</v>
      </c>
    </row>
    <row r="1416" spans="1:4" x14ac:dyDescent="0.25">
      <c r="A1416" s="2">
        <v>43647</v>
      </c>
      <c r="B1416" t="s">
        <v>492</v>
      </c>
      <c r="C1416" s="7">
        <f>VLOOKUP(Aufwendungen[[#This Row],[CATEGORY]],$A$1:$B$8,2,FALSE)*SUMIF(Umsatz[DATE],Aufwendungen[[#This Row],[DATE]],Umsatz[AMOUNT])</f>
        <v>328650</v>
      </c>
      <c r="D1416" t="s">
        <v>490</v>
      </c>
    </row>
    <row r="1417" spans="1:4" x14ac:dyDescent="0.25">
      <c r="A1417" s="2">
        <v>43647</v>
      </c>
      <c r="B1417" t="s">
        <v>493</v>
      </c>
      <c r="C1417" s="7">
        <f>VLOOKUP(Aufwendungen[[#This Row],[CATEGORY]],$A$1:$B$8,2,FALSE)*SUMIF(Umsatz[DATE],Aufwendungen[[#This Row],[DATE]],Umsatz[AMOUNT])</f>
        <v>32865</v>
      </c>
      <c r="D1417" t="s">
        <v>490</v>
      </c>
    </row>
    <row r="1418" spans="1:4" x14ac:dyDescent="0.25">
      <c r="A1418" s="2">
        <v>43647</v>
      </c>
      <c r="B1418" t="s">
        <v>494</v>
      </c>
      <c r="C1418" s="7">
        <f>VLOOKUP(Aufwendungen[[#This Row],[CATEGORY]],$A$1:$B$8,2,FALSE)*SUMIF(Umsatz[DATE],Aufwendungen[[#This Row],[DATE]],Umsatz[AMOUNT])</f>
        <v>32865</v>
      </c>
      <c r="D1418" t="s">
        <v>490</v>
      </c>
    </row>
    <row r="1419" spans="1:4" x14ac:dyDescent="0.25">
      <c r="A1419" s="2">
        <v>43647</v>
      </c>
      <c r="B1419" t="s">
        <v>478</v>
      </c>
      <c r="C1419" s="7">
        <f>VLOOKUP(Aufwendungen[[#This Row],[CATEGORY]],$A$1:$B$8,2,FALSE)*SUMIF(Umsatz[DATE],Aufwendungen[[#This Row],[DATE]],Umsatz[AMOUNT])</f>
        <v>153370.00000000003</v>
      </c>
      <c r="D1419" t="s">
        <v>490</v>
      </c>
    </row>
    <row r="1420" spans="1:4" x14ac:dyDescent="0.25">
      <c r="A1420" s="2">
        <v>43647</v>
      </c>
      <c r="B1420" t="s">
        <v>479</v>
      </c>
      <c r="C1420" s="7">
        <f>VLOOKUP(Aufwendungen[[#This Row],[CATEGORY]],$A$1:$B$8,2,FALSE)*SUMIF(Umsatz[DATE],Aufwendungen[[#This Row],[DATE]],Umsatz[AMOUNT])</f>
        <v>273875</v>
      </c>
      <c r="D1420" t="s">
        <v>490</v>
      </c>
    </row>
    <row r="1421" spans="1:4" x14ac:dyDescent="0.25">
      <c r="A1421" s="2">
        <v>43647</v>
      </c>
      <c r="B1421" t="s">
        <v>497</v>
      </c>
      <c r="C1421" s="7">
        <f>VLOOKUP(Aufwendungen[[#This Row],[CATEGORY]],$A$1:$B$8,2,FALSE)*SUMIF(Umsatz[DATE],Aufwendungen[[#This Row],[DATE]],Umsatz[AMOUNT])</f>
        <v>54775</v>
      </c>
      <c r="D1421" t="s">
        <v>490</v>
      </c>
    </row>
    <row r="1422" spans="1:4" x14ac:dyDescent="0.25">
      <c r="A1422" s="2">
        <v>43678</v>
      </c>
      <c r="B1422" t="s">
        <v>492</v>
      </c>
      <c r="C1422" s="7">
        <f>VLOOKUP(Aufwendungen[[#This Row],[CATEGORY]],$A$1:$B$8,2,FALSE)*SUMIF(Umsatz[DATE],Aufwendungen[[#This Row],[DATE]],Umsatz[AMOUNT])</f>
        <v>330300</v>
      </c>
      <c r="D1422" t="s">
        <v>490</v>
      </c>
    </row>
    <row r="1423" spans="1:4" x14ac:dyDescent="0.25">
      <c r="A1423" s="2">
        <v>43678</v>
      </c>
      <c r="B1423" t="s">
        <v>493</v>
      </c>
      <c r="C1423" s="7">
        <f>VLOOKUP(Aufwendungen[[#This Row],[CATEGORY]],$A$1:$B$8,2,FALSE)*SUMIF(Umsatz[DATE],Aufwendungen[[#This Row],[DATE]],Umsatz[AMOUNT])</f>
        <v>33030</v>
      </c>
      <c r="D1423" t="s">
        <v>490</v>
      </c>
    </row>
    <row r="1424" spans="1:4" x14ac:dyDescent="0.25">
      <c r="A1424" s="2">
        <v>43678</v>
      </c>
      <c r="B1424" t="s">
        <v>494</v>
      </c>
      <c r="C1424" s="7">
        <f>VLOOKUP(Aufwendungen[[#This Row],[CATEGORY]],$A$1:$B$8,2,FALSE)*SUMIF(Umsatz[DATE],Aufwendungen[[#This Row],[DATE]],Umsatz[AMOUNT])</f>
        <v>33030</v>
      </c>
      <c r="D1424" t="s">
        <v>490</v>
      </c>
    </row>
    <row r="1425" spans="1:4" x14ac:dyDescent="0.25">
      <c r="A1425" s="2">
        <v>43678</v>
      </c>
      <c r="B1425" t="s">
        <v>478</v>
      </c>
      <c r="C1425" s="7">
        <f>VLOOKUP(Aufwendungen[[#This Row],[CATEGORY]],$A$1:$B$8,2,FALSE)*SUMIF(Umsatz[DATE],Aufwendungen[[#This Row],[DATE]],Umsatz[AMOUNT])</f>
        <v>154140.00000000003</v>
      </c>
      <c r="D1425" t="s">
        <v>490</v>
      </c>
    </row>
    <row r="1426" spans="1:4" x14ac:dyDescent="0.25">
      <c r="A1426" s="2">
        <v>43678</v>
      </c>
      <c r="B1426" t="s">
        <v>479</v>
      </c>
      <c r="C1426" s="7">
        <f>VLOOKUP(Aufwendungen[[#This Row],[CATEGORY]],$A$1:$B$8,2,FALSE)*SUMIF(Umsatz[DATE],Aufwendungen[[#This Row],[DATE]],Umsatz[AMOUNT])</f>
        <v>275250</v>
      </c>
      <c r="D1426" t="s">
        <v>490</v>
      </c>
    </row>
    <row r="1427" spans="1:4" x14ac:dyDescent="0.25">
      <c r="A1427" s="2">
        <v>43678</v>
      </c>
      <c r="B1427" t="s">
        <v>497</v>
      </c>
      <c r="C1427" s="7">
        <f>VLOOKUP(Aufwendungen[[#This Row],[CATEGORY]],$A$1:$B$8,2,FALSE)*SUMIF(Umsatz[DATE],Aufwendungen[[#This Row],[DATE]],Umsatz[AMOUNT])</f>
        <v>55050</v>
      </c>
      <c r="D1427" t="s">
        <v>490</v>
      </c>
    </row>
    <row r="1428" spans="1:4" x14ac:dyDescent="0.25">
      <c r="A1428" s="2">
        <v>43709</v>
      </c>
      <c r="B1428" t="s">
        <v>492</v>
      </c>
      <c r="C1428" s="7">
        <f>VLOOKUP(Aufwendungen[[#This Row],[CATEGORY]],$A$1:$B$8,2,FALSE)*SUMIF(Umsatz[DATE],Aufwendungen[[#This Row],[DATE]],Umsatz[AMOUNT])</f>
        <v>330420</v>
      </c>
      <c r="D1428" t="s">
        <v>490</v>
      </c>
    </row>
    <row r="1429" spans="1:4" x14ac:dyDescent="0.25">
      <c r="A1429" s="2">
        <v>43709</v>
      </c>
      <c r="B1429" t="s">
        <v>493</v>
      </c>
      <c r="C1429" s="7">
        <f>VLOOKUP(Aufwendungen[[#This Row],[CATEGORY]],$A$1:$B$8,2,FALSE)*SUMIF(Umsatz[DATE],Aufwendungen[[#This Row],[DATE]],Umsatz[AMOUNT])</f>
        <v>33042</v>
      </c>
      <c r="D1429" t="s">
        <v>490</v>
      </c>
    </row>
    <row r="1430" spans="1:4" x14ac:dyDescent="0.25">
      <c r="A1430" s="2">
        <v>43709</v>
      </c>
      <c r="B1430" t="s">
        <v>494</v>
      </c>
      <c r="C1430" s="7">
        <f>VLOOKUP(Aufwendungen[[#This Row],[CATEGORY]],$A$1:$B$8,2,FALSE)*SUMIF(Umsatz[DATE],Aufwendungen[[#This Row],[DATE]],Umsatz[AMOUNT])</f>
        <v>33042</v>
      </c>
      <c r="D1430" t="s">
        <v>490</v>
      </c>
    </row>
    <row r="1431" spans="1:4" x14ac:dyDescent="0.25">
      <c r="A1431" s="2">
        <v>43709</v>
      </c>
      <c r="B1431" t="s">
        <v>478</v>
      </c>
      <c r="C1431" s="7">
        <f>VLOOKUP(Aufwendungen[[#This Row],[CATEGORY]],$A$1:$B$8,2,FALSE)*SUMIF(Umsatz[DATE],Aufwendungen[[#This Row],[DATE]],Umsatz[AMOUNT])</f>
        <v>154196.00000000003</v>
      </c>
      <c r="D1431" t="s">
        <v>490</v>
      </c>
    </row>
    <row r="1432" spans="1:4" x14ac:dyDescent="0.25">
      <c r="A1432" s="2">
        <v>43709</v>
      </c>
      <c r="B1432" t="s">
        <v>479</v>
      </c>
      <c r="C1432" s="7">
        <f>VLOOKUP(Aufwendungen[[#This Row],[CATEGORY]],$A$1:$B$8,2,FALSE)*SUMIF(Umsatz[DATE],Aufwendungen[[#This Row],[DATE]],Umsatz[AMOUNT])</f>
        <v>275350</v>
      </c>
      <c r="D1432" t="s">
        <v>490</v>
      </c>
    </row>
    <row r="1433" spans="1:4" x14ac:dyDescent="0.25">
      <c r="A1433" s="2">
        <v>43709</v>
      </c>
      <c r="B1433" t="s">
        <v>497</v>
      </c>
      <c r="C1433" s="7">
        <f>VLOOKUP(Aufwendungen[[#This Row],[CATEGORY]],$A$1:$B$8,2,FALSE)*SUMIF(Umsatz[DATE],Aufwendungen[[#This Row],[DATE]],Umsatz[AMOUNT])</f>
        <v>55070</v>
      </c>
      <c r="D1433" t="s">
        <v>490</v>
      </c>
    </row>
    <row r="1434" spans="1:4" x14ac:dyDescent="0.25">
      <c r="A1434" s="2">
        <v>43739</v>
      </c>
      <c r="B1434" t="s">
        <v>492</v>
      </c>
      <c r="C1434" s="7">
        <f>VLOOKUP(Aufwendungen[[#This Row],[CATEGORY]],$A$1:$B$8,2,FALSE)*SUMIF(Umsatz[DATE],Aufwendungen[[#This Row],[DATE]],Umsatz[AMOUNT])</f>
        <v>330900</v>
      </c>
      <c r="D1434" t="s">
        <v>490</v>
      </c>
    </row>
    <row r="1435" spans="1:4" x14ac:dyDescent="0.25">
      <c r="A1435" s="2">
        <v>43739</v>
      </c>
      <c r="B1435" t="s">
        <v>493</v>
      </c>
      <c r="C1435" s="7">
        <f>VLOOKUP(Aufwendungen[[#This Row],[CATEGORY]],$A$1:$B$8,2,FALSE)*SUMIF(Umsatz[DATE],Aufwendungen[[#This Row],[DATE]],Umsatz[AMOUNT])</f>
        <v>33090</v>
      </c>
      <c r="D1435" t="s">
        <v>490</v>
      </c>
    </row>
    <row r="1436" spans="1:4" x14ac:dyDescent="0.25">
      <c r="A1436" s="2">
        <v>43739</v>
      </c>
      <c r="B1436" t="s">
        <v>494</v>
      </c>
      <c r="C1436" s="7">
        <f>VLOOKUP(Aufwendungen[[#This Row],[CATEGORY]],$A$1:$B$8,2,FALSE)*SUMIF(Umsatz[DATE],Aufwendungen[[#This Row],[DATE]],Umsatz[AMOUNT])</f>
        <v>33090</v>
      </c>
      <c r="D1436" t="s">
        <v>490</v>
      </c>
    </row>
    <row r="1437" spans="1:4" x14ac:dyDescent="0.25">
      <c r="A1437" s="2">
        <v>43739</v>
      </c>
      <c r="B1437" t="s">
        <v>478</v>
      </c>
      <c r="C1437" s="7">
        <f>VLOOKUP(Aufwendungen[[#This Row],[CATEGORY]],$A$1:$B$8,2,FALSE)*SUMIF(Umsatz[DATE],Aufwendungen[[#This Row],[DATE]],Umsatz[AMOUNT])</f>
        <v>154420.00000000003</v>
      </c>
      <c r="D1437" t="s">
        <v>490</v>
      </c>
    </row>
    <row r="1438" spans="1:4" x14ac:dyDescent="0.25">
      <c r="A1438" s="2">
        <v>43739</v>
      </c>
      <c r="B1438" t="s">
        <v>479</v>
      </c>
      <c r="C1438" s="7">
        <f>VLOOKUP(Aufwendungen[[#This Row],[CATEGORY]],$A$1:$B$8,2,FALSE)*SUMIF(Umsatz[DATE],Aufwendungen[[#This Row],[DATE]],Umsatz[AMOUNT])</f>
        <v>275750</v>
      </c>
      <c r="D1438" t="s">
        <v>490</v>
      </c>
    </row>
    <row r="1439" spans="1:4" x14ac:dyDescent="0.25">
      <c r="A1439" s="2">
        <v>43739</v>
      </c>
      <c r="B1439" t="s">
        <v>497</v>
      </c>
      <c r="C1439" s="7">
        <f>VLOOKUP(Aufwendungen[[#This Row],[CATEGORY]],$A$1:$B$8,2,FALSE)*SUMIF(Umsatz[DATE],Aufwendungen[[#This Row],[DATE]],Umsatz[AMOUNT])</f>
        <v>55150</v>
      </c>
      <c r="D1439" t="s">
        <v>490</v>
      </c>
    </row>
    <row r="1440" spans="1:4" x14ac:dyDescent="0.25">
      <c r="A1440" s="2">
        <v>43770</v>
      </c>
      <c r="B1440" t="s">
        <v>492</v>
      </c>
      <c r="C1440" s="7">
        <f>VLOOKUP(Aufwendungen[[#This Row],[CATEGORY]],$A$1:$B$8,2,FALSE)*SUMIF(Umsatz[DATE],Aufwendungen[[#This Row],[DATE]],Umsatz[AMOUNT])</f>
        <v>340080</v>
      </c>
      <c r="D1440" t="s">
        <v>490</v>
      </c>
    </row>
    <row r="1441" spans="1:4" x14ac:dyDescent="0.25">
      <c r="A1441" s="2">
        <v>43770</v>
      </c>
      <c r="B1441" t="s">
        <v>493</v>
      </c>
      <c r="C1441" s="7">
        <f>VLOOKUP(Aufwendungen[[#This Row],[CATEGORY]],$A$1:$B$8,2,FALSE)*SUMIF(Umsatz[DATE],Aufwendungen[[#This Row],[DATE]],Umsatz[AMOUNT])</f>
        <v>34008</v>
      </c>
      <c r="D1441" t="s">
        <v>490</v>
      </c>
    </row>
    <row r="1442" spans="1:4" x14ac:dyDescent="0.25">
      <c r="A1442" s="2">
        <v>43770</v>
      </c>
      <c r="B1442" t="s">
        <v>494</v>
      </c>
      <c r="C1442" s="7">
        <f>VLOOKUP(Aufwendungen[[#This Row],[CATEGORY]],$A$1:$B$8,2,FALSE)*SUMIF(Umsatz[DATE],Aufwendungen[[#This Row],[DATE]],Umsatz[AMOUNT])</f>
        <v>34008</v>
      </c>
      <c r="D1442" t="s">
        <v>490</v>
      </c>
    </row>
    <row r="1443" spans="1:4" x14ac:dyDescent="0.25">
      <c r="A1443" s="2">
        <v>43770</v>
      </c>
      <c r="B1443" t="s">
        <v>478</v>
      </c>
      <c r="C1443" s="7">
        <f>VLOOKUP(Aufwendungen[[#This Row],[CATEGORY]],$A$1:$B$8,2,FALSE)*SUMIF(Umsatz[DATE],Aufwendungen[[#This Row],[DATE]],Umsatz[AMOUNT])</f>
        <v>158704.00000000003</v>
      </c>
      <c r="D1443" t="s">
        <v>490</v>
      </c>
    </row>
    <row r="1444" spans="1:4" x14ac:dyDescent="0.25">
      <c r="A1444" s="2">
        <v>43770</v>
      </c>
      <c r="B1444" t="s">
        <v>479</v>
      </c>
      <c r="C1444" s="7">
        <f>VLOOKUP(Aufwendungen[[#This Row],[CATEGORY]],$A$1:$B$8,2,FALSE)*SUMIF(Umsatz[DATE],Aufwendungen[[#This Row],[DATE]],Umsatz[AMOUNT])</f>
        <v>283400</v>
      </c>
      <c r="D1444" t="s">
        <v>490</v>
      </c>
    </row>
    <row r="1445" spans="1:4" x14ac:dyDescent="0.25">
      <c r="A1445" s="2">
        <v>43770</v>
      </c>
      <c r="B1445" t="s">
        <v>497</v>
      </c>
      <c r="C1445" s="7">
        <f>VLOOKUP(Aufwendungen[[#This Row],[CATEGORY]],$A$1:$B$8,2,FALSE)*SUMIF(Umsatz[DATE],Aufwendungen[[#This Row],[DATE]],Umsatz[AMOUNT])</f>
        <v>56680</v>
      </c>
      <c r="D1445" t="s">
        <v>490</v>
      </c>
    </row>
    <row r="1446" spans="1:4" x14ac:dyDescent="0.25">
      <c r="A1446" s="2">
        <v>43800</v>
      </c>
      <c r="B1446" t="s">
        <v>492</v>
      </c>
      <c r="C1446" s="7">
        <f>VLOOKUP(Aufwendungen[[#This Row],[CATEGORY]],$A$1:$B$8,2,FALSE)*SUMIF(Umsatz[DATE],Aufwendungen[[#This Row],[DATE]],Umsatz[AMOUNT])</f>
        <v>342990</v>
      </c>
      <c r="D1446" t="s">
        <v>490</v>
      </c>
    </row>
    <row r="1447" spans="1:4" x14ac:dyDescent="0.25">
      <c r="A1447" s="2">
        <v>43800</v>
      </c>
      <c r="B1447" t="s">
        <v>493</v>
      </c>
      <c r="C1447" s="7">
        <f>VLOOKUP(Aufwendungen[[#This Row],[CATEGORY]],$A$1:$B$8,2,FALSE)*SUMIF(Umsatz[DATE],Aufwendungen[[#This Row],[DATE]],Umsatz[AMOUNT])</f>
        <v>34299</v>
      </c>
      <c r="D1447" t="s">
        <v>490</v>
      </c>
    </row>
    <row r="1448" spans="1:4" x14ac:dyDescent="0.25">
      <c r="A1448" s="2">
        <v>43800</v>
      </c>
      <c r="B1448" t="s">
        <v>494</v>
      </c>
      <c r="C1448" s="7">
        <f>VLOOKUP(Aufwendungen[[#This Row],[CATEGORY]],$A$1:$B$8,2,FALSE)*SUMIF(Umsatz[DATE],Aufwendungen[[#This Row],[DATE]],Umsatz[AMOUNT])</f>
        <v>34299</v>
      </c>
      <c r="D1448" t="s">
        <v>490</v>
      </c>
    </row>
    <row r="1449" spans="1:4" x14ac:dyDescent="0.25">
      <c r="A1449" s="2">
        <v>43800</v>
      </c>
      <c r="B1449" t="s">
        <v>478</v>
      </c>
      <c r="C1449" s="7">
        <f>VLOOKUP(Aufwendungen[[#This Row],[CATEGORY]],$A$1:$B$8,2,FALSE)*SUMIF(Umsatz[DATE],Aufwendungen[[#This Row],[DATE]],Umsatz[AMOUNT])</f>
        <v>160062.00000000003</v>
      </c>
      <c r="D1449" t="s">
        <v>490</v>
      </c>
    </row>
    <row r="1450" spans="1:4" x14ac:dyDescent="0.25">
      <c r="A1450" s="2">
        <v>43800</v>
      </c>
      <c r="B1450" t="s">
        <v>479</v>
      </c>
      <c r="C1450" s="7">
        <f>VLOOKUP(Aufwendungen[[#This Row],[CATEGORY]],$A$1:$B$8,2,FALSE)*SUMIF(Umsatz[DATE],Aufwendungen[[#This Row],[DATE]],Umsatz[AMOUNT])</f>
        <v>285825</v>
      </c>
      <c r="D1450" t="s">
        <v>490</v>
      </c>
    </row>
    <row r="1451" spans="1:4" x14ac:dyDescent="0.25">
      <c r="A1451" s="2">
        <v>43800</v>
      </c>
      <c r="B1451" t="s">
        <v>497</v>
      </c>
      <c r="C1451" s="7">
        <f>VLOOKUP(Aufwendungen[[#This Row],[CATEGORY]],$A$1:$B$8,2,FALSE)*SUMIF(Umsatz[DATE],Aufwendungen[[#This Row],[DATE]],Umsatz[AMOUNT])</f>
        <v>57165</v>
      </c>
      <c r="D1451" t="s">
        <v>490</v>
      </c>
    </row>
    <row r="1452" spans="1:4" x14ac:dyDescent="0.25">
      <c r="A1452" s="2">
        <v>43831</v>
      </c>
      <c r="B1452" t="s">
        <v>492</v>
      </c>
      <c r="C1452" s="7">
        <f>VLOOKUP(Aufwendungen[[#This Row],[CATEGORY]],$A$1:$B$8,2,FALSE)*SUMIF(Umsatz[DATE],Aufwendungen[[#This Row],[DATE]],Umsatz[AMOUNT])</f>
        <v>343710</v>
      </c>
      <c r="D1452" t="s">
        <v>490</v>
      </c>
    </row>
    <row r="1453" spans="1:4" x14ac:dyDescent="0.25">
      <c r="A1453" s="2">
        <v>43831</v>
      </c>
      <c r="B1453" t="s">
        <v>493</v>
      </c>
      <c r="C1453" s="7">
        <f>VLOOKUP(Aufwendungen[[#This Row],[CATEGORY]],$A$1:$B$8,2,FALSE)*SUMIF(Umsatz[DATE],Aufwendungen[[#This Row],[DATE]],Umsatz[AMOUNT])</f>
        <v>34371</v>
      </c>
      <c r="D1453" t="s">
        <v>490</v>
      </c>
    </row>
    <row r="1454" spans="1:4" x14ac:dyDescent="0.25">
      <c r="A1454" s="2">
        <v>43831</v>
      </c>
      <c r="B1454" t="s">
        <v>494</v>
      </c>
      <c r="C1454" s="7">
        <f>VLOOKUP(Aufwendungen[[#This Row],[CATEGORY]],$A$1:$B$8,2,FALSE)*SUMIF(Umsatz[DATE],Aufwendungen[[#This Row],[DATE]],Umsatz[AMOUNT])</f>
        <v>34371</v>
      </c>
      <c r="D1454" t="s">
        <v>490</v>
      </c>
    </row>
    <row r="1455" spans="1:4" x14ac:dyDescent="0.25">
      <c r="A1455" s="2">
        <v>43831</v>
      </c>
      <c r="B1455" t="s">
        <v>478</v>
      </c>
      <c r="C1455" s="7">
        <f>VLOOKUP(Aufwendungen[[#This Row],[CATEGORY]],$A$1:$B$8,2,FALSE)*SUMIF(Umsatz[DATE],Aufwendungen[[#This Row],[DATE]],Umsatz[AMOUNT])</f>
        <v>160398.00000000003</v>
      </c>
      <c r="D1455" t="s">
        <v>490</v>
      </c>
    </row>
    <row r="1456" spans="1:4" x14ac:dyDescent="0.25">
      <c r="A1456" s="2">
        <v>43831</v>
      </c>
      <c r="B1456" t="s">
        <v>479</v>
      </c>
      <c r="C1456" s="7">
        <f>VLOOKUP(Aufwendungen[[#This Row],[CATEGORY]],$A$1:$B$8,2,FALSE)*SUMIF(Umsatz[DATE],Aufwendungen[[#This Row],[DATE]],Umsatz[AMOUNT])</f>
        <v>286425</v>
      </c>
      <c r="D1456" t="s">
        <v>490</v>
      </c>
    </row>
    <row r="1457" spans="1:4" x14ac:dyDescent="0.25">
      <c r="A1457" s="2">
        <v>43831</v>
      </c>
      <c r="B1457" t="s">
        <v>497</v>
      </c>
      <c r="C1457" s="7">
        <f>VLOOKUP(Aufwendungen[[#This Row],[CATEGORY]],$A$1:$B$8,2,FALSE)*SUMIF(Umsatz[DATE],Aufwendungen[[#This Row],[DATE]],Umsatz[AMOUNT])</f>
        <v>57285</v>
      </c>
      <c r="D1457" t="s">
        <v>490</v>
      </c>
    </row>
    <row r="1458" spans="1:4" x14ac:dyDescent="0.25">
      <c r="A1458" s="2">
        <v>43862</v>
      </c>
      <c r="B1458" t="s">
        <v>492</v>
      </c>
      <c r="C1458" s="7">
        <f>VLOOKUP(Aufwendungen[[#This Row],[CATEGORY]],$A$1:$B$8,2,FALSE)*SUMIF(Umsatz[DATE],Aufwendungen[[#This Row],[DATE]],Umsatz[AMOUNT])</f>
        <v>343380</v>
      </c>
      <c r="D1458" t="s">
        <v>490</v>
      </c>
    </row>
    <row r="1459" spans="1:4" x14ac:dyDescent="0.25">
      <c r="A1459" s="2">
        <v>43862</v>
      </c>
      <c r="B1459" t="s">
        <v>493</v>
      </c>
      <c r="C1459" s="7">
        <f>VLOOKUP(Aufwendungen[[#This Row],[CATEGORY]],$A$1:$B$8,2,FALSE)*SUMIF(Umsatz[DATE],Aufwendungen[[#This Row],[DATE]],Umsatz[AMOUNT])</f>
        <v>34338</v>
      </c>
      <c r="D1459" t="s">
        <v>490</v>
      </c>
    </row>
    <row r="1460" spans="1:4" x14ac:dyDescent="0.25">
      <c r="A1460" s="2">
        <v>43862</v>
      </c>
      <c r="B1460" t="s">
        <v>494</v>
      </c>
      <c r="C1460" s="7">
        <f>VLOOKUP(Aufwendungen[[#This Row],[CATEGORY]],$A$1:$B$8,2,FALSE)*SUMIF(Umsatz[DATE],Aufwendungen[[#This Row],[DATE]],Umsatz[AMOUNT])</f>
        <v>34338</v>
      </c>
      <c r="D1460" t="s">
        <v>490</v>
      </c>
    </row>
    <row r="1461" spans="1:4" x14ac:dyDescent="0.25">
      <c r="A1461" s="2">
        <v>43862</v>
      </c>
      <c r="B1461" t="s">
        <v>478</v>
      </c>
      <c r="C1461" s="7">
        <f>VLOOKUP(Aufwendungen[[#This Row],[CATEGORY]],$A$1:$B$8,2,FALSE)*SUMIF(Umsatz[DATE],Aufwendungen[[#This Row],[DATE]],Umsatz[AMOUNT])</f>
        <v>160244.00000000003</v>
      </c>
      <c r="D1461" t="s">
        <v>490</v>
      </c>
    </row>
    <row r="1462" spans="1:4" x14ac:dyDescent="0.25">
      <c r="A1462" s="2">
        <v>43862</v>
      </c>
      <c r="B1462" t="s">
        <v>479</v>
      </c>
      <c r="C1462" s="7">
        <f>VLOOKUP(Aufwendungen[[#This Row],[CATEGORY]],$A$1:$B$8,2,FALSE)*SUMIF(Umsatz[DATE],Aufwendungen[[#This Row],[DATE]],Umsatz[AMOUNT])</f>
        <v>286150</v>
      </c>
      <c r="D1462" t="s">
        <v>490</v>
      </c>
    </row>
    <row r="1463" spans="1:4" x14ac:dyDescent="0.25">
      <c r="A1463" s="2">
        <v>43862</v>
      </c>
      <c r="B1463" t="s">
        <v>497</v>
      </c>
      <c r="C1463" s="7">
        <f>VLOOKUP(Aufwendungen[[#This Row],[CATEGORY]],$A$1:$B$8,2,FALSE)*SUMIF(Umsatz[DATE],Aufwendungen[[#This Row],[DATE]],Umsatz[AMOUNT])</f>
        <v>57230</v>
      </c>
      <c r="D1463" t="s">
        <v>490</v>
      </c>
    </row>
    <row r="1464" spans="1:4" x14ac:dyDescent="0.25">
      <c r="A1464" s="2">
        <v>43891</v>
      </c>
      <c r="B1464" t="s">
        <v>492</v>
      </c>
      <c r="C1464" s="7">
        <f>VLOOKUP(Aufwendungen[[#This Row],[CATEGORY]],$A$1:$B$8,2,FALSE)*SUMIF(Umsatz[DATE],Aufwendungen[[#This Row],[DATE]],Umsatz[AMOUNT])</f>
        <v>344040</v>
      </c>
      <c r="D1464" t="s">
        <v>490</v>
      </c>
    </row>
    <row r="1465" spans="1:4" x14ac:dyDescent="0.25">
      <c r="A1465" s="2">
        <v>43891</v>
      </c>
      <c r="B1465" t="s">
        <v>493</v>
      </c>
      <c r="C1465" s="7">
        <f>VLOOKUP(Aufwendungen[[#This Row],[CATEGORY]],$A$1:$B$8,2,FALSE)*SUMIF(Umsatz[DATE],Aufwendungen[[#This Row],[DATE]],Umsatz[AMOUNT])</f>
        <v>34404</v>
      </c>
      <c r="D1465" t="s">
        <v>490</v>
      </c>
    </row>
    <row r="1466" spans="1:4" x14ac:dyDescent="0.25">
      <c r="A1466" s="2">
        <v>43891</v>
      </c>
      <c r="B1466" t="s">
        <v>494</v>
      </c>
      <c r="C1466" s="7">
        <f>VLOOKUP(Aufwendungen[[#This Row],[CATEGORY]],$A$1:$B$8,2,FALSE)*SUMIF(Umsatz[DATE],Aufwendungen[[#This Row],[DATE]],Umsatz[AMOUNT])</f>
        <v>34404</v>
      </c>
      <c r="D1466" t="s">
        <v>490</v>
      </c>
    </row>
    <row r="1467" spans="1:4" x14ac:dyDescent="0.25">
      <c r="A1467" s="2">
        <v>43891</v>
      </c>
      <c r="B1467" t="s">
        <v>478</v>
      </c>
      <c r="C1467" s="7">
        <f>VLOOKUP(Aufwendungen[[#This Row],[CATEGORY]],$A$1:$B$8,2,FALSE)*SUMIF(Umsatz[DATE],Aufwendungen[[#This Row],[DATE]],Umsatz[AMOUNT])</f>
        <v>160552.00000000003</v>
      </c>
      <c r="D1467" t="s">
        <v>490</v>
      </c>
    </row>
    <row r="1468" spans="1:4" x14ac:dyDescent="0.25">
      <c r="A1468" s="2">
        <v>43891</v>
      </c>
      <c r="B1468" t="s">
        <v>479</v>
      </c>
      <c r="C1468" s="7">
        <f>VLOOKUP(Aufwendungen[[#This Row],[CATEGORY]],$A$1:$B$8,2,FALSE)*SUMIF(Umsatz[DATE],Aufwendungen[[#This Row],[DATE]],Umsatz[AMOUNT])</f>
        <v>286700</v>
      </c>
      <c r="D1468" t="s">
        <v>490</v>
      </c>
    </row>
    <row r="1469" spans="1:4" x14ac:dyDescent="0.25">
      <c r="A1469" s="2">
        <v>43891</v>
      </c>
      <c r="B1469" t="s">
        <v>497</v>
      </c>
      <c r="C1469" s="7">
        <f>VLOOKUP(Aufwendungen[[#This Row],[CATEGORY]],$A$1:$B$8,2,FALSE)*SUMIF(Umsatz[DATE],Aufwendungen[[#This Row],[DATE]],Umsatz[AMOUNT])</f>
        <v>57340</v>
      </c>
      <c r="D1469" t="s">
        <v>490</v>
      </c>
    </row>
    <row r="1470" spans="1:4" x14ac:dyDescent="0.25">
      <c r="A1470" s="2">
        <v>43922</v>
      </c>
      <c r="B1470" t="s">
        <v>492</v>
      </c>
      <c r="C1470" s="7">
        <f>VLOOKUP(Aufwendungen[[#This Row],[CATEGORY]],$A$1:$B$8,2,FALSE)*SUMIF(Umsatz[DATE],Aufwendungen[[#This Row],[DATE]],Umsatz[AMOUNT])</f>
        <v>343560</v>
      </c>
      <c r="D1470" t="s">
        <v>490</v>
      </c>
    </row>
    <row r="1471" spans="1:4" x14ac:dyDescent="0.25">
      <c r="A1471" s="2">
        <v>43922</v>
      </c>
      <c r="B1471" t="s">
        <v>493</v>
      </c>
      <c r="C1471" s="7">
        <f>VLOOKUP(Aufwendungen[[#This Row],[CATEGORY]],$A$1:$B$8,2,FALSE)*SUMIF(Umsatz[DATE],Aufwendungen[[#This Row],[DATE]],Umsatz[AMOUNT])</f>
        <v>34356</v>
      </c>
      <c r="D1471" t="s">
        <v>490</v>
      </c>
    </row>
    <row r="1472" spans="1:4" x14ac:dyDescent="0.25">
      <c r="A1472" s="2">
        <v>43922</v>
      </c>
      <c r="B1472" t="s">
        <v>494</v>
      </c>
      <c r="C1472" s="7">
        <f>VLOOKUP(Aufwendungen[[#This Row],[CATEGORY]],$A$1:$B$8,2,FALSE)*SUMIF(Umsatz[DATE],Aufwendungen[[#This Row],[DATE]],Umsatz[AMOUNT])</f>
        <v>34356</v>
      </c>
      <c r="D1472" t="s">
        <v>490</v>
      </c>
    </row>
    <row r="1473" spans="1:4" x14ac:dyDescent="0.25">
      <c r="A1473" s="2">
        <v>43922</v>
      </c>
      <c r="B1473" t="s">
        <v>478</v>
      </c>
      <c r="C1473" s="7">
        <f>VLOOKUP(Aufwendungen[[#This Row],[CATEGORY]],$A$1:$B$8,2,FALSE)*SUMIF(Umsatz[DATE],Aufwendungen[[#This Row],[DATE]],Umsatz[AMOUNT])</f>
        <v>160328.00000000003</v>
      </c>
      <c r="D1473" t="s">
        <v>490</v>
      </c>
    </row>
    <row r="1474" spans="1:4" x14ac:dyDescent="0.25">
      <c r="A1474" s="2">
        <v>43922</v>
      </c>
      <c r="B1474" t="s">
        <v>479</v>
      </c>
      <c r="C1474" s="7">
        <f>VLOOKUP(Aufwendungen[[#This Row],[CATEGORY]],$A$1:$B$8,2,FALSE)*SUMIF(Umsatz[DATE],Aufwendungen[[#This Row],[DATE]],Umsatz[AMOUNT])</f>
        <v>286300</v>
      </c>
      <c r="D1474" t="s">
        <v>490</v>
      </c>
    </row>
    <row r="1475" spans="1:4" x14ac:dyDescent="0.25">
      <c r="A1475" s="2">
        <v>43922</v>
      </c>
      <c r="B1475" t="s">
        <v>497</v>
      </c>
      <c r="C1475" s="7">
        <f>VLOOKUP(Aufwendungen[[#This Row],[CATEGORY]],$A$1:$B$8,2,FALSE)*SUMIF(Umsatz[DATE],Aufwendungen[[#This Row],[DATE]],Umsatz[AMOUNT])</f>
        <v>57260</v>
      </c>
      <c r="D1475" t="s">
        <v>490</v>
      </c>
    </row>
    <row r="1476" spans="1:4" x14ac:dyDescent="0.25">
      <c r="A1476" s="2">
        <v>43952</v>
      </c>
      <c r="B1476" t="s">
        <v>492</v>
      </c>
      <c r="C1476" s="7">
        <f>VLOOKUP(Aufwendungen[[#This Row],[CATEGORY]],$A$1:$B$8,2,FALSE)*SUMIF(Umsatz[DATE],Aufwendungen[[#This Row],[DATE]],Umsatz[AMOUNT])</f>
        <v>343680</v>
      </c>
      <c r="D1476" t="s">
        <v>490</v>
      </c>
    </row>
    <row r="1477" spans="1:4" x14ac:dyDescent="0.25">
      <c r="A1477" s="2">
        <v>43952</v>
      </c>
      <c r="B1477" t="s">
        <v>493</v>
      </c>
      <c r="C1477" s="7">
        <f>VLOOKUP(Aufwendungen[[#This Row],[CATEGORY]],$A$1:$B$8,2,FALSE)*SUMIF(Umsatz[DATE],Aufwendungen[[#This Row],[DATE]],Umsatz[AMOUNT])</f>
        <v>34368</v>
      </c>
      <c r="D1477" t="s">
        <v>490</v>
      </c>
    </row>
    <row r="1478" spans="1:4" x14ac:dyDescent="0.25">
      <c r="A1478" s="2">
        <v>43952</v>
      </c>
      <c r="B1478" t="s">
        <v>494</v>
      </c>
      <c r="C1478" s="7">
        <f>VLOOKUP(Aufwendungen[[#This Row],[CATEGORY]],$A$1:$B$8,2,FALSE)*SUMIF(Umsatz[DATE],Aufwendungen[[#This Row],[DATE]],Umsatz[AMOUNT])</f>
        <v>34368</v>
      </c>
      <c r="D1478" t="s">
        <v>490</v>
      </c>
    </row>
    <row r="1479" spans="1:4" x14ac:dyDescent="0.25">
      <c r="A1479" s="2">
        <v>43952</v>
      </c>
      <c r="B1479" t="s">
        <v>478</v>
      </c>
      <c r="C1479" s="7">
        <f>VLOOKUP(Aufwendungen[[#This Row],[CATEGORY]],$A$1:$B$8,2,FALSE)*SUMIF(Umsatz[DATE],Aufwendungen[[#This Row],[DATE]],Umsatz[AMOUNT])</f>
        <v>160384.00000000003</v>
      </c>
      <c r="D1479" t="s">
        <v>490</v>
      </c>
    </row>
    <row r="1480" spans="1:4" x14ac:dyDescent="0.25">
      <c r="A1480" s="2">
        <v>43952</v>
      </c>
      <c r="B1480" t="s">
        <v>479</v>
      </c>
      <c r="C1480" s="7">
        <f>VLOOKUP(Aufwendungen[[#This Row],[CATEGORY]],$A$1:$B$8,2,FALSE)*SUMIF(Umsatz[DATE],Aufwendungen[[#This Row],[DATE]],Umsatz[AMOUNT])</f>
        <v>286400</v>
      </c>
      <c r="D1480" t="s">
        <v>490</v>
      </c>
    </row>
    <row r="1481" spans="1:4" x14ac:dyDescent="0.25">
      <c r="A1481" s="2">
        <v>43952</v>
      </c>
      <c r="B1481" t="s">
        <v>497</v>
      </c>
      <c r="C1481" s="7">
        <f>VLOOKUP(Aufwendungen[[#This Row],[CATEGORY]],$A$1:$B$8,2,FALSE)*SUMIF(Umsatz[DATE],Aufwendungen[[#This Row],[DATE]],Umsatz[AMOUNT])</f>
        <v>57280</v>
      </c>
      <c r="D1481" t="s">
        <v>490</v>
      </c>
    </row>
    <row r="1482" spans="1:4" x14ac:dyDescent="0.25">
      <c r="A1482" s="2">
        <v>43983</v>
      </c>
      <c r="B1482" t="s">
        <v>492</v>
      </c>
      <c r="C1482" s="7">
        <f>VLOOKUP(Aufwendungen[[#This Row],[CATEGORY]],$A$1:$B$8,2,FALSE)*SUMIF(Umsatz[DATE],Aufwendungen[[#This Row],[DATE]],Umsatz[AMOUNT])</f>
        <v>344160</v>
      </c>
      <c r="D1482" t="s">
        <v>490</v>
      </c>
    </row>
    <row r="1483" spans="1:4" x14ac:dyDescent="0.25">
      <c r="A1483" s="2">
        <v>43983</v>
      </c>
      <c r="B1483" t="s">
        <v>493</v>
      </c>
      <c r="C1483" s="7">
        <f>VLOOKUP(Aufwendungen[[#This Row],[CATEGORY]],$A$1:$B$8,2,FALSE)*SUMIF(Umsatz[DATE],Aufwendungen[[#This Row],[DATE]],Umsatz[AMOUNT])</f>
        <v>34416</v>
      </c>
      <c r="D1483" t="s">
        <v>490</v>
      </c>
    </row>
    <row r="1484" spans="1:4" x14ac:dyDescent="0.25">
      <c r="A1484" s="2">
        <v>43983</v>
      </c>
      <c r="B1484" t="s">
        <v>494</v>
      </c>
      <c r="C1484" s="7">
        <f>VLOOKUP(Aufwendungen[[#This Row],[CATEGORY]],$A$1:$B$8,2,FALSE)*SUMIF(Umsatz[DATE],Aufwendungen[[#This Row],[DATE]],Umsatz[AMOUNT])</f>
        <v>34416</v>
      </c>
      <c r="D1484" t="s">
        <v>490</v>
      </c>
    </row>
    <row r="1485" spans="1:4" x14ac:dyDescent="0.25">
      <c r="A1485" s="2">
        <v>43983</v>
      </c>
      <c r="B1485" t="s">
        <v>478</v>
      </c>
      <c r="C1485" s="7">
        <f>VLOOKUP(Aufwendungen[[#This Row],[CATEGORY]],$A$1:$B$8,2,FALSE)*SUMIF(Umsatz[DATE],Aufwendungen[[#This Row],[DATE]],Umsatz[AMOUNT])</f>
        <v>160608.00000000003</v>
      </c>
      <c r="D1485" t="s">
        <v>490</v>
      </c>
    </row>
    <row r="1486" spans="1:4" x14ac:dyDescent="0.25">
      <c r="A1486" s="2">
        <v>43983</v>
      </c>
      <c r="B1486" t="s">
        <v>479</v>
      </c>
      <c r="C1486" s="7">
        <f>VLOOKUP(Aufwendungen[[#This Row],[CATEGORY]],$A$1:$B$8,2,FALSE)*SUMIF(Umsatz[DATE],Aufwendungen[[#This Row],[DATE]],Umsatz[AMOUNT])</f>
        <v>286800</v>
      </c>
      <c r="D1486" t="s">
        <v>490</v>
      </c>
    </row>
    <row r="1487" spans="1:4" x14ac:dyDescent="0.25">
      <c r="A1487" s="2">
        <v>43983</v>
      </c>
      <c r="B1487" t="s">
        <v>497</v>
      </c>
      <c r="C1487" s="7">
        <f>VLOOKUP(Aufwendungen[[#This Row],[CATEGORY]],$A$1:$B$8,2,FALSE)*SUMIF(Umsatz[DATE],Aufwendungen[[#This Row],[DATE]],Umsatz[AMOUNT])</f>
        <v>57360</v>
      </c>
      <c r="D1487" t="s">
        <v>490</v>
      </c>
    </row>
    <row r="1488" spans="1:4" x14ac:dyDescent="0.25">
      <c r="A1488" s="2">
        <v>44013</v>
      </c>
      <c r="B1488" t="s">
        <v>492</v>
      </c>
      <c r="C1488" s="7">
        <f>VLOOKUP(Aufwendungen[[#This Row],[CATEGORY]],$A$1:$B$8,2,FALSE)*SUMIF(Umsatz[DATE],Aufwendungen[[#This Row],[DATE]],Umsatz[AMOUNT])</f>
        <v>346020</v>
      </c>
      <c r="D1488" t="s">
        <v>490</v>
      </c>
    </row>
    <row r="1489" spans="1:4" x14ac:dyDescent="0.25">
      <c r="A1489" s="2">
        <v>44013</v>
      </c>
      <c r="B1489" t="s">
        <v>493</v>
      </c>
      <c r="C1489" s="7">
        <f>VLOOKUP(Aufwendungen[[#This Row],[CATEGORY]],$A$1:$B$8,2,FALSE)*SUMIF(Umsatz[DATE],Aufwendungen[[#This Row],[DATE]],Umsatz[AMOUNT])</f>
        <v>34602</v>
      </c>
      <c r="D1489" t="s">
        <v>490</v>
      </c>
    </row>
    <row r="1490" spans="1:4" x14ac:dyDescent="0.25">
      <c r="A1490" s="2">
        <v>44013</v>
      </c>
      <c r="B1490" t="s">
        <v>494</v>
      </c>
      <c r="C1490" s="7">
        <f>VLOOKUP(Aufwendungen[[#This Row],[CATEGORY]],$A$1:$B$8,2,FALSE)*SUMIF(Umsatz[DATE],Aufwendungen[[#This Row],[DATE]],Umsatz[AMOUNT])</f>
        <v>34602</v>
      </c>
      <c r="D1490" t="s">
        <v>490</v>
      </c>
    </row>
    <row r="1491" spans="1:4" x14ac:dyDescent="0.25">
      <c r="A1491" s="2">
        <v>44013</v>
      </c>
      <c r="B1491" t="s">
        <v>478</v>
      </c>
      <c r="C1491" s="7">
        <f>VLOOKUP(Aufwendungen[[#This Row],[CATEGORY]],$A$1:$B$8,2,FALSE)*SUMIF(Umsatz[DATE],Aufwendungen[[#This Row],[DATE]],Umsatz[AMOUNT])</f>
        <v>161476.00000000003</v>
      </c>
      <c r="D1491" t="s">
        <v>490</v>
      </c>
    </row>
    <row r="1492" spans="1:4" x14ac:dyDescent="0.25">
      <c r="A1492" s="2">
        <v>44013</v>
      </c>
      <c r="B1492" t="s">
        <v>479</v>
      </c>
      <c r="C1492" s="7">
        <f>VLOOKUP(Aufwendungen[[#This Row],[CATEGORY]],$A$1:$B$8,2,FALSE)*SUMIF(Umsatz[DATE],Aufwendungen[[#This Row],[DATE]],Umsatz[AMOUNT])</f>
        <v>288350</v>
      </c>
      <c r="D1492" t="s">
        <v>490</v>
      </c>
    </row>
    <row r="1493" spans="1:4" x14ac:dyDescent="0.25">
      <c r="A1493" s="2">
        <v>44013</v>
      </c>
      <c r="B1493" t="s">
        <v>497</v>
      </c>
      <c r="C1493" s="7">
        <f>VLOOKUP(Aufwendungen[[#This Row],[CATEGORY]],$A$1:$B$8,2,FALSE)*SUMIF(Umsatz[DATE],Aufwendungen[[#This Row],[DATE]],Umsatz[AMOUNT])</f>
        <v>57670</v>
      </c>
      <c r="D1493" t="s">
        <v>490</v>
      </c>
    </row>
    <row r="1494" spans="1:4" x14ac:dyDescent="0.25">
      <c r="A1494" s="2">
        <v>44044</v>
      </c>
      <c r="B1494" t="s">
        <v>492</v>
      </c>
      <c r="C1494" s="7">
        <f>VLOOKUP(Aufwendungen[[#This Row],[CATEGORY]],$A$1:$B$8,2,FALSE)*SUMIF(Umsatz[DATE],Aufwendungen[[#This Row],[DATE]],Umsatz[AMOUNT])</f>
        <v>348510</v>
      </c>
      <c r="D1494" t="s">
        <v>490</v>
      </c>
    </row>
    <row r="1495" spans="1:4" x14ac:dyDescent="0.25">
      <c r="A1495" s="2">
        <v>44044</v>
      </c>
      <c r="B1495" t="s">
        <v>493</v>
      </c>
      <c r="C1495" s="7">
        <f>VLOOKUP(Aufwendungen[[#This Row],[CATEGORY]],$A$1:$B$8,2,FALSE)*SUMIF(Umsatz[DATE],Aufwendungen[[#This Row],[DATE]],Umsatz[AMOUNT])</f>
        <v>34851</v>
      </c>
      <c r="D1495" t="s">
        <v>490</v>
      </c>
    </row>
    <row r="1496" spans="1:4" x14ac:dyDescent="0.25">
      <c r="A1496" s="2">
        <v>44044</v>
      </c>
      <c r="B1496" t="s">
        <v>494</v>
      </c>
      <c r="C1496" s="7">
        <f>VLOOKUP(Aufwendungen[[#This Row],[CATEGORY]],$A$1:$B$8,2,FALSE)*SUMIF(Umsatz[DATE],Aufwendungen[[#This Row],[DATE]],Umsatz[AMOUNT])</f>
        <v>34851</v>
      </c>
      <c r="D1496" t="s">
        <v>490</v>
      </c>
    </row>
    <row r="1497" spans="1:4" x14ac:dyDescent="0.25">
      <c r="A1497" s="2">
        <v>44044</v>
      </c>
      <c r="B1497" t="s">
        <v>478</v>
      </c>
      <c r="C1497" s="7">
        <f>VLOOKUP(Aufwendungen[[#This Row],[CATEGORY]],$A$1:$B$8,2,FALSE)*SUMIF(Umsatz[DATE],Aufwendungen[[#This Row],[DATE]],Umsatz[AMOUNT])</f>
        <v>162638.00000000003</v>
      </c>
      <c r="D1497" t="s">
        <v>490</v>
      </c>
    </row>
    <row r="1498" spans="1:4" x14ac:dyDescent="0.25">
      <c r="A1498" s="2">
        <v>44044</v>
      </c>
      <c r="B1498" t="s">
        <v>479</v>
      </c>
      <c r="C1498" s="7">
        <f>VLOOKUP(Aufwendungen[[#This Row],[CATEGORY]],$A$1:$B$8,2,FALSE)*SUMIF(Umsatz[DATE],Aufwendungen[[#This Row],[DATE]],Umsatz[AMOUNT])</f>
        <v>290425</v>
      </c>
      <c r="D1498" t="s">
        <v>490</v>
      </c>
    </row>
    <row r="1499" spans="1:4" x14ac:dyDescent="0.25">
      <c r="A1499" s="2">
        <v>44044</v>
      </c>
      <c r="B1499" t="s">
        <v>497</v>
      </c>
      <c r="C1499" s="7">
        <f>VLOOKUP(Aufwendungen[[#This Row],[CATEGORY]],$A$1:$B$8,2,FALSE)*SUMIF(Umsatz[DATE],Aufwendungen[[#This Row],[DATE]],Umsatz[AMOUNT])</f>
        <v>58085</v>
      </c>
      <c r="D1499" t="s">
        <v>490</v>
      </c>
    </row>
    <row r="1500" spans="1:4" x14ac:dyDescent="0.25">
      <c r="A1500" s="2">
        <v>44075</v>
      </c>
      <c r="B1500" t="s">
        <v>492</v>
      </c>
      <c r="C1500" s="7">
        <f>VLOOKUP(Aufwendungen[[#This Row],[CATEGORY]],$A$1:$B$8,2,FALSE)*SUMIF(Umsatz[DATE],Aufwendungen[[#This Row],[DATE]],Umsatz[AMOUNT])</f>
        <v>349350</v>
      </c>
      <c r="D1500" t="s">
        <v>490</v>
      </c>
    </row>
    <row r="1501" spans="1:4" x14ac:dyDescent="0.25">
      <c r="A1501" s="2">
        <v>44075</v>
      </c>
      <c r="B1501" t="s">
        <v>493</v>
      </c>
      <c r="C1501" s="7">
        <f>VLOOKUP(Aufwendungen[[#This Row],[CATEGORY]],$A$1:$B$8,2,FALSE)*SUMIF(Umsatz[DATE],Aufwendungen[[#This Row],[DATE]],Umsatz[AMOUNT])</f>
        <v>34935</v>
      </c>
      <c r="D1501" t="s">
        <v>490</v>
      </c>
    </row>
    <row r="1502" spans="1:4" x14ac:dyDescent="0.25">
      <c r="A1502" s="2">
        <v>44075</v>
      </c>
      <c r="B1502" t="s">
        <v>494</v>
      </c>
      <c r="C1502" s="7">
        <f>VLOOKUP(Aufwendungen[[#This Row],[CATEGORY]],$A$1:$B$8,2,FALSE)*SUMIF(Umsatz[DATE],Aufwendungen[[#This Row],[DATE]],Umsatz[AMOUNT])</f>
        <v>34935</v>
      </c>
      <c r="D1502" t="s">
        <v>490</v>
      </c>
    </row>
    <row r="1503" spans="1:4" x14ac:dyDescent="0.25">
      <c r="A1503" s="2">
        <v>44075</v>
      </c>
      <c r="B1503" t="s">
        <v>478</v>
      </c>
      <c r="C1503" s="7">
        <f>VLOOKUP(Aufwendungen[[#This Row],[CATEGORY]],$A$1:$B$8,2,FALSE)*SUMIF(Umsatz[DATE],Aufwendungen[[#This Row],[DATE]],Umsatz[AMOUNT])</f>
        <v>163030.00000000003</v>
      </c>
      <c r="D1503" t="s">
        <v>490</v>
      </c>
    </row>
    <row r="1504" spans="1:4" x14ac:dyDescent="0.25">
      <c r="A1504" s="2">
        <v>44075</v>
      </c>
      <c r="B1504" t="s">
        <v>479</v>
      </c>
      <c r="C1504" s="7">
        <f>VLOOKUP(Aufwendungen[[#This Row],[CATEGORY]],$A$1:$B$8,2,FALSE)*SUMIF(Umsatz[DATE],Aufwendungen[[#This Row],[DATE]],Umsatz[AMOUNT])</f>
        <v>291125</v>
      </c>
      <c r="D1504" t="s">
        <v>490</v>
      </c>
    </row>
    <row r="1505" spans="1:4" x14ac:dyDescent="0.25">
      <c r="A1505" s="2">
        <v>44075</v>
      </c>
      <c r="B1505" t="s">
        <v>497</v>
      </c>
      <c r="C1505" s="7">
        <f>VLOOKUP(Aufwendungen[[#This Row],[CATEGORY]],$A$1:$B$8,2,FALSE)*SUMIF(Umsatz[DATE],Aufwendungen[[#This Row],[DATE]],Umsatz[AMOUNT])</f>
        <v>58225</v>
      </c>
      <c r="D1505" t="s">
        <v>490</v>
      </c>
    </row>
    <row r="1506" spans="1:4" x14ac:dyDescent="0.25">
      <c r="A1506" s="2">
        <v>44105</v>
      </c>
      <c r="B1506" t="s">
        <v>492</v>
      </c>
      <c r="C1506" s="7">
        <f>VLOOKUP(Aufwendungen[[#This Row],[CATEGORY]],$A$1:$B$8,2,FALSE)*SUMIF(Umsatz[DATE],Aufwendungen[[#This Row],[DATE]],Umsatz[AMOUNT])</f>
        <v>349980</v>
      </c>
      <c r="D1506" t="s">
        <v>490</v>
      </c>
    </row>
    <row r="1507" spans="1:4" x14ac:dyDescent="0.25">
      <c r="A1507" s="2">
        <v>44105</v>
      </c>
      <c r="B1507" t="s">
        <v>493</v>
      </c>
      <c r="C1507" s="7">
        <f>VLOOKUP(Aufwendungen[[#This Row],[CATEGORY]],$A$1:$B$8,2,FALSE)*SUMIF(Umsatz[DATE],Aufwendungen[[#This Row],[DATE]],Umsatz[AMOUNT])</f>
        <v>34998</v>
      </c>
      <c r="D1507" t="s">
        <v>490</v>
      </c>
    </row>
    <row r="1508" spans="1:4" x14ac:dyDescent="0.25">
      <c r="A1508" s="2">
        <v>44105</v>
      </c>
      <c r="B1508" t="s">
        <v>494</v>
      </c>
      <c r="C1508" s="7">
        <f>VLOOKUP(Aufwendungen[[#This Row],[CATEGORY]],$A$1:$B$8,2,FALSE)*SUMIF(Umsatz[DATE],Aufwendungen[[#This Row],[DATE]],Umsatz[AMOUNT])</f>
        <v>34998</v>
      </c>
      <c r="D1508" t="s">
        <v>490</v>
      </c>
    </row>
    <row r="1509" spans="1:4" x14ac:dyDescent="0.25">
      <c r="A1509" s="2">
        <v>44105</v>
      </c>
      <c r="B1509" t="s">
        <v>478</v>
      </c>
      <c r="C1509" s="7">
        <f>VLOOKUP(Aufwendungen[[#This Row],[CATEGORY]],$A$1:$B$8,2,FALSE)*SUMIF(Umsatz[DATE],Aufwendungen[[#This Row],[DATE]],Umsatz[AMOUNT])</f>
        <v>163324.00000000003</v>
      </c>
      <c r="D1509" t="s">
        <v>490</v>
      </c>
    </row>
    <row r="1510" spans="1:4" x14ac:dyDescent="0.25">
      <c r="A1510" s="2">
        <v>44105</v>
      </c>
      <c r="B1510" t="s">
        <v>479</v>
      </c>
      <c r="C1510" s="7">
        <f>VLOOKUP(Aufwendungen[[#This Row],[CATEGORY]],$A$1:$B$8,2,FALSE)*SUMIF(Umsatz[DATE],Aufwendungen[[#This Row],[DATE]],Umsatz[AMOUNT])</f>
        <v>291650</v>
      </c>
      <c r="D1510" t="s">
        <v>490</v>
      </c>
    </row>
    <row r="1511" spans="1:4" x14ac:dyDescent="0.25">
      <c r="A1511" s="2">
        <v>44105</v>
      </c>
      <c r="B1511" t="s">
        <v>497</v>
      </c>
      <c r="C1511" s="7">
        <f>VLOOKUP(Aufwendungen[[#This Row],[CATEGORY]],$A$1:$B$8,2,FALSE)*SUMIF(Umsatz[DATE],Aufwendungen[[#This Row],[DATE]],Umsatz[AMOUNT])</f>
        <v>58330</v>
      </c>
      <c r="D1511" t="s">
        <v>490</v>
      </c>
    </row>
    <row r="1512" spans="1:4" x14ac:dyDescent="0.25">
      <c r="A1512" s="2">
        <v>44136</v>
      </c>
      <c r="B1512" t="s">
        <v>492</v>
      </c>
      <c r="C1512" s="7">
        <f>VLOOKUP(Aufwendungen[[#This Row],[CATEGORY]],$A$1:$B$8,2,FALSE)*SUMIF(Umsatz[DATE],Aufwendungen[[#This Row],[DATE]],Umsatz[AMOUNT])</f>
        <v>350010</v>
      </c>
      <c r="D1512" t="s">
        <v>490</v>
      </c>
    </row>
    <row r="1513" spans="1:4" x14ac:dyDescent="0.25">
      <c r="A1513" s="2">
        <v>44136</v>
      </c>
      <c r="B1513" t="s">
        <v>493</v>
      </c>
      <c r="C1513" s="7">
        <f>VLOOKUP(Aufwendungen[[#This Row],[CATEGORY]],$A$1:$B$8,2,FALSE)*SUMIF(Umsatz[DATE],Aufwendungen[[#This Row],[DATE]],Umsatz[AMOUNT])</f>
        <v>35001</v>
      </c>
      <c r="D1513" t="s">
        <v>490</v>
      </c>
    </row>
    <row r="1514" spans="1:4" x14ac:dyDescent="0.25">
      <c r="A1514" s="2">
        <v>44136</v>
      </c>
      <c r="B1514" t="s">
        <v>494</v>
      </c>
      <c r="C1514" s="7">
        <f>VLOOKUP(Aufwendungen[[#This Row],[CATEGORY]],$A$1:$B$8,2,FALSE)*SUMIF(Umsatz[DATE],Aufwendungen[[#This Row],[DATE]],Umsatz[AMOUNT])</f>
        <v>35001</v>
      </c>
      <c r="D1514" t="s">
        <v>490</v>
      </c>
    </row>
    <row r="1515" spans="1:4" x14ac:dyDescent="0.25">
      <c r="A1515" s="2">
        <v>44136</v>
      </c>
      <c r="B1515" t="s">
        <v>478</v>
      </c>
      <c r="C1515" s="7">
        <f>VLOOKUP(Aufwendungen[[#This Row],[CATEGORY]],$A$1:$B$8,2,FALSE)*SUMIF(Umsatz[DATE],Aufwendungen[[#This Row],[DATE]],Umsatz[AMOUNT])</f>
        <v>163338.00000000003</v>
      </c>
      <c r="D1515" t="s">
        <v>490</v>
      </c>
    </row>
    <row r="1516" spans="1:4" x14ac:dyDescent="0.25">
      <c r="A1516" s="2">
        <v>44136</v>
      </c>
      <c r="B1516" t="s">
        <v>479</v>
      </c>
      <c r="C1516" s="7">
        <f>VLOOKUP(Aufwendungen[[#This Row],[CATEGORY]],$A$1:$B$8,2,FALSE)*SUMIF(Umsatz[DATE],Aufwendungen[[#This Row],[DATE]],Umsatz[AMOUNT])</f>
        <v>291675</v>
      </c>
      <c r="D1516" t="s">
        <v>490</v>
      </c>
    </row>
    <row r="1517" spans="1:4" x14ac:dyDescent="0.25">
      <c r="A1517" s="2">
        <v>44136</v>
      </c>
      <c r="B1517" t="s">
        <v>497</v>
      </c>
      <c r="C1517" s="7">
        <f>VLOOKUP(Aufwendungen[[#This Row],[CATEGORY]],$A$1:$B$8,2,FALSE)*SUMIF(Umsatz[DATE],Aufwendungen[[#This Row],[DATE]],Umsatz[AMOUNT])</f>
        <v>58335</v>
      </c>
      <c r="D1517" t="s">
        <v>490</v>
      </c>
    </row>
    <row r="1518" spans="1:4" x14ac:dyDescent="0.25">
      <c r="A1518" s="2">
        <v>44166</v>
      </c>
      <c r="B1518" t="s">
        <v>492</v>
      </c>
      <c r="C1518" s="7">
        <f>VLOOKUP(Aufwendungen[[#This Row],[CATEGORY]],$A$1:$B$8,2,FALSE)*SUMIF(Umsatz[DATE],Aufwendungen[[#This Row],[DATE]],Umsatz[AMOUNT])</f>
        <v>350040</v>
      </c>
      <c r="D1518" t="s">
        <v>490</v>
      </c>
    </row>
    <row r="1519" spans="1:4" x14ac:dyDescent="0.25">
      <c r="A1519" s="2">
        <v>44166</v>
      </c>
      <c r="B1519" t="s">
        <v>493</v>
      </c>
      <c r="C1519" s="7">
        <f>VLOOKUP(Aufwendungen[[#This Row],[CATEGORY]],$A$1:$B$8,2,FALSE)*SUMIF(Umsatz[DATE],Aufwendungen[[#This Row],[DATE]],Umsatz[AMOUNT])</f>
        <v>35004</v>
      </c>
      <c r="D1519" t="s">
        <v>490</v>
      </c>
    </row>
    <row r="1520" spans="1:4" x14ac:dyDescent="0.25">
      <c r="A1520" s="2">
        <v>44166</v>
      </c>
      <c r="B1520" t="s">
        <v>494</v>
      </c>
      <c r="C1520" s="7">
        <f>VLOOKUP(Aufwendungen[[#This Row],[CATEGORY]],$A$1:$B$8,2,FALSE)*SUMIF(Umsatz[DATE],Aufwendungen[[#This Row],[DATE]],Umsatz[AMOUNT])</f>
        <v>35004</v>
      </c>
      <c r="D1520" t="s">
        <v>490</v>
      </c>
    </row>
    <row r="1521" spans="1:4" x14ac:dyDescent="0.25">
      <c r="A1521" s="2">
        <v>44166</v>
      </c>
      <c r="B1521" t="s">
        <v>478</v>
      </c>
      <c r="C1521" s="7">
        <f>VLOOKUP(Aufwendungen[[#This Row],[CATEGORY]],$A$1:$B$8,2,FALSE)*SUMIF(Umsatz[DATE],Aufwendungen[[#This Row],[DATE]],Umsatz[AMOUNT])</f>
        <v>163352.00000000003</v>
      </c>
      <c r="D1521" t="s">
        <v>490</v>
      </c>
    </row>
    <row r="1522" spans="1:4" x14ac:dyDescent="0.25">
      <c r="A1522" s="2">
        <v>44166</v>
      </c>
      <c r="B1522" t="s">
        <v>479</v>
      </c>
      <c r="C1522" s="7">
        <f>VLOOKUP(Aufwendungen[[#This Row],[CATEGORY]],$A$1:$B$8,2,FALSE)*SUMIF(Umsatz[DATE],Aufwendungen[[#This Row],[DATE]],Umsatz[AMOUNT])</f>
        <v>291700</v>
      </c>
      <c r="D1522" t="s">
        <v>490</v>
      </c>
    </row>
    <row r="1523" spans="1:4" x14ac:dyDescent="0.25">
      <c r="A1523" s="2">
        <v>44166</v>
      </c>
      <c r="B1523" t="s">
        <v>497</v>
      </c>
      <c r="C1523" s="7">
        <f>VLOOKUP(Aufwendungen[[#This Row],[CATEGORY]],$A$1:$B$8,2,FALSE)*SUMIF(Umsatz[DATE],Aufwendungen[[#This Row],[DATE]],Umsatz[AMOUNT])</f>
        <v>58340</v>
      </c>
      <c r="D1523" t="s">
        <v>490</v>
      </c>
    </row>
    <row r="1524" spans="1:4" x14ac:dyDescent="0.25">
      <c r="A1524" s="2">
        <v>44197</v>
      </c>
      <c r="B1524" t="s">
        <v>492</v>
      </c>
      <c r="C1524" s="7">
        <f>VLOOKUP(Aufwendungen[[#This Row],[CATEGORY]],$A$1:$B$8,2,FALSE)*SUMIF(Umsatz[DATE],Aufwendungen[[#This Row],[DATE]],Umsatz[AMOUNT])</f>
        <v>351780</v>
      </c>
      <c r="D1524" t="s">
        <v>490</v>
      </c>
    </row>
    <row r="1525" spans="1:4" x14ac:dyDescent="0.25">
      <c r="A1525" s="2">
        <v>44197</v>
      </c>
      <c r="B1525" t="s">
        <v>493</v>
      </c>
      <c r="C1525" s="7">
        <f>VLOOKUP(Aufwendungen[[#This Row],[CATEGORY]],$A$1:$B$8,2,FALSE)*SUMIF(Umsatz[DATE],Aufwendungen[[#This Row],[DATE]],Umsatz[AMOUNT])</f>
        <v>35178</v>
      </c>
      <c r="D1525" t="s">
        <v>490</v>
      </c>
    </row>
    <row r="1526" spans="1:4" x14ac:dyDescent="0.25">
      <c r="A1526" s="2">
        <v>44197</v>
      </c>
      <c r="B1526" t="s">
        <v>494</v>
      </c>
      <c r="C1526" s="7">
        <f>VLOOKUP(Aufwendungen[[#This Row],[CATEGORY]],$A$1:$B$8,2,FALSE)*SUMIF(Umsatz[DATE],Aufwendungen[[#This Row],[DATE]],Umsatz[AMOUNT])</f>
        <v>35178</v>
      </c>
      <c r="D1526" t="s">
        <v>490</v>
      </c>
    </row>
    <row r="1527" spans="1:4" x14ac:dyDescent="0.25">
      <c r="A1527" s="2">
        <v>44197</v>
      </c>
      <c r="B1527" t="s">
        <v>478</v>
      </c>
      <c r="C1527" s="7">
        <f>VLOOKUP(Aufwendungen[[#This Row],[CATEGORY]],$A$1:$B$8,2,FALSE)*SUMIF(Umsatz[DATE],Aufwendungen[[#This Row],[DATE]],Umsatz[AMOUNT])</f>
        <v>164164.00000000003</v>
      </c>
      <c r="D1527" t="s">
        <v>490</v>
      </c>
    </row>
    <row r="1528" spans="1:4" x14ac:dyDescent="0.25">
      <c r="A1528" s="2">
        <v>44197</v>
      </c>
      <c r="B1528" t="s">
        <v>479</v>
      </c>
      <c r="C1528" s="7">
        <f>VLOOKUP(Aufwendungen[[#This Row],[CATEGORY]],$A$1:$B$8,2,FALSE)*SUMIF(Umsatz[DATE],Aufwendungen[[#This Row],[DATE]],Umsatz[AMOUNT])</f>
        <v>293150</v>
      </c>
      <c r="D1528" t="s">
        <v>490</v>
      </c>
    </row>
    <row r="1529" spans="1:4" x14ac:dyDescent="0.25">
      <c r="A1529" s="2">
        <v>44197</v>
      </c>
      <c r="B1529" t="s">
        <v>497</v>
      </c>
      <c r="C1529" s="7">
        <f>VLOOKUP(Aufwendungen[[#This Row],[CATEGORY]],$A$1:$B$8,2,FALSE)*SUMIF(Umsatz[DATE],Aufwendungen[[#This Row],[DATE]],Umsatz[AMOUNT])</f>
        <v>58630</v>
      </c>
      <c r="D1529" t="s">
        <v>490</v>
      </c>
    </row>
    <row r="1530" spans="1:4" x14ac:dyDescent="0.25">
      <c r="A1530" s="2">
        <v>44228</v>
      </c>
      <c r="B1530" t="s">
        <v>492</v>
      </c>
      <c r="C1530" s="7">
        <f>VLOOKUP(Aufwendungen[[#This Row],[CATEGORY]],$A$1:$B$8,2,FALSE)*SUMIF(Umsatz[DATE],Aufwendungen[[#This Row],[DATE]],Umsatz[AMOUNT])</f>
        <v>353640</v>
      </c>
      <c r="D1530" t="s">
        <v>490</v>
      </c>
    </row>
    <row r="1531" spans="1:4" x14ac:dyDescent="0.25">
      <c r="A1531" s="2">
        <v>44228</v>
      </c>
      <c r="B1531" t="s">
        <v>493</v>
      </c>
      <c r="C1531" s="7">
        <f>VLOOKUP(Aufwendungen[[#This Row],[CATEGORY]],$A$1:$B$8,2,FALSE)*SUMIF(Umsatz[DATE],Aufwendungen[[#This Row],[DATE]],Umsatz[AMOUNT])</f>
        <v>35364</v>
      </c>
      <c r="D1531" t="s">
        <v>490</v>
      </c>
    </row>
    <row r="1532" spans="1:4" x14ac:dyDescent="0.25">
      <c r="A1532" s="2">
        <v>44228</v>
      </c>
      <c r="B1532" t="s">
        <v>494</v>
      </c>
      <c r="C1532" s="7">
        <f>VLOOKUP(Aufwendungen[[#This Row],[CATEGORY]],$A$1:$B$8,2,FALSE)*SUMIF(Umsatz[DATE],Aufwendungen[[#This Row],[DATE]],Umsatz[AMOUNT])</f>
        <v>35364</v>
      </c>
      <c r="D1532" t="s">
        <v>490</v>
      </c>
    </row>
    <row r="1533" spans="1:4" x14ac:dyDescent="0.25">
      <c r="A1533" s="2">
        <v>44228</v>
      </c>
      <c r="B1533" t="s">
        <v>478</v>
      </c>
      <c r="C1533" s="7">
        <f>VLOOKUP(Aufwendungen[[#This Row],[CATEGORY]],$A$1:$B$8,2,FALSE)*SUMIF(Umsatz[DATE],Aufwendungen[[#This Row],[DATE]],Umsatz[AMOUNT])</f>
        <v>165032.00000000003</v>
      </c>
      <c r="D1533" t="s">
        <v>490</v>
      </c>
    </row>
    <row r="1534" spans="1:4" x14ac:dyDescent="0.25">
      <c r="A1534" s="2">
        <v>44228</v>
      </c>
      <c r="B1534" t="s">
        <v>479</v>
      </c>
      <c r="C1534" s="7">
        <f>VLOOKUP(Aufwendungen[[#This Row],[CATEGORY]],$A$1:$B$8,2,FALSE)*SUMIF(Umsatz[DATE],Aufwendungen[[#This Row],[DATE]],Umsatz[AMOUNT])</f>
        <v>294700</v>
      </c>
      <c r="D1534" t="s">
        <v>490</v>
      </c>
    </row>
    <row r="1535" spans="1:4" x14ac:dyDescent="0.25">
      <c r="A1535" s="2">
        <v>44228</v>
      </c>
      <c r="B1535" t="s">
        <v>497</v>
      </c>
      <c r="C1535" s="7">
        <f>VLOOKUP(Aufwendungen[[#This Row],[CATEGORY]],$A$1:$B$8,2,FALSE)*SUMIF(Umsatz[DATE],Aufwendungen[[#This Row],[DATE]],Umsatz[AMOUNT])</f>
        <v>58940</v>
      </c>
      <c r="D1535" t="s">
        <v>490</v>
      </c>
    </row>
    <row r="1536" spans="1:4" x14ac:dyDescent="0.25">
      <c r="A1536" s="2">
        <v>44256</v>
      </c>
      <c r="B1536" t="s">
        <v>492</v>
      </c>
      <c r="C1536" s="7">
        <f>VLOOKUP(Aufwendungen[[#This Row],[CATEGORY]],$A$1:$B$8,2,FALSE)*SUMIF(Umsatz[DATE],Aufwendungen[[#This Row],[DATE]],Umsatz[AMOUNT])</f>
        <v>354210</v>
      </c>
      <c r="D1536" t="s">
        <v>490</v>
      </c>
    </row>
    <row r="1537" spans="1:4" x14ac:dyDescent="0.25">
      <c r="A1537" s="2">
        <v>44256</v>
      </c>
      <c r="B1537" t="s">
        <v>493</v>
      </c>
      <c r="C1537" s="7">
        <f>VLOOKUP(Aufwendungen[[#This Row],[CATEGORY]],$A$1:$B$8,2,FALSE)*SUMIF(Umsatz[DATE],Aufwendungen[[#This Row],[DATE]],Umsatz[AMOUNT])</f>
        <v>35421</v>
      </c>
      <c r="D1537" t="s">
        <v>490</v>
      </c>
    </row>
    <row r="1538" spans="1:4" x14ac:dyDescent="0.25">
      <c r="A1538" s="2">
        <v>44256</v>
      </c>
      <c r="B1538" t="s">
        <v>494</v>
      </c>
      <c r="C1538" s="7">
        <f>VLOOKUP(Aufwendungen[[#This Row],[CATEGORY]],$A$1:$B$8,2,FALSE)*SUMIF(Umsatz[DATE],Aufwendungen[[#This Row],[DATE]],Umsatz[AMOUNT])</f>
        <v>35421</v>
      </c>
      <c r="D1538" t="s">
        <v>490</v>
      </c>
    </row>
    <row r="1539" spans="1:4" x14ac:dyDescent="0.25">
      <c r="A1539" s="2">
        <v>44256</v>
      </c>
      <c r="B1539" t="s">
        <v>478</v>
      </c>
      <c r="C1539" s="7">
        <f>VLOOKUP(Aufwendungen[[#This Row],[CATEGORY]],$A$1:$B$8,2,FALSE)*SUMIF(Umsatz[DATE],Aufwendungen[[#This Row],[DATE]],Umsatz[AMOUNT])</f>
        <v>165298.00000000003</v>
      </c>
      <c r="D1539" t="s">
        <v>490</v>
      </c>
    </row>
    <row r="1540" spans="1:4" x14ac:dyDescent="0.25">
      <c r="A1540" s="2">
        <v>44256</v>
      </c>
      <c r="B1540" t="s">
        <v>479</v>
      </c>
      <c r="C1540" s="7">
        <f>VLOOKUP(Aufwendungen[[#This Row],[CATEGORY]],$A$1:$B$8,2,FALSE)*SUMIF(Umsatz[DATE],Aufwendungen[[#This Row],[DATE]],Umsatz[AMOUNT])</f>
        <v>295175</v>
      </c>
      <c r="D1540" t="s">
        <v>490</v>
      </c>
    </row>
    <row r="1541" spans="1:4" x14ac:dyDescent="0.25">
      <c r="A1541" s="2">
        <v>44256</v>
      </c>
      <c r="B1541" t="s">
        <v>497</v>
      </c>
      <c r="C1541" s="7">
        <f>VLOOKUP(Aufwendungen[[#This Row],[CATEGORY]],$A$1:$B$8,2,FALSE)*SUMIF(Umsatz[DATE],Aufwendungen[[#This Row],[DATE]],Umsatz[AMOUNT])</f>
        <v>59035</v>
      </c>
      <c r="D1541" t="s">
        <v>490</v>
      </c>
    </row>
    <row r="1542" spans="1:4" x14ac:dyDescent="0.25">
      <c r="A1542" s="2">
        <v>44287</v>
      </c>
      <c r="B1542" t="s">
        <v>492</v>
      </c>
      <c r="C1542" s="7">
        <f>VLOOKUP(Aufwendungen[[#This Row],[CATEGORY]],$A$1:$B$8,2,FALSE)*SUMIF(Umsatz[DATE],Aufwendungen[[#This Row],[DATE]],Umsatz[AMOUNT])</f>
        <v>355710</v>
      </c>
      <c r="D1542" t="s">
        <v>490</v>
      </c>
    </row>
    <row r="1543" spans="1:4" x14ac:dyDescent="0.25">
      <c r="A1543" s="2">
        <v>44287</v>
      </c>
      <c r="B1543" t="s">
        <v>493</v>
      </c>
      <c r="C1543" s="7">
        <f>VLOOKUP(Aufwendungen[[#This Row],[CATEGORY]],$A$1:$B$8,2,FALSE)*SUMIF(Umsatz[DATE],Aufwendungen[[#This Row],[DATE]],Umsatz[AMOUNT])</f>
        <v>35571</v>
      </c>
      <c r="D1543" t="s">
        <v>490</v>
      </c>
    </row>
    <row r="1544" spans="1:4" x14ac:dyDescent="0.25">
      <c r="A1544" s="2">
        <v>44287</v>
      </c>
      <c r="B1544" t="s">
        <v>494</v>
      </c>
      <c r="C1544" s="7">
        <f>VLOOKUP(Aufwendungen[[#This Row],[CATEGORY]],$A$1:$B$8,2,FALSE)*SUMIF(Umsatz[DATE],Aufwendungen[[#This Row],[DATE]],Umsatz[AMOUNT])</f>
        <v>35571</v>
      </c>
      <c r="D1544" t="s">
        <v>490</v>
      </c>
    </row>
    <row r="1545" spans="1:4" x14ac:dyDescent="0.25">
      <c r="A1545" s="2">
        <v>44287</v>
      </c>
      <c r="B1545" t="s">
        <v>478</v>
      </c>
      <c r="C1545" s="7">
        <f>VLOOKUP(Aufwendungen[[#This Row],[CATEGORY]],$A$1:$B$8,2,FALSE)*SUMIF(Umsatz[DATE],Aufwendungen[[#This Row],[DATE]],Umsatz[AMOUNT])</f>
        <v>165998.00000000003</v>
      </c>
      <c r="D1545" t="s">
        <v>490</v>
      </c>
    </row>
    <row r="1546" spans="1:4" x14ac:dyDescent="0.25">
      <c r="A1546" s="2">
        <v>44287</v>
      </c>
      <c r="B1546" t="s">
        <v>479</v>
      </c>
      <c r="C1546" s="7">
        <f>VLOOKUP(Aufwendungen[[#This Row],[CATEGORY]],$A$1:$B$8,2,FALSE)*SUMIF(Umsatz[DATE],Aufwendungen[[#This Row],[DATE]],Umsatz[AMOUNT])</f>
        <v>296425</v>
      </c>
      <c r="D1546" t="s">
        <v>490</v>
      </c>
    </row>
    <row r="1547" spans="1:4" x14ac:dyDescent="0.25">
      <c r="A1547" s="2">
        <v>44287</v>
      </c>
      <c r="B1547" t="s">
        <v>497</v>
      </c>
      <c r="C1547" s="7">
        <f>VLOOKUP(Aufwendungen[[#This Row],[CATEGORY]],$A$1:$B$8,2,FALSE)*SUMIF(Umsatz[DATE],Aufwendungen[[#This Row],[DATE]],Umsatz[AMOUNT])</f>
        <v>59285</v>
      </c>
      <c r="D1547" t="s">
        <v>490</v>
      </c>
    </row>
    <row r="1548" spans="1:4" x14ac:dyDescent="0.25">
      <c r="A1548" s="2">
        <v>44317</v>
      </c>
      <c r="B1548" t="s">
        <v>492</v>
      </c>
      <c r="C1548" s="7">
        <f>VLOOKUP(Aufwendungen[[#This Row],[CATEGORY]],$A$1:$B$8,2,FALSE)*SUMIF(Umsatz[DATE],Aufwendungen[[#This Row],[DATE]],Umsatz[AMOUNT])</f>
        <v>356250</v>
      </c>
      <c r="D1548" t="s">
        <v>490</v>
      </c>
    </row>
    <row r="1549" spans="1:4" x14ac:dyDescent="0.25">
      <c r="A1549" s="2">
        <v>44317</v>
      </c>
      <c r="B1549" t="s">
        <v>493</v>
      </c>
      <c r="C1549" s="7">
        <f>VLOOKUP(Aufwendungen[[#This Row],[CATEGORY]],$A$1:$B$8,2,FALSE)*SUMIF(Umsatz[DATE],Aufwendungen[[#This Row],[DATE]],Umsatz[AMOUNT])</f>
        <v>35625</v>
      </c>
      <c r="D1549" t="s">
        <v>490</v>
      </c>
    </row>
    <row r="1550" spans="1:4" x14ac:dyDescent="0.25">
      <c r="A1550" s="2">
        <v>44317</v>
      </c>
      <c r="B1550" t="s">
        <v>494</v>
      </c>
      <c r="C1550" s="7">
        <f>VLOOKUP(Aufwendungen[[#This Row],[CATEGORY]],$A$1:$B$8,2,FALSE)*SUMIF(Umsatz[DATE],Aufwendungen[[#This Row],[DATE]],Umsatz[AMOUNT])</f>
        <v>35625</v>
      </c>
      <c r="D1550" t="s">
        <v>490</v>
      </c>
    </row>
    <row r="1551" spans="1:4" x14ac:dyDescent="0.25">
      <c r="A1551" s="2">
        <v>44317</v>
      </c>
      <c r="B1551" t="s">
        <v>478</v>
      </c>
      <c r="C1551" s="7">
        <f>VLOOKUP(Aufwendungen[[#This Row],[CATEGORY]],$A$1:$B$8,2,FALSE)*SUMIF(Umsatz[DATE],Aufwendungen[[#This Row],[DATE]],Umsatz[AMOUNT])</f>
        <v>166250.00000000003</v>
      </c>
      <c r="D1551" t="s">
        <v>490</v>
      </c>
    </row>
    <row r="1552" spans="1:4" x14ac:dyDescent="0.25">
      <c r="A1552" s="2">
        <v>44317</v>
      </c>
      <c r="B1552" t="s">
        <v>479</v>
      </c>
      <c r="C1552" s="7">
        <f>VLOOKUP(Aufwendungen[[#This Row],[CATEGORY]],$A$1:$B$8,2,FALSE)*SUMIF(Umsatz[DATE],Aufwendungen[[#This Row],[DATE]],Umsatz[AMOUNT])</f>
        <v>296875</v>
      </c>
      <c r="D1552" t="s">
        <v>490</v>
      </c>
    </row>
    <row r="1553" spans="1:4" x14ac:dyDescent="0.25">
      <c r="A1553" s="2">
        <v>44317</v>
      </c>
      <c r="B1553" t="s">
        <v>497</v>
      </c>
      <c r="C1553" s="7">
        <f>VLOOKUP(Aufwendungen[[#This Row],[CATEGORY]],$A$1:$B$8,2,FALSE)*SUMIF(Umsatz[DATE],Aufwendungen[[#This Row],[DATE]],Umsatz[AMOUNT])</f>
        <v>59375</v>
      </c>
      <c r="D1553" t="s">
        <v>490</v>
      </c>
    </row>
    <row r="1554" spans="1:4" x14ac:dyDescent="0.25">
      <c r="A1554" s="2">
        <v>44348</v>
      </c>
      <c r="B1554" t="s">
        <v>492</v>
      </c>
      <c r="C1554" s="7">
        <f>VLOOKUP(Aufwendungen[[#This Row],[CATEGORY]],$A$1:$B$8,2,FALSE)*SUMIF(Umsatz[DATE],Aufwendungen[[#This Row],[DATE]],Umsatz[AMOUNT])</f>
        <v>357780</v>
      </c>
      <c r="D1554" t="s">
        <v>490</v>
      </c>
    </row>
    <row r="1555" spans="1:4" x14ac:dyDescent="0.25">
      <c r="A1555" s="2">
        <v>44348</v>
      </c>
      <c r="B1555" t="s">
        <v>493</v>
      </c>
      <c r="C1555" s="7">
        <f>VLOOKUP(Aufwendungen[[#This Row],[CATEGORY]],$A$1:$B$8,2,FALSE)*SUMIF(Umsatz[DATE],Aufwendungen[[#This Row],[DATE]],Umsatz[AMOUNT])</f>
        <v>35778</v>
      </c>
      <c r="D1555" t="s">
        <v>490</v>
      </c>
    </row>
    <row r="1556" spans="1:4" x14ac:dyDescent="0.25">
      <c r="A1556" s="2">
        <v>44348</v>
      </c>
      <c r="B1556" t="s">
        <v>494</v>
      </c>
      <c r="C1556" s="7">
        <f>VLOOKUP(Aufwendungen[[#This Row],[CATEGORY]],$A$1:$B$8,2,FALSE)*SUMIF(Umsatz[DATE],Aufwendungen[[#This Row],[DATE]],Umsatz[AMOUNT])</f>
        <v>35778</v>
      </c>
      <c r="D1556" t="s">
        <v>490</v>
      </c>
    </row>
    <row r="1557" spans="1:4" x14ac:dyDescent="0.25">
      <c r="A1557" s="2">
        <v>44348</v>
      </c>
      <c r="B1557" t="s">
        <v>478</v>
      </c>
      <c r="C1557" s="7">
        <f>VLOOKUP(Aufwendungen[[#This Row],[CATEGORY]],$A$1:$B$8,2,FALSE)*SUMIF(Umsatz[DATE],Aufwendungen[[#This Row],[DATE]],Umsatz[AMOUNT])</f>
        <v>166964.00000000003</v>
      </c>
      <c r="D1557" t="s">
        <v>490</v>
      </c>
    </row>
    <row r="1558" spans="1:4" x14ac:dyDescent="0.25">
      <c r="A1558" s="2">
        <v>44348</v>
      </c>
      <c r="B1558" t="s">
        <v>479</v>
      </c>
      <c r="C1558" s="7">
        <f>VLOOKUP(Aufwendungen[[#This Row],[CATEGORY]],$A$1:$B$8,2,FALSE)*SUMIF(Umsatz[DATE],Aufwendungen[[#This Row],[DATE]],Umsatz[AMOUNT])</f>
        <v>298150</v>
      </c>
      <c r="D1558" t="s">
        <v>490</v>
      </c>
    </row>
    <row r="1559" spans="1:4" x14ac:dyDescent="0.25">
      <c r="A1559" s="2">
        <v>44348</v>
      </c>
      <c r="B1559" t="s">
        <v>497</v>
      </c>
      <c r="C1559" s="7">
        <f>VLOOKUP(Aufwendungen[[#This Row],[CATEGORY]],$A$1:$B$8,2,FALSE)*SUMIF(Umsatz[DATE],Aufwendungen[[#This Row],[DATE]],Umsatz[AMOUNT])</f>
        <v>59630</v>
      </c>
      <c r="D1559" t="s">
        <v>490</v>
      </c>
    </row>
    <row r="1560" spans="1:4" x14ac:dyDescent="0.25">
      <c r="A1560" s="2">
        <v>44378</v>
      </c>
      <c r="B1560" t="s">
        <v>492</v>
      </c>
      <c r="C1560" s="7">
        <f>VLOOKUP(Aufwendungen[[#This Row],[CATEGORY]],$A$1:$B$8,2,FALSE)*SUMIF(Umsatz[DATE],Aufwendungen[[#This Row],[DATE]],Umsatz[AMOUNT])</f>
        <v>359670</v>
      </c>
      <c r="D1560" t="s">
        <v>490</v>
      </c>
    </row>
    <row r="1561" spans="1:4" x14ac:dyDescent="0.25">
      <c r="A1561" s="2">
        <v>44378</v>
      </c>
      <c r="B1561" t="s">
        <v>493</v>
      </c>
      <c r="C1561" s="7">
        <f>VLOOKUP(Aufwendungen[[#This Row],[CATEGORY]],$A$1:$B$8,2,FALSE)*SUMIF(Umsatz[DATE],Aufwendungen[[#This Row],[DATE]],Umsatz[AMOUNT])</f>
        <v>35967</v>
      </c>
      <c r="D1561" t="s">
        <v>490</v>
      </c>
    </row>
    <row r="1562" spans="1:4" x14ac:dyDescent="0.25">
      <c r="A1562" s="2">
        <v>44378</v>
      </c>
      <c r="B1562" t="s">
        <v>494</v>
      </c>
      <c r="C1562" s="7">
        <f>VLOOKUP(Aufwendungen[[#This Row],[CATEGORY]],$A$1:$B$8,2,FALSE)*SUMIF(Umsatz[DATE],Aufwendungen[[#This Row],[DATE]],Umsatz[AMOUNT])</f>
        <v>35967</v>
      </c>
      <c r="D1562" t="s">
        <v>490</v>
      </c>
    </row>
    <row r="1563" spans="1:4" x14ac:dyDescent="0.25">
      <c r="A1563" s="2">
        <v>44378</v>
      </c>
      <c r="B1563" t="s">
        <v>478</v>
      </c>
      <c r="C1563" s="7">
        <f>VLOOKUP(Aufwendungen[[#This Row],[CATEGORY]],$A$1:$B$8,2,FALSE)*SUMIF(Umsatz[DATE],Aufwendungen[[#This Row],[DATE]],Umsatz[AMOUNT])</f>
        <v>167846.00000000003</v>
      </c>
      <c r="D1563" t="s">
        <v>490</v>
      </c>
    </row>
    <row r="1564" spans="1:4" x14ac:dyDescent="0.25">
      <c r="A1564" s="2">
        <v>44378</v>
      </c>
      <c r="B1564" t="s">
        <v>479</v>
      </c>
      <c r="C1564" s="7">
        <f>VLOOKUP(Aufwendungen[[#This Row],[CATEGORY]],$A$1:$B$8,2,FALSE)*SUMIF(Umsatz[DATE],Aufwendungen[[#This Row],[DATE]],Umsatz[AMOUNT])</f>
        <v>299725</v>
      </c>
      <c r="D1564" t="s">
        <v>490</v>
      </c>
    </row>
    <row r="1565" spans="1:4" x14ac:dyDescent="0.25">
      <c r="A1565" s="2">
        <v>44378</v>
      </c>
      <c r="B1565" t="s">
        <v>497</v>
      </c>
      <c r="C1565" s="7">
        <f>VLOOKUP(Aufwendungen[[#This Row],[CATEGORY]],$A$1:$B$8,2,FALSE)*SUMIF(Umsatz[DATE],Aufwendungen[[#This Row],[DATE]],Umsatz[AMOUNT])</f>
        <v>59945</v>
      </c>
      <c r="D1565" t="s">
        <v>490</v>
      </c>
    </row>
    <row r="1566" spans="1:4" x14ac:dyDescent="0.25">
      <c r="A1566" s="2">
        <v>44409</v>
      </c>
      <c r="B1566" t="s">
        <v>492</v>
      </c>
      <c r="C1566" s="7">
        <f>VLOOKUP(Aufwendungen[[#This Row],[CATEGORY]],$A$1:$B$8,2,FALSE)*SUMIF(Umsatz[DATE],Aufwendungen[[#This Row],[DATE]],Umsatz[AMOUNT])</f>
        <v>361800</v>
      </c>
      <c r="D1566" t="s">
        <v>490</v>
      </c>
    </row>
    <row r="1567" spans="1:4" x14ac:dyDescent="0.25">
      <c r="A1567" s="2">
        <v>44409</v>
      </c>
      <c r="B1567" t="s">
        <v>493</v>
      </c>
      <c r="C1567" s="7">
        <f>VLOOKUP(Aufwendungen[[#This Row],[CATEGORY]],$A$1:$B$8,2,FALSE)*SUMIF(Umsatz[DATE],Aufwendungen[[#This Row],[DATE]],Umsatz[AMOUNT])</f>
        <v>36180</v>
      </c>
      <c r="D1567" t="s">
        <v>490</v>
      </c>
    </row>
    <row r="1568" spans="1:4" x14ac:dyDescent="0.25">
      <c r="A1568" s="2">
        <v>44409</v>
      </c>
      <c r="B1568" t="s">
        <v>494</v>
      </c>
      <c r="C1568" s="7">
        <f>VLOOKUP(Aufwendungen[[#This Row],[CATEGORY]],$A$1:$B$8,2,FALSE)*SUMIF(Umsatz[DATE],Aufwendungen[[#This Row],[DATE]],Umsatz[AMOUNT])</f>
        <v>36180</v>
      </c>
      <c r="D1568" t="s">
        <v>490</v>
      </c>
    </row>
    <row r="1569" spans="1:4" x14ac:dyDescent="0.25">
      <c r="A1569" s="2">
        <v>44409</v>
      </c>
      <c r="B1569" t="s">
        <v>478</v>
      </c>
      <c r="C1569" s="7">
        <f>VLOOKUP(Aufwendungen[[#This Row],[CATEGORY]],$A$1:$B$8,2,FALSE)*SUMIF(Umsatz[DATE],Aufwendungen[[#This Row],[DATE]],Umsatz[AMOUNT])</f>
        <v>168840.00000000003</v>
      </c>
      <c r="D1569" t="s">
        <v>490</v>
      </c>
    </row>
    <row r="1570" spans="1:4" x14ac:dyDescent="0.25">
      <c r="A1570" s="2">
        <v>44409</v>
      </c>
      <c r="B1570" t="s">
        <v>479</v>
      </c>
      <c r="C1570" s="7">
        <f>VLOOKUP(Aufwendungen[[#This Row],[CATEGORY]],$A$1:$B$8,2,FALSE)*SUMIF(Umsatz[DATE],Aufwendungen[[#This Row],[DATE]],Umsatz[AMOUNT])</f>
        <v>301500</v>
      </c>
      <c r="D1570" t="s">
        <v>490</v>
      </c>
    </row>
    <row r="1571" spans="1:4" x14ac:dyDescent="0.25">
      <c r="A1571" s="2">
        <v>44409</v>
      </c>
      <c r="B1571" t="s">
        <v>497</v>
      </c>
      <c r="C1571" s="7">
        <f>VLOOKUP(Aufwendungen[[#This Row],[CATEGORY]],$A$1:$B$8,2,FALSE)*SUMIF(Umsatz[DATE],Aufwendungen[[#This Row],[DATE]],Umsatz[AMOUNT])</f>
        <v>60300</v>
      </c>
      <c r="D1571" t="s">
        <v>490</v>
      </c>
    </row>
    <row r="1572" spans="1:4" x14ac:dyDescent="0.25">
      <c r="A1572" s="2">
        <v>44440</v>
      </c>
      <c r="B1572" t="s">
        <v>492</v>
      </c>
      <c r="C1572" s="7">
        <f>VLOOKUP(Aufwendungen[[#This Row],[CATEGORY]],$A$1:$B$8,2,FALSE)*SUMIF(Umsatz[DATE],Aufwendungen[[#This Row],[DATE]],Umsatz[AMOUNT])</f>
        <v>363030</v>
      </c>
      <c r="D1572" t="s">
        <v>490</v>
      </c>
    </row>
    <row r="1573" spans="1:4" x14ac:dyDescent="0.25">
      <c r="A1573" s="2">
        <v>44440</v>
      </c>
      <c r="B1573" t="s">
        <v>493</v>
      </c>
      <c r="C1573" s="7">
        <f>VLOOKUP(Aufwendungen[[#This Row],[CATEGORY]],$A$1:$B$8,2,FALSE)*SUMIF(Umsatz[DATE],Aufwendungen[[#This Row],[DATE]],Umsatz[AMOUNT])</f>
        <v>36303</v>
      </c>
      <c r="D1573" t="s">
        <v>490</v>
      </c>
    </row>
    <row r="1574" spans="1:4" x14ac:dyDescent="0.25">
      <c r="A1574" s="2">
        <v>44440</v>
      </c>
      <c r="B1574" t="s">
        <v>494</v>
      </c>
      <c r="C1574" s="7">
        <f>VLOOKUP(Aufwendungen[[#This Row],[CATEGORY]],$A$1:$B$8,2,FALSE)*SUMIF(Umsatz[DATE],Aufwendungen[[#This Row],[DATE]],Umsatz[AMOUNT])</f>
        <v>36303</v>
      </c>
      <c r="D1574" t="s">
        <v>490</v>
      </c>
    </row>
    <row r="1575" spans="1:4" x14ac:dyDescent="0.25">
      <c r="A1575" s="2">
        <v>44440</v>
      </c>
      <c r="B1575" t="s">
        <v>478</v>
      </c>
      <c r="C1575" s="7">
        <f>VLOOKUP(Aufwendungen[[#This Row],[CATEGORY]],$A$1:$B$8,2,FALSE)*SUMIF(Umsatz[DATE],Aufwendungen[[#This Row],[DATE]],Umsatz[AMOUNT])</f>
        <v>169414.00000000003</v>
      </c>
      <c r="D1575" t="s">
        <v>490</v>
      </c>
    </row>
    <row r="1576" spans="1:4" x14ac:dyDescent="0.25">
      <c r="A1576" s="2">
        <v>44440</v>
      </c>
      <c r="B1576" t="s">
        <v>479</v>
      </c>
      <c r="C1576" s="7">
        <f>VLOOKUP(Aufwendungen[[#This Row],[CATEGORY]],$A$1:$B$8,2,FALSE)*SUMIF(Umsatz[DATE],Aufwendungen[[#This Row],[DATE]],Umsatz[AMOUNT])</f>
        <v>302525</v>
      </c>
      <c r="D1576" t="s">
        <v>490</v>
      </c>
    </row>
    <row r="1577" spans="1:4" x14ac:dyDescent="0.25">
      <c r="A1577" s="2">
        <v>44440</v>
      </c>
      <c r="B1577" t="s">
        <v>497</v>
      </c>
      <c r="C1577" s="7">
        <f>VLOOKUP(Aufwendungen[[#This Row],[CATEGORY]],$A$1:$B$8,2,FALSE)*SUMIF(Umsatz[DATE],Aufwendungen[[#This Row],[DATE]],Umsatz[AMOUNT])</f>
        <v>60505</v>
      </c>
      <c r="D1577" t="s">
        <v>490</v>
      </c>
    </row>
    <row r="1578" spans="1:4" x14ac:dyDescent="0.25">
      <c r="A1578" s="2">
        <v>44470</v>
      </c>
      <c r="B1578" t="s">
        <v>492</v>
      </c>
      <c r="C1578" s="7">
        <f>VLOOKUP(Aufwendungen[[#This Row],[CATEGORY]],$A$1:$B$8,2,FALSE)*SUMIF(Umsatz[DATE],Aufwendungen[[#This Row],[DATE]],Umsatz[AMOUNT])</f>
        <v>362850</v>
      </c>
      <c r="D1578" t="s">
        <v>490</v>
      </c>
    </row>
    <row r="1579" spans="1:4" x14ac:dyDescent="0.25">
      <c r="A1579" s="2">
        <v>44470</v>
      </c>
      <c r="B1579" t="s">
        <v>493</v>
      </c>
      <c r="C1579" s="7">
        <f>VLOOKUP(Aufwendungen[[#This Row],[CATEGORY]],$A$1:$B$8,2,FALSE)*SUMIF(Umsatz[DATE],Aufwendungen[[#This Row],[DATE]],Umsatz[AMOUNT])</f>
        <v>36285</v>
      </c>
      <c r="D1579" t="s">
        <v>490</v>
      </c>
    </row>
    <row r="1580" spans="1:4" x14ac:dyDescent="0.25">
      <c r="A1580" s="2">
        <v>44470</v>
      </c>
      <c r="B1580" t="s">
        <v>494</v>
      </c>
      <c r="C1580" s="7">
        <f>VLOOKUP(Aufwendungen[[#This Row],[CATEGORY]],$A$1:$B$8,2,FALSE)*SUMIF(Umsatz[DATE],Aufwendungen[[#This Row],[DATE]],Umsatz[AMOUNT])</f>
        <v>36285</v>
      </c>
      <c r="D1580" t="s">
        <v>490</v>
      </c>
    </row>
    <row r="1581" spans="1:4" x14ac:dyDescent="0.25">
      <c r="A1581" s="2">
        <v>44470</v>
      </c>
      <c r="B1581" t="s">
        <v>478</v>
      </c>
      <c r="C1581" s="7">
        <f>VLOOKUP(Aufwendungen[[#This Row],[CATEGORY]],$A$1:$B$8,2,FALSE)*SUMIF(Umsatz[DATE],Aufwendungen[[#This Row],[DATE]],Umsatz[AMOUNT])</f>
        <v>169330.00000000003</v>
      </c>
      <c r="D1581" t="s">
        <v>490</v>
      </c>
    </row>
    <row r="1582" spans="1:4" x14ac:dyDescent="0.25">
      <c r="A1582" s="2">
        <v>44470</v>
      </c>
      <c r="B1582" t="s">
        <v>479</v>
      </c>
      <c r="C1582" s="7">
        <f>VLOOKUP(Aufwendungen[[#This Row],[CATEGORY]],$A$1:$B$8,2,FALSE)*SUMIF(Umsatz[DATE],Aufwendungen[[#This Row],[DATE]],Umsatz[AMOUNT])</f>
        <v>302375</v>
      </c>
      <c r="D1582" t="s">
        <v>490</v>
      </c>
    </row>
    <row r="1583" spans="1:4" x14ac:dyDescent="0.25">
      <c r="A1583" s="2">
        <v>44470</v>
      </c>
      <c r="B1583" t="s">
        <v>497</v>
      </c>
      <c r="C1583" s="7">
        <f>VLOOKUP(Aufwendungen[[#This Row],[CATEGORY]],$A$1:$B$8,2,FALSE)*SUMIF(Umsatz[DATE],Aufwendungen[[#This Row],[DATE]],Umsatz[AMOUNT])</f>
        <v>60475</v>
      </c>
      <c r="D1583" t="s">
        <v>490</v>
      </c>
    </row>
    <row r="1584" spans="1:4" x14ac:dyDescent="0.25">
      <c r="A1584" s="2">
        <v>44501</v>
      </c>
      <c r="B1584" t="s">
        <v>492</v>
      </c>
      <c r="C1584" s="7">
        <f>VLOOKUP(Aufwendungen[[#This Row],[CATEGORY]],$A$1:$B$8,2,FALSE)*SUMIF(Umsatz[DATE],Aufwendungen[[#This Row],[DATE]],Umsatz[AMOUNT])</f>
        <v>365340</v>
      </c>
      <c r="D1584" t="s">
        <v>490</v>
      </c>
    </row>
    <row r="1585" spans="1:4" x14ac:dyDescent="0.25">
      <c r="A1585" s="2">
        <v>44501</v>
      </c>
      <c r="B1585" t="s">
        <v>493</v>
      </c>
      <c r="C1585" s="7">
        <f>VLOOKUP(Aufwendungen[[#This Row],[CATEGORY]],$A$1:$B$8,2,FALSE)*SUMIF(Umsatz[DATE],Aufwendungen[[#This Row],[DATE]],Umsatz[AMOUNT])</f>
        <v>36534</v>
      </c>
      <c r="D1585" t="s">
        <v>490</v>
      </c>
    </row>
    <row r="1586" spans="1:4" x14ac:dyDescent="0.25">
      <c r="A1586" s="2">
        <v>44501</v>
      </c>
      <c r="B1586" t="s">
        <v>494</v>
      </c>
      <c r="C1586" s="7">
        <f>VLOOKUP(Aufwendungen[[#This Row],[CATEGORY]],$A$1:$B$8,2,FALSE)*SUMIF(Umsatz[DATE],Aufwendungen[[#This Row],[DATE]],Umsatz[AMOUNT])</f>
        <v>36534</v>
      </c>
      <c r="D1586" t="s">
        <v>490</v>
      </c>
    </row>
    <row r="1587" spans="1:4" x14ac:dyDescent="0.25">
      <c r="A1587" s="2">
        <v>44501</v>
      </c>
      <c r="B1587" t="s">
        <v>478</v>
      </c>
      <c r="C1587" s="7">
        <f>VLOOKUP(Aufwendungen[[#This Row],[CATEGORY]],$A$1:$B$8,2,FALSE)*SUMIF(Umsatz[DATE],Aufwendungen[[#This Row],[DATE]],Umsatz[AMOUNT])</f>
        <v>170492.00000000003</v>
      </c>
      <c r="D1587" t="s">
        <v>490</v>
      </c>
    </row>
    <row r="1588" spans="1:4" x14ac:dyDescent="0.25">
      <c r="A1588" s="2">
        <v>44501</v>
      </c>
      <c r="B1588" t="s">
        <v>479</v>
      </c>
      <c r="C1588" s="7">
        <f>VLOOKUP(Aufwendungen[[#This Row],[CATEGORY]],$A$1:$B$8,2,FALSE)*SUMIF(Umsatz[DATE],Aufwendungen[[#This Row],[DATE]],Umsatz[AMOUNT])</f>
        <v>304450</v>
      </c>
      <c r="D1588" t="s">
        <v>490</v>
      </c>
    </row>
    <row r="1589" spans="1:4" x14ac:dyDescent="0.25">
      <c r="A1589" s="2">
        <v>44501</v>
      </c>
      <c r="B1589" t="s">
        <v>497</v>
      </c>
      <c r="C1589" s="7">
        <f>VLOOKUP(Aufwendungen[[#This Row],[CATEGORY]],$A$1:$B$8,2,FALSE)*SUMIF(Umsatz[DATE],Aufwendungen[[#This Row],[DATE]],Umsatz[AMOUNT])</f>
        <v>60890</v>
      </c>
      <c r="D1589" t="s">
        <v>490</v>
      </c>
    </row>
    <row r="1590" spans="1:4" x14ac:dyDescent="0.25">
      <c r="A1590" s="2">
        <v>44531</v>
      </c>
      <c r="B1590" t="s">
        <v>492</v>
      </c>
      <c r="C1590" s="7">
        <f>VLOOKUP(Aufwendungen[[#This Row],[CATEGORY]],$A$1:$B$8,2,FALSE)*SUMIF(Umsatz[DATE],Aufwendungen[[#This Row],[DATE]],Umsatz[AMOUNT])</f>
        <v>366360</v>
      </c>
      <c r="D1590" t="s">
        <v>490</v>
      </c>
    </row>
    <row r="1591" spans="1:4" x14ac:dyDescent="0.25">
      <c r="A1591" s="2">
        <v>44531</v>
      </c>
      <c r="B1591" t="s">
        <v>493</v>
      </c>
      <c r="C1591" s="7">
        <f>VLOOKUP(Aufwendungen[[#This Row],[CATEGORY]],$A$1:$B$8,2,FALSE)*SUMIF(Umsatz[DATE],Aufwendungen[[#This Row],[DATE]],Umsatz[AMOUNT])</f>
        <v>36636</v>
      </c>
      <c r="D1591" t="s">
        <v>490</v>
      </c>
    </row>
    <row r="1592" spans="1:4" x14ac:dyDescent="0.25">
      <c r="A1592" s="2">
        <v>44531</v>
      </c>
      <c r="B1592" t="s">
        <v>494</v>
      </c>
      <c r="C1592" s="7">
        <f>VLOOKUP(Aufwendungen[[#This Row],[CATEGORY]],$A$1:$B$8,2,FALSE)*SUMIF(Umsatz[DATE],Aufwendungen[[#This Row],[DATE]],Umsatz[AMOUNT])</f>
        <v>36636</v>
      </c>
      <c r="D1592" t="s">
        <v>490</v>
      </c>
    </row>
    <row r="1593" spans="1:4" x14ac:dyDescent="0.25">
      <c r="A1593" s="2">
        <v>44531</v>
      </c>
      <c r="B1593" t="s">
        <v>478</v>
      </c>
      <c r="C1593" s="7">
        <f>VLOOKUP(Aufwendungen[[#This Row],[CATEGORY]],$A$1:$B$8,2,FALSE)*SUMIF(Umsatz[DATE],Aufwendungen[[#This Row],[DATE]],Umsatz[AMOUNT])</f>
        <v>170968.00000000003</v>
      </c>
      <c r="D1593" t="s">
        <v>490</v>
      </c>
    </row>
    <row r="1594" spans="1:4" x14ac:dyDescent="0.25">
      <c r="A1594" s="2">
        <v>44531</v>
      </c>
      <c r="B1594" t="s">
        <v>479</v>
      </c>
      <c r="C1594" s="7">
        <f>VLOOKUP(Aufwendungen[[#This Row],[CATEGORY]],$A$1:$B$8,2,FALSE)*SUMIF(Umsatz[DATE],Aufwendungen[[#This Row],[DATE]],Umsatz[AMOUNT])</f>
        <v>305300</v>
      </c>
      <c r="D1594" t="s">
        <v>490</v>
      </c>
    </row>
    <row r="1595" spans="1:4" x14ac:dyDescent="0.25">
      <c r="A1595" s="2">
        <v>44531</v>
      </c>
      <c r="B1595" t="s">
        <v>497</v>
      </c>
      <c r="C1595" s="7">
        <f>VLOOKUP(Aufwendungen[[#This Row],[CATEGORY]],$A$1:$B$8,2,FALSE)*SUMIF(Umsatz[DATE],Aufwendungen[[#This Row],[DATE]],Umsatz[AMOUNT])</f>
        <v>61060</v>
      </c>
      <c r="D1595" t="s">
        <v>490</v>
      </c>
    </row>
    <row r="1596" spans="1:4" x14ac:dyDescent="0.25">
      <c r="A1596" s="2">
        <v>44562</v>
      </c>
      <c r="B1596" t="s">
        <v>492</v>
      </c>
      <c r="C1596" s="7">
        <f>VLOOKUP(Aufwendungen[[#This Row],[CATEGORY]],$A$1:$B$8,2,FALSE)*SUMIF(Umsatz[DATE],Aufwendungen[[#This Row],[DATE]],Umsatz[AMOUNT])</f>
        <v>369150</v>
      </c>
      <c r="D1596" t="s">
        <v>490</v>
      </c>
    </row>
    <row r="1597" spans="1:4" x14ac:dyDescent="0.25">
      <c r="A1597" s="2">
        <v>44562</v>
      </c>
      <c r="B1597" t="s">
        <v>493</v>
      </c>
      <c r="C1597" s="7">
        <f>VLOOKUP(Aufwendungen[[#This Row],[CATEGORY]],$A$1:$B$8,2,FALSE)*SUMIF(Umsatz[DATE],Aufwendungen[[#This Row],[DATE]],Umsatz[AMOUNT])</f>
        <v>36915</v>
      </c>
      <c r="D1597" t="s">
        <v>490</v>
      </c>
    </row>
    <row r="1598" spans="1:4" x14ac:dyDescent="0.25">
      <c r="A1598" s="2">
        <v>44562</v>
      </c>
      <c r="B1598" t="s">
        <v>494</v>
      </c>
      <c r="C1598" s="7">
        <f>VLOOKUP(Aufwendungen[[#This Row],[CATEGORY]],$A$1:$B$8,2,FALSE)*SUMIF(Umsatz[DATE],Aufwendungen[[#This Row],[DATE]],Umsatz[AMOUNT])</f>
        <v>36915</v>
      </c>
      <c r="D1598" t="s">
        <v>490</v>
      </c>
    </row>
    <row r="1599" spans="1:4" x14ac:dyDescent="0.25">
      <c r="A1599" s="2">
        <v>44562</v>
      </c>
      <c r="B1599" t="s">
        <v>478</v>
      </c>
      <c r="C1599" s="7">
        <f>VLOOKUP(Aufwendungen[[#This Row],[CATEGORY]],$A$1:$B$8,2,FALSE)*SUMIF(Umsatz[DATE],Aufwendungen[[#This Row],[DATE]],Umsatz[AMOUNT])</f>
        <v>172270.00000000003</v>
      </c>
      <c r="D1599" t="s">
        <v>490</v>
      </c>
    </row>
    <row r="1600" spans="1:4" x14ac:dyDescent="0.25">
      <c r="A1600" s="2">
        <v>44562</v>
      </c>
      <c r="B1600" t="s">
        <v>479</v>
      </c>
      <c r="C1600" s="7">
        <f>VLOOKUP(Aufwendungen[[#This Row],[CATEGORY]],$A$1:$B$8,2,FALSE)*SUMIF(Umsatz[DATE],Aufwendungen[[#This Row],[DATE]],Umsatz[AMOUNT])</f>
        <v>307625</v>
      </c>
      <c r="D1600" t="s">
        <v>490</v>
      </c>
    </row>
    <row r="1601" spans="1:4" x14ac:dyDescent="0.25">
      <c r="A1601" s="2">
        <v>44562</v>
      </c>
      <c r="B1601" t="s">
        <v>497</v>
      </c>
      <c r="C1601" s="7">
        <f>VLOOKUP(Aufwendungen[[#This Row],[CATEGORY]],$A$1:$B$8,2,FALSE)*SUMIF(Umsatz[DATE],Aufwendungen[[#This Row],[DATE]],Umsatz[AMOUNT])</f>
        <v>61525</v>
      </c>
      <c r="D1601" t="s">
        <v>490</v>
      </c>
    </row>
    <row r="1602" spans="1:4" x14ac:dyDescent="0.25">
      <c r="A1602" s="2">
        <v>44593</v>
      </c>
      <c r="B1602" t="s">
        <v>492</v>
      </c>
      <c r="C1602" s="7">
        <f>VLOOKUP(Aufwendungen[[#This Row],[CATEGORY]],$A$1:$B$8,2,FALSE)*SUMIF(Umsatz[DATE],Aufwendungen[[#This Row],[DATE]],Umsatz[AMOUNT])</f>
        <v>369690</v>
      </c>
      <c r="D1602" t="s">
        <v>490</v>
      </c>
    </row>
    <row r="1603" spans="1:4" x14ac:dyDescent="0.25">
      <c r="A1603" s="2">
        <v>44593</v>
      </c>
      <c r="B1603" t="s">
        <v>493</v>
      </c>
      <c r="C1603" s="7">
        <f>VLOOKUP(Aufwendungen[[#This Row],[CATEGORY]],$A$1:$B$8,2,FALSE)*SUMIF(Umsatz[DATE],Aufwendungen[[#This Row],[DATE]],Umsatz[AMOUNT])</f>
        <v>36969</v>
      </c>
      <c r="D1603" t="s">
        <v>490</v>
      </c>
    </row>
    <row r="1604" spans="1:4" x14ac:dyDescent="0.25">
      <c r="A1604" s="2">
        <v>44593</v>
      </c>
      <c r="B1604" t="s">
        <v>494</v>
      </c>
      <c r="C1604" s="7">
        <f>VLOOKUP(Aufwendungen[[#This Row],[CATEGORY]],$A$1:$B$8,2,FALSE)*SUMIF(Umsatz[DATE],Aufwendungen[[#This Row],[DATE]],Umsatz[AMOUNT])</f>
        <v>36969</v>
      </c>
      <c r="D1604" t="s">
        <v>490</v>
      </c>
    </row>
    <row r="1605" spans="1:4" x14ac:dyDescent="0.25">
      <c r="A1605" s="2">
        <v>44593</v>
      </c>
      <c r="B1605" t="s">
        <v>478</v>
      </c>
      <c r="C1605" s="7">
        <f>VLOOKUP(Aufwendungen[[#This Row],[CATEGORY]],$A$1:$B$8,2,FALSE)*SUMIF(Umsatz[DATE],Aufwendungen[[#This Row],[DATE]],Umsatz[AMOUNT])</f>
        <v>172522.00000000003</v>
      </c>
      <c r="D1605" t="s">
        <v>490</v>
      </c>
    </row>
    <row r="1606" spans="1:4" x14ac:dyDescent="0.25">
      <c r="A1606" s="2">
        <v>44593</v>
      </c>
      <c r="B1606" t="s">
        <v>479</v>
      </c>
      <c r="C1606" s="7">
        <f>VLOOKUP(Aufwendungen[[#This Row],[CATEGORY]],$A$1:$B$8,2,FALSE)*SUMIF(Umsatz[DATE],Aufwendungen[[#This Row],[DATE]],Umsatz[AMOUNT])</f>
        <v>308075</v>
      </c>
      <c r="D1606" t="s">
        <v>490</v>
      </c>
    </row>
    <row r="1607" spans="1:4" x14ac:dyDescent="0.25">
      <c r="A1607" s="2">
        <v>44593</v>
      </c>
      <c r="B1607" t="s">
        <v>497</v>
      </c>
      <c r="C1607" s="7">
        <f>VLOOKUP(Aufwendungen[[#This Row],[CATEGORY]],$A$1:$B$8,2,FALSE)*SUMIF(Umsatz[DATE],Aufwendungen[[#This Row],[DATE]],Umsatz[AMOUNT])</f>
        <v>61615</v>
      </c>
      <c r="D1607" t="s">
        <v>490</v>
      </c>
    </row>
    <row r="1608" spans="1:4" x14ac:dyDescent="0.25">
      <c r="A1608" s="2">
        <v>44621</v>
      </c>
      <c r="B1608" t="s">
        <v>492</v>
      </c>
      <c r="C1608" s="7">
        <f>VLOOKUP(Aufwendungen[[#This Row],[CATEGORY]],$A$1:$B$8,2,FALSE)*SUMIF(Umsatz[DATE],Aufwendungen[[#This Row],[DATE]],Umsatz[AMOUNT])</f>
        <v>368730</v>
      </c>
      <c r="D1608" t="s">
        <v>490</v>
      </c>
    </row>
    <row r="1609" spans="1:4" x14ac:dyDescent="0.25">
      <c r="A1609" s="2">
        <v>44621</v>
      </c>
      <c r="B1609" t="s">
        <v>493</v>
      </c>
      <c r="C1609" s="7">
        <f>VLOOKUP(Aufwendungen[[#This Row],[CATEGORY]],$A$1:$B$8,2,FALSE)*SUMIF(Umsatz[DATE],Aufwendungen[[#This Row],[DATE]],Umsatz[AMOUNT])</f>
        <v>36873</v>
      </c>
      <c r="D1609" t="s">
        <v>490</v>
      </c>
    </row>
    <row r="1610" spans="1:4" x14ac:dyDescent="0.25">
      <c r="A1610" s="2">
        <v>44621</v>
      </c>
      <c r="B1610" t="s">
        <v>494</v>
      </c>
      <c r="C1610" s="7">
        <f>VLOOKUP(Aufwendungen[[#This Row],[CATEGORY]],$A$1:$B$8,2,FALSE)*SUMIF(Umsatz[DATE],Aufwendungen[[#This Row],[DATE]],Umsatz[AMOUNT])</f>
        <v>36873</v>
      </c>
      <c r="D1610" t="s">
        <v>490</v>
      </c>
    </row>
    <row r="1611" spans="1:4" x14ac:dyDescent="0.25">
      <c r="A1611" s="2">
        <v>44621</v>
      </c>
      <c r="B1611" t="s">
        <v>478</v>
      </c>
      <c r="C1611" s="7">
        <f>VLOOKUP(Aufwendungen[[#This Row],[CATEGORY]],$A$1:$B$8,2,FALSE)*SUMIF(Umsatz[DATE],Aufwendungen[[#This Row],[DATE]],Umsatz[AMOUNT])</f>
        <v>172074.00000000003</v>
      </c>
      <c r="D1611" t="s">
        <v>490</v>
      </c>
    </row>
    <row r="1612" spans="1:4" x14ac:dyDescent="0.25">
      <c r="A1612" s="2">
        <v>44621</v>
      </c>
      <c r="B1612" t="s">
        <v>479</v>
      </c>
      <c r="C1612" s="7">
        <f>VLOOKUP(Aufwendungen[[#This Row],[CATEGORY]],$A$1:$B$8,2,FALSE)*SUMIF(Umsatz[DATE],Aufwendungen[[#This Row],[DATE]],Umsatz[AMOUNT])</f>
        <v>307275</v>
      </c>
      <c r="D1612" t="s">
        <v>490</v>
      </c>
    </row>
    <row r="1613" spans="1:4" x14ac:dyDescent="0.25">
      <c r="A1613" s="2">
        <v>44621</v>
      </c>
      <c r="B1613" t="s">
        <v>497</v>
      </c>
      <c r="C1613" s="7">
        <f>VLOOKUP(Aufwendungen[[#This Row],[CATEGORY]],$A$1:$B$8,2,FALSE)*SUMIF(Umsatz[DATE],Aufwendungen[[#This Row],[DATE]],Umsatz[AMOUNT])</f>
        <v>61455</v>
      </c>
      <c r="D1613" t="s">
        <v>490</v>
      </c>
    </row>
    <row r="1614" spans="1:4" x14ac:dyDescent="0.25">
      <c r="A1614" s="2">
        <v>44652</v>
      </c>
      <c r="B1614" t="s">
        <v>492</v>
      </c>
      <c r="C1614" s="7">
        <f>VLOOKUP(Aufwendungen[[#This Row],[CATEGORY]],$A$1:$B$8,2,FALSE)*SUMIF(Umsatz[DATE],Aufwendungen[[#This Row],[DATE]],Umsatz[AMOUNT])</f>
        <v>369420</v>
      </c>
      <c r="D1614" t="s">
        <v>490</v>
      </c>
    </row>
    <row r="1615" spans="1:4" x14ac:dyDescent="0.25">
      <c r="A1615" s="2">
        <v>44652</v>
      </c>
      <c r="B1615" t="s">
        <v>493</v>
      </c>
      <c r="C1615" s="7">
        <f>VLOOKUP(Aufwendungen[[#This Row],[CATEGORY]],$A$1:$B$8,2,FALSE)*SUMIF(Umsatz[DATE],Aufwendungen[[#This Row],[DATE]],Umsatz[AMOUNT])</f>
        <v>36942</v>
      </c>
      <c r="D1615" t="s">
        <v>490</v>
      </c>
    </row>
    <row r="1616" spans="1:4" x14ac:dyDescent="0.25">
      <c r="A1616" s="2">
        <v>44652</v>
      </c>
      <c r="B1616" t="s">
        <v>494</v>
      </c>
      <c r="C1616" s="7">
        <f>VLOOKUP(Aufwendungen[[#This Row],[CATEGORY]],$A$1:$B$8,2,FALSE)*SUMIF(Umsatz[DATE],Aufwendungen[[#This Row],[DATE]],Umsatz[AMOUNT])</f>
        <v>36942</v>
      </c>
      <c r="D1616" t="s">
        <v>490</v>
      </c>
    </row>
    <row r="1617" spans="1:4" x14ac:dyDescent="0.25">
      <c r="A1617" s="2">
        <v>44652</v>
      </c>
      <c r="B1617" t="s">
        <v>478</v>
      </c>
      <c r="C1617" s="7">
        <f>VLOOKUP(Aufwendungen[[#This Row],[CATEGORY]],$A$1:$B$8,2,FALSE)*SUMIF(Umsatz[DATE],Aufwendungen[[#This Row],[DATE]],Umsatz[AMOUNT])</f>
        <v>172396.00000000003</v>
      </c>
      <c r="D1617" t="s">
        <v>490</v>
      </c>
    </row>
    <row r="1618" spans="1:4" x14ac:dyDescent="0.25">
      <c r="A1618" s="2">
        <v>44652</v>
      </c>
      <c r="B1618" t="s">
        <v>479</v>
      </c>
      <c r="C1618" s="7">
        <f>VLOOKUP(Aufwendungen[[#This Row],[CATEGORY]],$A$1:$B$8,2,FALSE)*SUMIF(Umsatz[DATE],Aufwendungen[[#This Row],[DATE]],Umsatz[AMOUNT])</f>
        <v>307850</v>
      </c>
      <c r="D1618" t="s">
        <v>490</v>
      </c>
    </row>
    <row r="1619" spans="1:4" x14ac:dyDescent="0.25">
      <c r="A1619" s="2">
        <v>44652</v>
      </c>
      <c r="B1619" t="s">
        <v>497</v>
      </c>
      <c r="C1619" s="7">
        <f>VLOOKUP(Aufwendungen[[#This Row],[CATEGORY]],$A$1:$B$8,2,FALSE)*SUMIF(Umsatz[DATE],Aufwendungen[[#This Row],[DATE]],Umsatz[AMOUNT])</f>
        <v>61570</v>
      </c>
      <c r="D1619" t="s">
        <v>490</v>
      </c>
    </row>
    <row r="1620" spans="1:4" x14ac:dyDescent="0.25">
      <c r="A1620" s="2">
        <v>44682</v>
      </c>
      <c r="B1620" t="s">
        <v>492</v>
      </c>
      <c r="C1620" s="7">
        <f>VLOOKUP(Aufwendungen[[#This Row],[CATEGORY]],$A$1:$B$8,2,FALSE)*SUMIF(Umsatz[DATE],Aufwendungen[[#This Row],[DATE]],Umsatz[AMOUNT])</f>
        <v>369600</v>
      </c>
      <c r="D1620" t="s">
        <v>490</v>
      </c>
    </row>
    <row r="1621" spans="1:4" x14ac:dyDescent="0.25">
      <c r="A1621" s="2">
        <v>44682</v>
      </c>
      <c r="B1621" t="s">
        <v>493</v>
      </c>
      <c r="C1621" s="7">
        <f>VLOOKUP(Aufwendungen[[#This Row],[CATEGORY]],$A$1:$B$8,2,FALSE)*SUMIF(Umsatz[DATE],Aufwendungen[[#This Row],[DATE]],Umsatz[AMOUNT])</f>
        <v>36960</v>
      </c>
      <c r="D1621" t="s">
        <v>490</v>
      </c>
    </row>
    <row r="1622" spans="1:4" x14ac:dyDescent="0.25">
      <c r="A1622" s="2">
        <v>44682</v>
      </c>
      <c r="B1622" t="s">
        <v>494</v>
      </c>
      <c r="C1622" s="7">
        <f>VLOOKUP(Aufwendungen[[#This Row],[CATEGORY]],$A$1:$B$8,2,FALSE)*SUMIF(Umsatz[DATE],Aufwendungen[[#This Row],[DATE]],Umsatz[AMOUNT])</f>
        <v>36960</v>
      </c>
      <c r="D1622" t="s">
        <v>490</v>
      </c>
    </row>
    <row r="1623" spans="1:4" x14ac:dyDescent="0.25">
      <c r="A1623" s="2">
        <v>44682</v>
      </c>
      <c r="B1623" t="s">
        <v>478</v>
      </c>
      <c r="C1623" s="7">
        <f>VLOOKUP(Aufwendungen[[#This Row],[CATEGORY]],$A$1:$B$8,2,FALSE)*SUMIF(Umsatz[DATE],Aufwendungen[[#This Row],[DATE]],Umsatz[AMOUNT])</f>
        <v>172480.00000000003</v>
      </c>
      <c r="D1623" t="s">
        <v>490</v>
      </c>
    </row>
    <row r="1624" spans="1:4" x14ac:dyDescent="0.25">
      <c r="A1624" s="2">
        <v>44682</v>
      </c>
      <c r="B1624" t="s">
        <v>479</v>
      </c>
      <c r="C1624" s="7">
        <f>VLOOKUP(Aufwendungen[[#This Row],[CATEGORY]],$A$1:$B$8,2,FALSE)*SUMIF(Umsatz[DATE],Aufwendungen[[#This Row],[DATE]],Umsatz[AMOUNT])</f>
        <v>308000</v>
      </c>
      <c r="D1624" t="s">
        <v>490</v>
      </c>
    </row>
    <row r="1625" spans="1:4" x14ac:dyDescent="0.25">
      <c r="A1625" s="2">
        <v>44682</v>
      </c>
      <c r="B1625" t="s">
        <v>497</v>
      </c>
      <c r="C1625" s="7">
        <f>VLOOKUP(Aufwendungen[[#This Row],[CATEGORY]],$A$1:$B$8,2,FALSE)*SUMIF(Umsatz[DATE],Aufwendungen[[#This Row],[DATE]],Umsatz[AMOUNT])</f>
        <v>61600</v>
      </c>
      <c r="D1625" t="s">
        <v>490</v>
      </c>
    </row>
    <row r="1626" spans="1:4" x14ac:dyDescent="0.25">
      <c r="A1626" s="2">
        <v>44713</v>
      </c>
      <c r="B1626" t="s">
        <v>492</v>
      </c>
      <c r="C1626" s="7">
        <f>VLOOKUP(Aufwendungen[[#This Row],[CATEGORY]],$A$1:$B$8,2,FALSE)*SUMIF(Umsatz[DATE],Aufwendungen[[#This Row],[DATE]],Umsatz[AMOUNT])</f>
        <v>370770</v>
      </c>
      <c r="D1626" t="s">
        <v>490</v>
      </c>
    </row>
    <row r="1627" spans="1:4" x14ac:dyDescent="0.25">
      <c r="A1627" s="2">
        <v>44713</v>
      </c>
      <c r="B1627" t="s">
        <v>493</v>
      </c>
      <c r="C1627" s="7">
        <f>VLOOKUP(Aufwendungen[[#This Row],[CATEGORY]],$A$1:$B$8,2,FALSE)*SUMIF(Umsatz[DATE],Aufwendungen[[#This Row],[DATE]],Umsatz[AMOUNT])</f>
        <v>37077</v>
      </c>
      <c r="D1627" t="s">
        <v>490</v>
      </c>
    </row>
    <row r="1628" spans="1:4" x14ac:dyDescent="0.25">
      <c r="A1628" s="2">
        <v>44713</v>
      </c>
      <c r="B1628" t="s">
        <v>494</v>
      </c>
      <c r="C1628" s="7">
        <f>VLOOKUP(Aufwendungen[[#This Row],[CATEGORY]],$A$1:$B$8,2,FALSE)*SUMIF(Umsatz[DATE],Aufwendungen[[#This Row],[DATE]],Umsatz[AMOUNT])</f>
        <v>37077</v>
      </c>
      <c r="D1628" t="s">
        <v>490</v>
      </c>
    </row>
    <row r="1629" spans="1:4" x14ac:dyDescent="0.25">
      <c r="A1629" s="2">
        <v>44713</v>
      </c>
      <c r="B1629" t="s">
        <v>478</v>
      </c>
      <c r="C1629" s="7">
        <f>VLOOKUP(Aufwendungen[[#This Row],[CATEGORY]],$A$1:$B$8,2,FALSE)*SUMIF(Umsatz[DATE],Aufwendungen[[#This Row],[DATE]],Umsatz[AMOUNT])</f>
        <v>173026.00000000003</v>
      </c>
      <c r="D1629" t="s">
        <v>490</v>
      </c>
    </row>
    <row r="1630" spans="1:4" x14ac:dyDescent="0.25">
      <c r="A1630" s="2">
        <v>44713</v>
      </c>
      <c r="B1630" t="s">
        <v>479</v>
      </c>
      <c r="C1630" s="7">
        <f>VLOOKUP(Aufwendungen[[#This Row],[CATEGORY]],$A$1:$B$8,2,FALSE)*SUMIF(Umsatz[DATE],Aufwendungen[[#This Row],[DATE]],Umsatz[AMOUNT])</f>
        <v>308975</v>
      </c>
      <c r="D1630" t="s">
        <v>490</v>
      </c>
    </row>
    <row r="1631" spans="1:4" x14ac:dyDescent="0.25">
      <c r="A1631" s="2">
        <v>44713</v>
      </c>
      <c r="B1631" t="s">
        <v>497</v>
      </c>
      <c r="C1631" s="7">
        <f>VLOOKUP(Aufwendungen[[#This Row],[CATEGORY]],$A$1:$B$8,2,FALSE)*SUMIF(Umsatz[DATE],Aufwendungen[[#This Row],[DATE]],Umsatz[AMOUNT])</f>
        <v>61795</v>
      </c>
      <c r="D1631" t="s">
        <v>490</v>
      </c>
    </row>
    <row r="1632" spans="1:4" x14ac:dyDescent="0.25">
      <c r="A1632" s="2">
        <v>44743</v>
      </c>
      <c r="B1632" t="s">
        <v>492</v>
      </c>
      <c r="C1632" s="7">
        <f>VLOOKUP(Aufwendungen[[#This Row],[CATEGORY]],$A$1:$B$8,2,FALSE)*SUMIF(Umsatz[DATE],Aufwendungen[[#This Row],[DATE]],Umsatz[AMOUNT])</f>
        <v>370980</v>
      </c>
      <c r="D1632" t="s">
        <v>490</v>
      </c>
    </row>
    <row r="1633" spans="1:4" x14ac:dyDescent="0.25">
      <c r="A1633" s="2">
        <v>44743</v>
      </c>
      <c r="B1633" t="s">
        <v>493</v>
      </c>
      <c r="C1633" s="7">
        <f>VLOOKUP(Aufwendungen[[#This Row],[CATEGORY]],$A$1:$B$8,2,FALSE)*SUMIF(Umsatz[DATE],Aufwendungen[[#This Row],[DATE]],Umsatz[AMOUNT])</f>
        <v>37098</v>
      </c>
      <c r="D1633" t="s">
        <v>490</v>
      </c>
    </row>
    <row r="1634" spans="1:4" x14ac:dyDescent="0.25">
      <c r="A1634" s="2">
        <v>44743</v>
      </c>
      <c r="B1634" t="s">
        <v>494</v>
      </c>
      <c r="C1634" s="7">
        <f>VLOOKUP(Aufwendungen[[#This Row],[CATEGORY]],$A$1:$B$8,2,FALSE)*SUMIF(Umsatz[DATE],Aufwendungen[[#This Row],[DATE]],Umsatz[AMOUNT])</f>
        <v>37098</v>
      </c>
      <c r="D1634" t="s">
        <v>490</v>
      </c>
    </row>
    <row r="1635" spans="1:4" x14ac:dyDescent="0.25">
      <c r="A1635" s="2">
        <v>44743</v>
      </c>
      <c r="B1635" t="s">
        <v>478</v>
      </c>
      <c r="C1635" s="7">
        <f>VLOOKUP(Aufwendungen[[#This Row],[CATEGORY]],$A$1:$B$8,2,FALSE)*SUMIF(Umsatz[DATE],Aufwendungen[[#This Row],[DATE]],Umsatz[AMOUNT])</f>
        <v>173124.00000000003</v>
      </c>
      <c r="D1635" t="s">
        <v>490</v>
      </c>
    </row>
    <row r="1636" spans="1:4" x14ac:dyDescent="0.25">
      <c r="A1636" s="2">
        <v>44743</v>
      </c>
      <c r="B1636" t="s">
        <v>479</v>
      </c>
      <c r="C1636" s="7">
        <f>VLOOKUP(Aufwendungen[[#This Row],[CATEGORY]],$A$1:$B$8,2,FALSE)*SUMIF(Umsatz[DATE],Aufwendungen[[#This Row],[DATE]],Umsatz[AMOUNT])</f>
        <v>309150</v>
      </c>
      <c r="D1636" t="s">
        <v>490</v>
      </c>
    </row>
    <row r="1637" spans="1:4" x14ac:dyDescent="0.25">
      <c r="A1637" s="2">
        <v>44743</v>
      </c>
      <c r="B1637" t="s">
        <v>497</v>
      </c>
      <c r="C1637" s="7">
        <f>VLOOKUP(Aufwendungen[[#This Row],[CATEGORY]],$A$1:$B$8,2,FALSE)*SUMIF(Umsatz[DATE],Aufwendungen[[#This Row],[DATE]],Umsatz[AMOUNT])</f>
        <v>61830</v>
      </c>
      <c r="D1637" t="s">
        <v>490</v>
      </c>
    </row>
    <row r="1638" spans="1:4" x14ac:dyDescent="0.25">
      <c r="A1638" s="2">
        <v>44774</v>
      </c>
      <c r="B1638" t="s">
        <v>492</v>
      </c>
      <c r="C1638" s="7">
        <f>VLOOKUP(Aufwendungen[[#This Row],[CATEGORY]],$A$1:$B$8,2,FALSE)*SUMIF(Umsatz[DATE],Aufwendungen[[#This Row],[DATE]],Umsatz[AMOUNT])</f>
        <v>370290</v>
      </c>
      <c r="D1638" t="s">
        <v>490</v>
      </c>
    </row>
    <row r="1639" spans="1:4" x14ac:dyDescent="0.25">
      <c r="A1639" s="2">
        <v>44774</v>
      </c>
      <c r="B1639" t="s">
        <v>493</v>
      </c>
      <c r="C1639" s="7">
        <f>VLOOKUP(Aufwendungen[[#This Row],[CATEGORY]],$A$1:$B$8,2,FALSE)*SUMIF(Umsatz[DATE],Aufwendungen[[#This Row],[DATE]],Umsatz[AMOUNT])</f>
        <v>37029</v>
      </c>
      <c r="D1639" t="s">
        <v>490</v>
      </c>
    </row>
    <row r="1640" spans="1:4" x14ac:dyDescent="0.25">
      <c r="A1640" s="2">
        <v>44774</v>
      </c>
      <c r="B1640" t="s">
        <v>494</v>
      </c>
      <c r="C1640" s="7">
        <f>VLOOKUP(Aufwendungen[[#This Row],[CATEGORY]],$A$1:$B$8,2,FALSE)*SUMIF(Umsatz[DATE],Aufwendungen[[#This Row],[DATE]],Umsatz[AMOUNT])</f>
        <v>37029</v>
      </c>
      <c r="D1640" t="s">
        <v>490</v>
      </c>
    </row>
    <row r="1641" spans="1:4" x14ac:dyDescent="0.25">
      <c r="A1641" s="2">
        <v>44774</v>
      </c>
      <c r="B1641" t="s">
        <v>478</v>
      </c>
      <c r="C1641" s="7">
        <f>VLOOKUP(Aufwendungen[[#This Row],[CATEGORY]],$A$1:$B$8,2,FALSE)*SUMIF(Umsatz[DATE],Aufwendungen[[#This Row],[DATE]],Umsatz[AMOUNT])</f>
        <v>172802.00000000003</v>
      </c>
      <c r="D1641" t="s">
        <v>490</v>
      </c>
    </row>
    <row r="1642" spans="1:4" x14ac:dyDescent="0.25">
      <c r="A1642" s="2">
        <v>44774</v>
      </c>
      <c r="B1642" t="s">
        <v>479</v>
      </c>
      <c r="C1642" s="7">
        <f>VLOOKUP(Aufwendungen[[#This Row],[CATEGORY]],$A$1:$B$8,2,FALSE)*SUMIF(Umsatz[DATE],Aufwendungen[[#This Row],[DATE]],Umsatz[AMOUNT])</f>
        <v>308575</v>
      </c>
      <c r="D1642" t="s">
        <v>490</v>
      </c>
    </row>
    <row r="1643" spans="1:4" x14ac:dyDescent="0.25">
      <c r="A1643" s="2">
        <v>44774</v>
      </c>
      <c r="B1643" t="s">
        <v>497</v>
      </c>
      <c r="C1643" s="7">
        <f>VLOOKUP(Aufwendungen[[#This Row],[CATEGORY]],$A$1:$B$8,2,FALSE)*SUMIF(Umsatz[DATE],Aufwendungen[[#This Row],[DATE]],Umsatz[AMOUNT])</f>
        <v>61715</v>
      </c>
      <c r="D1643" t="s">
        <v>490</v>
      </c>
    </row>
    <row r="1644" spans="1:4" x14ac:dyDescent="0.25">
      <c r="A1644" s="2">
        <v>44805</v>
      </c>
      <c r="B1644" t="s">
        <v>492</v>
      </c>
      <c r="C1644" s="7">
        <f>VLOOKUP(Aufwendungen[[#This Row],[CATEGORY]],$A$1:$B$8,2,FALSE)*SUMIF(Umsatz[DATE],Aufwendungen[[#This Row],[DATE]],Umsatz[AMOUNT])</f>
        <v>369450</v>
      </c>
      <c r="D1644" t="s">
        <v>490</v>
      </c>
    </row>
    <row r="1645" spans="1:4" x14ac:dyDescent="0.25">
      <c r="A1645" s="2">
        <v>44805</v>
      </c>
      <c r="B1645" t="s">
        <v>493</v>
      </c>
      <c r="C1645" s="7">
        <f>VLOOKUP(Aufwendungen[[#This Row],[CATEGORY]],$A$1:$B$8,2,FALSE)*SUMIF(Umsatz[DATE],Aufwendungen[[#This Row],[DATE]],Umsatz[AMOUNT])</f>
        <v>36945</v>
      </c>
      <c r="D1645" t="s">
        <v>490</v>
      </c>
    </row>
    <row r="1646" spans="1:4" x14ac:dyDescent="0.25">
      <c r="A1646" s="2">
        <v>44805</v>
      </c>
      <c r="B1646" t="s">
        <v>494</v>
      </c>
      <c r="C1646" s="7">
        <f>VLOOKUP(Aufwendungen[[#This Row],[CATEGORY]],$A$1:$B$8,2,FALSE)*SUMIF(Umsatz[DATE],Aufwendungen[[#This Row],[DATE]],Umsatz[AMOUNT])</f>
        <v>36945</v>
      </c>
      <c r="D1646" t="s">
        <v>490</v>
      </c>
    </row>
    <row r="1647" spans="1:4" x14ac:dyDescent="0.25">
      <c r="A1647" s="2">
        <v>44805</v>
      </c>
      <c r="B1647" t="s">
        <v>478</v>
      </c>
      <c r="C1647" s="7">
        <f>VLOOKUP(Aufwendungen[[#This Row],[CATEGORY]],$A$1:$B$8,2,FALSE)*SUMIF(Umsatz[DATE],Aufwendungen[[#This Row],[DATE]],Umsatz[AMOUNT])</f>
        <v>172410.00000000003</v>
      </c>
      <c r="D1647" t="s">
        <v>490</v>
      </c>
    </row>
    <row r="1648" spans="1:4" x14ac:dyDescent="0.25">
      <c r="A1648" s="2">
        <v>44805</v>
      </c>
      <c r="B1648" t="s">
        <v>479</v>
      </c>
      <c r="C1648" s="7">
        <f>VLOOKUP(Aufwendungen[[#This Row],[CATEGORY]],$A$1:$B$8,2,FALSE)*SUMIF(Umsatz[DATE],Aufwendungen[[#This Row],[DATE]],Umsatz[AMOUNT])</f>
        <v>307875</v>
      </c>
      <c r="D1648" t="s">
        <v>490</v>
      </c>
    </row>
    <row r="1649" spans="1:4" x14ac:dyDescent="0.25">
      <c r="A1649" s="2">
        <v>44805</v>
      </c>
      <c r="B1649" t="s">
        <v>497</v>
      </c>
      <c r="C1649" s="7">
        <f>VLOOKUP(Aufwendungen[[#This Row],[CATEGORY]],$A$1:$B$8,2,FALSE)*SUMIF(Umsatz[DATE],Aufwendungen[[#This Row],[DATE]],Umsatz[AMOUNT])</f>
        <v>61575</v>
      </c>
      <c r="D1649" t="s">
        <v>490</v>
      </c>
    </row>
    <row r="1650" spans="1:4" x14ac:dyDescent="0.25">
      <c r="A1650" s="2">
        <v>44835</v>
      </c>
      <c r="B1650" t="s">
        <v>492</v>
      </c>
      <c r="C1650" s="7">
        <f>VLOOKUP(Aufwendungen[[#This Row],[CATEGORY]],$A$1:$B$8,2,FALSE)*SUMIF(Umsatz[DATE],Aufwendungen[[#This Row],[DATE]],Umsatz[AMOUNT])</f>
        <v>371190</v>
      </c>
      <c r="D1650" t="s">
        <v>490</v>
      </c>
    </row>
    <row r="1651" spans="1:4" x14ac:dyDescent="0.25">
      <c r="A1651" s="2">
        <v>44835</v>
      </c>
      <c r="B1651" t="s">
        <v>493</v>
      </c>
      <c r="C1651" s="7">
        <f>VLOOKUP(Aufwendungen[[#This Row],[CATEGORY]],$A$1:$B$8,2,FALSE)*SUMIF(Umsatz[DATE],Aufwendungen[[#This Row],[DATE]],Umsatz[AMOUNT])</f>
        <v>37119</v>
      </c>
      <c r="D1651" t="s">
        <v>490</v>
      </c>
    </row>
    <row r="1652" spans="1:4" x14ac:dyDescent="0.25">
      <c r="A1652" s="2">
        <v>44835</v>
      </c>
      <c r="B1652" t="s">
        <v>494</v>
      </c>
      <c r="C1652" s="7">
        <f>VLOOKUP(Aufwendungen[[#This Row],[CATEGORY]],$A$1:$B$8,2,FALSE)*SUMIF(Umsatz[DATE],Aufwendungen[[#This Row],[DATE]],Umsatz[AMOUNT])</f>
        <v>37119</v>
      </c>
      <c r="D1652" t="s">
        <v>490</v>
      </c>
    </row>
    <row r="1653" spans="1:4" x14ac:dyDescent="0.25">
      <c r="A1653" s="2">
        <v>44835</v>
      </c>
      <c r="B1653" t="s">
        <v>478</v>
      </c>
      <c r="C1653" s="7">
        <f>VLOOKUP(Aufwendungen[[#This Row],[CATEGORY]],$A$1:$B$8,2,FALSE)*SUMIF(Umsatz[DATE],Aufwendungen[[#This Row],[DATE]],Umsatz[AMOUNT])</f>
        <v>173222.00000000003</v>
      </c>
      <c r="D1653" t="s">
        <v>490</v>
      </c>
    </row>
    <row r="1654" spans="1:4" x14ac:dyDescent="0.25">
      <c r="A1654" s="2">
        <v>44835</v>
      </c>
      <c r="B1654" t="s">
        <v>479</v>
      </c>
      <c r="C1654" s="7">
        <f>VLOOKUP(Aufwendungen[[#This Row],[CATEGORY]],$A$1:$B$8,2,FALSE)*SUMIF(Umsatz[DATE],Aufwendungen[[#This Row],[DATE]],Umsatz[AMOUNT])</f>
        <v>309325</v>
      </c>
      <c r="D1654" t="s">
        <v>490</v>
      </c>
    </row>
    <row r="1655" spans="1:4" x14ac:dyDescent="0.25">
      <c r="A1655" s="2">
        <v>44835</v>
      </c>
      <c r="B1655" t="s">
        <v>497</v>
      </c>
      <c r="C1655" s="7">
        <f>VLOOKUP(Aufwendungen[[#This Row],[CATEGORY]],$A$1:$B$8,2,FALSE)*SUMIF(Umsatz[DATE],Aufwendungen[[#This Row],[DATE]],Umsatz[AMOUNT])</f>
        <v>61865</v>
      </c>
      <c r="D1655" t="s">
        <v>490</v>
      </c>
    </row>
    <row r="1656" spans="1:4" x14ac:dyDescent="0.25">
      <c r="A1656" s="2">
        <v>44866</v>
      </c>
      <c r="B1656" t="s">
        <v>492</v>
      </c>
      <c r="C1656" s="7">
        <f>VLOOKUP(Aufwendungen[[#This Row],[CATEGORY]],$A$1:$B$8,2,FALSE)*SUMIF(Umsatz[DATE],Aufwendungen[[#This Row],[DATE]],Umsatz[AMOUNT])</f>
        <v>371550</v>
      </c>
      <c r="D1656" t="s">
        <v>490</v>
      </c>
    </row>
    <row r="1657" spans="1:4" x14ac:dyDescent="0.25">
      <c r="A1657" s="2">
        <v>44866</v>
      </c>
      <c r="B1657" t="s">
        <v>493</v>
      </c>
      <c r="C1657" s="7">
        <f>VLOOKUP(Aufwendungen[[#This Row],[CATEGORY]],$A$1:$B$8,2,FALSE)*SUMIF(Umsatz[DATE],Aufwendungen[[#This Row],[DATE]],Umsatz[AMOUNT])</f>
        <v>37155</v>
      </c>
      <c r="D1657" t="s">
        <v>490</v>
      </c>
    </row>
    <row r="1658" spans="1:4" x14ac:dyDescent="0.25">
      <c r="A1658" s="2">
        <v>44866</v>
      </c>
      <c r="B1658" t="s">
        <v>494</v>
      </c>
      <c r="C1658" s="7">
        <f>VLOOKUP(Aufwendungen[[#This Row],[CATEGORY]],$A$1:$B$8,2,FALSE)*SUMIF(Umsatz[DATE],Aufwendungen[[#This Row],[DATE]],Umsatz[AMOUNT])</f>
        <v>37155</v>
      </c>
      <c r="D1658" t="s">
        <v>490</v>
      </c>
    </row>
    <row r="1659" spans="1:4" x14ac:dyDescent="0.25">
      <c r="A1659" s="2">
        <v>44866</v>
      </c>
      <c r="B1659" t="s">
        <v>478</v>
      </c>
      <c r="C1659" s="7">
        <f>VLOOKUP(Aufwendungen[[#This Row],[CATEGORY]],$A$1:$B$8,2,FALSE)*SUMIF(Umsatz[DATE],Aufwendungen[[#This Row],[DATE]],Umsatz[AMOUNT])</f>
        <v>173390.00000000003</v>
      </c>
      <c r="D1659" t="s">
        <v>490</v>
      </c>
    </row>
    <row r="1660" spans="1:4" x14ac:dyDescent="0.25">
      <c r="A1660" s="2">
        <v>44866</v>
      </c>
      <c r="B1660" t="s">
        <v>479</v>
      </c>
      <c r="C1660" s="7">
        <f>VLOOKUP(Aufwendungen[[#This Row],[CATEGORY]],$A$1:$B$8,2,FALSE)*SUMIF(Umsatz[DATE],Aufwendungen[[#This Row],[DATE]],Umsatz[AMOUNT])</f>
        <v>309625</v>
      </c>
      <c r="D1660" t="s">
        <v>490</v>
      </c>
    </row>
    <row r="1661" spans="1:4" x14ac:dyDescent="0.25">
      <c r="A1661" s="2">
        <v>44866</v>
      </c>
      <c r="B1661" t="s">
        <v>497</v>
      </c>
      <c r="C1661" s="7">
        <f>VLOOKUP(Aufwendungen[[#This Row],[CATEGORY]],$A$1:$B$8,2,FALSE)*SUMIF(Umsatz[DATE],Aufwendungen[[#This Row],[DATE]],Umsatz[AMOUNT])</f>
        <v>61925</v>
      </c>
      <c r="D1661" t="s">
        <v>490</v>
      </c>
    </row>
    <row r="1662" spans="1:4" x14ac:dyDescent="0.25">
      <c r="A1662" s="2">
        <v>44896</v>
      </c>
      <c r="B1662" t="s">
        <v>492</v>
      </c>
      <c r="C1662" s="7">
        <f>VLOOKUP(Aufwendungen[[#This Row],[CATEGORY]],$A$1:$B$8,2,FALSE)*SUMIF(Umsatz[DATE],Aufwendungen[[#This Row],[DATE]],Umsatz[AMOUNT])</f>
        <v>371400</v>
      </c>
      <c r="D1662" t="s">
        <v>490</v>
      </c>
    </row>
    <row r="1663" spans="1:4" x14ac:dyDescent="0.25">
      <c r="A1663" s="2">
        <v>44896</v>
      </c>
      <c r="B1663" t="s">
        <v>493</v>
      </c>
      <c r="C1663" s="7">
        <f>VLOOKUP(Aufwendungen[[#This Row],[CATEGORY]],$A$1:$B$8,2,FALSE)*SUMIF(Umsatz[DATE],Aufwendungen[[#This Row],[DATE]],Umsatz[AMOUNT])</f>
        <v>37140</v>
      </c>
      <c r="D1663" t="s">
        <v>490</v>
      </c>
    </row>
    <row r="1664" spans="1:4" x14ac:dyDescent="0.25">
      <c r="A1664" s="2">
        <v>44896</v>
      </c>
      <c r="B1664" t="s">
        <v>494</v>
      </c>
      <c r="C1664" s="7">
        <f>VLOOKUP(Aufwendungen[[#This Row],[CATEGORY]],$A$1:$B$8,2,FALSE)*SUMIF(Umsatz[DATE],Aufwendungen[[#This Row],[DATE]],Umsatz[AMOUNT])</f>
        <v>37140</v>
      </c>
      <c r="D1664" t="s">
        <v>490</v>
      </c>
    </row>
    <row r="1665" spans="1:4" x14ac:dyDescent="0.25">
      <c r="A1665" s="2">
        <v>44896</v>
      </c>
      <c r="B1665" t="s">
        <v>478</v>
      </c>
      <c r="C1665" s="7">
        <f>VLOOKUP(Aufwendungen[[#This Row],[CATEGORY]],$A$1:$B$8,2,FALSE)*SUMIF(Umsatz[DATE],Aufwendungen[[#This Row],[DATE]],Umsatz[AMOUNT])</f>
        <v>173320.00000000003</v>
      </c>
      <c r="D1665" t="s">
        <v>490</v>
      </c>
    </row>
    <row r="1666" spans="1:4" x14ac:dyDescent="0.25">
      <c r="A1666" s="2">
        <v>44896</v>
      </c>
      <c r="B1666" t="s">
        <v>479</v>
      </c>
      <c r="C1666" s="7">
        <f>VLOOKUP(Aufwendungen[[#This Row],[CATEGORY]],$A$1:$B$8,2,FALSE)*SUMIF(Umsatz[DATE],Aufwendungen[[#This Row],[DATE]],Umsatz[AMOUNT])</f>
        <v>309500</v>
      </c>
      <c r="D1666" t="s">
        <v>490</v>
      </c>
    </row>
    <row r="1667" spans="1:4" x14ac:dyDescent="0.25">
      <c r="A1667" s="2">
        <v>44896</v>
      </c>
      <c r="B1667" t="s">
        <v>497</v>
      </c>
      <c r="C1667" s="7">
        <f>VLOOKUP(Aufwendungen[[#This Row],[CATEGORY]],$A$1:$B$8,2,FALSE)*SUMIF(Umsatz[DATE],Aufwendungen[[#This Row],[DATE]],Umsatz[AMOUNT])</f>
        <v>61900</v>
      </c>
      <c r="D1667" t="s">
        <v>490</v>
      </c>
    </row>
    <row r="1668" spans="1:4" x14ac:dyDescent="0.25">
      <c r="A1668" s="33"/>
      <c r="B1668" s="26"/>
      <c r="C1668" s="26" t="e">
        <f>VLOOKUP(Aufwendungen[[#This Row],[CATEGORY]],$A$1:$B$8,2,FALSE)*SUMIF(Umsatz[DATE],Aufwendungen[[#This Row],[DATE]],Umsatz[AMOUNT])</f>
        <v>#N/A</v>
      </c>
      <c r="D1668" s="26"/>
    </row>
    <row r="1669" spans="1:4" x14ac:dyDescent="0.25">
      <c r="A1669" s="33"/>
      <c r="B1669" s="26"/>
      <c r="C1669" s="26" t="e">
        <f>VLOOKUP(Aufwendungen[[#This Row],[CATEGORY]],$A$1:$B$8,2,FALSE)*SUMIF(Umsatz[DATE],Aufwendungen[[#This Row],[DATE]],Umsatz[AMOUNT])</f>
        <v>#N/A</v>
      </c>
      <c r="D1669" s="26"/>
    </row>
    <row r="1670" spans="1:4" x14ac:dyDescent="0.25">
      <c r="A1670" s="33"/>
      <c r="B1670" s="26"/>
      <c r="C1670" s="26" t="e">
        <f>VLOOKUP(Aufwendungen[[#This Row],[CATEGORY]],$A$1:$B$8,2,FALSE)*SUMIF(Umsatz[DATE],Aufwendungen[[#This Row],[DATE]],Umsatz[AMOUNT])</f>
        <v>#N/A</v>
      </c>
      <c r="D1670" s="26"/>
    </row>
    <row r="1671" spans="1:4" x14ac:dyDescent="0.25">
      <c r="A1671" s="33"/>
      <c r="B1671" s="26"/>
      <c r="C1671" s="26" t="e">
        <f>VLOOKUP(Aufwendungen[[#This Row],[CATEGORY]],$A$1:$B$8,2,FALSE)*SUMIF(Umsatz[DATE],Aufwendungen[[#This Row],[DATE]],Umsatz[AMOUNT])</f>
        <v>#N/A</v>
      </c>
      <c r="D1671" s="26"/>
    </row>
    <row r="1672" spans="1:4" x14ac:dyDescent="0.25">
      <c r="A1672" s="33"/>
      <c r="B1672" s="26"/>
      <c r="C1672" s="26" t="e">
        <f>VLOOKUP(Aufwendungen[[#This Row],[CATEGORY]],$A$1:$B$8,2,FALSE)*SUMIF(Umsatz[DATE],Aufwendungen[[#This Row],[DATE]],Umsatz[AMOUNT])</f>
        <v>#N/A</v>
      </c>
      <c r="D1672" s="26"/>
    </row>
    <row r="1673" spans="1:4" x14ac:dyDescent="0.25">
      <c r="A1673" s="33"/>
      <c r="B1673" s="26"/>
      <c r="C1673" s="26" t="e">
        <f>VLOOKUP(Aufwendungen[[#This Row],[CATEGORY]],$A$1:$B$8,2,FALSE)*SUMIF(Umsatz[DATE],Aufwendungen[[#This Row],[DATE]],Umsatz[AMOUNT])</f>
        <v>#N/A</v>
      </c>
      <c r="D1673" s="26"/>
    </row>
    <row r="1674" spans="1:4" x14ac:dyDescent="0.25">
      <c r="A1674" s="33"/>
      <c r="B1674" s="26"/>
      <c r="C1674" s="26" t="e">
        <f>VLOOKUP(Aufwendungen[[#This Row],[CATEGORY]],$A$1:$B$8,2,FALSE)*SUMIF(Umsatz[DATE],Aufwendungen[[#This Row],[DATE]],Umsatz[AMOUNT])</f>
        <v>#N/A</v>
      </c>
      <c r="D1674" s="26"/>
    </row>
    <row r="1675" spans="1:4" x14ac:dyDescent="0.25">
      <c r="A1675" s="33"/>
      <c r="B1675" s="26"/>
      <c r="C1675" s="26" t="e">
        <f>VLOOKUP(Aufwendungen[[#This Row],[CATEGORY]],$A$1:$B$8,2,FALSE)*SUMIF(Umsatz[DATE],Aufwendungen[[#This Row],[DATE]],Umsatz[AMOUNT])</f>
        <v>#N/A</v>
      </c>
      <c r="D1675" s="26"/>
    </row>
    <row r="1676" spans="1:4" x14ac:dyDescent="0.25">
      <c r="A1676" s="33"/>
      <c r="B1676" s="26"/>
      <c r="C1676" s="26" t="e">
        <f>VLOOKUP(Aufwendungen[[#This Row],[CATEGORY]],$A$1:$B$8,2,FALSE)*SUMIF(Umsatz[DATE],Aufwendungen[[#This Row],[DATE]],Umsatz[AMOUNT])</f>
        <v>#N/A</v>
      </c>
      <c r="D1676" s="26"/>
    </row>
    <row r="1677" spans="1:4" x14ac:dyDescent="0.25">
      <c r="A1677" s="33"/>
      <c r="B1677" s="26"/>
      <c r="C1677" s="26" t="e">
        <f>VLOOKUP(Aufwendungen[[#This Row],[CATEGORY]],$A$1:$B$8,2,FALSE)*SUMIF(Umsatz[DATE],Aufwendungen[[#This Row],[DATE]],Umsatz[AMOUNT])</f>
        <v>#N/A</v>
      </c>
      <c r="D1677" s="26"/>
    </row>
    <row r="1678" spans="1:4" x14ac:dyDescent="0.25">
      <c r="A1678" s="33"/>
      <c r="B1678" s="26"/>
      <c r="C1678" s="26" t="e">
        <f>VLOOKUP(Aufwendungen[[#This Row],[CATEGORY]],$A$1:$B$8,2,FALSE)*SUMIF(Umsatz[DATE],Aufwendungen[[#This Row],[DATE]],Umsatz[AMOUNT])</f>
        <v>#N/A</v>
      </c>
      <c r="D1678" s="26"/>
    </row>
    <row r="1679" spans="1:4" x14ac:dyDescent="0.25">
      <c r="A1679" s="33"/>
      <c r="B1679" s="26"/>
      <c r="C1679" s="26" t="e">
        <f>VLOOKUP(Aufwendungen[[#This Row],[CATEGORY]],$A$1:$B$8,2,FALSE)*SUMIF(Umsatz[DATE],Aufwendungen[[#This Row],[DATE]],Umsatz[AMOUNT])</f>
        <v>#N/A</v>
      </c>
      <c r="D1679" s="26"/>
    </row>
    <row r="1680" spans="1:4" x14ac:dyDescent="0.25">
      <c r="A1680" s="33"/>
      <c r="B1680" s="26"/>
      <c r="C1680" s="26" t="e">
        <f>VLOOKUP(Aufwendungen[[#This Row],[CATEGORY]],$A$1:$B$8,2,FALSE)*SUMIF(Umsatz[DATE],Aufwendungen[[#This Row],[DATE]],Umsatz[AMOUNT])</f>
        <v>#N/A</v>
      </c>
      <c r="D1680" s="26"/>
    </row>
    <row r="1681" spans="1:4" x14ac:dyDescent="0.25">
      <c r="A1681" s="33"/>
      <c r="B1681" s="26"/>
      <c r="C1681" s="26" t="e">
        <f>VLOOKUP(Aufwendungen[[#This Row],[CATEGORY]],$A$1:$B$8,2,FALSE)*SUMIF(Umsatz[DATE],Aufwendungen[[#This Row],[DATE]],Umsatz[AMOUNT])</f>
        <v>#N/A</v>
      </c>
      <c r="D1681" s="26"/>
    </row>
    <row r="1682" spans="1:4" x14ac:dyDescent="0.25">
      <c r="A1682" s="33"/>
      <c r="B1682" s="26"/>
      <c r="C1682" s="26" t="e">
        <f>VLOOKUP(Aufwendungen[[#This Row],[CATEGORY]],$A$1:$B$8,2,FALSE)*SUMIF(Umsatz[DATE],Aufwendungen[[#This Row],[DATE]],Umsatz[AMOUNT])</f>
        <v>#N/A</v>
      </c>
      <c r="D1682" s="26"/>
    </row>
    <row r="1683" spans="1:4" x14ac:dyDescent="0.25">
      <c r="A1683" s="33"/>
      <c r="B1683" s="26"/>
      <c r="C1683" s="26" t="e">
        <f>VLOOKUP(Aufwendungen[[#This Row],[CATEGORY]],$A$1:$B$8,2,FALSE)*SUMIF(Umsatz[DATE],Aufwendungen[[#This Row],[DATE]],Umsatz[AMOUNT])</f>
        <v>#N/A</v>
      </c>
      <c r="D1683" s="26"/>
    </row>
    <row r="1684" spans="1:4" x14ac:dyDescent="0.25">
      <c r="A1684" s="33"/>
      <c r="B1684" s="26"/>
      <c r="C1684" s="26" t="e">
        <f>VLOOKUP(Aufwendungen[[#This Row],[CATEGORY]],$A$1:$B$8,2,FALSE)*SUMIF(Umsatz[DATE],Aufwendungen[[#This Row],[DATE]],Umsatz[AMOUNT])</f>
        <v>#N/A</v>
      </c>
      <c r="D1684" s="26"/>
    </row>
    <row r="1685" spans="1:4" x14ac:dyDescent="0.25">
      <c r="A1685" s="33"/>
      <c r="B1685" s="26"/>
      <c r="C1685" s="26" t="e">
        <f>VLOOKUP(Aufwendungen[[#This Row],[CATEGORY]],$A$1:$B$8,2,FALSE)*SUMIF(Umsatz[DATE],Aufwendungen[[#This Row],[DATE]],Umsatz[AMOUNT])</f>
        <v>#N/A</v>
      </c>
      <c r="D1685" s="26"/>
    </row>
    <row r="1686" spans="1:4" x14ac:dyDescent="0.25">
      <c r="A1686" s="33"/>
      <c r="B1686" s="26"/>
      <c r="C1686" s="26" t="e">
        <f>VLOOKUP(Aufwendungen[[#This Row],[CATEGORY]],$A$1:$B$8,2,FALSE)*SUMIF(Umsatz[DATE],Aufwendungen[[#This Row],[DATE]],Umsatz[AMOUNT])</f>
        <v>#N/A</v>
      </c>
      <c r="D1686" s="26"/>
    </row>
    <row r="1687" spans="1:4" x14ac:dyDescent="0.25">
      <c r="A1687" s="33"/>
      <c r="B1687" s="26"/>
      <c r="C1687" s="26" t="e">
        <f>VLOOKUP(Aufwendungen[[#This Row],[CATEGORY]],$A$1:$B$8,2,FALSE)*SUMIF(Umsatz[DATE],Aufwendungen[[#This Row],[DATE]],Umsatz[AMOUNT])</f>
        <v>#N/A</v>
      </c>
      <c r="D1687" s="26"/>
    </row>
    <row r="1688" spans="1:4" x14ac:dyDescent="0.25">
      <c r="A1688" s="33"/>
      <c r="B1688" s="26"/>
      <c r="C1688" s="26" t="e">
        <f>VLOOKUP(Aufwendungen[[#This Row],[CATEGORY]],$A$1:$B$8,2,FALSE)*SUMIF(Umsatz[DATE],Aufwendungen[[#This Row],[DATE]],Umsatz[AMOUNT])</f>
        <v>#N/A</v>
      </c>
      <c r="D1688" s="26"/>
    </row>
    <row r="1689" spans="1:4" x14ac:dyDescent="0.25">
      <c r="A1689" s="33"/>
      <c r="B1689" s="26"/>
      <c r="C1689" s="26" t="e">
        <f>VLOOKUP(Aufwendungen[[#This Row],[CATEGORY]],$A$1:$B$8,2,FALSE)*SUMIF(Umsatz[DATE],Aufwendungen[[#This Row],[DATE]],Umsatz[AMOUNT])</f>
        <v>#N/A</v>
      </c>
      <c r="D1689" s="26"/>
    </row>
    <row r="1690" spans="1:4" x14ac:dyDescent="0.25">
      <c r="A1690" s="33"/>
      <c r="B1690" s="26"/>
      <c r="C1690" s="26" t="e">
        <f>VLOOKUP(Aufwendungen[[#This Row],[CATEGORY]],$A$1:$B$8,2,FALSE)*SUMIF(Umsatz[DATE],Aufwendungen[[#This Row],[DATE]],Umsatz[AMOUNT])</f>
        <v>#N/A</v>
      </c>
      <c r="D1690" s="26"/>
    </row>
    <row r="1691" spans="1:4" x14ac:dyDescent="0.25">
      <c r="A1691" s="33"/>
      <c r="B1691" s="26"/>
      <c r="C1691" s="26" t="e">
        <f>VLOOKUP(Aufwendungen[[#This Row],[CATEGORY]],$A$1:$B$8,2,FALSE)*SUMIF(Umsatz[DATE],Aufwendungen[[#This Row],[DATE]],Umsatz[AMOUNT])</f>
        <v>#N/A</v>
      </c>
      <c r="D1691" s="26"/>
    </row>
    <row r="1692" spans="1:4" x14ac:dyDescent="0.25">
      <c r="A1692" s="33"/>
      <c r="B1692" s="26"/>
      <c r="C1692" s="26" t="e">
        <f>VLOOKUP(Aufwendungen[[#This Row],[CATEGORY]],$A$1:$B$8,2,FALSE)*SUMIF(Umsatz[DATE],Aufwendungen[[#This Row],[DATE]],Umsatz[AMOUNT])</f>
        <v>#N/A</v>
      </c>
      <c r="D1692" s="26"/>
    </row>
    <row r="1693" spans="1:4" x14ac:dyDescent="0.25">
      <c r="A1693" s="33"/>
      <c r="B1693" s="26"/>
      <c r="C1693" s="26" t="e">
        <f>VLOOKUP(Aufwendungen[[#This Row],[CATEGORY]],$A$1:$B$8,2,FALSE)*SUMIF(Umsatz[DATE],Aufwendungen[[#This Row],[DATE]],Umsatz[AMOUNT])</f>
        <v>#N/A</v>
      </c>
      <c r="D1693" s="26"/>
    </row>
    <row r="1694" spans="1:4" x14ac:dyDescent="0.25">
      <c r="A1694" s="33"/>
      <c r="B1694" s="26"/>
      <c r="C1694" s="26" t="e">
        <f>VLOOKUP(Aufwendungen[[#This Row],[CATEGORY]],$A$1:$B$8,2,FALSE)*SUMIF(Umsatz[DATE],Aufwendungen[[#This Row],[DATE]],Umsatz[AMOUNT])</f>
        <v>#N/A</v>
      </c>
      <c r="D1694" s="26"/>
    </row>
    <row r="1695" spans="1:4" x14ac:dyDescent="0.25">
      <c r="A1695" s="33"/>
      <c r="B1695" s="26"/>
      <c r="C1695" s="26" t="e">
        <f>VLOOKUP(Aufwendungen[[#This Row],[CATEGORY]],$A$1:$B$8,2,FALSE)*SUMIF(Umsatz[DATE],Aufwendungen[[#This Row],[DATE]],Umsatz[AMOUNT])</f>
        <v>#N/A</v>
      </c>
      <c r="D1695" s="26"/>
    </row>
    <row r="1696" spans="1:4" x14ac:dyDescent="0.25">
      <c r="A1696" s="33"/>
      <c r="B1696" s="26"/>
      <c r="C1696" s="26" t="e">
        <f>VLOOKUP(Aufwendungen[[#This Row],[CATEGORY]],$A$1:$B$8,2,FALSE)*SUMIF(Umsatz[DATE],Aufwendungen[[#This Row],[DATE]],Umsatz[AMOUNT])</f>
        <v>#N/A</v>
      </c>
      <c r="D1696" s="26"/>
    </row>
    <row r="1697" spans="1:4" x14ac:dyDescent="0.25">
      <c r="A1697" s="33"/>
      <c r="B1697" s="26"/>
      <c r="C1697" s="26" t="e">
        <f>VLOOKUP(Aufwendungen[[#This Row],[CATEGORY]],$A$1:$B$8,2,FALSE)*SUMIF(Umsatz[DATE],Aufwendungen[[#This Row],[DATE]],Umsatz[AMOUNT])</f>
        <v>#N/A</v>
      </c>
      <c r="D1697" s="26"/>
    </row>
    <row r="1698" spans="1:4" x14ac:dyDescent="0.25">
      <c r="A1698" s="33"/>
      <c r="B1698" s="26"/>
      <c r="C1698" s="26" t="e">
        <f>VLOOKUP(Aufwendungen[[#This Row],[CATEGORY]],$A$1:$B$8,2,FALSE)*SUMIF(Umsatz[DATE],Aufwendungen[[#This Row],[DATE]],Umsatz[AMOUNT])</f>
        <v>#N/A</v>
      </c>
      <c r="D1698" s="26"/>
    </row>
    <row r="1699" spans="1:4" x14ac:dyDescent="0.25">
      <c r="A1699" s="33"/>
      <c r="B1699" s="26"/>
      <c r="C1699" s="26" t="e">
        <f>VLOOKUP(Aufwendungen[[#This Row],[CATEGORY]],$A$1:$B$8,2,FALSE)*SUMIF(Umsatz[DATE],Aufwendungen[[#This Row],[DATE]],Umsatz[AMOUNT])</f>
        <v>#N/A</v>
      </c>
      <c r="D1699" s="26"/>
    </row>
    <row r="1700" spans="1:4" x14ac:dyDescent="0.25">
      <c r="A1700" s="33"/>
      <c r="B1700" s="26"/>
      <c r="C1700" s="26" t="e">
        <f>VLOOKUP(Aufwendungen[[#This Row],[CATEGORY]],$A$1:$B$8,2,FALSE)*SUMIF(Umsatz[DATE],Aufwendungen[[#This Row],[DATE]],Umsatz[AMOUNT])</f>
        <v>#N/A</v>
      </c>
      <c r="D1700" s="26"/>
    </row>
    <row r="1701" spans="1:4" x14ac:dyDescent="0.25">
      <c r="A1701" s="33"/>
      <c r="B1701" s="26"/>
      <c r="C1701" s="26" t="e">
        <f>VLOOKUP(Aufwendungen[[#This Row],[CATEGORY]],$A$1:$B$8,2,FALSE)*SUMIF(Umsatz[DATE],Aufwendungen[[#This Row],[DATE]],Umsatz[AMOUNT])</f>
        <v>#N/A</v>
      </c>
      <c r="D1701" s="26"/>
    </row>
    <row r="1702" spans="1:4" x14ac:dyDescent="0.25">
      <c r="A1702" s="33"/>
      <c r="B1702" s="26"/>
      <c r="C1702" s="26" t="e">
        <f>VLOOKUP(Aufwendungen[[#This Row],[CATEGORY]],$A$1:$B$8,2,FALSE)*SUMIF(Umsatz[DATE],Aufwendungen[[#This Row],[DATE]],Umsatz[AMOUNT])</f>
        <v>#N/A</v>
      </c>
      <c r="D1702" s="26"/>
    </row>
    <row r="1703" spans="1:4" x14ac:dyDescent="0.25">
      <c r="A1703" s="33"/>
      <c r="B1703" s="26"/>
      <c r="C1703" s="26" t="e">
        <f>VLOOKUP(Aufwendungen[[#This Row],[CATEGORY]],$A$1:$B$8,2,FALSE)*SUMIF(Umsatz[DATE],Aufwendungen[[#This Row],[DATE]],Umsatz[AMOUNT])</f>
        <v>#N/A</v>
      </c>
      <c r="D1703" s="26"/>
    </row>
    <row r="1704" spans="1:4" x14ac:dyDescent="0.25">
      <c r="A1704" s="33"/>
      <c r="B1704" s="26"/>
      <c r="C1704" s="26" t="e">
        <f>VLOOKUP(Aufwendungen[[#This Row],[CATEGORY]],$A$1:$B$8,2,FALSE)*SUMIF(Umsatz[DATE],Aufwendungen[[#This Row],[DATE]],Umsatz[AMOUNT])</f>
        <v>#N/A</v>
      </c>
      <c r="D1704" s="26"/>
    </row>
    <row r="1705" spans="1:4" x14ac:dyDescent="0.25">
      <c r="A1705" s="33"/>
      <c r="B1705" s="26"/>
      <c r="C1705" s="26" t="e">
        <f>VLOOKUP(Aufwendungen[[#This Row],[CATEGORY]],$A$1:$B$8,2,FALSE)*SUMIF(Umsatz[DATE],Aufwendungen[[#This Row],[DATE]],Umsatz[AMOUNT])</f>
        <v>#N/A</v>
      </c>
      <c r="D1705" s="26"/>
    </row>
    <row r="1706" spans="1:4" x14ac:dyDescent="0.25">
      <c r="A1706" s="33"/>
      <c r="B1706" s="26"/>
      <c r="C1706" s="26" t="e">
        <f>VLOOKUP(Aufwendungen[[#This Row],[CATEGORY]],$A$1:$B$8,2,FALSE)*SUMIF(Umsatz[DATE],Aufwendungen[[#This Row],[DATE]],Umsatz[AMOUNT])</f>
        <v>#N/A</v>
      </c>
      <c r="D1706" s="26"/>
    </row>
    <row r="1707" spans="1:4" x14ac:dyDescent="0.25">
      <c r="A1707" s="33"/>
      <c r="B1707" s="26"/>
      <c r="C1707" s="26" t="e">
        <f>VLOOKUP(Aufwendungen[[#This Row],[CATEGORY]],$A$1:$B$8,2,FALSE)*SUMIF(Umsatz[DATE],Aufwendungen[[#This Row],[DATE]],Umsatz[AMOUNT])</f>
        <v>#N/A</v>
      </c>
      <c r="D1707" s="26"/>
    </row>
    <row r="1708" spans="1:4" x14ac:dyDescent="0.25">
      <c r="A1708" s="33"/>
      <c r="B1708" s="26"/>
      <c r="C1708" s="26" t="e">
        <f>VLOOKUP(Aufwendungen[[#This Row],[CATEGORY]],$A$1:$B$8,2,FALSE)*SUMIF(Umsatz[DATE],Aufwendungen[[#This Row],[DATE]],Umsatz[AMOUNT])</f>
        <v>#N/A</v>
      </c>
      <c r="D1708" s="26"/>
    </row>
    <row r="1709" spans="1:4" x14ac:dyDescent="0.25">
      <c r="A1709" s="33"/>
      <c r="B1709" s="26"/>
      <c r="C1709" s="26" t="e">
        <f>VLOOKUP(Aufwendungen[[#This Row],[CATEGORY]],$A$1:$B$8,2,FALSE)*SUMIF(Umsatz[DATE],Aufwendungen[[#This Row],[DATE]],Umsatz[AMOUNT])</f>
        <v>#N/A</v>
      </c>
      <c r="D1709" s="26"/>
    </row>
    <row r="1710" spans="1:4" x14ac:dyDescent="0.25">
      <c r="A1710" s="33"/>
      <c r="B1710" s="26"/>
      <c r="C1710" s="26" t="e">
        <f>VLOOKUP(Aufwendungen[[#This Row],[CATEGORY]],$A$1:$B$8,2,FALSE)*SUMIF(Umsatz[DATE],Aufwendungen[[#This Row],[DATE]],Umsatz[AMOUNT])</f>
        <v>#N/A</v>
      </c>
      <c r="D1710" s="26"/>
    </row>
    <row r="1711" spans="1:4" x14ac:dyDescent="0.25">
      <c r="A1711" s="33"/>
      <c r="B1711" s="26"/>
      <c r="C1711" s="26" t="e">
        <f>VLOOKUP(Aufwendungen[[#This Row],[CATEGORY]],$A$1:$B$8,2,FALSE)*SUMIF(Umsatz[DATE],Aufwendungen[[#This Row],[DATE]],Umsatz[AMOUNT])</f>
        <v>#N/A</v>
      </c>
      <c r="D1711" s="26"/>
    </row>
    <row r="1712" spans="1:4" x14ac:dyDescent="0.25">
      <c r="A1712" s="33"/>
      <c r="B1712" s="26"/>
      <c r="C1712" s="26" t="e">
        <f>VLOOKUP(Aufwendungen[[#This Row],[CATEGORY]],$A$1:$B$8,2,FALSE)*SUMIF(Umsatz[DATE],Aufwendungen[[#This Row],[DATE]],Umsatz[AMOUNT])</f>
        <v>#N/A</v>
      </c>
      <c r="D1712" s="26"/>
    </row>
    <row r="1713" spans="1:4" x14ac:dyDescent="0.25">
      <c r="A1713" s="33"/>
      <c r="B1713" s="26"/>
      <c r="C1713" s="26" t="e">
        <f>VLOOKUP(Aufwendungen[[#This Row],[CATEGORY]],$A$1:$B$8,2,FALSE)*SUMIF(Umsatz[DATE],Aufwendungen[[#This Row],[DATE]],Umsatz[AMOUNT])</f>
        <v>#N/A</v>
      </c>
      <c r="D1713" s="26"/>
    </row>
    <row r="1714" spans="1:4" x14ac:dyDescent="0.25">
      <c r="A1714" s="33"/>
      <c r="B1714" s="26"/>
      <c r="C1714" s="26" t="e">
        <f>VLOOKUP(Aufwendungen[[#This Row],[CATEGORY]],$A$1:$B$8,2,FALSE)*SUMIF(Umsatz[DATE],Aufwendungen[[#This Row],[DATE]],Umsatz[AMOUNT])</f>
        <v>#N/A</v>
      </c>
      <c r="D1714" s="26"/>
    </row>
    <row r="1715" spans="1:4" x14ac:dyDescent="0.25">
      <c r="A1715" s="33"/>
      <c r="B1715" s="26"/>
      <c r="C1715" s="26" t="e">
        <f>VLOOKUP(Aufwendungen[[#This Row],[CATEGORY]],$A$1:$B$8,2,FALSE)*SUMIF(Umsatz[DATE],Aufwendungen[[#This Row],[DATE]],Umsatz[AMOUNT])</f>
        <v>#N/A</v>
      </c>
      <c r="D1715" s="26"/>
    </row>
    <row r="1716" spans="1:4" x14ac:dyDescent="0.25">
      <c r="A1716" s="33"/>
      <c r="B1716" s="26"/>
      <c r="C1716" s="26" t="e">
        <f>VLOOKUP(Aufwendungen[[#This Row],[CATEGORY]],$A$1:$B$8,2,FALSE)*SUMIF(Umsatz[DATE],Aufwendungen[[#This Row],[DATE]],Umsatz[AMOUNT])</f>
        <v>#N/A</v>
      </c>
      <c r="D1716" s="26"/>
    </row>
    <row r="1717" spans="1:4" x14ac:dyDescent="0.25">
      <c r="A1717" s="33"/>
      <c r="B1717" s="26"/>
      <c r="C1717" s="26" t="e">
        <f>VLOOKUP(Aufwendungen[[#This Row],[CATEGORY]],$A$1:$B$8,2,FALSE)*SUMIF(Umsatz[DATE],Aufwendungen[[#This Row],[DATE]],Umsatz[AMOUNT])</f>
        <v>#N/A</v>
      </c>
      <c r="D1717" s="26"/>
    </row>
    <row r="1718" spans="1:4" x14ac:dyDescent="0.25">
      <c r="A1718" s="33"/>
      <c r="B1718" s="26"/>
      <c r="C1718" s="26" t="e">
        <f>VLOOKUP(Aufwendungen[[#This Row],[CATEGORY]],$A$1:$B$8,2,FALSE)*SUMIF(Umsatz[DATE],Aufwendungen[[#This Row],[DATE]],Umsatz[AMOUNT])</f>
        <v>#N/A</v>
      </c>
      <c r="D1718" s="26"/>
    </row>
    <row r="1719" spans="1:4" x14ac:dyDescent="0.25">
      <c r="A1719" s="33"/>
      <c r="B1719" s="26"/>
      <c r="C1719" s="26" t="e">
        <f>VLOOKUP(Aufwendungen[[#This Row],[CATEGORY]],$A$1:$B$8,2,FALSE)*SUMIF(Umsatz[DATE],Aufwendungen[[#This Row],[DATE]],Umsatz[AMOUNT])</f>
        <v>#N/A</v>
      </c>
      <c r="D1719" s="26"/>
    </row>
    <row r="1720" spans="1:4" x14ac:dyDescent="0.25">
      <c r="A1720" s="33"/>
      <c r="B1720" s="26"/>
      <c r="C1720" s="26" t="e">
        <f>VLOOKUP(Aufwendungen[[#This Row],[CATEGORY]],$A$1:$B$8,2,FALSE)*SUMIF(Umsatz[DATE],Aufwendungen[[#This Row],[DATE]],Umsatz[AMOUNT])</f>
        <v>#N/A</v>
      </c>
      <c r="D1720" s="26"/>
    </row>
    <row r="1721" spans="1:4" x14ac:dyDescent="0.25">
      <c r="A1721" s="33"/>
      <c r="B1721" s="26"/>
      <c r="C1721" s="26" t="e">
        <f>VLOOKUP(Aufwendungen[[#This Row],[CATEGORY]],$A$1:$B$8,2,FALSE)*SUMIF(Umsatz[DATE],Aufwendungen[[#This Row],[DATE]],Umsatz[AMOUNT])</f>
        <v>#N/A</v>
      </c>
      <c r="D1721" s="26"/>
    </row>
    <row r="1722" spans="1:4" x14ac:dyDescent="0.25">
      <c r="A1722" s="33"/>
      <c r="B1722" s="26"/>
      <c r="C1722" s="26" t="e">
        <f>VLOOKUP(Aufwendungen[[#This Row],[CATEGORY]],$A$1:$B$8,2,FALSE)*SUMIF(Umsatz[DATE],Aufwendungen[[#This Row],[DATE]],Umsatz[AMOUNT])</f>
        <v>#N/A</v>
      </c>
      <c r="D1722" s="26"/>
    </row>
    <row r="1723" spans="1:4" x14ac:dyDescent="0.25">
      <c r="A1723" s="33"/>
      <c r="B1723" s="26"/>
      <c r="C1723" s="26" t="e">
        <f>VLOOKUP(Aufwendungen[[#This Row],[CATEGORY]],$A$1:$B$8,2,FALSE)*SUMIF(Umsatz[DATE],Aufwendungen[[#This Row],[DATE]],Umsatz[AMOUNT])</f>
        <v>#N/A</v>
      </c>
      <c r="D1723" s="26"/>
    </row>
    <row r="1724" spans="1:4" x14ac:dyDescent="0.25">
      <c r="A1724" s="33"/>
      <c r="B1724" s="26"/>
      <c r="C1724" s="26" t="e">
        <f>VLOOKUP(Aufwendungen[[#This Row],[CATEGORY]],$A$1:$B$8,2,FALSE)*SUMIF(Umsatz[DATE],Aufwendungen[[#This Row],[DATE]],Umsatz[AMOUNT])</f>
        <v>#N/A</v>
      </c>
      <c r="D1724" s="26"/>
    </row>
    <row r="1725" spans="1:4" x14ac:dyDescent="0.25">
      <c r="A1725" s="33"/>
      <c r="B1725" s="26"/>
      <c r="C1725" s="26" t="e">
        <f>VLOOKUP(Aufwendungen[[#This Row],[CATEGORY]],$A$1:$B$8,2,FALSE)*SUMIF(Umsatz[DATE],Aufwendungen[[#This Row],[DATE]],Umsatz[AMOUNT])</f>
        <v>#N/A</v>
      </c>
      <c r="D1725" s="26"/>
    </row>
    <row r="1726" spans="1:4" x14ac:dyDescent="0.25">
      <c r="A1726" s="33"/>
      <c r="B1726" s="26"/>
      <c r="C1726" s="26" t="e">
        <f>VLOOKUP(Aufwendungen[[#This Row],[CATEGORY]],$A$1:$B$8,2,FALSE)*SUMIF(Umsatz[DATE],Aufwendungen[[#This Row],[DATE]],Umsatz[AMOUNT])</f>
        <v>#N/A</v>
      </c>
      <c r="D1726" s="26"/>
    </row>
    <row r="1727" spans="1:4" x14ac:dyDescent="0.25">
      <c r="A1727" s="33"/>
      <c r="B1727" s="26"/>
      <c r="C1727" s="26" t="e">
        <f>VLOOKUP(Aufwendungen[[#This Row],[CATEGORY]],$A$1:$B$8,2,FALSE)*SUMIF(Umsatz[DATE],Aufwendungen[[#This Row],[DATE]],Umsatz[AMOUNT])</f>
        <v>#N/A</v>
      </c>
      <c r="D1727" s="26"/>
    </row>
    <row r="1728" spans="1:4" x14ac:dyDescent="0.25">
      <c r="A1728" s="33"/>
      <c r="B1728" s="26"/>
      <c r="C1728" s="26" t="e">
        <f>VLOOKUP(Aufwendungen[[#This Row],[CATEGORY]],$A$1:$B$8,2,FALSE)*SUMIF(Umsatz[DATE],Aufwendungen[[#This Row],[DATE]],Umsatz[AMOUNT])</f>
        <v>#N/A</v>
      </c>
      <c r="D1728" s="26"/>
    </row>
    <row r="1729" spans="1:4" x14ac:dyDescent="0.25">
      <c r="A1729" s="33"/>
      <c r="B1729" s="26"/>
      <c r="C1729" s="26" t="e">
        <f>VLOOKUP(Aufwendungen[[#This Row],[CATEGORY]],$A$1:$B$8,2,FALSE)*SUMIF(Umsatz[DATE],Aufwendungen[[#This Row],[DATE]],Umsatz[AMOUNT])</f>
        <v>#N/A</v>
      </c>
      <c r="D1729" s="26"/>
    </row>
    <row r="1730" spans="1:4" x14ac:dyDescent="0.25">
      <c r="A1730" s="33"/>
      <c r="B1730" s="26"/>
      <c r="C1730" s="26" t="e">
        <f>VLOOKUP(Aufwendungen[[#This Row],[CATEGORY]],$A$1:$B$8,2,FALSE)*SUMIF(Umsatz[DATE],Aufwendungen[[#This Row],[DATE]],Umsatz[AMOUNT])</f>
        <v>#N/A</v>
      </c>
      <c r="D1730" s="26"/>
    </row>
    <row r="1731" spans="1:4" x14ac:dyDescent="0.25">
      <c r="A1731" s="33"/>
      <c r="B1731" s="26"/>
      <c r="C1731" s="26" t="e">
        <f>VLOOKUP(Aufwendungen[[#This Row],[CATEGORY]],$A$1:$B$8,2,FALSE)*SUMIF(Umsatz[DATE],Aufwendungen[[#This Row],[DATE]],Umsatz[AMOUNT])</f>
        <v>#N/A</v>
      </c>
      <c r="D1731" s="26"/>
    </row>
    <row r="1732" spans="1:4" x14ac:dyDescent="0.25">
      <c r="A1732" s="33"/>
      <c r="B1732" s="26"/>
      <c r="C1732" s="26" t="e">
        <f>VLOOKUP(Aufwendungen[[#This Row],[CATEGORY]],$A$1:$B$8,2,FALSE)*SUMIF(Umsatz[DATE],Aufwendungen[[#This Row],[DATE]],Umsatz[AMOUNT])</f>
        <v>#N/A</v>
      </c>
      <c r="D1732" s="26"/>
    </row>
    <row r="1733" spans="1:4" x14ac:dyDescent="0.25">
      <c r="A1733" s="33"/>
      <c r="B1733" s="26"/>
      <c r="C1733" s="26" t="e">
        <f>VLOOKUP(Aufwendungen[[#This Row],[CATEGORY]],$A$1:$B$8,2,FALSE)*SUMIF(Umsatz[DATE],Aufwendungen[[#This Row],[DATE]],Umsatz[AMOUNT])</f>
        <v>#N/A</v>
      </c>
      <c r="D1733" s="26"/>
    </row>
    <row r="1734" spans="1:4" x14ac:dyDescent="0.25">
      <c r="A1734" s="33"/>
      <c r="B1734" s="26"/>
      <c r="C1734" s="26" t="e">
        <f>VLOOKUP(Aufwendungen[[#This Row],[CATEGORY]],$A$1:$B$8,2,FALSE)*SUMIF(Umsatz[DATE],Aufwendungen[[#This Row],[DATE]],Umsatz[AMOUNT])</f>
        <v>#N/A</v>
      </c>
      <c r="D1734" s="26"/>
    </row>
    <row r="1735" spans="1:4" x14ac:dyDescent="0.25">
      <c r="A1735" s="33"/>
      <c r="B1735" s="26"/>
      <c r="C1735" s="26" t="e">
        <f>VLOOKUP(Aufwendungen[[#This Row],[CATEGORY]],$A$1:$B$8,2,FALSE)*SUMIF(Umsatz[DATE],Aufwendungen[[#This Row],[DATE]],Umsatz[AMOUNT])</f>
        <v>#N/A</v>
      </c>
      <c r="D1735" s="26"/>
    </row>
    <row r="1736" spans="1:4" x14ac:dyDescent="0.25">
      <c r="A1736" s="33"/>
      <c r="B1736" s="26"/>
      <c r="C1736" s="26" t="e">
        <f>VLOOKUP(Aufwendungen[[#This Row],[CATEGORY]],$A$1:$B$8,2,FALSE)*SUMIF(Umsatz[DATE],Aufwendungen[[#This Row],[DATE]],Umsatz[AMOUNT])</f>
        <v>#N/A</v>
      </c>
      <c r="D1736" s="26"/>
    </row>
    <row r="1737" spans="1:4" x14ac:dyDescent="0.25">
      <c r="A1737" s="33"/>
      <c r="B1737" s="26"/>
      <c r="C1737" s="26" t="e">
        <f>VLOOKUP(Aufwendungen[[#This Row],[CATEGORY]],$A$1:$B$8,2,FALSE)*SUMIF(Umsatz[DATE],Aufwendungen[[#This Row],[DATE]],Umsatz[AMOUNT])</f>
        <v>#N/A</v>
      </c>
      <c r="D1737" s="26"/>
    </row>
    <row r="1738" spans="1:4" x14ac:dyDescent="0.25">
      <c r="A1738" s="33"/>
      <c r="B1738" s="26"/>
      <c r="C1738" s="26" t="e">
        <f>VLOOKUP(Aufwendungen[[#This Row],[CATEGORY]],$A$1:$B$8,2,FALSE)*SUMIF(Umsatz[DATE],Aufwendungen[[#This Row],[DATE]],Umsatz[AMOUNT])</f>
        <v>#N/A</v>
      </c>
      <c r="D1738" s="26"/>
    </row>
    <row r="1739" spans="1:4" x14ac:dyDescent="0.25">
      <c r="A1739" s="33"/>
      <c r="B1739" s="26"/>
      <c r="C1739" s="26" t="e">
        <f>VLOOKUP(Aufwendungen[[#This Row],[CATEGORY]],$A$1:$B$8,2,FALSE)*SUMIF(Umsatz[DATE],Aufwendungen[[#This Row],[DATE]],Umsatz[AMOUNT])</f>
        <v>#N/A</v>
      </c>
      <c r="D1739" s="26"/>
    </row>
    <row r="1740" spans="1:4" x14ac:dyDescent="0.25">
      <c r="A1740" s="33"/>
      <c r="B1740" s="26"/>
      <c r="C1740" s="26" t="e">
        <f>VLOOKUP(Aufwendungen[[#This Row],[CATEGORY]],$A$1:$B$8,2,FALSE)*SUMIF(Umsatz[DATE],Aufwendungen[[#This Row],[DATE]],Umsatz[AMOUNT])</f>
        <v>#N/A</v>
      </c>
      <c r="D1740" s="26"/>
    </row>
    <row r="1741" spans="1:4" x14ac:dyDescent="0.25">
      <c r="A1741" s="33"/>
      <c r="B1741" s="26"/>
      <c r="C1741" s="26" t="e">
        <f>VLOOKUP(Aufwendungen[[#This Row],[CATEGORY]],$A$1:$B$8,2,FALSE)*SUMIF(Umsatz[DATE],Aufwendungen[[#This Row],[DATE]],Umsatz[AMOUNT])</f>
        <v>#N/A</v>
      </c>
      <c r="D1741" s="26"/>
    </row>
    <row r="1742" spans="1:4" x14ac:dyDescent="0.25">
      <c r="A1742" s="33"/>
      <c r="B1742" s="26"/>
      <c r="C1742" s="26" t="e">
        <f>VLOOKUP(Aufwendungen[[#This Row],[CATEGORY]],$A$1:$B$8,2,FALSE)*SUMIF(Umsatz[DATE],Aufwendungen[[#This Row],[DATE]],Umsatz[AMOUNT])</f>
        <v>#N/A</v>
      </c>
      <c r="D1742" s="26"/>
    </row>
    <row r="1743" spans="1:4" x14ac:dyDescent="0.25">
      <c r="A1743" s="33"/>
      <c r="B1743" s="26"/>
      <c r="C1743" s="26" t="e">
        <f>VLOOKUP(Aufwendungen[[#This Row],[CATEGORY]],$A$1:$B$8,2,FALSE)*SUMIF(Umsatz[DATE],Aufwendungen[[#This Row],[DATE]],Umsatz[AMOUNT])</f>
        <v>#N/A</v>
      </c>
      <c r="D1743" s="26"/>
    </row>
    <row r="1744" spans="1:4" x14ac:dyDescent="0.25">
      <c r="A1744" s="33"/>
      <c r="B1744" s="26"/>
      <c r="C1744" s="26" t="e">
        <f>VLOOKUP(Aufwendungen[[#This Row],[CATEGORY]],$A$1:$B$8,2,FALSE)*SUMIF(Umsatz[DATE],Aufwendungen[[#This Row],[DATE]],Umsatz[AMOUNT])</f>
        <v>#N/A</v>
      </c>
      <c r="D1744" s="26"/>
    </row>
    <row r="1745" spans="1:4" x14ac:dyDescent="0.25">
      <c r="A1745" s="33"/>
      <c r="B1745" s="26"/>
      <c r="C1745" s="26" t="e">
        <f>VLOOKUP(Aufwendungen[[#This Row],[CATEGORY]],$A$1:$B$8,2,FALSE)*SUMIF(Umsatz[DATE],Aufwendungen[[#This Row],[DATE]],Umsatz[AMOUNT])</f>
        <v>#N/A</v>
      </c>
      <c r="D1745" s="26"/>
    </row>
    <row r="1746" spans="1:4" x14ac:dyDescent="0.25">
      <c r="A1746" s="33"/>
      <c r="B1746" s="26"/>
      <c r="C1746" s="26" t="e">
        <f>VLOOKUP(Aufwendungen[[#This Row],[CATEGORY]],$A$1:$B$8,2,FALSE)*SUMIF(Umsatz[DATE],Aufwendungen[[#This Row],[DATE]],Umsatz[AMOUNT])</f>
        <v>#N/A</v>
      </c>
      <c r="D1746" s="26"/>
    </row>
    <row r="1747" spans="1:4" x14ac:dyDescent="0.25">
      <c r="A1747" s="33"/>
      <c r="B1747" s="26"/>
      <c r="C1747" s="26" t="e">
        <f>VLOOKUP(Aufwendungen[[#This Row],[CATEGORY]],$A$1:$B$8,2,FALSE)*SUMIF(Umsatz[DATE],Aufwendungen[[#This Row],[DATE]],Umsatz[AMOUNT])</f>
        <v>#N/A</v>
      </c>
      <c r="D1747" s="26"/>
    </row>
    <row r="1748" spans="1:4" x14ac:dyDescent="0.25">
      <c r="A1748" s="33"/>
      <c r="B1748" s="26"/>
      <c r="C1748" s="26" t="e">
        <f>VLOOKUP(Aufwendungen[[#This Row],[CATEGORY]],$A$1:$B$8,2,FALSE)*SUMIF(Umsatz[DATE],Aufwendungen[[#This Row],[DATE]],Umsatz[AMOUNT])</f>
        <v>#N/A</v>
      </c>
      <c r="D1748" s="26"/>
    </row>
    <row r="1749" spans="1:4" x14ac:dyDescent="0.25">
      <c r="A1749" s="33"/>
      <c r="B1749" s="26"/>
      <c r="C1749" s="26" t="e">
        <f>VLOOKUP(Aufwendungen[[#This Row],[CATEGORY]],$A$1:$B$8,2,FALSE)*SUMIF(Umsatz[DATE],Aufwendungen[[#This Row],[DATE]],Umsatz[AMOUNT])</f>
        <v>#N/A</v>
      </c>
      <c r="D1749" s="26"/>
    </row>
    <row r="1750" spans="1:4" x14ac:dyDescent="0.25">
      <c r="A1750" s="33"/>
      <c r="B1750" s="26"/>
      <c r="C1750" s="26" t="e">
        <f>VLOOKUP(Aufwendungen[[#This Row],[CATEGORY]],$A$1:$B$8,2,FALSE)*SUMIF(Umsatz[DATE],Aufwendungen[[#This Row],[DATE]],Umsatz[AMOUNT])</f>
        <v>#N/A</v>
      </c>
      <c r="D1750" s="26"/>
    </row>
    <row r="1751" spans="1:4" x14ac:dyDescent="0.25">
      <c r="A1751" s="33"/>
      <c r="B1751" s="26"/>
      <c r="C1751" s="26" t="e">
        <f>VLOOKUP(Aufwendungen[[#This Row],[CATEGORY]],$A$1:$B$8,2,FALSE)*SUMIF(Umsatz[DATE],Aufwendungen[[#This Row],[DATE]],Umsatz[AMOUNT])</f>
        <v>#N/A</v>
      </c>
      <c r="D1751" s="26"/>
    </row>
    <row r="1752" spans="1:4" x14ac:dyDescent="0.25">
      <c r="A1752" s="33"/>
      <c r="B1752" s="26"/>
      <c r="C1752" s="26" t="e">
        <f>VLOOKUP(Aufwendungen[[#This Row],[CATEGORY]],$A$1:$B$8,2,FALSE)*SUMIF(Umsatz[DATE],Aufwendungen[[#This Row],[DATE]],Umsatz[AMOUNT])</f>
        <v>#N/A</v>
      </c>
      <c r="D1752" s="26"/>
    </row>
    <row r="1753" spans="1:4" x14ac:dyDescent="0.25">
      <c r="A1753" s="33"/>
      <c r="B1753" s="26"/>
      <c r="C1753" s="26" t="e">
        <f>VLOOKUP(Aufwendungen[[#This Row],[CATEGORY]],$A$1:$B$8,2,FALSE)*SUMIF(Umsatz[DATE],Aufwendungen[[#This Row],[DATE]],Umsatz[AMOUNT])</f>
        <v>#N/A</v>
      </c>
      <c r="D1753" s="26"/>
    </row>
    <row r="1754" spans="1:4" x14ac:dyDescent="0.25">
      <c r="A1754" s="33"/>
      <c r="B1754" s="26"/>
      <c r="C1754" s="26" t="e">
        <f>VLOOKUP(Aufwendungen[[#This Row],[CATEGORY]],$A$1:$B$8,2,FALSE)*SUMIF(Umsatz[DATE],Aufwendungen[[#This Row],[DATE]],Umsatz[AMOUNT])</f>
        <v>#N/A</v>
      </c>
      <c r="D1754" s="26"/>
    </row>
    <row r="1755" spans="1:4" x14ac:dyDescent="0.25">
      <c r="A1755" s="33"/>
      <c r="B1755" s="26"/>
      <c r="C1755" s="26" t="e">
        <f>VLOOKUP(Aufwendungen[[#This Row],[CATEGORY]],$A$1:$B$8,2,FALSE)*SUMIF(Umsatz[DATE],Aufwendungen[[#This Row],[DATE]],Umsatz[AMOUNT])</f>
        <v>#N/A</v>
      </c>
      <c r="D1755" s="26"/>
    </row>
    <row r="1756" spans="1:4" x14ac:dyDescent="0.25">
      <c r="A1756" s="33"/>
      <c r="B1756" s="26"/>
      <c r="C1756" s="26" t="e">
        <f>VLOOKUP(Aufwendungen[[#This Row],[CATEGORY]],$A$1:$B$8,2,FALSE)*SUMIF(Umsatz[DATE],Aufwendungen[[#This Row],[DATE]],Umsatz[AMOUNT])</f>
        <v>#N/A</v>
      </c>
      <c r="D1756" s="26"/>
    </row>
    <row r="1757" spans="1:4" x14ac:dyDescent="0.25">
      <c r="A1757" s="33"/>
      <c r="B1757" s="26"/>
      <c r="C1757" s="26" t="e">
        <f>VLOOKUP(Aufwendungen[[#This Row],[CATEGORY]],$A$1:$B$8,2,FALSE)*SUMIF(Umsatz[DATE],Aufwendungen[[#This Row],[DATE]],Umsatz[AMOUNT])</f>
        <v>#N/A</v>
      </c>
      <c r="D1757" s="26"/>
    </row>
    <row r="1758" spans="1:4" x14ac:dyDescent="0.25">
      <c r="A1758" s="33"/>
      <c r="B1758" s="26"/>
      <c r="C1758" s="26" t="e">
        <f>VLOOKUP(Aufwendungen[[#This Row],[CATEGORY]],$A$1:$B$8,2,FALSE)*SUMIF(Umsatz[DATE],Aufwendungen[[#This Row],[DATE]],Umsatz[AMOUNT])</f>
        <v>#N/A</v>
      </c>
      <c r="D1758" s="26"/>
    </row>
    <row r="1759" spans="1:4" x14ac:dyDescent="0.25">
      <c r="A1759" s="33"/>
      <c r="B1759" s="26"/>
      <c r="C1759" s="26" t="e">
        <f>VLOOKUP(Aufwendungen[[#This Row],[CATEGORY]],$A$1:$B$8,2,FALSE)*SUMIF(Umsatz[DATE],Aufwendungen[[#This Row],[DATE]],Umsatz[AMOUNT])</f>
        <v>#N/A</v>
      </c>
      <c r="D1759" s="26"/>
    </row>
    <row r="1760" spans="1:4" x14ac:dyDescent="0.25">
      <c r="A1760" s="33"/>
      <c r="B1760" s="26"/>
      <c r="C1760" s="26" t="e">
        <f>VLOOKUP(Aufwendungen[[#This Row],[CATEGORY]],$A$1:$B$8,2,FALSE)*SUMIF(Umsatz[DATE],Aufwendungen[[#This Row],[DATE]],Umsatz[AMOUNT])</f>
        <v>#N/A</v>
      </c>
      <c r="D1760" s="26"/>
    </row>
    <row r="1761" spans="1:4" x14ac:dyDescent="0.25">
      <c r="A1761" s="33"/>
      <c r="B1761" s="26"/>
      <c r="C1761" s="26" t="e">
        <f>VLOOKUP(Aufwendungen[[#This Row],[CATEGORY]],$A$1:$B$8,2,FALSE)*SUMIF(Umsatz[DATE],Aufwendungen[[#This Row],[DATE]],Umsatz[AMOUNT])</f>
        <v>#N/A</v>
      </c>
      <c r="D1761" s="26"/>
    </row>
    <row r="1762" spans="1:4" x14ac:dyDescent="0.25">
      <c r="A1762" s="33"/>
      <c r="B1762" s="26"/>
      <c r="C1762" s="26" t="e">
        <f>VLOOKUP(Aufwendungen[[#This Row],[CATEGORY]],$A$1:$B$8,2,FALSE)*SUMIF(Umsatz[DATE],Aufwendungen[[#This Row],[DATE]],Umsatz[AMOUNT])</f>
        <v>#N/A</v>
      </c>
      <c r="D1762" s="26"/>
    </row>
    <row r="1763" spans="1:4" x14ac:dyDescent="0.25">
      <c r="A1763" s="33"/>
      <c r="B1763" s="26"/>
      <c r="C1763" s="26" t="e">
        <f>VLOOKUP(Aufwendungen[[#This Row],[CATEGORY]],$A$1:$B$8,2,FALSE)*SUMIF(Umsatz[DATE],Aufwendungen[[#This Row],[DATE]],Umsatz[AMOUNT])</f>
        <v>#N/A</v>
      </c>
      <c r="D1763" s="26"/>
    </row>
    <row r="1764" spans="1:4" x14ac:dyDescent="0.25">
      <c r="A1764" s="33"/>
      <c r="B1764" s="26"/>
      <c r="C1764" s="26" t="e">
        <f>VLOOKUP(Aufwendungen[[#This Row],[CATEGORY]],$A$1:$B$8,2,FALSE)*SUMIF(Umsatz[DATE],Aufwendungen[[#This Row],[DATE]],Umsatz[AMOUNT])</f>
        <v>#N/A</v>
      </c>
      <c r="D1764" s="26"/>
    </row>
    <row r="1765" spans="1:4" x14ac:dyDescent="0.25">
      <c r="A1765" s="33"/>
      <c r="B1765" s="26"/>
      <c r="C1765" s="26" t="e">
        <f>VLOOKUP(Aufwendungen[[#This Row],[CATEGORY]],$A$1:$B$8,2,FALSE)*SUMIF(Umsatz[DATE],Aufwendungen[[#This Row],[DATE]],Umsatz[AMOUNT])</f>
        <v>#N/A</v>
      </c>
      <c r="D1765" s="26"/>
    </row>
    <row r="1766" spans="1:4" x14ac:dyDescent="0.25">
      <c r="A1766" s="33"/>
      <c r="B1766" s="26"/>
      <c r="C1766" s="26" t="e">
        <f>VLOOKUP(Aufwendungen[[#This Row],[CATEGORY]],$A$1:$B$8,2,FALSE)*SUMIF(Umsatz[DATE],Aufwendungen[[#This Row],[DATE]],Umsatz[AMOUNT])</f>
        <v>#N/A</v>
      </c>
      <c r="D1766" s="26"/>
    </row>
    <row r="1767" spans="1:4" x14ac:dyDescent="0.25">
      <c r="A1767" s="33"/>
      <c r="B1767" s="26"/>
      <c r="C1767" s="26" t="e">
        <f>VLOOKUP(Aufwendungen[[#This Row],[CATEGORY]],$A$1:$B$8,2,FALSE)*SUMIF(Umsatz[DATE],Aufwendungen[[#This Row],[DATE]],Umsatz[AMOUNT])</f>
        <v>#N/A</v>
      </c>
      <c r="D1767" s="26"/>
    </row>
    <row r="1768" spans="1:4" x14ac:dyDescent="0.25">
      <c r="A1768" s="33"/>
      <c r="B1768" s="26"/>
      <c r="C1768" s="26" t="e">
        <f>VLOOKUP(Aufwendungen[[#This Row],[CATEGORY]],$A$1:$B$8,2,FALSE)*SUMIF(Umsatz[DATE],Aufwendungen[[#This Row],[DATE]],Umsatz[AMOUNT])</f>
        <v>#N/A</v>
      </c>
      <c r="D1768" s="26"/>
    </row>
    <row r="1769" spans="1:4" x14ac:dyDescent="0.25">
      <c r="A1769" s="33"/>
      <c r="B1769" s="26"/>
      <c r="C1769" s="26" t="e">
        <f>VLOOKUP(Aufwendungen[[#This Row],[CATEGORY]],$A$1:$B$8,2,FALSE)*SUMIF(Umsatz[DATE],Aufwendungen[[#This Row],[DATE]],Umsatz[AMOUNT])</f>
        <v>#N/A</v>
      </c>
      <c r="D1769" s="26"/>
    </row>
    <row r="1770" spans="1:4" x14ac:dyDescent="0.25">
      <c r="A1770" s="33"/>
      <c r="B1770" s="26"/>
      <c r="C1770" s="26" t="e">
        <f>VLOOKUP(Aufwendungen[[#This Row],[CATEGORY]],$A$1:$B$8,2,FALSE)*SUMIF(Umsatz[DATE],Aufwendungen[[#This Row],[DATE]],Umsatz[AMOUNT])</f>
        <v>#N/A</v>
      </c>
      <c r="D1770" s="26"/>
    </row>
    <row r="1771" spans="1:4" x14ac:dyDescent="0.25">
      <c r="A1771" s="33"/>
      <c r="B1771" s="26"/>
      <c r="C1771" s="26" t="e">
        <f>VLOOKUP(Aufwendungen[[#This Row],[CATEGORY]],$A$1:$B$8,2,FALSE)*SUMIF(Umsatz[DATE],Aufwendungen[[#This Row],[DATE]],Umsatz[AMOUNT])</f>
        <v>#N/A</v>
      </c>
      <c r="D1771" s="26"/>
    </row>
    <row r="1772" spans="1:4" x14ac:dyDescent="0.25">
      <c r="A1772" s="33"/>
      <c r="B1772" s="26"/>
      <c r="C1772" s="26" t="e">
        <f>VLOOKUP(Aufwendungen[[#This Row],[CATEGORY]],$A$1:$B$8,2,FALSE)*SUMIF(Umsatz[DATE],Aufwendungen[[#This Row],[DATE]],Umsatz[AMOUNT])</f>
        <v>#N/A</v>
      </c>
      <c r="D1772" s="26"/>
    </row>
    <row r="1773" spans="1:4" x14ac:dyDescent="0.25">
      <c r="A1773" s="33"/>
      <c r="B1773" s="26"/>
      <c r="C1773" s="26" t="e">
        <f>VLOOKUP(Aufwendungen[[#This Row],[CATEGORY]],$A$1:$B$8,2,FALSE)*SUMIF(Umsatz[DATE],Aufwendungen[[#This Row],[DATE]],Umsatz[AMOUNT])</f>
        <v>#N/A</v>
      </c>
      <c r="D1773" s="26"/>
    </row>
    <row r="1774" spans="1:4" x14ac:dyDescent="0.25">
      <c r="A1774" s="33"/>
      <c r="B1774" s="26"/>
      <c r="C1774" s="26" t="e">
        <f>VLOOKUP(Aufwendungen[[#This Row],[CATEGORY]],$A$1:$B$8,2,FALSE)*SUMIF(Umsatz[DATE],Aufwendungen[[#This Row],[DATE]],Umsatz[AMOUNT])</f>
        <v>#N/A</v>
      </c>
      <c r="D1774" s="26"/>
    </row>
    <row r="1775" spans="1:4" x14ac:dyDescent="0.25">
      <c r="A1775" s="33"/>
      <c r="B1775" s="26"/>
      <c r="C1775" s="26" t="e">
        <f>VLOOKUP(Aufwendungen[[#This Row],[CATEGORY]],$A$1:$B$8,2,FALSE)*SUMIF(Umsatz[DATE],Aufwendungen[[#This Row],[DATE]],Umsatz[AMOUNT])</f>
        <v>#N/A</v>
      </c>
      <c r="D1775" s="26"/>
    </row>
    <row r="1776" spans="1:4" x14ac:dyDescent="0.25">
      <c r="A1776" s="33"/>
      <c r="B1776" s="26"/>
      <c r="C1776" s="26" t="e">
        <f>VLOOKUP(Aufwendungen[[#This Row],[CATEGORY]],$A$1:$B$8,2,FALSE)*SUMIF(Umsatz[DATE],Aufwendungen[[#This Row],[DATE]],Umsatz[AMOUNT])</f>
        <v>#N/A</v>
      </c>
      <c r="D1776" s="26"/>
    </row>
    <row r="1777" spans="1:4" x14ac:dyDescent="0.25">
      <c r="A1777" s="33"/>
      <c r="B1777" s="26"/>
      <c r="C1777" s="26" t="e">
        <f>VLOOKUP(Aufwendungen[[#This Row],[CATEGORY]],$A$1:$B$8,2,FALSE)*SUMIF(Umsatz[DATE],Aufwendungen[[#This Row],[DATE]],Umsatz[AMOUNT])</f>
        <v>#N/A</v>
      </c>
      <c r="D1777" s="26"/>
    </row>
    <row r="1778" spans="1:4" x14ac:dyDescent="0.25">
      <c r="A1778" s="33"/>
      <c r="B1778" s="26"/>
      <c r="C1778" s="26" t="e">
        <f>VLOOKUP(Aufwendungen[[#This Row],[CATEGORY]],$A$1:$B$8,2,FALSE)*SUMIF(Umsatz[DATE],Aufwendungen[[#This Row],[DATE]],Umsatz[AMOUNT])</f>
        <v>#N/A</v>
      </c>
      <c r="D1778" s="26"/>
    </row>
    <row r="1779" spans="1:4" x14ac:dyDescent="0.25">
      <c r="A1779" s="33"/>
      <c r="B1779" s="26"/>
      <c r="C1779" s="26" t="e">
        <f>VLOOKUP(Aufwendungen[[#This Row],[CATEGORY]],$A$1:$B$8,2,FALSE)*SUMIF(Umsatz[DATE],Aufwendungen[[#This Row],[DATE]],Umsatz[AMOUNT])</f>
        <v>#N/A</v>
      </c>
      <c r="D1779" s="26"/>
    </row>
    <row r="1780" spans="1:4" x14ac:dyDescent="0.25">
      <c r="A1780" s="33"/>
      <c r="B1780" s="26"/>
      <c r="C1780" s="26" t="e">
        <f>VLOOKUP(Aufwendungen[[#This Row],[CATEGORY]],$A$1:$B$8,2,FALSE)*SUMIF(Umsatz[DATE],Aufwendungen[[#This Row],[DATE]],Umsatz[AMOUNT])</f>
        <v>#N/A</v>
      </c>
      <c r="D1780" s="26"/>
    </row>
    <row r="1781" spans="1:4" x14ac:dyDescent="0.25">
      <c r="A1781" s="33"/>
      <c r="B1781" s="26"/>
      <c r="C1781" s="26" t="e">
        <f>VLOOKUP(Aufwendungen[[#This Row],[CATEGORY]],$A$1:$B$8,2,FALSE)*SUMIF(Umsatz[DATE],Aufwendungen[[#This Row],[DATE]],Umsatz[AMOUNT])</f>
        <v>#N/A</v>
      </c>
      <c r="D1781" s="26"/>
    </row>
    <row r="1782" spans="1:4" x14ac:dyDescent="0.25">
      <c r="A1782" s="33"/>
      <c r="B1782" s="26"/>
      <c r="C1782" s="26" t="e">
        <f>VLOOKUP(Aufwendungen[[#This Row],[CATEGORY]],$A$1:$B$8,2,FALSE)*SUMIF(Umsatz[DATE],Aufwendungen[[#This Row],[DATE]],Umsatz[AMOUNT])</f>
        <v>#N/A</v>
      </c>
      <c r="D1782" s="26"/>
    </row>
    <row r="1783" spans="1:4" x14ac:dyDescent="0.25">
      <c r="A1783" s="33"/>
      <c r="B1783" s="26"/>
      <c r="C1783" s="26" t="e">
        <f>VLOOKUP(Aufwendungen[[#This Row],[CATEGORY]],$A$1:$B$8,2,FALSE)*SUMIF(Umsatz[DATE],Aufwendungen[[#This Row],[DATE]],Umsatz[AMOUNT])</f>
        <v>#N/A</v>
      </c>
      <c r="D1783" s="26"/>
    </row>
    <row r="1784" spans="1:4" x14ac:dyDescent="0.25">
      <c r="A1784" s="33"/>
      <c r="B1784" s="26"/>
      <c r="C1784" s="26" t="e">
        <f>VLOOKUP(Aufwendungen[[#This Row],[CATEGORY]],$A$1:$B$8,2,FALSE)*SUMIF(Umsatz[DATE],Aufwendungen[[#This Row],[DATE]],Umsatz[AMOUNT])</f>
        <v>#N/A</v>
      </c>
      <c r="D1784" s="26"/>
    </row>
    <row r="1785" spans="1:4" x14ac:dyDescent="0.25">
      <c r="A1785" s="33"/>
      <c r="B1785" s="26"/>
      <c r="C1785" s="26" t="e">
        <f>VLOOKUP(Aufwendungen[[#This Row],[CATEGORY]],$A$1:$B$8,2,FALSE)*SUMIF(Umsatz[DATE],Aufwendungen[[#This Row],[DATE]],Umsatz[AMOUNT])</f>
        <v>#N/A</v>
      </c>
      <c r="D1785" s="26"/>
    </row>
    <row r="1786" spans="1:4" x14ac:dyDescent="0.25">
      <c r="A1786" s="33"/>
      <c r="B1786" s="26"/>
      <c r="C1786" s="26" t="e">
        <f>VLOOKUP(Aufwendungen[[#This Row],[CATEGORY]],$A$1:$B$8,2,FALSE)*SUMIF(Umsatz[DATE],Aufwendungen[[#This Row],[DATE]],Umsatz[AMOUNT])</f>
        <v>#N/A</v>
      </c>
      <c r="D1786" s="26"/>
    </row>
    <row r="1787" spans="1:4" x14ac:dyDescent="0.25">
      <c r="A1787" s="33"/>
      <c r="B1787" s="26"/>
      <c r="C1787" s="26" t="e">
        <f>VLOOKUP(Aufwendungen[[#This Row],[CATEGORY]],$A$1:$B$8,2,FALSE)*SUMIF(Umsatz[DATE],Aufwendungen[[#This Row],[DATE]],Umsatz[AMOUNT])</f>
        <v>#N/A</v>
      </c>
      <c r="D1787" s="26"/>
    </row>
    <row r="1788" spans="1:4" x14ac:dyDescent="0.25">
      <c r="A1788" s="33"/>
      <c r="B1788" s="26"/>
      <c r="C1788" s="26" t="e">
        <f>VLOOKUP(Aufwendungen[[#This Row],[CATEGORY]],$A$1:$B$8,2,FALSE)*SUMIF(Umsatz[DATE],Aufwendungen[[#This Row],[DATE]],Umsatz[AMOUNT])</f>
        <v>#N/A</v>
      </c>
      <c r="D1788" s="26"/>
    </row>
    <row r="1789" spans="1:4" x14ac:dyDescent="0.25">
      <c r="A1789" s="33"/>
      <c r="B1789" s="26"/>
      <c r="C1789" s="26" t="e">
        <f>VLOOKUP(Aufwendungen[[#This Row],[CATEGORY]],$A$1:$B$8,2,FALSE)*SUMIF(Umsatz[DATE],Aufwendungen[[#This Row],[DATE]],Umsatz[AMOUNT])</f>
        <v>#N/A</v>
      </c>
      <c r="D1789" s="26"/>
    </row>
    <row r="1790" spans="1:4" x14ac:dyDescent="0.25">
      <c r="A1790" s="33"/>
      <c r="B1790" s="26"/>
      <c r="C1790" s="26" t="e">
        <f>VLOOKUP(Aufwendungen[[#This Row],[CATEGORY]],$A$1:$B$8,2,FALSE)*SUMIF(Umsatz[DATE],Aufwendungen[[#This Row],[DATE]],Umsatz[AMOUNT])</f>
        <v>#N/A</v>
      </c>
      <c r="D1790" s="26"/>
    </row>
    <row r="1791" spans="1:4" x14ac:dyDescent="0.25">
      <c r="A1791" s="33"/>
      <c r="B1791" s="26"/>
      <c r="C1791" s="26" t="e">
        <f>VLOOKUP(Aufwendungen[[#This Row],[CATEGORY]],$A$1:$B$8,2,FALSE)*SUMIF(Umsatz[DATE],Aufwendungen[[#This Row],[DATE]],Umsatz[AMOUNT])</f>
        <v>#N/A</v>
      </c>
      <c r="D1791" s="26"/>
    </row>
    <row r="1792" spans="1:4" x14ac:dyDescent="0.25">
      <c r="A1792" s="33"/>
      <c r="B1792" s="26"/>
      <c r="C1792" s="26" t="e">
        <f>VLOOKUP(Aufwendungen[[#This Row],[CATEGORY]],$A$1:$B$8,2,FALSE)*SUMIF(Umsatz[DATE],Aufwendungen[[#This Row],[DATE]],Umsatz[AMOUNT])</f>
        <v>#N/A</v>
      </c>
      <c r="D1792" s="26"/>
    </row>
    <row r="1793" spans="1:4" x14ac:dyDescent="0.25">
      <c r="A1793" s="33"/>
      <c r="B1793" s="26"/>
      <c r="C1793" s="26" t="e">
        <f>VLOOKUP(Aufwendungen[[#This Row],[CATEGORY]],$A$1:$B$8,2,FALSE)*SUMIF(Umsatz[DATE],Aufwendungen[[#This Row],[DATE]],Umsatz[AMOUNT])</f>
        <v>#N/A</v>
      </c>
      <c r="D1793" s="26"/>
    </row>
    <row r="1794" spans="1:4" x14ac:dyDescent="0.25">
      <c r="A1794" s="33"/>
      <c r="B1794" s="26"/>
      <c r="C1794" s="26" t="e">
        <f>VLOOKUP(Aufwendungen[[#This Row],[CATEGORY]],$A$1:$B$8,2,FALSE)*SUMIF(Umsatz[DATE],Aufwendungen[[#This Row],[DATE]],Umsatz[AMOUNT])</f>
        <v>#N/A</v>
      </c>
      <c r="D1794" s="26"/>
    </row>
    <row r="1795" spans="1:4" x14ac:dyDescent="0.25">
      <c r="A1795" s="33"/>
      <c r="B1795" s="26"/>
      <c r="C1795" s="26" t="e">
        <f>VLOOKUP(Aufwendungen[[#This Row],[CATEGORY]],$A$1:$B$8,2,FALSE)*SUMIF(Umsatz[DATE],Aufwendungen[[#This Row],[DATE]],Umsatz[AMOUNT])</f>
        <v>#N/A</v>
      </c>
      <c r="D1795" s="26"/>
    </row>
    <row r="1796" spans="1:4" x14ac:dyDescent="0.25">
      <c r="A1796" s="33"/>
      <c r="B1796" s="26"/>
      <c r="C1796" s="26" t="e">
        <f>VLOOKUP(Aufwendungen[[#This Row],[CATEGORY]],$A$1:$B$8,2,FALSE)*SUMIF(Umsatz[DATE],Aufwendungen[[#This Row],[DATE]],Umsatz[AMOUNT])</f>
        <v>#N/A</v>
      </c>
      <c r="D1796" s="26"/>
    </row>
    <row r="1797" spans="1:4" x14ac:dyDescent="0.25">
      <c r="A1797" s="33"/>
      <c r="B1797" s="26"/>
      <c r="C1797" s="26" t="e">
        <f>VLOOKUP(Aufwendungen[[#This Row],[CATEGORY]],$A$1:$B$8,2,FALSE)*SUMIF(Umsatz[DATE],Aufwendungen[[#This Row],[DATE]],Umsatz[AMOUNT])</f>
        <v>#N/A</v>
      </c>
      <c r="D1797" s="26"/>
    </row>
    <row r="1798" spans="1:4" x14ac:dyDescent="0.25">
      <c r="A1798" s="33"/>
      <c r="B1798" s="26"/>
      <c r="C1798" s="26" t="e">
        <f>VLOOKUP(Aufwendungen[[#This Row],[CATEGORY]],$A$1:$B$8,2,FALSE)*SUMIF(Umsatz[DATE],Aufwendungen[[#This Row],[DATE]],Umsatz[AMOUNT])</f>
        <v>#N/A</v>
      </c>
      <c r="D1798" s="26"/>
    </row>
    <row r="1799" spans="1:4" x14ac:dyDescent="0.25">
      <c r="A1799" s="33"/>
      <c r="B1799" s="26"/>
      <c r="C1799" s="26" t="e">
        <f>VLOOKUP(Aufwendungen[[#This Row],[CATEGORY]],$A$1:$B$8,2,FALSE)*SUMIF(Umsatz[DATE],Aufwendungen[[#This Row],[DATE]],Umsatz[AMOUNT])</f>
        <v>#N/A</v>
      </c>
      <c r="D1799" s="26"/>
    </row>
    <row r="1800" spans="1:4" x14ac:dyDescent="0.25">
      <c r="A1800" s="33"/>
      <c r="B1800" s="26"/>
      <c r="C1800" s="26" t="e">
        <f>VLOOKUP(Aufwendungen[[#This Row],[CATEGORY]],$A$1:$B$8,2,FALSE)*SUMIF(Umsatz[DATE],Aufwendungen[[#This Row],[DATE]],Umsatz[AMOUNT])</f>
        <v>#N/A</v>
      </c>
      <c r="D1800" s="26"/>
    </row>
    <row r="1801" spans="1:4" x14ac:dyDescent="0.25">
      <c r="A1801" s="33"/>
      <c r="B1801" s="26"/>
      <c r="C1801" s="26" t="e">
        <f>VLOOKUP(Aufwendungen[[#This Row],[CATEGORY]],$A$1:$B$8,2,FALSE)*SUMIF(Umsatz[DATE],Aufwendungen[[#This Row],[DATE]],Umsatz[AMOUNT])</f>
        <v>#N/A</v>
      </c>
      <c r="D1801" s="26"/>
    </row>
    <row r="1802" spans="1:4" x14ac:dyDescent="0.25">
      <c r="A1802" s="33"/>
      <c r="B1802" s="26"/>
      <c r="C1802" s="26" t="e">
        <f>VLOOKUP(Aufwendungen[[#This Row],[CATEGORY]],$A$1:$B$8,2,FALSE)*SUMIF(Umsatz[DATE],Aufwendungen[[#This Row],[DATE]],Umsatz[AMOUNT])</f>
        <v>#N/A</v>
      </c>
      <c r="D1802" s="26"/>
    </row>
    <row r="1803" spans="1:4" x14ac:dyDescent="0.25">
      <c r="A1803" s="33"/>
      <c r="B1803" s="26"/>
      <c r="C1803" s="26" t="e">
        <f>VLOOKUP(Aufwendungen[[#This Row],[CATEGORY]],$A$1:$B$8,2,FALSE)*SUMIF(Umsatz[DATE],Aufwendungen[[#This Row],[DATE]],Umsatz[AMOUNT])</f>
        <v>#N/A</v>
      </c>
      <c r="D1803" s="26"/>
    </row>
    <row r="1804" spans="1:4" x14ac:dyDescent="0.25">
      <c r="A1804" s="33"/>
      <c r="B1804" s="26"/>
      <c r="C1804" s="26" t="e">
        <f>VLOOKUP(Aufwendungen[[#This Row],[CATEGORY]],$A$1:$B$8,2,FALSE)*SUMIF(Umsatz[DATE],Aufwendungen[[#This Row],[DATE]],Umsatz[AMOUNT])</f>
        <v>#N/A</v>
      </c>
      <c r="D1804" s="26"/>
    </row>
    <row r="1805" spans="1:4" x14ac:dyDescent="0.25">
      <c r="A1805" s="33"/>
      <c r="B1805" s="26"/>
      <c r="C1805" s="26" t="e">
        <f>VLOOKUP(Aufwendungen[[#This Row],[CATEGORY]],$A$1:$B$8,2,FALSE)*SUMIF(Umsatz[DATE],Aufwendungen[[#This Row],[DATE]],Umsatz[AMOUNT])</f>
        <v>#N/A</v>
      </c>
      <c r="D1805" s="26"/>
    </row>
    <row r="1806" spans="1:4" x14ac:dyDescent="0.25">
      <c r="A1806" s="33"/>
      <c r="B1806" s="26"/>
      <c r="C1806" s="26" t="e">
        <f>VLOOKUP(Aufwendungen[[#This Row],[CATEGORY]],$A$1:$B$8,2,FALSE)*SUMIF(Umsatz[DATE],Aufwendungen[[#This Row],[DATE]],Umsatz[AMOUNT])</f>
        <v>#N/A</v>
      </c>
      <c r="D1806" s="26"/>
    </row>
    <row r="1807" spans="1:4" x14ac:dyDescent="0.25">
      <c r="A1807" s="33"/>
      <c r="B1807" s="26"/>
      <c r="C1807" s="26" t="e">
        <f>VLOOKUP(Aufwendungen[[#This Row],[CATEGORY]],$A$1:$B$8,2,FALSE)*SUMIF(Umsatz[DATE],Aufwendungen[[#This Row],[DATE]],Umsatz[AMOUNT])</f>
        <v>#N/A</v>
      </c>
      <c r="D1807" s="26"/>
    </row>
    <row r="1808" spans="1:4" x14ac:dyDescent="0.25">
      <c r="A1808" s="33"/>
      <c r="B1808" s="26"/>
      <c r="C1808" s="26" t="e">
        <f>VLOOKUP(Aufwendungen[[#This Row],[CATEGORY]],$A$1:$B$8,2,FALSE)*SUMIF(Umsatz[DATE],Aufwendungen[[#This Row],[DATE]],Umsatz[AMOUNT])</f>
        <v>#N/A</v>
      </c>
      <c r="D1808" s="26"/>
    </row>
    <row r="1809" spans="1:4" x14ac:dyDescent="0.25">
      <c r="A1809" s="33"/>
      <c r="B1809" s="26"/>
      <c r="C1809" s="26" t="e">
        <f>VLOOKUP(Aufwendungen[[#This Row],[CATEGORY]],$A$1:$B$8,2,FALSE)*SUMIF(Umsatz[DATE],Aufwendungen[[#This Row],[DATE]],Umsatz[AMOUNT])</f>
        <v>#N/A</v>
      </c>
      <c r="D1809" s="26"/>
    </row>
    <row r="1810" spans="1:4" x14ac:dyDescent="0.25">
      <c r="A1810" s="33"/>
      <c r="B1810" s="26"/>
      <c r="C1810" s="26" t="e">
        <f>VLOOKUP(Aufwendungen[[#This Row],[CATEGORY]],$A$1:$B$8,2,FALSE)*SUMIF(Umsatz[DATE],Aufwendungen[[#This Row],[DATE]],Umsatz[AMOUNT])</f>
        <v>#N/A</v>
      </c>
      <c r="D1810" s="26"/>
    </row>
    <row r="1811" spans="1:4" x14ac:dyDescent="0.25">
      <c r="A1811" s="33"/>
      <c r="B1811" s="26"/>
      <c r="C1811" s="26" t="e">
        <f>VLOOKUP(Aufwendungen[[#This Row],[CATEGORY]],$A$1:$B$8,2,FALSE)*SUMIF(Umsatz[DATE],Aufwendungen[[#This Row],[DATE]],Umsatz[AMOUNT])</f>
        <v>#N/A</v>
      </c>
      <c r="D1811" s="26"/>
    </row>
    <row r="1812" spans="1:4" x14ac:dyDescent="0.25">
      <c r="A1812" s="33"/>
      <c r="B1812" s="26"/>
      <c r="C1812" s="26" t="e">
        <f>VLOOKUP(Aufwendungen[[#This Row],[CATEGORY]],$A$1:$B$8,2,FALSE)*SUMIF(Umsatz[DATE],Aufwendungen[[#This Row],[DATE]],Umsatz[AMOUNT])</f>
        <v>#N/A</v>
      </c>
      <c r="D1812" s="26"/>
    </row>
    <row r="1813" spans="1:4" x14ac:dyDescent="0.25">
      <c r="A1813" s="33"/>
      <c r="B1813" s="26"/>
      <c r="C1813" s="26" t="e">
        <f>VLOOKUP(Aufwendungen[[#This Row],[CATEGORY]],$A$1:$B$8,2,FALSE)*SUMIF(Umsatz[DATE],Aufwendungen[[#This Row],[DATE]],Umsatz[AMOUNT])</f>
        <v>#N/A</v>
      </c>
      <c r="D1813" s="26"/>
    </row>
    <row r="1814" spans="1:4" x14ac:dyDescent="0.25">
      <c r="A1814" s="33"/>
      <c r="B1814" s="26"/>
      <c r="C1814" s="26" t="e">
        <f>VLOOKUP(Aufwendungen[[#This Row],[CATEGORY]],$A$1:$B$8,2,FALSE)*SUMIF(Umsatz[DATE],Aufwendungen[[#This Row],[DATE]],Umsatz[AMOUNT])</f>
        <v>#N/A</v>
      </c>
      <c r="D1814" s="26"/>
    </row>
    <row r="1815" spans="1:4" x14ac:dyDescent="0.25">
      <c r="A1815" s="33"/>
      <c r="B1815" s="26"/>
      <c r="C1815" s="26" t="e">
        <f>VLOOKUP(Aufwendungen[[#This Row],[CATEGORY]],$A$1:$B$8,2,FALSE)*SUMIF(Umsatz[DATE],Aufwendungen[[#This Row],[DATE]],Umsatz[AMOUNT])</f>
        <v>#N/A</v>
      </c>
      <c r="D1815" s="26"/>
    </row>
    <row r="1816" spans="1:4" x14ac:dyDescent="0.25">
      <c r="A1816" s="33"/>
      <c r="B1816" s="26"/>
      <c r="C1816" s="26" t="e">
        <f>VLOOKUP(Aufwendungen[[#This Row],[CATEGORY]],$A$1:$B$8,2,FALSE)*SUMIF(Umsatz[DATE],Aufwendungen[[#This Row],[DATE]],Umsatz[AMOUNT])</f>
        <v>#N/A</v>
      </c>
      <c r="D1816" s="26"/>
    </row>
    <row r="1817" spans="1:4" x14ac:dyDescent="0.25">
      <c r="A1817" s="33"/>
      <c r="B1817" s="26"/>
      <c r="C1817" s="26" t="e">
        <f>VLOOKUP(Aufwendungen[[#This Row],[CATEGORY]],$A$1:$B$8,2,FALSE)*SUMIF(Umsatz[DATE],Aufwendungen[[#This Row],[DATE]],Umsatz[AMOUNT])</f>
        <v>#N/A</v>
      </c>
      <c r="D1817" s="26"/>
    </row>
    <row r="1818" spans="1:4" x14ac:dyDescent="0.25">
      <c r="A1818" s="33"/>
      <c r="B1818" s="26"/>
      <c r="C1818" s="26" t="e">
        <f>VLOOKUP(Aufwendungen[[#This Row],[CATEGORY]],$A$1:$B$8,2,FALSE)*SUMIF(Umsatz[DATE],Aufwendungen[[#This Row],[DATE]],Umsatz[AMOUNT])</f>
        <v>#N/A</v>
      </c>
      <c r="D1818" s="26"/>
    </row>
    <row r="1819" spans="1:4" x14ac:dyDescent="0.25">
      <c r="A1819" s="33"/>
      <c r="B1819" s="26"/>
      <c r="C1819" s="26" t="e">
        <f>VLOOKUP(Aufwendungen[[#This Row],[CATEGORY]],$A$1:$B$8,2,FALSE)*SUMIF(Umsatz[DATE],Aufwendungen[[#This Row],[DATE]],Umsatz[AMOUNT])</f>
        <v>#N/A</v>
      </c>
      <c r="D1819" s="26"/>
    </row>
    <row r="1820" spans="1:4" x14ac:dyDescent="0.25">
      <c r="A1820" s="33"/>
      <c r="B1820" s="26"/>
      <c r="C1820" s="26" t="e">
        <f>VLOOKUP(Aufwendungen[[#This Row],[CATEGORY]],$A$1:$B$8,2,FALSE)*SUMIF(Umsatz[DATE],Aufwendungen[[#This Row],[DATE]],Umsatz[AMOUNT])</f>
        <v>#N/A</v>
      </c>
      <c r="D1820" s="26"/>
    </row>
    <row r="1821" spans="1:4" x14ac:dyDescent="0.25">
      <c r="A1821" s="33"/>
      <c r="B1821" s="26"/>
      <c r="C1821" s="26" t="e">
        <f>VLOOKUP(Aufwendungen[[#This Row],[CATEGORY]],$A$1:$B$8,2,FALSE)*SUMIF(Umsatz[DATE],Aufwendungen[[#This Row],[DATE]],Umsatz[AMOUNT])</f>
        <v>#N/A</v>
      </c>
      <c r="D1821" s="26"/>
    </row>
    <row r="1822" spans="1:4" x14ac:dyDescent="0.25">
      <c r="A1822" s="33"/>
      <c r="B1822" s="26"/>
      <c r="C1822" s="26" t="e">
        <f>VLOOKUP(Aufwendungen[[#This Row],[CATEGORY]],$A$1:$B$8,2,FALSE)*SUMIF(Umsatz[DATE],Aufwendungen[[#This Row],[DATE]],Umsatz[AMOUNT])</f>
        <v>#N/A</v>
      </c>
      <c r="D1822" s="26"/>
    </row>
    <row r="1823" spans="1:4" x14ac:dyDescent="0.25">
      <c r="A1823" s="33"/>
      <c r="B1823" s="26"/>
      <c r="C1823" s="26" t="e">
        <f>VLOOKUP(Aufwendungen[[#This Row],[CATEGORY]],$A$1:$B$8,2,FALSE)*SUMIF(Umsatz[DATE],Aufwendungen[[#This Row],[DATE]],Umsatz[AMOUNT])</f>
        <v>#N/A</v>
      </c>
      <c r="D1823" s="26"/>
    </row>
    <row r="1824" spans="1:4" x14ac:dyDescent="0.25">
      <c r="A1824" s="33"/>
      <c r="B1824" s="26"/>
      <c r="C1824" s="26" t="e">
        <f>VLOOKUP(Aufwendungen[[#This Row],[CATEGORY]],$A$1:$B$8,2,FALSE)*SUMIF(Umsatz[DATE],Aufwendungen[[#This Row],[DATE]],Umsatz[AMOUNT])</f>
        <v>#N/A</v>
      </c>
      <c r="D1824" s="26"/>
    </row>
    <row r="1825" spans="1:4" x14ac:dyDescent="0.25">
      <c r="A1825" s="33"/>
      <c r="B1825" s="26"/>
      <c r="C1825" s="26" t="e">
        <f>VLOOKUP(Aufwendungen[[#This Row],[CATEGORY]],$A$1:$B$8,2,FALSE)*SUMIF(Umsatz[DATE],Aufwendungen[[#This Row],[DATE]],Umsatz[AMOUNT])</f>
        <v>#N/A</v>
      </c>
      <c r="D1825" s="26"/>
    </row>
    <row r="1826" spans="1:4" x14ac:dyDescent="0.25">
      <c r="A1826" s="33"/>
      <c r="B1826" s="26"/>
      <c r="C1826" s="26" t="e">
        <f>VLOOKUP(Aufwendungen[[#This Row],[CATEGORY]],$A$1:$B$8,2,FALSE)*SUMIF(Umsatz[DATE],Aufwendungen[[#This Row],[DATE]],Umsatz[AMOUNT])</f>
        <v>#N/A</v>
      </c>
      <c r="D1826" s="26"/>
    </row>
    <row r="1827" spans="1:4" x14ac:dyDescent="0.25">
      <c r="A1827" s="33"/>
      <c r="B1827" s="26"/>
      <c r="C1827" s="26" t="e">
        <f>VLOOKUP(Aufwendungen[[#This Row],[CATEGORY]],$A$1:$B$8,2,FALSE)*SUMIF(Umsatz[DATE],Aufwendungen[[#This Row],[DATE]],Umsatz[AMOUNT])</f>
        <v>#N/A</v>
      </c>
      <c r="D1827" s="26"/>
    </row>
    <row r="1828" spans="1:4" x14ac:dyDescent="0.25">
      <c r="A1828" s="33"/>
      <c r="B1828" s="26"/>
      <c r="C1828" s="26" t="e">
        <f>VLOOKUP(Aufwendungen[[#This Row],[CATEGORY]],$A$1:$B$8,2,FALSE)*SUMIF(Umsatz[DATE],Aufwendungen[[#This Row],[DATE]],Umsatz[AMOUNT])</f>
        <v>#N/A</v>
      </c>
      <c r="D1828" s="26"/>
    </row>
    <row r="1829" spans="1:4" x14ac:dyDescent="0.25">
      <c r="A1829" s="33"/>
      <c r="B1829" s="26"/>
      <c r="C1829" s="26" t="e">
        <f>VLOOKUP(Aufwendungen[[#This Row],[CATEGORY]],$A$1:$B$8,2,FALSE)*SUMIF(Umsatz[DATE],Aufwendungen[[#This Row],[DATE]],Umsatz[AMOUNT])</f>
        <v>#N/A</v>
      </c>
      <c r="D1829" s="26"/>
    </row>
    <row r="1830" spans="1:4" x14ac:dyDescent="0.25">
      <c r="A1830" s="33"/>
      <c r="B1830" s="26"/>
      <c r="C1830" s="26" t="e">
        <f>VLOOKUP(Aufwendungen[[#This Row],[CATEGORY]],$A$1:$B$8,2,FALSE)*SUMIF(Umsatz[DATE],Aufwendungen[[#This Row],[DATE]],Umsatz[AMOUNT])</f>
        <v>#N/A</v>
      </c>
      <c r="D1830" s="26"/>
    </row>
    <row r="1831" spans="1:4" x14ac:dyDescent="0.25">
      <c r="A1831" s="33"/>
      <c r="B1831" s="26"/>
      <c r="C1831" s="26" t="e">
        <f>VLOOKUP(Aufwendungen[[#This Row],[CATEGORY]],$A$1:$B$8,2,FALSE)*SUMIF(Umsatz[DATE],Aufwendungen[[#This Row],[DATE]],Umsatz[AMOUNT])</f>
        <v>#N/A</v>
      </c>
      <c r="D1831" s="26"/>
    </row>
    <row r="1832" spans="1:4" x14ac:dyDescent="0.25">
      <c r="A1832" s="33"/>
      <c r="B1832" s="26"/>
      <c r="C1832" s="26" t="e">
        <f>VLOOKUP(Aufwendungen[[#This Row],[CATEGORY]],$A$1:$B$8,2,FALSE)*SUMIF(Umsatz[DATE],Aufwendungen[[#This Row],[DATE]],Umsatz[AMOUNT])</f>
        <v>#N/A</v>
      </c>
      <c r="D1832" s="26"/>
    </row>
    <row r="1833" spans="1:4" x14ac:dyDescent="0.25">
      <c r="A1833" s="33"/>
      <c r="B1833" s="26"/>
      <c r="C1833" s="26" t="e">
        <f>VLOOKUP(Aufwendungen[[#This Row],[CATEGORY]],$A$1:$B$8,2,FALSE)*SUMIF(Umsatz[DATE],Aufwendungen[[#This Row],[DATE]],Umsatz[AMOUNT])</f>
        <v>#N/A</v>
      </c>
      <c r="D1833" s="26"/>
    </row>
    <row r="1834" spans="1:4" x14ac:dyDescent="0.25">
      <c r="A1834" s="33"/>
      <c r="B1834" s="26"/>
      <c r="C1834" s="26" t="e">
        <f>VLOOKUP(Aufwendungen[[#This Row],[CATEGORY]],$A$1:$B$8,2,FALSE)*SUMIF(Umsatz[DATE],Aufwendungen[[#This Row],[DATE]],Umsatz[AMOUNT])</f>
        <v>#N/A</v>
      </c>
      <c r="D1834" s="26"/>
    </row>
    <row r="1835" spans="1:4" x14ac:dyDescent="0.25">
      <c r="A1835" s="33"/>
      <c r="B1835" s="26"/>
      <c r="C1835" s="26" t="e">
        <f>VLOOKUP(Aufwendungen[[#This Row],[CATEGORY]],$A$1:$B$8,2,FALSE)*SUMIF(Umsatz[DATE],Aufwendungen[[#This Row],[DATE]],Umsatz[AMOUNT])</f>
        <v>#N/A</v>
      </c>
      <c r="D1835" s="26"/>
    </row>
    <row r="1836" spans="1:4" x14ac:dyDescent="0.25">
      <c r="A1836" s="33"/>
      <c r="B1836" s="26"/>
      <c r="C1836" s="26" t="e">
        <f>VLOOKUP(Aufwendungen[[#This Row],[CATEGORY]],$A$1:$B$8,2,FALSE)*SUMIF(Umsatz[DATE],Aufwendungen[[#This Row],[DATE]],Umsatz[AMOUNT])</f>
        <v>#N/A</v>
      </c>
      <c r="D1836" s="26"/>
    </row>
    <row r="1837" spans="1:4" x14ac:dyDescent="0.25">
      <c r="A1837" s="33"/>
      <c r="B1837" s="26"/>
      <c r="C1837" s="26" t="e">
        <f>VLOOKUP(Aufwendungen[[#This Row],[CATEGORY]],$A$1:$B$8,2,FALSE)*SUMIF(Umsatz[DATE],Aufwendungen[[#This Row],[DATE]],Umsatz[AMOUNT])</f>
        <v>#N/A</v>
      </c>
      <c r="D1837" s="26"/>
    </row>
    <row r="1838" spans="1:4" x14ac:dyDescent="0.25">
      <c r="A1838" s="33"/>
      <c r="B1838" s="26"/>
      <c r="C1838" s="26" t="e">
        <f>VLOOKUP(Aufwendungen[[#This Row],[CATEGORY]],$A$1:$B$8,2,FALSE)*SUMIF(Umsatz[DATE],Aufwendungen[[#This Row],[DATE]],Umsatz[AMOUNT])</f>
        <v>#N/A</v>
      </c>
      <c r="D1838" s="26"/>
    </row>
    <row r="1839" spans="1:4" x14ac:dyDescent="0.25">
      <c r="A1839" s="33"/>
      <c r="B1839" s="26"/>
      <c r="C1839" s="26" t="e">
        <f>VLOOKUP(Aufwendungen[[#This Row],[CATEGORY]],$A$1:$B$8,2,FALSE)*SUMIF(Umsatz[DATE],Aufwendungen[[#This Row],[DATE]],Umsatz[AMOUNT])</f>
        <v>#N/A</v>
      </c>
      <c r="D1839" s="26"/>
    </row>
    <row r="1840" spans="1:4" x14ac:dyDescent="0.25">
      <c r="A1840" s="33"/>
      <c r="B1840" s="26"/>
      <c r="C1840" s="26" t="e">
        <f>VLOOKUP(Aufwendungen[[#This Row],[CATEGORY]],$A$1:$B$8,2,FALSE)*SUMIF(Umsatz[DATE],Aufwendungen[[#This Row],[DATE]],Umsatz[AMOUNT])</f>
        <v>#N/A</v>
      </c>
      <c r="D1840" s="26"/>
    </row>
    <row r="1841" spans="1:4" x14ac:dyDescent="0.25">
      <c r="A1841" s="33"/>
      <c r="B1841" s="26"/>
      <c r="C1841" s="26" t="e">
        <f>VLOOKUP(Aufwendungen[[#This Row],[CATEGORY]],$A$1:$B$8,2,FALSE)*SUMIF(Umsatz[DATE],Aufwendungen[[#This Row],[DATE]],Umsatz[AMOUNT])</f>
        <v>#N/A</v>
      </c>
      <c r="D1841" s="26"/>
    </row>
    <row r="1842" spans="1:4" x14ac:dyDescent="0.25">
      <c r="A1842" s="33"/>
      <c r="B1842" s="26"/>
      <c r="C1842" s="26" t="e">
        <f>VLOOKUP(Aufwendungen[[#This Row],[CATEGORY]],$A$1:$B$8,2,FALSE)*SUMIF(Umsatz[DATE],Aufwendungen[[#This Row],[DATE]],Umsatz[AMOUNT])</f>
        <v>#N/A</v>
      </c>
      <c r="D1842" s="26"/>
    </row>
    <row r="1843" spans="1:4" x14ac:dyDescent="0.25">
      <c r="A1843" s="33"/>
      <c r="B1843" s="26"/>
      <c r="C1843" s="26" t="e">
        <f>VLOOKUP(Aufwendungen[[#This Row],[CATEGORY]],$A$1:$B$8,2,FALSE)*SUMIF(Umsatz[DATE],Aufwendungen[[#This Row],[DATE]],Umsatz[AMOUNT])</f>
        <v>#N/A</v>
      </c>
      <c r="D1843" s="26"/>
    </row>
    <row r="1844" spans="1:4" x14ac:dyDescent="0.25">
      <c r="A1844" s="33"/>
      <c r="B1844" s="26"/>
      <c r="C1844" s="26" t="e">
        <f>VLOOKUP(Aufwendungen[[#This Row],[CATEGORY]],$A$1:$B$8,2,FALSE)*SUMIF(Umsatz[DATE],Aufwendungen[[#This Row],[DATE]],Umsatz[AMOUNT])</f>
        <v>#N/A</v>
      </c>
      <c r="D1844" s="26"/>
    </row>
    <row r="1845" spans="1:4" x14ac:dyDescent="0.25">
      <c r="A1845" s="33"/>
      <c r="B1845" s="26"/>
      <c r="C1845" s="26" t="e">
        <f>VLOOKUP(Aufwendungen[[#This Row],[CATEGORY]],$A$1:$B$8,2,FALSE)*SUMIF(Umsatz[DATE],Aufwendungen[[#This Row],[DATE]],Umsatz[AMOUNT])</f>
        <v>#N/A</v>
      </c>
      <c r="D1845" s="26"/>
    </row>
    <row r="1846" spans="1:4" x14ac:dyDescent="0.25">
      <c r="A1846" s="33"/>
      <c r="B1846" s="26"/>
      <c r="C1846" s="26" t="e">
        <f>VLOOKUP(Aufwendungen[[#This Row],[CATEGORY]],$A$1:$B$8,2,FALSE)*SUMIF(Umsatz[DATE],Aufwendungen[[#This Row],[DATE]],Umsatz[AMOUNT])</f>
        <v>#N/A</v>
      </c>
      <c r="D1846" s="26"/>
    </row>
    <row r="1847" spans="1:4" x14ac:dyDescent="0.25">
      <c r="A1847" s="33"/>
      <c r="B1847" s="26"/>
      <c r="C1847" s="26" t="e">
        <f>VLOOKUP(Aufwendungen[[#This Row],[CATEGORY]],$A$1:$B$8,2,FALSE)*SUMIF(Umsatz[DATE],Aufwendungen[[#This Row],[DATE]],Umsatz[AMOUNT])</f>
        <v>#N/A</v>
      </c>
      <c r="D1847" s="26"/>
    </row>
    <row r="1848" spans="1:4" x14ac:dyDescent="0.25">
      <c r="A1848" s="33"/>
      <c r="B1848" s="26"/>
      <c r="C1848" s="26" t="e">
        <f>VLOOKUP(Aufwendungen[[#This Row],[CATEGORY]],$A$1:$B$8,2,FALSE)*SUMIF(Umsatz[DATE],Aufwendungen[[#This Row],[DATE]],Umsatz[AMOUNT])</f>
        <v>#N/A</v>
      </c>
      <c r="D1848" s="26"/>
    </row>
    <row r="1849" spans="1:4" x14ac:dyDescent="0.25">
      <c r="A1849" s="33"/>
      <c r="B1849" s="26"/>
      <c r="C1849" s="26" t="e">
        <f>VLOOKUP(Aufwendungen[[#This Row],[CATEGORY]],$A$1:$B$8,2,FALSE)*SUMIF(Umsatz[DATE],Aufwendungen[[#This Row],[DATE]],Umsatz[AMOUNT])</f>
        <v>#N/A</v>
      </c>
      <c r="D1849" s="26"/>
    </row>
    <row r="1850" spans="1:4" x14ac:dyDescent="0.25">
      <c r="A1850" s="33"/>
      <c r="B1850" s="26"/>
      <c r="C1850" s="26" t="e">
        <f>VLOOKUP(Aufwendungen[[#This Row],[CATEGORY]],$A$1:$B$8,2,FALSE)*SUMIF(Umsatz[DATE],Aufwendungen[[#This Row],[DATE]],Umsatz[AMOUNT])</f>
        <v>#N/A</v>
      </c>
      <c r="D1850" s="26"/>
    </row>
    <row r="1851" spans="1:4" x14ac:dyDescent="0.25">
      <c r="A1851" s="33"/>
      <c r="B1851" s="26"/>
      <c r="C1851" s="26" t="e">
        <f>VLOOKUP(Aufwendungen[[#This Row],[CATEGORY]],$A$1:$B$8,2,FALSE)*SUMIF(Umsatz[DATE],Aufwendungen[[#This Row],[DATE]],Umsatz[AMOUNT])</f>
        <v>#N/A</v>
      </c>
      <c r="D1851" s="26"/>
    </row>
    <row r="1852" spans="1:4" x14ac:dyDescent="0.25">
      <c r="A1852" s="33"/>
      <c r="B1852" s="26"/>
      <c r="C1852" s="26" t="e">
        <f>VLOOKUP(Aufwendungen[[#This Row],[CATEGORY]],$A$1:$B$8,2,FALSE)*SUMIF(Umsatz[DATE],Aufwendungen[[#This Row],[DATE]],Umsatz[AMOUNT])</f>
        <v>#N/A</v>
      </c>
      <c r="D1852" s="26"/>
    </row>
    <row r="1853" spans="1:4" x14ac:dyDescent="0.25">
      <c r="A1853" s="33"/>
      <c r="B1853" s="26"/>
      <c r="C1853" s="26" t="e">
        <f>VLOOKUP(Aufwendungen[[#This Row],[CATEGORY]],$A$1:$B$8,2,FALSE)*SUMIF(Umsatz[DATE],Aufwendungen[[#This Row],[DATE]],Umsatz[AMOUNT])</f>
        <v>#N/A</v>
      </c>
      <c r="D1853" s="26"/>
    </row>
    <row r="1854" spans="1:4" x14ac:dyDescent="0.25">
      <c r="A1854" s="33"/>
      <c r="B1854" s="26"/>
      <c r="C1854" s="26" t="e">
        <f>VLOOKUP(Aufwendungen[[#This Row],[CATEGORY]],$A$1:$B$8,2,FALSE)*SUMIF(Umsatz[DATE],Aufwendungen[[#This Row],[DATE]],Umsatz[AMOUNT])</f>
        <v>#N/A</v>
      </c>
      <c r="D1854" s="26"/>
    </row>
    <row r="1855" spans="1:4" x14ac:dyDescent="0.25">
      <c r="A1855" s="33"/>
      <c r="B1855" s="26"/>
      <c r="C1855" s="26" t="e">
        <f>VLOOKUP(Aufwendungen[[#This Row],[CATEGORY]],$A$1:$B$8,2,FALSE)*SUMIF(Umsatz[DATE],Aufwendungen[[#This Row],[DATE]],Umsatz[AMOUNT])</f>
        <v>#N/A</v>
      </c>
      <c r="D1855" s="26"/>
    </row>
    <row r="1856" spans="1:4" x14ac:dyDescent="0.25">
      <c r="A1856" s="33"/>
      <c r="B1856" s="26"/>
      <c r="C1856" s="26" t="e">
        <f>VLOOKUP(Aufwendungen[[#This Row],[CATEGORY]],$A$1:$B$8,2,FALSE)*SUMIF(Umsatz[DATE],Aufwendungen[[#This Row],[DATE]],Umsatz[AMOUNT])</f>
        <v>#N/A</v>
      </c>
      <c r="D1856" s="26"/>
    </row>
    <row r="1857" spans="1:4" x14ac:dyDescent="0.25">
      <c r="A1857" s="33"/>
      <c r="B1857" s="26"/>
      <c r="C1857" s="26" t="e">
        <f>VLOOKUP(Aufwendungen[[#This Row],[CATEGORY]],$A$1:$B$8,2,FALSE)*SUMIF(Umsatz[DATE],Aufwendungen[[#This Row],[DATE]],Umsatz[AMOUNT])</f>
        <v>#N/A</v>
      </c>
      <c r="D1857" s="26"/>
    </row>
    <row r="1858" spans="1:4" x14ac:dyDescent="0.25">
      <c r="A1858" s="33"/>
      <c r="B1858" s="26"/>
      <c r="C1858" s="26" t="e">
        <f>VLOOKUP(Aufwendungen[[#This Row],[CATEGORY]],$A$1:$B$8,2,FALSE)*SUMIF(Umsatz[DATE],Aufwendungen[[#This Row],[DATE]],Umsatz[AMOUNT])</f>
        <v>#N/A</v>
      </c>
      <c r="D1858" s="26"/>
    </row>
    <row r="1859" spans="1:4" x14ac:dyDescent="0.25">
      <c r="A1859" s="33"/>
      <c r="B1859" s="26"/>
      <c r="C1859" s="26" t="e">
        <f>VLOOKUP(Aufwendungen[[#This Row],[CATEGORY]],$A$1:$B$8,2,FALSE)*SUMIF(Umsatz[DATE],Aufwendungen[[#This Row],[DATE]],Umsatz[AMOUNT])</f>
        <v>#N/A</v>
      </c>
      <c r="D1859" s="26"/>
    </row>
    <row r="1860" spans="1:4" x14ac:dyDescent="0.25">
      <c r="A1860" s="33"/>
      <c r="B1860" s="26"/>
      <c r="C1860" s="26" t="e">
        <f>VLOOKUP(Aufwendungen[[#This Row],[CATEGORY]],$A$1:$B$8,2,FALSE)*SUMIF(Umsatz[DATE],Aufwendungen[[#This Row],[DATE]],Umsatz[AMOUNT])</f>
        <v>#N/A</v>
      </c>
      <c r="D1860" s="26"/>
    </row>
    <row r="1861" spans="1:4" x14ac:dyDescent="0.25">
      <c r="A1861" s="33"/>
      <c r="B1861" s="26"/>
      <c r="C1861" s="26" t="e">
        <f>VLOOKUP(Aufwendungen[[#This Row],[CATEGORY]],$A$1:$B$8,2,FALSE)*SUMIF(Umsatz[DATE],Aufwendungen[[#This Row],[DATE]],Umsatz[AMOUNT])</f>
        <v>#N/A</v>
      </c>
      <c r="D1861" s="26"/>
    </row>
    <row r="1862" spans="1:4" x14ac:dyDescent="0.25">
      <c r="A1862" s="33"/>
      <c r="B1862" s="26"/>
      <c r="C1862" s="26" t="e">
        <f>VLOOKUP(Aufwendungen[[#This Row],[CATEGORY]],$A$1:$B$8,2,FALSE)*SUMIF(Umsatz[DATE],Aufwendungen[[#This Row],[DATE]],Umsatz[AMOUNT])</f>
        <v>#N/A</v>
      </c>
      <c r="D1862" s="26"/>
    </row>
    <row r="1863" spans="1:4" x14ac:dyDescent="0.25">
      <c r="A1863" s="33"/>
      <c r="B1863" s="26"/>
      <c r="C1863" s="26" t="e">
        <f>VLOOKUP(Aufwendungen[[#This Row],[CATEGORY]],$A$1:$B$8,2,FALSE)*SUMIF(Umsatz[DATE],Aufwendungen[[#This Row],[DATE]],Umsatz[AMOUNT])</f>
        <v>#N/A</v>
      </c>
      <c r="D1863" s="26"/>
    </row>
    <row r="1864" spans="1:4" x14ac:dyDescent="0.25">
      <c r="A1864" s="33"/>
      <c r="B1864" s="26"/>
      <c r="C1864" s="26" t="e">
        <f>VLOOKUP(Aufwendungen[[#This Row],[CATEGORY]],$A$1:$B$8,2,FALSE)*SUMIF(Umsatz[DATE],Aufwendungen[[#This Row],[DATE]],Umsatz[AMOUNT])</f>
        <v>#N/A</v>
      </c>
      <c r="D1864" s="26"/>
    </row>
    <row r="1865" spans="1:4" x14ac:dyDescent="0.25">
      <c r="A1865" s="33"/>
      <c r="B1865" s="26"/>
      <c r="C1865" s="26" t="e">
        <f>VLOOKUP(Aufwendungen[[#This Row],[CATEGORY]],$A$1:$B$8,2,FALSE)*SUMIF(Umsatz[DATE],Aufwendungen[[#This Row],[DATE]],Umsatz[AMOUNT])</f>
        <v>#N/A</v>
      </c>
      <c r="D1865" s="26"/>
    </row>
    <row r="1866" spans="1:4" x14ac:dyDescent="0.25">
      <c r="A1866" s="33"/>
      <c r="B1866" s="26"/>
      <c r="C1866" s="26" t="e">
        <f>VLOOKUP(Aufwendungen[[#This Row],[CATEGORY]],$A$1:$B$8,2,FALSE)*SUMIF(Umsatz[DATE],Aufwendungen[[#This Row],[DATE]],Umsatz[AMOUNT])</f>
        <v>#N/A</v>
      </c>
      <c r="D1866" s="26"/>
    </row>
    <row r="1867" spans="1:4" x14ac:dyDescent="0.25">
      <c r="A1867" s="33"/>
      <c r="B1867" s="26"/>
      <c r="C1867" s="26" t="e">
        <f>VLOOKUP(Aufwendungen[[#This Row],[CATEGORY]],$A$1:$B$8,2,FALSE)*SUMIF(Umsatz[DATE],Aufwendungen[[#This Row],[DATE]],Umsatz[AMOUNT])</f>
        <v>#N/A</v>
      </c>
      <c r="D1867" s="26"/>
    </row>
    <row r="1868" spans="1:4" x14ac:dyDescent="0.25">
      <c r="A1868" s="33"/>
      <c r="B1868" s="26"/>
      <c r="C1868" s="26" t="e">
        <f>VLOOKUP(Aufwendungen[[#This Row],[CATEGORY]],$A$1:$B$8,2,FALSE)*SUMIF(Umsatz[DATE],Aufwendungen[[#This Row],[DATE]],Umsatz[AMOUNT])</f>
        <v>#N/A</v>
      </c>
      <c r="D1868" s="26"/>
    </row>
    <row r="1869" spans="1:4" x14ac:dyDescent="0.25">
      <c r="A1869" s="33"/>
      <c r="B1869" s="26"/>
      <c r="C1869" s="26" t="e">
        <f>VLOOKUP(Aufwendungen[[#This Row],[CATEGORY]],$A$1:$B$8,2,FALSE)*SUMIF(Umsatz[DATE],Aufwendungen[[#This Row],[DATE]],Umsatz[AMOUNT])</f>
        <v>#N/A</v>
      </c>
      <c r="D1869" s="26"/>
    </row>
    <row r="1870" spans="1:4" x14ac:dyDescent="0.25">
      <c r="A1870" s="33"/>
      <c r="B1870" s="26"/>
      <c r="C1870" s="26" t="e">
        <f>VLOOKUP(Aufwendungen[[#This Row],[CATEGORY]],$A$1:$B$8,2,FALSE)*SUMIF(Umsatz[DATE],Aufwendungen[[#This Row],[DATE]],Umsatz[AMOUNT])</f>
        <v>#N/A</v>
      </c>
      <c r="D1870" s="26"/>
    </row>
    <row r="1871" spans="1:4" x14ac:dyDescent="0.25">
      <c r="A1871" s="33"/>
      <c r="B1871" s="26"/>
      <c r="C1871" s="26" t="e">
        <f>VLOOKUP(Aufwendungen[[#This Row],[CATEGORY]],$A$1:$B$8,2,FALSE)*SUMIF(Umsatz[DATE],Aufwendungen[[#This Row],[DATE]],Umsatz[AMOUNT])</f>
        <v>#N/A</v>
      </c>
      <c r="D1871" s="26"/>
    </row>
    <row r="1872" spans="1:4" x14ac:dyDescent="0.25">
      <c r="A1872" s="33"/>
      <c r="B1872" s="26"/>
      <c r="C1872" s="26" t="e">
        <f>VLOOKUP(Aufwendungen[[#This Row],[CATEGORY]],$A$1:$B$8,2,FALSE)*SUMIF(Umsatz[DATE],Aufwendungen[[#This Row],[DATE]],Umsatz[AMOUNT])</f>
        <v>#N/A</v>
      </c>
      <c r="D1872" s="26"/>
    </row>
    <row r="1873" spans="1:4" x14ac:dyDescent="0.25">
      <c r="A1873" s="33"/>
      <c r="B1873" s="26"/>
      <c r="C1873" s="26" t="e">
        <f>VLOOKUP(Aufwendungen[[#This Row],[CATEGORY]],$A$1:$B$8,2,FALSE)*SUMIF(Umsatz[DATE],Aufwendungen[[#This Row],[DATE]],Umsatz[AMOUNT])</f>
        <v>#N/A</v>
      </c>
      <c r="D1873" s="26"/>
    </row>
    <row r="1874" spans="1:4" x14ac:dyDescent="0.25">
      <c r="A1874" s="33"/>
      <c r="B1874" s="26"/>
      <c r="C1874" s="26" t="e">
        <f>VLOOKUP(Aufwendungen[[#This Row],[CATEGORY]],$A$1:$B$8,2,FALSE)*SUMIF(Umsatz[DATE],Aufwendungen[[#This Row],[DATE]],Umsatz[AMOUNT])</f>
        <v>#N/A</v>
      </c>
      <c r="D1874" s="26"/>
    </row>
    <row r="1875" spans="1:4" x14ac:dyDescent="0.25">
      <c r="A1875" s="33"/>
      <c r="B1875" s="26"/>
      <c r="C1875" s="26" t="e">
        <f>VLOOKUP(Aufwendungen[[#This Row],[CATEGORY]],$A$1:$B$8,2,FALSE)*SUMIF(Umsatz[DATE],Aufwendungen[[#This Row],[DATE]],Umsatz[AMOUNT])</f>
        <v>#N/A</v>
      </c>
      <c r="D1875" s="26"/>
    </row>
    <row r="1876" spans="1:4" x14ac:dyDescent="0.25">
      <c r="A1876" s="33"/>
      <c r="B1876" s="26"/>
      <c r="C1876" s="26" t="e">
        <f>VLOOKUP(Aufwendungen[[#This Row],[CATEGORY]],$A$1:$B$8,2,FALSE)*SUMIF(Umsatz[DATE],Aufwendungen[[#This Row],[DATE]],Umsatz[AMOUNT])</f>
        <v>#N/A</v>
      </c>
      <c r="D1876" s="26"/>
    </row>
    <row r="1877" spans="1:4" x14ac:dyDescent="0.25">
      <c r="A1877" s="33"/>
      <c r="B1877" s="26"/>
      <c r="C1877" s="26" t="e">
        <f>VLOOKUP(Aufwendungen[[#This Row],[CATEGORY]],$A$1:$B$8,2,FALSE)*SUMIF(Umsatz[DATE],Aufwendungen[[#This Row],[DATE]],Umsatz[AMOUNT])</f>
        <v>#N/A</v>
      </c>
      <c r="D1877" s="26"/>
    </row>
    <row r="1878" spans="1:4" x14ac:dyDescent="0.25">
      <c r="A1878" s="33"/>
      <c r="B1878" s="26"/>
      <c r="C1878" s="26" t="e">
        <f>VLOOKUP(Aufwendungen[[#This Row],[CATEGORY]],$A$1:$B$8,2,FALSE)*SUMIF(Umsatz[DATE],Aufwendungen[[#This Row],[DATE]],Umsatz[AMOUNT])</f>
        <v>#N/A</v>
      </c>
      <c r="D1878" s="26"/>
    </row>
    <row r="1879" spans="1:4" x14ac:dyDescent="0.25">
      <c r="A1879" s="33"/>
      <c r="B1879" s="26"/>
      <c r="C1879" s="26" t="e">
        <f>VLOOKUP(Aufwendungen[[#This Row],[CATEGORY]],$A$1:$B$8,2,FALSE)*SUMIF(Umsatz[DATE],Aufwendungen[[#This Row],[DATE]],Umsatz[AMOUNT])</f>
        <v>#N/A</v>
      </c>
      <c r="D1879" s="26"/>
    </row>
    <row r="1880" spans="1:4" x14ac:dyDescent="0.25">
      <c r="A1880" s="33"/>
      <c r="B1880" s="26"/>
      <c r="C1880" s="26" t="e">
        <f>VLOOKUP(Aufwendungen[[#This Row],[CATEGORY]],$A$1:$B$8,2,FALSE)*SUMIF(Umsatz[DATE],Aufwendungen[[#This Row],[DATE]],Umsatz[AMOUNT])</f>
        <v>#N/A</v>
      </c>
      <c r="D1880" s="26"/>
    </row>
    <row r="1881" spans="1:4" x14ac:dyDescent="0.25">
      <c r="A1881" s="33"/>
      <c r="B1881" s="26"/>
      <c r="C1881" s="26" t="e">
        <f>VLOOKUP(Aufwendungen[[#This Row],[CATEGORY]],$A$1:$B$8,2,FALSE)*SUMIF(Umsatz[DATE],Aufwendungen[[#This Row],[DATE]],Umsatz[AMOUNT])</f>
        <v>#N/A</v>
      </c>
      <c r="D1881" s="26"/>
    </row>
    <row r="1882" spans="1:4" x14ac:dyDescent="0.25">
      <c r="A1882" s="33"/>
      <c r="B1882" s="26"/>
      <c r="C1882" s="26" t="e">
        <f>VLOOKUP(Aufwendungen[[#This Row],[CATEGORY]],$A$1:$B$8,2,FALSE)*SUMIF(Umsatz[DATE],Aufwendungen[[#This Row],[DATE]],Umsatz[AMOUNT])</f>
        <v>#N/A</v>
      </c>
      <c r="D1882" s="26"/>
    </row>
    <row r="1883" spans="1:4" x14ac:dyDescent="0.25">
      <c r="A1883" s="33"/>
      <c r="B1883" s="26"/>
      <c r="C1883" s="26" t="e">
        <f>VLOOKUP(Aufwendungen[[#This Row],[CATEGORY]],$A$1:$B$8,2,FALSE)*SUMIF(Umsatz[DATE],Aufwendungen[[#This Row],[DATE]],Umsatz[AMOUNT])</f>
        <v>#N/A</v>
      </c>
      <c r="D1883" s="26"/>
    </row>
    <row r="1884" spans="1:4" x14ac:dyDescent="0.25">
      <c r="A1884" s="33"/>
      <c r="B1884" s="26"/>
      <c r="C1884" s="26" t="e">
        <f>VLOOKUP(Aufwendungen[[#This Row],[CATEGORY]],$A$1:$B$8,2,FALSE)*SUMIF(Umsatz[DATE],Aufwendungen[[#This Row],[DATE]],Umsatz[AMOUNT])</f>
        <v>#N/A</v>
      </c>
      <c r="D1884" s="26"/>
    </row>
    <row r="1885" spans="1:4" x14ac:dyDescent="0.25">
      <c r="A1885" s="33"/>
      <c r="B1885" s="26"/>
      <c r="C1885" s="26" t="e">
        <f>VLOOKUP(Aufwendungen[[#This Row],[CATEGORY]],$A$1:$B$8,2,FALSE)*SUMIF(Umsatz[DATE],Aufwendungen[[#This Row],[DATE]],Umsatz[AMOUNT])</f>
        <v>#N/A</v>
      </c>
      <c r="D1885" s="26"/>
    </row>
    <row r="1886" spans="1:4" x14ac:dyDescent="0.25">
      <c r="A1886" s="33"/>
      <c r="B1886" s="26"/>
      <c r="C1886" s="26" t="e">
        <f>VLOOKUP(Aufwendungen[[#This Row],[CATEGORY]],$A$1:$B$8,2,FALSE)*SUMIF(Umsatz[DATE],Aufwendungen[[#This Row],[DATE]],Umsatz[AMOUNT])</f>
        <v>#N/A</v>
      </c>
      <c r="D1886" s="26"/>
    </row>
    <row r="1887" spans="1:4" x14ac:dyDescent="0.25">
      <c r="A1887" s="33"/>
      <c r="B1887" s="26"/>
      <c r="C1887" s="26" t="e">
        <f>VLOOKUP(Aufwendungen[[#This Row],[CATEGORY]],$A$1:$B$8,2,FALSE)*SUMIF(Umsatz[DATE],Aufwendungen[[#This Row],[DATE]],Umsatz[AMOUNT])</f>
        <v>#N/A</v>
      </c>
      <c r="D1887" s="26"/>
    </row>
    <row r="1888" spans="1:4" x14ac:dyDescent="0.25">
      <c r="A1888" s="33"/>
      <c r="B1888" s="26"/>
      <c r="C1888" s="26" t="e">
        <f>VLOOKUP(Aufwendungen[[#This Row],[CATEGORY]],$A$1:$B$8,2,FALSE)*SUMIF(Umsatz[DATE],Aufwendungen[[#This Row],[DATE]],Umsatz[AMOUNT])</f>
        <v>#N/A</v>
      </c>
      <c r="D1888" s="26"/>
    </row>
    <row r="1889" spans="1:4" x14ac:dyDescent="0.25">
      <c r="A1889" s="33"/>
      <c r="B1889" s="26"/>
      <c r="C1889" s="26" t="e">
        <f>VLOOKUP(Aufwendungen[[#This Row],[CATEGORY]],$A$1:$B$8,2,FALSE)*SUMIF(Umsatz[DATE],Aufwendungen[[#This Row],[DATE]],Umsatz[AMOUNT])</f>
        <v>#N/A</v>
      </c>
      <c r="D1889" s="26"/>
    </row>
    <row r="1890" spans="1:4" x14ac:dyDescent="0.25">
      <c r="A1890" s="33"/>
      <c r="B1890" s="26"/>
      <c r="C1890" s="26" t="e">
        <f>VLOOKUP(Aufwendungen[[#This Row],[CATEGORY]],$A$1:$B$8,2,FALSE)*SUMIF(Umsatz[DATE],Aufwendungen[[#This Row],[DATE]],Umsatz[AMOUNT])</f>
        <v>#N/A</v>
      </c>
      <c r="D1890" s="26"/>
    </row>
    <row r="1891" spans="1:4" x14ac:dyDescent="0.25">
      <c r="A1891" s="33"/>
      <c r="B1891" s="26"/>
      <c r="C1891" s="26" t="e">
        <f>VLOOKUP(Aufwendungen[[#This Row],[CATEGORY]],$A$1:$B$8,2,FALSE)*SUMIF(Umsatz[DATE],Aufwendungen[[#This Row],[DATE]],Umsatz[AMOUNT])</f>
        <v>#N/A</v>
      </c>
      <c r="D1891" s="26"/>
    </row>
    <row r="1892" spans="1:4" x14ac:dyDescent="0.25">
      <c r="A1892" s="33"/>
      <c r="B1892" s="26"/>
      <c r="C1892" s="26" t="e">
        <f>VLOOKUP(Aufwendungen[[#This Row],[CATEGORY]],$A$1:$B$8,2,FALSE)*SUMIF(Umsatz[DATE],Aufwendungen[[#This Row],[DATE]],Umsatz[AMOUNT])</f>
        <v>#N/A</v>
      </c>
      <c r="D1892" s="26"/>
    </row>
    <row r="1893" spans="1:4" x14ac:dyDescent="0.25">
      <c r="A1893" s="33"/>
      <c r="B1893" s="26"/>
      <c r="C1893" s="26" t="e">
        <f>VLOOKUP(Aufwendungen[[#This Row],[CATEGORY]],$A$1:$B$8,2,FALSE)*SUMIF(Umsatz[DATE],Aufwendungen[[#This Row],[DATE]],Umsatz[AMOUNT])</f>
        <v>#N/A</v>
      </c>
      <c r="D1893" s="26"/>
    </row>
    <row r="1894" spans="1:4" x14ac:dyDescent="0.25">
      <c r="A1894" s="33"/>
      <c r="B1894" s="26"/>
      <c r="C1894" s="26" t="e">
        <f>VLOOKUP(Aufwendungen[[#This Row],[CATEGORY]],$A$1:$B$8,2,FALSE)*SUMIF(Umsatz[DATE],Aufwendungen[[#This Row],[DATE]],Umsatz[AMOUNT])</f>
        <v>#N/A</v>
      </c>
      <c r="D1894" s="26"/>
    </row>
    <row r="1895" spans="1:4" x14ac:dyDescent="0.25">
      <c r="A1895" s="33"/>
      <c r="B1895" s="26"/>
      <c r="C1895" s="26" t="e">
        <f>VLOOKUP(Aufwendungen[[#This Row],[CATEGORY]],$A$1:$B$8,2,FALSE)*SUMIF(Umsatz[DATE],Aufwendungen[[#This Row],[DATE]],Umsatz[AMOUNT])</f>
        <v>#N/A</v>
      </c>
      <c r="D1895" s="26"/>
    </row>
    <row r="1896" spans="1:4" x14ac:dyDescent="0.25">
      <c r="A1896" s="33"/>
      <c r="B1896" s="26"/>
      <c r="C1896" s="26" t="e">
        <f>VLOOKUP(Aufwendungen[[#This Row],[CATEGORY]],$A$1:$B$8,2,FALSE)*SUMIF(Umsatz[DATE],Aufwendungen[[#This Row],[DATE]],Umsatz[AMOUNT])</f>
        <v>#N/A</v>
      </c>
      <c r="D1896" s="26"/>
    </row>
    <row r="1897" spans="1:4" x14ac:dyDescent="0.25">
      <c r="A1897" s="33"/>
      <c r="B1897" s="26"/>
      <c r="C1897" s="26" t="e">
        <f>VLOOKUP(Aufwendungen[[#This Row],[CATEGORY]],$A$1:$B$8,2,FALSE)*SUMIF(Umsatz[DATE],Aufwendungen[[#This Row],[DATE]],Umsatz[AMOUNT])</f>
        <v>#N/A</v>
      </c>
      <c r="D1897" s="26"/>
    </row>
    <row r="1898" spans="1:4" x14ac:dyDescent="0.25">
      <c r="A1898" s="33"/>
      <c r="B1898" s="26"/>
      <c r="C1898" s="26" t="e">
        <f>VLOOKUP(Aufwendungen[[#This Row],[CATEGORY]],$A$1:$B$8,2,FALSE)*SUMIF(Umsatz[DATE],Aufwendungen[[#This Row],[DATE]],Umsatz[AMOUNT])</f>
        <v>#N/A</v>
      </c>
      <c r="D1898" s="26"/>
    </row>
    <row r="1899" spans="1:4" x14ac:dyDescent="0.25">
      <c r="A1899" s="33"/>
      <c r="B1899" s="26"/>
      <c r="C1899" s="26" t="e">
        <f>VLOOKUP(Aufwendungen[[#This Row],[CATEGORY]],$A$1:$B$8,2,FALSE)*SUMIF(Umsatz[DATE],Aufwendungen[[#This Row],[DATE]],Umsatz[AMOUNT])</f>
        <v>#N/A</v>
      </c>
      <c r="D1899" s="26"/>
    </row>
    <row r="1900" spans="1:4" x14ac:dyDescent="0.25">
      <c r="A1900" s="33"/>
      <c r="B1900" s="26"/>
      <c r="C1900" s="26" t="e">
        <f>VLOOKUP(Aufwendungen[[#This Row],[CATEGORY]],$A$1:$B$8,2,FALSE)*SUMIF(Umsatz[DATE],Aufwendungen[[#This Row],[DATE]],Umsatz[AMOUNT])</f>
        <v>#N/A</v>
      </c>
      <c r="D1900" s="26"/>
    </row>
    <row r="1901" spans="1:4" x14ac:dyDescent="0.25">
      <c r="A1901" s="33"/>
      <c r="B1901" s="26"/>
      <c r="C1901" s="26" t="e">
        <f>VLOOKUP(Aufwendungen[[#This Row],[CATEGORY]],$A$1:$B$8,2,FALSE)*SUMIF(Umsatz[DATE],Aufwendungen[[#This Row],[DATE]],Umsatz[AMOUNT])</f>
        <v>#N/A</v>
      </c>
      <c r="D1901" s="26"/>
    </row>
    <row r="1902" spans="1:4" x14ac:dyDescent="0.25">
      <c r="A1902" s="33"/>
      <c r="B1902" s="26"/>
      <c r="C1902" s="26" t="e">
        <f>VLOOKUP(Aufwendungen[[#This Row],[CATEGORY]],$A$1:$B$8,2,FALSE)*SUMIF(Umsatz[DATE],Aufwendungen[[#This Row],[DATE]],Umsatz[AMOUNT])</f>
        <v>#N/A</v>
      </c>
      <c r="D1902" s="26"/>
    </row>
    <row r="1903" spans="1:4" x14ac:dyDescent="0.25">
      <c r="A1903" s="33"/>
      <c r="B1903" s="26"/>
      <c r="C1903" s="26" t="e">
        <f>VLOOKUP(Aufwendungen[[#This Row],[CATEGORY]],$A$1:$B$8,2,FALSE)*SUMIF(Umsatz[DATE],Aufwendungen[[#This Row],[DATE]],Umsatz[AMOUNT])</f>
        <v>#N/A</v>
      </c>
      <c r="D1903" s="26"/>
    </row>
    <row r="1904" spans="1:4" x14ac:dyDescent="0.25">
      <c r="A1904" s="33"/>
      <c r="B1904" s="26"/>
      <c r="C1904" s="26" t="e">
        <f>VLOOKUP(Aufwendungen[[#This Row],[CATEGORY]],$A$1:$B$8,2,FALSE)*SUMIF(Umsatz[DATE],Aufwendungen[[#This Row],[DATE]],Umsatz[AMOUNT])</f>
        <v>#N/A</v>
      </c>
      <c r="D1904" s="26"/>
    </row>
    <row r="1905" spans="1:4" x14ac:dyDescent="0.25">
      <c r="A1905" s="33"/>
      <c r="B1905" s="26"/>
      <c r="C1905" s="26" t="e">
        <f>VLOOKUP(Aufwendungen[[#This Row],[CATEGORY]],$A$1:$B$8,2,FALSE)*SUMIF(Umsatz[DATE],Aufwendungen[[#This Row],[DATE]],Umsatz[AMOUNT])</f>
        <v>#N/A</v>
      </c>
      <c r="D1905" s="26"/>
    </row>
    <row r="1906" spans="1:4" x14ac:dyDescent="0.25">
      <c r="A1906" s="33"/>
      <c r="B1906" s="26"/>
      <c r="C1906" s="26" t="e">
        <f>VLOOKUP(Aufwendungen[[#This Row],[CATEGORY]],$A$1:$B$8,2,FALSE)*SUMIF(Umsatz[DATE],Aufwendungen[[#This Row],[DATE]],Umsatz[AMOUNT])</f>
        <v>#N/A</v>
      </c>
      <c r="D1906" s="26"/>
    </row>
    <row r="1907" spans="1:4" x14ac:dyDescent="0.25">
      <c r="A1907" s="33"/>
      <c r="B1907" s="26"/>
      <c r="C1907" s="26" t="e">
        <f>VLOOKUP(Aufwendungen[[#This Row],[CATEGORY]],$A$1:$B$8,2,FALSE)*SUMIF(Umsatz[DATE],Aufwendungen[[#This Row],[DATE]],Umsatz[AMOUNT])</f>
        <v>#N/A</v>
      </c>
      <c r="D1907" s="26"/>
    </row>
    <row r="1908" spans="1:4" x14ac:dyDescent="0.25">
      <c r="A1908" s="33"/>
      <c r="B1908" s="26"/>
      <c r="C1908" s="26" t="e">
        <f>VLOOKUP(Aufwendungen[[#This Row],[CATEGORY]],$A$1:$B$8,2,FALSE)*SUMIF(Umsatz[DATE],Aufwendungen[[#This Row],[DATE]],Umsatz[AMOUNT])</f>
        <v>#N/A</v>
      </c>
      <c r="D1908" s="26"/>
    </row>
    <row r="1909" spans="1:4" x14ac:dyDescent="0.25">
      <c r="A1909" s="33"/>
      <c r="B1909" s="26"/>
      <c r="C1909" s="26" t="e">
        <f>VLOOKUP(Aufwendungen[[#This Row],[CATEGORY]],$A$1:$B$8,2,FALSE)*SUMIF(Umsatz[DATE],Aufwendungen[[#This Row],[DATE]],Umsatz[AMOUNT])</f>
        <v>#N/A</v>
      </c>
      <c r="D1909" s="26"/>
    </row>
    <row r="1910" spans="1:4" x14ac:dyDescent="0.25">
      <c r="A1910" s="33"/>
      <c r="B1910" s="26"/>
      <c r="C1910" s="26" t="e">
        <f>VLOOKUP(Aufwendungen[[#This Row],[CATEGORY]],$A$1:$B$8,2,FALSE)*SUMIF(Umsatz[DATE],Aufwendungen[[#This Row],[DATE]],Umsatz[AMOUNT])</f>
        <v>#N/A</v>
      </c>
      <c r="D1910" s="26"/>
    </row>
    <row r="1911" spans="1:4" x14ac:dyDescent="0.25">
      <c r="A1911" s="33"/>
      <c r="B1911" s="26"/>
      <c r="C1911" s="26" t="e">
        <f>VLOOKUP(Aufwendungen[[#This Row],[CATEGORY]],$A$1:$B$8,2,FALSE)*SUMIF(Umsatz[DATE],Aufwendungen[[#This Row],[DATE]],Umsatz[AMOUNT])</f>
        <v>#N/A</v>
      </c>
      <c r="D1911" s="26"/>
    </row>
    <row r="1912" spans="1:4" x14ac:dyDescent="0.25">
      <c r="A1912" s="33"/>
      <c r="B1912" s="26"/>
      <c r="C1912" s="26" t="e">
        <f>VLOOKUP(Aufwendungen[[#This Row],[CATEGORY]],$A$1:$B$8,2,FALSE)*SUMIF(Umsatz[DATE],Aufwendungen[[#This Row],[DATE]],Umsatz[AMOUNT])</f>
        <v>#N/A</v>
      </c>
      <c r="D1912" s="26"/>
    </row>
    <row r="1913" spans="1:4" x14ac:dyDescent="0.25">
      <c r="A1913" s="33"/>
      <c r="B1913" s="26"/>
      <c r="C1913" s="26" t="e">
        <f>VLOOKUP(Aufwendungen[[#This Row],[CATEGORY]],$A$1:$B$8,2,FALSE)*SUMIF(Umsatz[DATE],Aufwendungen[[#This Row],[DATE]],Umsatz[AMOUNT])</f>
        <v>#N/A</v>
      </c>
      <c r="D1913" s="26"/>
    </row>
    <row r="1914" spans="1:4" x14ac:dyDescent="0.25">
      <c r="A1914" s="33"/>
      <c r="B1914" s="26"/>
      <c r="C1914" s="26" t="e">
        <f>VLOOKUP(Aufwendungen[[#This Row],[CATEGORY]],$A$1:$B$8,2,FALSE)*SUMIF(Umsatz[DATE],Aufwendungen[[#This Row],[DATE]],Umsatz[AMOUNT])</f>
        <v>#N/A</v>
      </c>
      <c r="D1914" s="26"/>
    </row>
    <row r="1915" spans="1:4" x14ac:dyDescent="0.25">
      <c r="A1915" s="33"/>
      <c r="B1915" s="26"/>
      <c r="C1915" s="26" t="e">
        <f>VLOOKUP(Aufwendungen[[#This Row],[CATEGORY]],$A$1:$B$8,2,FALSE)*SUMIF(Umsatz[DATE],Aufwendungen[[#This Row],[DATE]],Umsatz[AMOUNT])</f>
        <v>#N/A</v>
      </c>
      <c r="D1915" s="26"/>
    </row>
    <row r="1916" spans="1:4" x14ac:dyDescent="0.25">
      <c r="A1916" s="33"/>
      <c r="B1916" s="26"/>
      <c r="C1916" s="26" t="e">
        <f>VLOOKUP(Aufwendungen[[#This Row],[CATEGORY]],$A$1:$B$8,2,FALSE)*SUMIF(Umsatz[DATE],Aufwendungen[[#This Row],[DATE]],Umsatz[AMOUNT])</f>
        <v>#N/A</v>
      </c>
      <c r="D1916" s="26"/>
    </row>
    <row r="1917" spans="1:4" x14ac:dyDescent="0.25">
      <c r="A1917" s="33"/>
      <c r="B1917" s="26"/>
      <c r="C1917" s="26" t="e">
        <f>VLOOKUP(Aufwendungen[[#This Row],[CATEGORY]],$A$1:$B$8,2,FALSE)*SUMIF(Umsatz[DATE],Aufwendungen[[#This Row],[DATE]],Umsatz[AMOUNT])</f>
        <v>#N/A</v>
      </c>
      <c r="D1917" s="26"/>
    </row>
    <row r="1918" spans="1:4" x14ac:dyDescent="0.25">
      <c r="A1918" s="33"/>
      <c r="B1918" s="26"/>
      <c r="C1918" s="26" t="e">
        <f>VLOOKUP(Aufwendungen[[#This Row],[CATEGORY]],$A$1:$B$8,2,FALSE)*SUMIF(Umsatz[DATE],Aufwendungen[[#This Row],[DATE]],Umsatz[AMOUNT])</f>
        <v>#N/A</v>
      </c>
      <c r="D1918" s="26"/>
    </row>
    <row r="1919" spans="1:4" x14ac:dyDescent="0.25">
      <c r="A1919" s="33"/>
      <c r="B1919" s="26"/>
      <c r="C1919" s="26" t="e">
        <f>VLOOKUP(Aufwendungen[[#This Row],[CATEGORY]],$A$1:$B$8,2,FALSE)*SUMIF(Umsatz[DATE],Aufwendungen[[#This Row],[DATE]],Umsatz[AMOUNT])</f>
        <v>#N/A</v>
      </c>
      <c r="D1919" s="26"/>
    </row>
    <row r="1920" spans="1:4" x14ac:dyDescent="0.25">
      <c r="A1920" s="33"/>
      <c r="B1920" s="26"/>
      <c r="C1920" s="26" t="e">
        <f>VLOOKUP(Aufwendungen[[#This Row],[CATEGORY]],$A$1:$B$8,2,FALSE)*SUMIF(Umsatz[DATE],Aufwendungen[[#This Row],[DATE]],Umsatz[AMOUNT])</f>
        <v>#N/A</v>
      </c>
      <c r="D1920" s="26"/>
    </row>
    <row r="1921" spans="1:4" x14ac:dyDescent="0.25">
      <c r="A1921" s="33"/>
      <c r="B1921" s="26"/>
      <c r="C1921" s="26" t="e">
        <f>VLOOKUP(Aufwendungen[[#This Row],[CATEGORY]],$A$1:$B$8,2,FALSE)*SUMIF(Umsatz[DATE],Aufwendungen[[#This Row],[DATE]],Umsatz[AMOUNT])</f>
        <v>#N/A</v>
      </c>
      <c r="D1921" s="26"/>
    </row>
    <row r="1922" spans="1:4" x14ac:dyDescent="0.25">
      <c r="A1922" s="33"/>
      <c r="B1922" s="26"/>
      <c r="C1922" s="26" t="e">
        <f>VLOOKUP(Aufwendungen[[#This Row],[CATEGORY]],$A$1:$B$8,2,FALSE)*SUMIF(Umsatz[DATE],Aufwendungen[[#This Row],[DATE]],Umsatz[AMOUNT])</f>
        <v>#N/A</v>
      </c>
      <c r="D1922" s="26"/>
    </row>
    <row r="1923" spans="1:4" x14ac:dyDescent="0.25">
      <c r="A1923" s="33"/>
      <c r="B1923" s="26"/>
      <c r="C1923" s="26" t="e">
        <f>VLOOKUP(Aufwendungen[[#This Row],[CATEGORY]],$A$1:$B$8,2,FALSE)*SUMIF(Umsatz[DATE],Aufwendungen[[#This Row],[DATE]],Umsatz[AMOUNT])</f>
        <v>#N/A</v>
      </c>
      <c r="D1923" s="26"/>
    </row>
    <row r="1924" spans="1:4" x14ac:dyDescent="0.25">
      <c r="A1924" s="33"/>
      <c r="B1924" s="26"/>
      <c r="C1924" s="26" t="e">
        <f>VLOOKUP(Aufwendungen[[#This Row],[CATEGORY]],$A$1:$B$8,2,FALSE)*SUMIF(Umsatz[DATE],Aufwendungen[[#This Row],[DATE]],Umsatz[AMOUNT])</f>
        <v>#N/A</v>
      </c>
      <c r="D1924" s="26"/>
    </row>
    <row r="1925" spans="1:4" x14ac:dyDescent="0.25">
      <c r="A1925" s="33"/>
      <c r="B1925" s="26"/>
      <c r="C1925" s="26" t="e">
        <f>VLOOKUP(Aufwendungen[[#This Row],[CATEGORY]],$A$1:$B$8,2,FALSE)*SUMIF(Umsatz[DATE],Aufwendungen[[#This Row],[DATE]],Umsatz[AMOUNT])</f>
        <v>#N/A</v>
      </c>
      <c r="D1925" s="26"/>
    </row>
    <row r="1926" spans="1:4" x14ac:dyDescent="0.25">
      <c r="A1926" s="33"/>
      <c r="B1926" s="26"/>
      <c r="C1926" s="26" t="e">
        <f>VLOOKUP(Aufwendungen[[#This Row],[CATEGORY]],$A$1:$B$8,2,FALSE)*SUMIF(Umsatz[DATE],Aufwendungen[[#This Row],[DATE]],Umsatz[AMOUNT])</f>
        <v>#N/A</v>
      </c>
      <c r="D1926" s="26"/>
    </row>
    <row r="1927" spans="1:4" x14ac:dyDescent="0.25">
      <c r="A1927" s="33"/>
      <c r="B1927" s="26"/>
      <c r="C1927" s="26" t="e">
        <f>VLOOKUP(Aufwendungen[[#This Row],[CATEGORY]],$A$1:$B$8,2,FALSE)*SUMIF(Umsatz[DATE],Aufwendungen[[#This Row],[DATE]],Umsatz[AMOUNT])</f>
        <v>#N/A</v>
      </c>
      <c r="D1927" s="26"/>
    </row>
    <row r="1928" spans="1:4" x14ac:dyDescent="0.25">
      <c r="A1928" s="33"/>
      <c r="B1928" s="26"/>
      <c r="C1928" s="26" t="e">
        <f>VLOOKUP(Aufwendungen[[#This Row],[CATEGORY]],$A$1:$B$8,2,FALSE)*SUMIF(Umsatz[DATE],Aufwendungen[[#This Row],[DATE]],Umsatz[AMOUNT])</f>
        <v>#N/A</v>
      </c>
      <c r="D1928" s="26"/>
    </row>
    <row r="1929" spans="1:4" x14ac:dyDescent="0.25">
      <c r="A1929" s="33"/>
      <c r="B1929" s="26"/>
      <c r="C1929" s="26" t="e">
        <f>VLOOKUP(Aufwendungen[[#This Row],[CATEGORY]],$A$1:$B$8,2,FALSE)*SUMIF(Umsatz[DATE],Aufwendungen[[#This Row],[DATE]],Umsatz[AMOUNT])</f>
        <v>#N/A</v>
      </c>
      <c r="D1929" s="26"/>
    </row>
    <row r="1930" spans="1:4" x14ac:dyDescent="0.25">
      <c r="A1930" s="33"/>
      <c r="B1930" s="26"/>
      <c r="C1930" s="26" t="e">
        <f>VLOOKUP(Aufwendungen[[#This Row],[CATEGORY]],$A$1:$B$8,2,FALSE)*SUMIF(Umsatz[DATE],Aufwendungen[[#This Row],[DATE]],Umsatz[AMOUNT])</f>
        <v>#N/A</v>
      </c>
      <c r="D1930" s="26"/>
    </row>
    <row r="1931" spans="1:4" x14ac:dyDescent="0.25">
      <c r="A1931" s="33"/>
      <c r="B1931" s="26"/>
      <c r="C1931" s="26" t="e">
        <f>VLOOKUP(Aufwendungen[[#This Row],[CATEGORY]],$A$1:$B$8,2,FALSE)*SUMIF(Umsatz[DATE],Aufwendungen[[#This Row],[DATE]],Umsatz[AMOUNT])</f>
        <v>#N/A</v>
      </c>
      <c r="D1931" s="26"/>
    </row>
    <row r="1932" spans="1:4" x14ac:dyDescent="0.25">
      <c r="A1932" s="33"/>
      <c r="B1932" s="26"/>
      <c r="C1932" s="26" t="e">
        <f>VLOOKUP(Aufwendungen[[#This Row],[CATEGORY]],$A$1:$B$8,2,FALSE)*SUMIF(Umsatz[DATE],Aufwendungen[[#This Row],[DATE]],Umsatz[AMOUNT])</f>
        <v>#N/A</v>
      </c>
      <c r="D1932" s="26"/>
    </row>
    <row r="1933" spans="1:4" x14ac:dyDescent="0.25">
      <c r="A1933" s="33"/>
      <c r="B1933" s="26"/>
      <c r="C1933" s="26" t="e">
        <f>VLOOKUP(Aufwendungen[[#This Row],[CATEGORY]],$A$1:$B$8,2,FALSE)*SUMIF(Umsatz[DATE],Aufwendungen[[#This Row],[DATE]],Umsatz[AMOUNT])</f>
        <v>#N/A</v>
      </c>
      <c r="D1933" s="26"/>
    </row>
    <row r="1934" spans="1:4" x14ac:dyDescent="0.25">
      <c r="A1934" s="33"/>
      <c r="B1934" s="26"/>
      <c r="C1934" s="26" t="e">
        <f>VLOOKUP(Aufwendungen[[#This Row],[CATEGORY]],$A$1:$B$8,2,FALSE)*SUMIF(Umsatz[DATE],Aufwendungen[[#This Row],[DATE]],Umsatz[AMOUNT])</f>
        <v>#N/A</v>
      </c>
      <c r="D1934" s="26"/>
    </row>
    <row r="1935" spans="1:4" x14ac:dyDescent="0.25">
      <c r="A1935" s="33"/>
      <c r="B1935" s="26"/>
      <c r="C1935" s="26" t="e">
        <f>VLOOKUP(Aufwendungen[[#This Row],[CATEGORY]],$A$1:$B$8,2,FALSE)*SUMIF(Umsatz[DATE],Aufwendungen[[#This Row],[DATE]],Umsatz[AMOUNT])</f>
        <v>#N/A</v>
      </c>
      <c r="D1935" s="26"/>
    </row>
    <row r="1936" spans="1:4" x14ac:dyDescent="0.25">
      <c r="A1936" s="33"/>
      <c r="B1936" s="26"/>
      <c r="C1936" s="26" t="e">
        <f>VLOOKUP(Aufwendungen[[#This Row],[CATEGORY]],$A$1:$B$8,2,FALSE)*SUMIF(Umsatz[DATE],Aufwendungen[[#This Row],[DATE]],Umsatz[AMOUNT])</f>
        <v>#N/A</v>
      </c>
      <c r="D1936" s="26"/>
    </row>
    <row r="1937" spans="1:4" x14ac:dyDescent="0.25">
      <c r="A1937" s="33"/>
      <c r="B1937" s="26"/>
      <c r="C1937" s="26" t="e">
        <f>VLOOKUP(Aufwendungen[[#This Row],[CATEGORY]],$A$1:$B$8,2,FALSE)*SUMIF(Umsatz[DATE],Aufwendungen[[#This Row],[DATE]],Umsatz[AMOUNT])</f>
        <v>#N/A</v>
      </c>
      <c r="D1937" s="26"/>
    </row>
    <row r="1938" spans="1:4" x14ac:dyDescent="0.25">
      <c r="A1938" s="33"/>
      <c r="B1938" s="26"/>
      <c r="C1938" s="26" t="e">
        <f>VLOOKUP(Aufwendungen[[#This Row],[CATEGORY]],$A$1:$B$8,2,FALSE)*SUMIF(Umsatz[DATE],Aufwendungen[[#This Row],[DATE]],Umsatz[AMOUNT])</f>
        <v>#N/A</v>
      </c>
      <c r="D1938" s="26"/>
    </row>
    <row r="1939" spans="1:4" x14ac:dyDescent="0.25">
      <c r="A1939" s="33"/>
      <c r="B1939" s="26"/>
      <c r="C1939" s="26" t="e">
        <f>VLOOKUP(Aufwendungen[[#This Row],[CATEGORY]],$A$1:$B$8,2,FALSE)*SUMIF(Umsatz[DATE],Aufwendungen[[#This Row],[DATE]],Umsatz[AMOUNT])</f>
        <v>#N/A</v>
      </c>
      <c r="D1939" s="26"/>
    </row>
    <row r="1940" spans="1:4" x14ac:dyDescent="0.25">
      <c r="A1940" s="33"/>
      <c r="B1940" s="26"/>
      <c r="C1940" s="26" t="e">
        <f>VLOOKUP(Aufwendungen[[#This Row],[CATEGORY]],$A$1:$B$8,2,FALSE)*SUMIF(Umsatz[DATE],Aufwendungen[[#This Row],[DATE]],Umsatz[AMOUNT])</f>
        <v>#N/A</v>
      </c>
      <c r="D1940" s="26"/>
    </row>
    <row r="1941" spans="1:4" x14ac:dyDescent="0.25">
      <c r="A1941" s="33"/>
      <c r="B1941" s="26"/>
      <c r="C1941" s="26" t="e">
        <f>VLOOKUP(Aufwendungen[[#This Row],[CATEGORY]],$A$1:$B$8,2,FALSE)*SUMIF(Umsatz[DATE],Aufwendungen[[#This Row],[DATE]],Umsatz[AMOUNT])</f>
        <v>#N/A</v>
      </c>
      <c r="D1941" s="26"/>
    </row>
    <row r="1942" spans="1:4" x14ac:dyDescent="0.25">
      <c r="A1942" s="33"/>
      <c r="B1942" s="26"/>
      <c r="C1942" s="26" t="e">
        <f>VLOOKUP(Aufwendungen[[#This Row],[CATEGORY]],$A$1:$B$8,2,FALSE)*SUMIF(Umsatz[DATE],Aufwendungen[[#This Row],[DATE]],Umsatz[AMOUNT])</f>
        <v>#N/A</v>
      </c>
      <c r="D1942" s="26"/>
    </row>
    <row r="1943" spans="1:4" x14ac:dyDescent="0.25">
      <c r="A1943" s="33"/>
      <c r="B1943" s="26"/>
      <c r="C1943" s="26" t="e">
        <f>VLOOKUP(Aufwendungen[[#This Row],[CATEGORY]],$A$1:$B$8,2,FALSE)*SUMIF(Umsatz[DATE],Aufwendungen[[#This Row],[DATE]],Umsatz[AMOUNT])</f>
        <v>#N/A</v>
      </c>
      <c r="D1943" s="26"/>
    </row>
    <row r="1944" spans="1:4" x14ac:dyDescent="0.25">
      <c r="A1944" s="33"/>
      <c r="B1944" s="26"/>
      <c r="C1944" s="26" t="e">
        <f>VLOOKUP(Aufwendungen[[#This Row],[CATEGORY]],$A$1:$B$8,2,FALSE)*SUMIF(Umsatz[DATE],Aufwendungen[[#This Row],[DATE]],Umsatz[AMOUNT])</f>
        <v>#N/A</v>
      </c>
      <c r="D1944" s="26"/>
    </row>
    <row r="1945" spans="1:4" x14ac:dyDescent="0.25">
      <c r="A1945" s="33"/>
      <c r="B1945" s="26"/>
      <c r="C1945" s="26" t="e">
        <f>VLOOKUP(Aufwendungen[[#This Row],[CATEGORY]],$A$1:$B$8,2,FALSE)*SUMIF(Umsatz[DATE],Aufwendungen[[#This Row],[DATE]],Umsatz[AMOUNT])</f>
        <v>#N/A</v>
      </c>
      <c r="D1945" s="26"/>
    </row>
    <row r="1946" spans="1:4" x14ac:dyDescent="0.25">
      <c r="A1946" s="33"/>
      <c r="B1946" s="26"/>
      <c r="C1946" s="26" t="e">
        <f>VLOOKUP(Aufwendungen[[#This Row],[CATEGORY]],$A$1:$B$8,2,FALSE)*SUMIF(Umsatz[DATE],Aufwendungen[[#This Row],[DATE]],Umsatz[AMOUNT])</f>
        <v>#N/A</v>
      </c>
      <c r="D1946" s="26"/>
    </row>
    <row r="1947" spans="1:4" x14ac:dyDescent="0.25">
      <c r="A1947" s="33"/>
      <c r="B1947" s="26"/>
      <c r="C1947" s="26" t="e">
        <f>VLOOKUP(Aufwendungen[[#This Row],[CATEGORY]],$A$1:$B$8,2,FALSE)*SUMIF(Umsatz[DATE],Aufwendungen[[#This Row],[DATE]],Umsatz[AMOUNT])</f>
        <v>#N/A</v>
      </c>
      <c r="D1947" s="26"/>
    </row>
    <row r="1948" spans="1:4" x14ac:dyDescent="0.25">
      <c r="A1948" s="33"/>
      <c r="B1948" s="26"/>
      <c r="C1948" s="26" t="e">
        <f>VLOOKUP(Aufwendungen[[#This Row],[CATEGORY]],$A$1:$B$8,2,FALSE)*SUMIF(Umsatz[DATE],Aufwendungen[[#This Row],[DATE]],Umsatz[AMOUNT])</f>
        <v>#N/A</v>
      </c>
      <c r="D1948" s="26"/>
    </row>
    <row r="1949" spans="1:4" x14ac:dyDescent="0.25">
      <c r="A1949" s="33"/>
      <c r="B1949" s="26"/>
      <c r="C1949" s="26" t="e">
        <f>VLOOKUP(Aufwendungen[[#This Row],[CATEGORY]],$A$1:$B$8,2,FALSE)*SUMIF(Umsatz[DATE],Aufwendungen[[#This Row],[DATE]],Umsatz[AMOUNT])</f>
        <v>#N/A</v>
      </c>
      <c r="D1949" s="26"/>
    </row>
    <row r="1950" spans="1:4" x14ac:dyDescent="0.25">
      <c r="A1950" s="33"/>
      <c r="B1950" s="26"/>
      <c r="C1950" s="26" t="e">
        <f>VLOOKUP(Aufwendungen[[#This Row],[CATEGORY]],$A$1:$B$8,2,FALSE)*SUMIF(Umsatz[DATE],Aufwendungen[[#This Row],[DATE]],Umsatz[AMOUNT])</f>
        <v>#N/A</v>
      </c>
      <c r="D1950" s="26"/>
    </row>
    <row r="1951" spans="1:4" x14ac:dyDescent="0.25">
      <c r="A1951" s="33"/>
      <c r="B1951" s="26"/>
      <c r="C1951" s="26" t="e">
        <f>VLOOKUP(Aufwendungen[[#This Row],[CATEGORY]],$A$1:$B$8,2,FALSE)*SUMIF(Umsatz[DATE],Aufwendungen[[#This Row],[DATE]],Umsatz[AMOUNT])</f>
        <v>#N/A</v>
      </c>
      <c r="D1951" s="26"/>
    </row>
    <row r="1952" spans="1:4" x14ac:dyDescent="0.25">
      <c r="A1952" s="33"/>
      <c r="B1952" s="26"/>
      <c r="C1952" s="26" t="e">
        <f>VLOOKUP(Aufwendungen[[#This Row],[CATEGORY]],$A$1:$B$8,2,FALSE)*SUMIF(Umsatz[DATE],Aufwendungen[[#This Row],[DATE]],Umsatz[AMOUNT])</f>
        <v>#N/A</v>
      </c>
      <c r="D1952" s="26"/>
    </row>
    <row r="1953" spans="1:4" x14ac:dyDescent="0.25">
      <c r="A1953" s="33"/>
      <c r="B1953" s="26"/>
      <c r="C1953" s="26" t="e">
        <f>VLOOKUP(Aufwendungen[[#This Row],[CATEGORY]],$A$1:$B$8,2,FALSE)*SUMIF(Umsatz[DATE],Aufwendungen[[#This Row],[DATE]],Umsatz[AMOUNT])</f>
        <v>#N/A</v>
      </c>
      <c r="D1953" s="26"/>
    </row>
    <row r="1954" spans="1:4" x14ac:dyDescent="0.25">
      <c r="A1954" s="33"/>
      <c r="B1954" s="26"/>
      <c r="C1954" s="26" t="e">
        <f>VLOOKUP(Aufwendungen[[#This Row],[CATEGORY]],$A$1:$B$8,2,FALSE)*SUMIF(Umsatz[DATE],Aufwendungen[[#This Row],[DATE]],Umsatz[AMOUNT])</f>
        <v>#N/A</v>
      </c>
      <c r="D1954" s="26"/>
    </row>
    <row r="1955" spans="1:4" x14ac:dyDescent="0.25">
      <c r="A1955" s="33"/>
      <c r="B1955" s="26"/>
      <c r="C1955" s="26" t="e">
        <f>VLOOKUP(Aufwendungen[[#This Row],[CATEGORY]],$A$1:$B$8,2,FALSE)*SUMIF(Umsatz[DATE],Aufwendungen[[#This Row],[DATE]],Umsatz[AMOUNT])</f>
        <v>#N/A</v>
      </c>
      <c r="D1955" s="26"/>
    </row>
    <row r="1956" spans="1:4" x14ac:dyDescent="0.25">
      <c r="A1956" s="33"/>
      <c r="B1956" s="26"/>
      <c r="C1956" s="26" t="e">
        <f>VLOOKUP(Aufwendungen[[#This Row],[CATEGORY]],$A$1:$B$8,2,FALSE)*SUMIF(Umsatz[DATE],Aufwendungen[[#This Row],[DATE]],Umsatz[AMOUNT])</f>
        <v>#N/A</v>
      </c>
      <c r="D1956" s="26"/>
    </row>
    <row r="1957" spans="1:4" x14ac:dyDescent="0.25">
      <c r="A1957" s="33"/>
      <c r="B1957" s="26"/>
      <c r="C1957" s="26" t="e">
        <f>VLOOKUP(Aufwendungen[[#This Row],[CATEGORY]],$A$1:$B$8,2,FALSE)*SUMIF(Umsatz[DATE],Aufwendungen[[#This Row],[DATE]],Umsatz[AMOUNT])</f>
        <v>#N/A</v>
      </c>
      <c r="D1957" s="26"/>
    </row>
    <row r="1958" spans="1:4" x14ac:dyDescent="0.25">
      <c r="A1958" s="33"/>
      <c r="B1958" s="26"/>
      <c r="C1958" s="26" t="e">
        <f>VLOOKUP(Aufwendungen[[#This Row],[CATEGORY]],$A$1:$B$8,2,FALSE)*SUMIF(Umsatz[DATE],Aufwendungen[[#This Row],[DATE]],Umsatz[AMOUNT])</f>
        <v>#N/A</v>
      </c>
      <c r="D1958" s="26"/>
    </row>
    <row r="1959" spans="1:4" x14ac:dyDescent="0.25">
      <c r="A1959" s="33"/>
      <c r="B1959" s="26"/>
      <c r="C1959" s="26" t="e">
        <f>VLOOKUP(Aufwendungen[[#This Row],[CATEGORY]],$A$1:$B$8,2,FALSE)*SUMIF(Umsatz[DATE],Aufwendungen[[#This Row],[DATE]],Umsatz[AMOUNT])</f>
        <v>#N/A</v>
      </c>
      <c r="D1959" s="26"/>
    </row>
    <row r="1960" spans="1:4" x14ac:dyDescent="0.25">
      <c r="A1960" s="33"/>
      <c r="B1960" s="26"/>
      <c r="C1960" s="26" t="e">
        <f>VLOOKUP(Aufwendungen[[#This Row],[CATEGORY]],$A$1:$B$8,2,FALSE)*SUMIF(Umsatz[DATE],Aufwendungen[[#This Row],[DATE]],Umsatz[AMOUNT])</f>
        <v>#N/A</v>
      </c>
      <c r="D1960" s="26"/>
    </row>
    <row r="1961" spans="1:4" x14ac:dyDescent="0.25">
      <c r="A1961" s="33"/>
      <c r="B1961" s="26"/>
      <c r="C1961" s="26" t="e">
        <f>VLOOKUP(Aufwendungen[[#This Row],[CATEGORY]],$A$1:$B$8,2,FALSE)*SUMIF(Umsatz[DATE],Aufwendungen[[#This Row],[DATE]],Umsatz[AMOUNT])</f>
        <v>#N/A</v>
      </c>
      <c r="D1961" s="26"/>
    </row>
    <row r="1962" spans="1:4" x14ac:dyDescent="0.25">
      <c r="A1962" s="33"/>
      <c r="B1962" s="26"/>
      <c r="C1962" s="26" t="e">
        <f>VLOOKUP(Aufwendungen[[#This Row],[CATEGORY]],$A$1:$B$8,2,FALSE)*SUMIF(Umsatz[DATE],Aufwendungen[[#This Row],[DATE]],Umsatz[AMOUNT])</f>
        <v>#N/A</v>
      </c>
      <c r="D1962" s="26"/>
    </row>
    <row r="1963" spans="1:4" x14ac:dyDescent="0.25">
      <c r="A1963" s="33"/>
      <c r="B1963" s="26"/>
      <c r="C1963" s="26" t="e">
        <f>VLOOKUP(Aufwendungen[[#This Row],[CATEGORY]],$A$1:$B$8,2,FALSE)*SUMIF(Umsatz[DATE],Aufwendungen[[#This Row],[DATE]],Umsatz[AMOUNT])</f>
        <v>#N/A</v>
      </c>
      <c r="D1963" s="26"/>
    </row>
    <row r="1964" spans="1:4" x14ac:dyDescent="0.25">
      <c r="A1964" s="33"/>
      <c r="B1964" s="26"/>
      <c r="C1964" s="26" t="e">
        <f>VLOOKUP(Aufwendungen[[#This Row],[CATEGORY]],$A$1:$B$8,2,FALSE)*SUMIF(Umsatz[DATE],Aufwendungen[[#This Row],[DATE]],Umsatz[AMOUNT])</f>
        <v>#N/A</v>
      </c>
      <c r="D1964" s="26"/>
    </row>
    <row r="1965" spans="1:4" x14ac:dyDescent="0.25">
      <c r="A1965" s="33"/>
      <c r="B1965" s="26"/>
      <c r="C1965" s="26" t="e">
        <f>VLOOKUP(Aufwendungen[[#This Row],[CATEGORY]],$A$1:$B$8,2,FALSE)*SUMIF(Umsatz[DATE],Aufwendungen[[#This Row],[DATE]],Umsatz[AMOUNT])</f>
        <v>#N/A</v>
      </c>
      <c r="D1965" s="26"/>
    </row>
    <row r="1966" spans="1:4" x14ac:dyDescent="0.25">
      <c r="A1966" s="33"/>
      <c r="B1966" s="26"/>
      <c r="C1966" s="26" t="e">
        <f>VLOOKUP(Aufwendungen[[#This Row],[CATEGORY]],$A$1:$B$8,2,FALSE)*SUMIF(Umsatz[DATE],Aufwendungen[[#This Row],[DATE]],Umsatz[AMOUNT])</f>
        <v>#N/A</v>
      </c>
      <c r="D1966" s="26"/>
    </row>
    <row r="1967" spans="1:4" x14ac:dyDescent="0.25">
      <c r="A1967" s="33"/>
      <c r="B1967" s="26"/>
      <c r="C1967" s="26" t="e">
        <f>VLOOKUP(Aufwendungen[[#This Row],[CATEGORY]],$A$1:$B$8,2,FALSE)*SUMIF(Umsatz[DATE],Aufwendungen[[#This Row],[DATE]],Umsatz[AMOUNT])</f>
        <v>#N/A</v>
      </c>
      <c r="D1967" s="26"/>
    </row>
    <row r="1968" spans="1:4" x14ac:dyDescent="0.25">
      <c r="A1968" s="33"/>
      <c r="B1968" s="26"/>
      <c r="C1968" s="26" t="e">
        <f>VLOOKUP(Aufwendungen[[#This Row],[CATEGORY]],$A$1:$B$8,2,FALSE)*SUMIF(Umsatz[DATE],Aufwendungen[[#This Row],[DATE]],Umsatz[AMOUNT])</f>
        <v>#N/A</v>
      </c>
      <c r="D1968" s="26"/>
    </row>
    <row r="1969" spans="1:4" x14ac:dyDescent="0.25">
      <c r="A1969" s="33"/>
      <c r="B1969" s="26"/>
      <c r="C1969" s="26" t="e">
        <f>VLOOKUP(Aufwendungen[[#This Row],[CATEGORY]],$A$1:$B$8,2,FALSE)*SUMIF(Umsatz[DATE],Aufwendungen[[#This Row],[DATE]],Umsatz[AMOUNT])</f>
        <v>#N/A</v>
      </c>
      <c r="D1969" s="26"/>
    </row>
    <row r="1970" spans="1:4" x14ac:dyDescent="0.25">
      <c r="A1970" s="33"/>
      <c r="B1970" s="26"/>
      <c r="C1970" s="26" t="e">
        <f>VLOOKUP(Aufwendungen[[#This Row],[CATEGORY]],$A$1:$B$8,2,FALSE)*SUMIF(Umsatz[DATE],Aufwendungen[[#This Row],[DATE]],Umsatz[AMOUNT])</f>
        <v>#N/A</v>
      </c>
      <c r="D1970" s="26"/>
    </row>
    <row r="1971" spans="1:4" x14ac:dyDescent="0.25">
      <c r="A1971" s="33"/>
      <c r="B1971" s="26"/>
      <c r="C1971" s="26" t="e">
        <f>VLOOKUP(Aufwendungen[[#This Row],[CATEGORY]],$A$1:$B$8,2,FALSE)*SUMIF(Umsatz[DATE],Aufwendungen[[#This Row],[DATE]],Umsatz[AMOUNT])</f>
        <v>#N/A</v>
      </c>
      <c r="D1971" s="26"/>
    </row>
    <row r="1972" spans="1:4" x14ac:dyDescent="0.25">
      <c r="A1972" s="33"/>
      <c r="B1972" s="26"/>
      <c r="C1972" s="26" t="e">
        <f>VLOOKUP(Aufwendungen[[#This Row],[CATEGORY]],$A$1:$B$8,2,FALSE)*SUMIF(Umsatz[DATE],Aufwendungen[[#This Row],[DATE]],Umsatz[AMOUNT])</f>
        <v>#N/A</v>
      </c>
      <c r="D1972" s="26"/>
    </row>
    <row r="1973" spans="1:4" x14ac:dyDescent="0.25">
      <c r="A1973" s="33"/>
      <c r="B1973" s="26"/>
      <c r="C1973" s="26" t="e">
        <f>VLOOKUP(Aufwendungen[[#This Row],[CATEGORY]],$A$1:$B$8,2,FALSE)*SUMIF(Umsatz[DATE],Aufwendungen[[#This Row],[DATE]],Umsatz[AMOUNT])</f>
        <v>#N/A</v>
      </c>
      <c r="D1973" s="26"/>
    </row>
    <row r="1974" spans="1:4" x14ac:dyDescent="0.25">
      <c r="A1974" s="33"/>
      <c r="B1974" s="26"/>
      <c r="C1974" s="26" t="e">
        <f>VLOOKUP(Aufwendungen[[#This Row],[CATEGORY]],$A$1:$B$8,2,FALSE)*SUMIF(Umsatz[DATE],Aufwendungen[[#This Row],[DATE]],Umsatz[AMOUNT])</f>
        <v>#N/A</v>
      </c>
      <c r="D1974" s="26"/>
    </row>
    <row r="1975" spans="1:4" x14ac:dyDescent="0.25">
      <c r="A1975" s="33"/>
      <c r="B1975" s="26"/>
      <c r="C1975" s="26" t="e">
        <f>VLOOKUP(Aufwendungen[[#This Row],[CATEGORY]],$A$1:$B$8,2,FALSE)*SUMIF(Umsatz[DATE],Aufwendungen[[#This Row],[DATE]],Umsatz[AMOUNT])</f>
        <v>#N/A</v>
      </c>
      <c r="D1975" s="26"/>
    </row>
    <row r="1976" spans="1:4" x14ac:dyDescent="0.25">
      <c r="A1976" s="33"/>
      <c r="B1976" s="26"/>
      <c r="C1976" s="26" t="e">
        <f>VLOOKUP(Aufwendungen[[#This Row],[CATEGORY]],$A$1:$B$8,2,FALSE)*SUMIF(Umsatz[DATE],Aufwendungen[[#This Row],[DATE]],Umsatz[AMOUNT])</f>
        <v>#N/A</v>
      </c>
      <c r="D1976" s="26"/>
    </row>
    <row r="1977" spans="1:4" x14ac:dyDescent="0.25">
      <c r="A1977" s="33"/>
      <c r="B1977" s="26"/>
      <c r="C1977" s="26" t="e">
        <f>VLOOKUP(Aufwendungen[[#This Row],[CATEGORY]],$A$1:$B$8,2,FALSE)*SUMIF(Umsatz[DATE],Aufwendungen[[#This Row],[DATE]],Umsatz[AMOUNT])</f>
        <v>#N/A</v>
      </c>
      <c r="D1977" s="26"/>
    </row>
    <row r="1978" spans="1:4" x14ac:dyDescent="0.25">
      <c r="A1978" s="33"/>
      <c r="B1978" s="26"/>
      <c r="C1978" s="26" t="e">
        <f>VLOOKUP(Aufwendungen[[#This Row],[CATEGORY]],$A$1:$B$8,2,FALSE)*SUMIF(Umsatz[DATE],Aufwendungen[[#This Row],[DATE]],Umsatz[AMOUNT])</f>
        <v>#N/A</v>
      </c>
      <c r="D1978" s="26"/>
    </row>
    <row r="1979" spans="1:4" x14ac:dyDescent="0.25">
      <c r="A1979" s="33"/>
      <c r="B1979" s="26"/>
      <c r="C1979" s="26" t="e">
        <f>VLOOKUP(Aufwendungen[[#This Row],[CATEGORY]],$A$1:$B$8,2,FALSE)*SUMIF(Umsatz[DATE],Aufwendungen[[#This Row],[DATE]],Umsatz[AMOUNT])</f>
        <v>#N/A</v>
      </c>
      <c r="D1979" s="26"/>
    </row>
    <row r="1980" spans="1:4" x14ac:dyDescent="0.25">
      <c r="A1980" s="33"/>
      <c r="B1980" s="26"/>
      <c r="C1980" s="26" t="e">
        <f>VLOOKUP(Aufwendungen[[#This Row],[CATEGORY]],$A$1:$B$8,2,FALSE)*SUMIF(Umsatz[DATE],Aufwendungen[[#This Row],[DATE]],Umsatz[AMOUNT])</f>
        <v>#N/A</v>
      </c>
      <c r="D1980" s="26"/>
    </row>
    <row r="1981" spans="1:4" x14ac:dyDescent="0.25">
      <c r="A1981" s="33"/>
      <c r="B1981" s="26"/>
      <c r="C1981" s="26" t="e">
        <f>VLOOKUP(Aufwendungen[[#This Row],[CATEGORY]],$A$1:$B$8,2,FALSE)*SUMIF(Umsatz[DATE],Aufwendungen[[#This Row],[DATE]],Umsatz[AMOUNT])</f>
        <v>#N/A</v>
      </c>
      <c r="D1981" s="26"/>
    </row>
    <row r="1982" spans="1:4" x14ac:dyDescent="0.25">
      <c r="A1982" s="33"/>
      <c r="B1982" s="26"/>
      <c r="C1982" s="26" t="e">
        <f>VLOOKUP(Aufwendungen[[#This Row],[CATEGORY]],$A$1:$B$8,2,FALSE)*SUMIF(Umsatz[DATE],Aufwendungen[[#This Row],[DATE]],Umsatz[AMOUNT])</f>
        <v>#N/A</v>
      </c>
      <c r="D1982" s="26"/>
    </row>
    <row r="1983" spans="1:4" x14ac:dyDescent="0.25">
      <c r="A1983" s="33"/>
      <c r="B1983" s="26"/>
      <c r="C1983" s="26" t="e">
        <f>VLOOKUP(Aufwendungen[[#This Row],[CATEGORY]],$A$1:$B$8,2,FALSE)*SUMIF(Umsatz[DATE],Aufwendungen[[#This Row],[DATE]],Umsatz[AMOUNT])</f>
        <v>#N/A</v>
      </c>
      <c r="D1983" s="26"/>
    </row>
    <row r="1984" spans="1:4" x14ac:dyDescent="0.25">
      <c r="A1984" s="33"/>
      <c r="B1984" s="26"/>
      <c r="C1984" s="26" t="e">
        <f>VLOOKUP(Aufwendungen[[#This Row],[CATEGORY]],$A$1:$B$8,2,FALSE)*SUMIF(Umsatz[DATE],Aufwendungen[[#This Row],[DATE]],Umsatz[AMOUNT])</f>
        <v>#N/A</v>
      </c>
      <c r="D1984" s="26"/>
    </row>
    <row r="1985" spans="1:4" x14ac:dyDescent="0.25">
      <c r="A1985" s="33"/>
      <c r="B1985" s="26"/>
      <c r="C1985" s="26" t="e">
        <f>VLOOKUP(Aufwendungen[[#This Row],[CATEGORY]],$A$1:$B$8,2,FALSE)*SUMIF(Umsatz[DATE],Aufwendungen[[#This Row],[DATE]],Umsatz[AMOUNT])</f>
        <v>#N/A</v>
      </c>
      <c r="D1985" s="26"/>
    </row>
    <row r="1986" spans="1:4" x14ac:dyDescent="0.25">
      <c r="A1986" s="33"/>
      <c r="B1986" s="26"/>
      <c r="C1986" s="26" t="e">
        <f>VLOOKUP(Aufwendungen[[#This Row],[CATEGORY]],$A$1:$B$8,2,FALSE)*SUMIF(Umsatz[DATE],Aufwendungen[[#This Row],[DATE]],Umsatz[AMOUNT])</f>
        <v>#N/A</v>
      </c>
      <c r="D1986" s="26"/>
    </row>
    <row r="1987" spans="1:4" x14ac:dyDescent="0.25">
      <c r="A1987" s="33"/>
      <c r="B1987" s="26"/>
      <c r="C1987" s="26" t="e">
        <f>VLOOKUP(Aufwendungen[[#This Row],[CATEGORY]],$A$1:$B$8,2,FALSE)*SUMIF(Umsatz[DATE],Aufwendungen[[#This Row],[DATE]],Umsatz[AMOUNT])</f>
        <v>#N/A</v>
      </c>
      <c r="D1987" s="26"/>
    </row>
    <row r="1988" spans="1:4" x14ac:dyDescent="0.25">
      <c r="A1988" s="33"/>
      <c r="B1988" s="26"/>
      <c r="C1988" s="26" t="e">
        <f>VLOOKUP(Aufwendungen[[#This Row],[CATEGORY]],$A$1:$B$8,2,FALSE)*SUMIF(Umsatz[DATE],Aufwendungen[[#This Row],[DATE]],Umsatz[AMOUNT])</f>
        <v>#N/A</v>
      </c>
      <c r="D1988" s="26"/>
    </row>
    <row r="1989" spans="1:4" x14ac:dyDescent="0.25">
      <c r="A1989" s="33"/>
      <c r="B1989" s="26"/>
      <c r="C1989" s="26" t="e">
        <f>VLOOKUP(Aufwendungen[[#This Row],[CATEGORY]],$A$1:$B$8,2,FALSE)*SUMIF(Umsatz[DATE],Aufwendungen[[#This Row],[DATE]],Umsatz[AMOUNT])</f>
        <v>#N/A</v>
      </c>
      <c r="D1989" s="26"/>
    </row>
    <row r="1990" spans="1:4" x14ac:dyDescent="0.25">
      <c r="A1990" s="33"/>
      <c r="B1990" s="26"/>
      <c r="C1990" s="26" t="e">
        <f>VLOOKUP(Aufwendungen[[#This Row],[CATEGORY]],$A$1:$B$8,2,FALSE)*SUMIF(Umsatz[DATE],Aufwendungen[[#This Row],[DATE]],Umsatz[AMOUNT])</f>
        <v>#N/A</v>
      </c>
      <c r="D1990" s="26"/>
    </row>
    <row r="1991" spans="1:4" x14ac:dyDescent="0.25">
      <c r="A1991" s="33"/>
      <c r="B1991" s="26"/>
      <c r="C1991" s="26" t="e">
        <f>VLOOKUP(Aufwendungen[[#This Row],[CATEGORY]],$A$1:$B$8,2,FALSE)*SUMIF(Umsatz[DATE],Aufwendungen[[#This Row],[DATE]],Umsatz[AMOUNT])</f>
        <v>#N/A</v>
      </c>
      <c r="D1991" s="26"/>
    </row>
    <row r="1992" spans="1:4" x14ac:dyDescent="0.25">
      <c r="A1992" s="33"/>
      <c r="B1992" s="26"/>
      <c r="C1992" s="26" t="e">
        <f>VLOOKUP(Aufwendungen[[#This Row],[CATEGORY]],$A$1:$B$8,2,FALSE)*SUMIF(Umsatz[DATE],Aufwendungen[[#This Row],[DATE]],Umsatz[AMOUNT])</f>
        <v>#N/A</v>
      </c>
      <c r="D1992" s="26"/>
    </row>
    <row r="1993" spans="1:4" x14ac:dyDescent="0.25">
      <c r="A1993" s="33"/>
      <c r="B1993" s="26"/>
      <c r="C1993" s="26" t="e">
        <f>VLOOKUP(Aufwendungen[[#This Row],[CATEGORY]],$A$1:$B$8,2,FALSE)*SUMIF(Umsatz[DATE],Aufwendungen[[#This Row],[DATE]],Umsatz[AMOUNT])</f>
        <v>#N/A</v>
      </c>
      <c r="D1993" s="26"/>
    </row>
    <row r="1994" spans="1:4" x14ac:dyDescent="0.25">
      <c r="A1994" s="33"/>
      <c r="B1994" s="26"/>
      <c r="C1994" s="26" t="e">
        <f>VLOOKUP(Aufwendungen[[#This Row],[CATEGORY]],$A$1:$B$8,2,FALSE)*SUMIF(Umsatz[DATE],Aufwendungen[[#This Row],[DATE]],Umsatz[AMOUNT])</f>
        <v>#N/A</v>
      </c>
      <c r="D1994" s="26"/>
    </row>
    <row r="1995" spans="1:4" x14ac:dyDescent="0.25">
      <c r="A1995" s="33"/>
      <c r="B1995" s="26"/>
      <c r="C1995" s="26" t="e">
        <f>VLOOKUP(Aufwendungen[[#This Row],[CATEGORY]],$A$1:$B$8,2,FALSE)*SUMIF(Umsatz[DATE],Aufwendungen[[#This Row],[DATE]],Umsatz[AMOUNT])</f>
        <v>#N/A</v>
      </c>
      <c r="D1995" s="26"/>
    </row>
    <row r="1996" spans="1:4" x14ac:dyDescent="0.25">
      <c r="A1996" s="33"/>
      <c r="B1996" s="26"/>
      <c r="C1996" s="26" t="e">
        <f>VLOOKUP(Aufwendungen[[#This Row],[CATEGORY]],$A$1:$B$8,2,FALSE)*SUMIF(Umsatz[DATE],Aufwendungen[[#This Row],[DATE]],Umsatz[AMOUNT])</f>
        <v>#N/A</v>
      </c>
      <c r="D1996" s="26"/>
    </row>
    <row r="1997" spans="1:4" x14ac:dyDescent="0.25">
      <c r="A1997" s="33"/>
      <c r="B1997" s="26"/>
      <c r="C1997" s="26" t="e">
        <f>VLOOKUP(Aufwendungen[[#This Row],[CATEGORY]],$A$1:$B$8,2,FALSE)*SUMIF(Umsatz[DATE],Aufwendungen[[#This Row],[DATE]],Umsatz[AMOUNT])</f>
        <v>#N/A</v>
      </c>
      <c r="D1997" s="26"/>
    </row>
    <row r="1998" spans="1:4" x14ac:dyDescent="0.25">
      <c r="A1998" s="33"/>
      <c r="B1998" s="26"/>
      <c r="C1998" s="26" t="e">
        <f>VLOOKUP(Aufwendungen[[#This Row],[CATEGORY]],$A$1:$B$8,2,FALSE)*SUMIF(Umsatz[DATE],Aufwendungen[[#This Row],[DATE]],Umsatz[AMOUNT])</f>
        <v>#N/A</v>
      </c>
      <c r="D1998" s="26"/>
    </row>
    <row r="1999" spans="1:4" x14ac:dyDescent="0.25">
      <c r="A1999" s="33"/>
      <c r="B1999" s="26"/>
      <c r="C1999" s="26" t="e">
        <f>VLOOKUP(Aufwendungen[[#This Row],[CATEGORY]],$A$1:$B$8,2,FALSE)*SUMIF(Umsatz[DATE],Aufwendungen[[#This Row],[DATE]],Umsatz[AMOUNT])</f>
        <v>#N/A</v>
      </c>
      <c r="D1999" s="26"/>
    </row>
    <row r="2000" spans="1:4" x14ac:dyDescent="0.25">
      <c r="A2000" s="34"/>
      <c r="B2000" s="35"/>
      <c r="C2000" s="35" t="e">
        <f>VLOOKUP(Aufwendungen[[#This Row],[CATEGORY]],$A$1:$B$8,2,FALSE)*SUMIF(Umsatz[DATE],Aufwendungen[[#This Row],[DATE]],Umsatz[AMOUNT])</f>
        <v>#N/A</v>
      </c>
      <c r="D2000" s="35"/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B5FA4-C3F0-4C99-B625-A39D40345D30}">
  <dimension ref="A1:E238"/>
  <sheetViews>
    <sheetView workbookViewId="0"/>
  </sheetViews>
  <sheetFormatPr baseColWidth="10" defaultRowHeight="15" x14ac:dyDescent="0.25"/>
  <cols>
    <col min="1" max="1" width="5.140625" style="4" bestFit="1" customWidth="1"/>
    <col min="2" max="2" width="13.42578125" bestFit="1" customWidth="1"/>
    <col min="3" max="4" width="13.140625" bestFit="1" customWidth="1"/>
    <col min="5" max="5" width="16.140625" bestFit="1" customWidth="1"/>
  </cols>
  <sheetData>
    <row r="1" spans="1:5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4">
        <v>1</v>
      </c>
      <c r="B2" t="s">
        <v>5</v>
      </c>
      <c r="C2" t="s">
        <v>6</v>
      </c>
      <c r="D2" t="s">
        <v>7</v>
      </c>
      <c r="E2" s="2">
        <v>25766</v>
      </c>
    </row>
    <row r="3" spans="1:5" x14ac:dyDescent="0.25">
      <c r="A3" s="4">
        <v>2</v>
      </c>
      <c r="B3" t="s">
        <v>8</v>
      </c>
      <c r="C3" t="s">
        <v>9</v>
      </c>
      <c r="D3" t="s">
        <v>7</v>
      </c>
      <c r="E3" s="2">
        <v>31750</v>
      </c>
    </row>
    <row r="4" spans="1:5" x14ac:dyDescent="0.25">
      <c r="A4" s="4">
        <v>4</v>
      </c>
      <c r="B4" t="s">
        <v>10</v>
      </c>
      <c r="C4" t="s">
        <v>11</v>
      </c>
      <c r="D4" t="s">
        <v>7</v>
      </c>
      <c r="E4" s="2">
        <v>36323</v>
      </c>
    </row>
    <row r="5" spans="1:5" x14ac:dyDescent="0.25">
      <c r="A5" s="4">
        <v>5</v>
      </c>
      <c r="B5" t="s">
        <v>12</v>
      </c>
      <c r="C5" t="s">
        <v>13</v>
      </c>
      <c r="D5" t="s">
        <v>7</v>
      </c>
      <c r="E5" s="2">
        <v>24703</v>
      </c>
    </row>
    <row r="6" spans="1:5" x14ac:dyDescent="0.25">
      <c r="A6" s="4">
        <v>7</v>
      </c>
      <c r="B6" t="s">
        <v>264</v>
      </c>
      <c r="C6" t="s">
        <v>265</v>
      </c>
      <c r="D6" t="s">
        <v>266</v>
      </c>
      <c r="E6" s="2">
        <v>26886</v>
      </c>
    </row>
    <row r="7" spans="1:5" x14ac:dyDescent="0.25">
      <c r="A7" s="4">
        <v>8</v>
      </c>
      <c r="B7" t="s">
        <v>14</v>
      </c>
      <c r="C7" t="s">
        <v>15</v>
      </c>
      <c r="D7" t="s">
        <v>7</v>
      </c>
      <c r="E7" s="2">
        <v>34499</v>
      </c>
    </row>
    <row r="8" spans="1:5" x14ac:dyDescent="0.25">
      <c r="A8" s="4">
        <v>9</v>
      </c>
      <c r="B8" t="s">
        <v>16</v>
      </c>
      <c r="C8" t="s">
        <v>17</v>
      </c>
      <c r="D8" t="s">
        <v>7</v>
      </c>
      <c r="E8" s="2">
        <v>31251</v>
      </c>
    </row>
    <row r="9" spans="1:5" x14ac:dyDescent="0.25">
      <c r="A9" s="4">
        <v>10</v>
      </c>
      <c r="B9" t="s">
        <v>18</v>
      </c>
      <c r="C9" t="s">
        <v>19</v>
      </c>
      <c r="D9" t="s">
        <v>7</v>
      </c>
      <c r="E9" s="2">
        <v>30825</v>
      </c>
    </row>
    <row r="10" spans="1:5" x14ac:dyDescent="0.25">
      <c r="A10" s="4">
        <v>11</v>
      </c>
      <c r="B10" t="s">
        <v>20</v>
      </c>
      <c r="C10" t="s">
        <v>21</v>
      </c>
      <c r="D10" t="s">
        <v>7</v>
      </c>
      <c r="E10" s="2">
        <v>23480</v>
      </c>
    </row>
    <row r="11" spans="1:5" x14ac:dyDescent="0.25">
      <c r="A11" s="4">
        <v>12</v>
      </c>
      <c r="B11" t="s">
        <v>22</v>
      </c>
      <c r="C11" t="s">
        <v>23</v>
      </c>
      <c r="D11" t="s">
        <v>7</v>
      </c>
      <c r="E11" s="2">
        <v>26799</v>
      </c>
    </row>
    <row r="12" spans="1:5" x14ac:dyDescent="0.25">
      <c r="A12" s="4">
        <v>13</v>
      </c>
      <c r="B12" t="s">
        <v>24</v>
      </c>
      <c r="C12" t="s">
        <v>25</v>
      </c>
      <c r="D12" t="s">
        <v>7</v>
      </c>
      <c r="E12" s="2">
        <v>23586</v>
      </c>
    </row>
    <row r="13" spans="1:5" x14ac:dyDescent="0.25">
      <c r="A13" s="4">
        <v>14</v>
      </c>
      <c r="B13" t="s">
        <v>26</v>
      </c>
      <c r="C13" t="s">
        <v>27</v>
      </c>
      <c r="D13" t="s">
        <v>7</v>
      </c>
      <c r="E13" s="2">
        <v>21969</v>
      </c>
    </row>
    <row r="14" spans="1:5" x14ac:dyDescent="0.25">
      <c r="A14" s="4">
        <v>15</v>
      </c>
      <c r="B14" t="s">
        <v>267</v>
      </c>
      <c r="C14" t="s">
        <v>268</v>
      </c>
      <c r="D14" t="s">
        <v>266</v>
      </c>
      <c r="E14" s="2">
        <v>28413</v>
      </c>
    </row>
    <row r="15" spans="1:5" x14ac:dyDescent="0.25">
      <c r="A15" s="4">
        <v>16</v>
      </c>
      <c r="B15" t="s">
        <v>28</v>
      </c>
      <c r="C15" t="s">
        <v>29</v>
      </c>
      <c r="D15" t="s">
        <v>7</v>
      </c>
      <c r="E15" s="2">
        <v>32253</v>
      </c>
    </row>
    <row r="16" spans="1:5" x14ac:dyDescent="0.25">
      <c r="A16" s="4">
        <v>17</v>
      </c>
      <c r="B16" t="s">
        <v>269</v>
      </c>
      <c r="C16" t="s">
        <v>270</v>
      </c>
      <c r="D16" t="s">
        <v>266</v>
      </c>
      <c r="E16" s="2">
        <v>31014</v>
      </c>
    </row>
    <row r="17" spans="1:5" x14ac:dyDescent="0.25">
      <c r="A17" s="4">
        <v>18</v>
      </c>
      <c r="B17" t="s">
        <v>30</v>
      </c>
      <c r="C17" t="s">
        <v>31</v>
      </c>
      <c r="D17" t="s">
        <v>7</v>
      </c>
      <c r="E17" s="2">
        <v>28161</v>
      </c>
    </row>
    <row r="18" spans="1:5" x14ac:dyDescent="0.25">
      <c r="A18" s="4">
        <v>19</v>
      </c>
      <c r="B18" t="s">
        <v>249</v>
      </c>
      <c r="C18" t="s">
        <v>250</v>
      </c>
      <c r="D18" t="s">
        <v>251</v>
      </c>
      <c r="E18" s="2">
        <v>26362</v>
      </c>
    </row>
    <row r="19" spans="1:5" x14ac:dyDescent="0.25">
      <c r="A19" s="4">
        <v>20</v>
      </c>
      <c r="B19" t="s">
        <v>271</v>
      </c>
      <c r="C19" t="s">
        <v>272</v>
      </c>
      <c r="D19" t="s">
        <v>266</v>
      </c>
      <c r="E19" s="2">
        <v>35808</v>
      </c>
    </row>
    <row r="20" spans="1:5" x14ac:dyDescent="0.25">
      <c r="A20" s="4">
        <v>21</v>
      </c>
      <c r="B20" t="s">
        <v>32</v>
      </c>
      <c r="C20" t="s">
        <v>33</v>
      </c>
      <c r="D20" t="s">
        <v>7</v>
      </c>
      <c r="E20" s="2">
        <v>30952</v>
      </c>
    </row>
    <row r="21" spans="1:5" x14ac:dyDescent="0.25">
      <c r="A21" s="4">
        <v>22</v>
      </c>
      <c r="B21" t="s">
        <v>34</v>
      </c>
      <c r="C21" t="s">
        <v>35</v>
      </c>
      <c r="D21" t="s">
        <v>7</v>
      </c>
      <c r="E21" s="2">
        <v>31915</v>
      </c>
    </row>
    <row r="22" spans="1:5" x14ac:dyDescent="0.25">
      <c r="A22" s="4">
        <v>23</v>
      </c>
      <c r="B22" t="s">
        <v>273</v>
      </c>
      <c r="C22" t="s">
        <v>274</v>
      </c>
      <c r="D22" t="s">
        <v>266</v>
      </c>
      <c r="E22" s="2">
        <v>27649</v>
      </c>
    </row>
    <row r="23" spans="1:5" x14ac:dyDescent="0.25">
      <c r="A23" s="4">
        <v>24</v>
      </c>
      <c r="B23" t="s">
        <v>36</v>
      </c>
      <c r="C23" t="s">
        <v>37</v>
      </c>
      <c r="D23" t="s">
        <v>7</v>
      </c>
      <c r="E23" s="2">
        <v>30626</v>
      </c>
    </row>
    <row r="24" spans="1:5" x14ac:dyDescent="0.25">
      <c r="A24" s="4">
        <v>25</v>
      </c>
      <c r="B24" t="s">
        <v>38</v>
      </c>
      <c r="C24" t="s">
        <v>39</v>
      </c>
      <c r="D24" t="s">
        <v>7</v>
      </c>
      <c r="E24" s="2">
        <v>30565</v>
      </c>
    </row>
    <row r="25" spans="1:5" x14ac:dyDescent="0.25">
      <c r="A25" s="4">
        <v>26</v>
      </c>
      <c r="B25" t="s">
        <v>275</v>
      </c>
      <c r="C25" t="s">
        <v>276</v>
      </c>
      <c r="D25" t="s">
        <v>266</v>
      </c>
      <c r="E25" s="2">
        <v>29379</v>
      </c>
    </row>
    <row r="26" spans="1:5" x14ac:dyDescent="0.25">
      <c r="A26" s="4">
        <v>27</v>
      </c>
      <c r="B26" t="s">
        <v>277</v>
      </c>
      <c r="C26" t="s">
        <v>278</v>
      </c>
      <c r="D26" t="s">
        <v>266</v>
      </c>
      <c r="E26" s="2">
        <v>30209</v>
      </c>
    </row>
    <row r="27" spans="1:5" x14ac:dyDescent="0.25">
      <c r="A27" s="4">
        <v>28</v>
      </c>
      <c r="B27" t="s">
        <v>40</v>
      </c>
      <c r="C27" t="s">
        <v>41</v>
      </c>
      <c r="D27" t="s">
        <v>7</v>
      </c>
      <c r="E27" s="2">
        <v>32473</v>
      </c>
    </row>
    <row r="28" spans="1:5" x14ac:dyDescent="0.25">
      <c r="A28" s="4">
        <v>29</v>
      </c>
      <c r="B28" t="s">
        <v>42</v>
      </c>
      <c r="C28" t="s">
        <v>43</v>
      </c>
      <c r="D28" t="s">
        <v>7</v>
      </c>
      <c r="E28" s="2">
        <v>26611</v>
      </c>
    </row>
    <row r="29" spans="1:5" x14ac:dyDescent="0.25">
      <c r="A29" s="4">
        <v>30</v>
      </c>
      <c r="B29" t="s">
        <v>44</v>
      </c>
      <c r="C29" t="s">
        <v>45</v>
      </c>
      <c r="D29" t="s">
        <v>7</v>
      </c>
      <c r="E29" s="2">
        <v>26730</v>
      </c>
    </row>
    <row r="30" spans="1:5" x14ac:dyDescent="0.25">
      <c r="A30" s="4">
        <v>31</v>
      </c>
      <c r="B30" t="s">
        <v>46</v>
      </c>
      <c r="C30" t="s">
        <v>47</v>
      </c>
      <c r="D30" t="s">
        <v>7</v>
      </c>
      <c r="E30" s="2">
        <v>36126</v>
      </c>
    </row>
    <row r="31" spans="1:5" x14ac:dyDescent="0.25">
      <c r="A31" s="4">
        <v>32</v>
      </c>
      <c r="B31" t="s">
        <v>48</v>
      </c>
      <c r="C31" t="s">
        <v>49</v>
      </c>
      <c r="D31" t="s">
        <v>7</v>
      </c>
      <c r="E31" s="2">
        <v>36884</v>
      </c>
    </row>
    <row r="32" spans="1:5" x14ac:dyDescent="0.25">
      <c r="A32" s="4">
        <v>33</v>
      </c>
      <c r="B32" t="s">
        <v>50</v>
      </c>
      <c r="C32" t="s">
        <v>51</v>
      </c>
      <c r="D32" t="s">
        <v>7</v>
      </c>
      <c r="E32" s="2">
        <v>26571</v>
      </c>
    </row>
    <row r="33" spans="1:5" x14ac:dyDescent="0.25">
      <c r="A33" s="4">
        <v>34</v>
      </c>
      <c r="B33" t="s">
        <v>52</v>
      </c>
      <c r="C33" t="s">
        <v>53</v>
      </c>
      <c r="D33" t="s">
        <v>7</v>
      </c>
      <c r="E33" s="2">
        <v>30335</v>
      </c>
    </row>
    <row r="34" spans="1:5" x14ac:dyDescent="0.25">
      <c r="A34" s="4">
        <v>35</v>
      </c>
      <c r="B34" t="s">
        <v>279</v>
      </c>
      <c r="C34" t="s">
        <v>280</v>
      </c>
      <c r="D34" t="s">
        <v>266</v>
      </c>
      <c r="E34" s="2">
        <v>23714</v>
      </c>
    </row>
    <row r="35" spans="1:5" x14ac:dyDescent="0.25">
      <c r="A35" s="4">
        <v>36</v>
      </c>
      <c r="B35" t="s">
        <v>281</v>
      </c>
      <c r="C35" t="s">
        <v>282</v>
      </c>
      <c r="D35" t="s">
        <v>266</v>
      </c>
      <c r="E35" s="2">
        <v>22524</v>
      </c>
    </row>
    <row r="36" spans="1:5" x14ac:dyDescent="0.25">
      <c r="A36" s="4">
        <v>37</v>
      </c>
      <c r="B36" t="s">
        <v>54</v>
      </c>
      <c r="C36" t="s">
        <v>55</v>
      </c>
      <c r="D36" t="s">
        <v>7</v>
      </c>
      <c r="E36" s="2">
        <v>30132</v>
      </c>
    </row>
    <row r="37" spans="1:5" x14ac:dyDescent="0.25">
      <c r="A37" s="4">
        <v>38</v>
      </c>
      <c r="B37" t="s">
        <v>283</v>
      </c>
      <c r="C37" t="s">
        <v>284</v>
      </c>
      <c r="D37" t="s">
        <v>266</v>
      </c>
      <c r="E37" s="2">
        <v>30936</v>
      </c>
    </row>
    <row r="38" spans="1:5" x14ac:dyDescent="0.25">
      <c r="A38" s="4">
        <v>39</v>
      </c>
      <c r="B38" t="s">
        <v>285</v>
      </c>
      <c r="C38" t="s">
        <v>286</v>
      </c>
      <c r="D38" t="s">
        <v>266</v>
      </c>
      <c r="E38" s="2">
        <v>25167</v>
      </c>
    </row>
    <row r="39" spans="1:5" x14ac:dyDescent="0.25">
      <c r="A39" s="4">
        <v>40</v>
      </c>
      <c r="B39" t="s">
        <v>287</v>
      </c>
      <c r="C39" t="s">
        <v>288</v>
      </c>
      <c r="D39" t="s">
        <v>266</v>
      </c>
      <c r="E39" s="2">
        <v>29065</v>
      </c>
    </row>
    <row r="40" spans="1:5" x14ac:dyDescent="0.25">
      <c r="A40" s="4">
        <v>41</v>
      </c>
      <c r="B40" t="s">
        <v>56</v>
      </c>
      <c r="C40" t="s">
        <v>57</v>
      </c>
      <c r="D40" t="s">
        <v>7</v>
      </c>
      <c r="E40" s="2">
        <v>34840</v>
      </c>
    </row>
    <row r="41" spans="1:5" x14ac:dyDescent="0.25">
      <c r="A41" s="4">
        <v>42</v>
      </c>
      <c r="B41" t="s">
        <v>289</v>
      </c>
      <c r="C41" t="s">
        <v>290</v>
      </c>
      <c r="D41" t="s">
        <v>266</v>
      </c>
      <c r="E41" s="2">
        <v>33630</v>
      </c>
    </row>
    <row r="42" spans="1:5" x14ac:dyDescent="0.25">
      <c r="A42" s="4">
        <v>43</v>
      </c>
      <c r="B42" t="s">
        <v>58</v>
      </c>
      <c r="C42" t="s">
        <v>59</v>
      </c>
      <c r="D42" t="s">
        <v>7</v>
      </c>
      <c r="E42" s="2">
        <v>34971</v>
      </c>
    </row>
    <row r="43" spans="1:5" x14ac:dyDescent="0.25">
      <c r="A43" s="4">
        <v>44</v>
      </c>
      <c r="B43" t="s">
        <v>60</v>
      </c>
      <c r="C43" t="s">
        <v>61</v>
      </c>
      <c r="D43" t="s">
        <v>7</v>
      </c>
      <c r="E43" s="2">
        <v>36825</v>
      </c>
    </row>
    <row r="44" spans="1:5" x14ac:dyDescent="0.25">
      <c r="A44" s="4">
        <v>45</v>
      </c>
      <c r="B44" t="s">
        <v>62</v>
      </c>
      <c r="C44" t="s">
        <v>63</v>
      </c>
      <c r="D44" t="s">
        <v>7</v>
      </c>
      <c r="E44" s="2">
        <v>23556</v>
      </c>
    </row>
    <row r="45" spans="1:5" x14ac:dyDescent="0.25">
      <c r="A45" s="4">
        <v>46</v>
      </c>
      <c r="B45" t="s">
        <v>291</v>
      </c>
      <c r="C45" t="s">
        <v>292</v>
      </c>
      <c r="D45" t="s">
        <v>266</v>
      </c>
      <c r="E45" s="2">
        <v>25415</v>
      </c>
    </row>
    <row r="46" spans="1:5" x14ac:dyDescent="0.25">
      <c r="A46" s="4">
        <v>47</v>
      </c>
      <c r="B46" t="s">
        <v>293</v>
      </c>
      <c r="C46" t="s">
        <v>294</v>
      </c>
      <c r="D46" t="s">
        <v>266</v>
      </c>
      <c r="E46" s="2">
        <v>33648</v>
      </c>
    </row>
    <row r="47" spans="1:5" x14ac:dyDescent="0.25">
      <c r="A47" s="4">
        <v>48</v>
      </c>
      <c r="B47" t="s">
        <v>64</v>
      </c>
      <c r="C47" t="s">
        <v>65</v>
      </c>
      <c r="D47" t="s">
        <v>7</v>
      </c>
      <c r="E47" s="2">
        <v>30545</v>
      </c>
    </row>
    <row r="48" spans="1:5" x14ac:dyDescent="0.25">
      <c r="A48" s="4">
        <v>49</v>
      </c>
      <c r="B48" t="s">
        <v>295</v>
      </c>
      <c r="C48" t="s">
        <v>296</v>
      </c>
      <c r="D48" t="s">
        <v>266</v>
      </c>
      <c r="E48" s="2">
        <v>35070</v>
      </c>
    </row>
    <row r="49" spans="1:5" x14ac:dyDescent="0.25">
      <c r="A49" s="4">
        <v>50</v>
      </c>
      <c r="B49" t="s">
        <v>297</v>
      </c>
      <c r="C49" t="s">
        <v>298</v>
      </c>
      <c r="D49" t="s">
        <v>266</v>
      </c>
      <c r="E49" s="2">
        <v>32775</v>
      </c>
    </row>
    <row r="50" spans="1:5" x14ac:dyDescent="0.25">
      <c r="A50" s="4">
        <v>51</v>
      </c>
      <c r="B50" t="s">
        <v>299</v>
      </c>
      <c r="C50" t="s">
        <v>300</v>
      </c>
      <c r="D50" t="s">
        <v>266</v>
      </c>
      <c r="E50" s="2">
        <v>31825</v>
      </c>
    </row>
    <row r="51" spans="1:5" x14ac:dyDescent="0.25">
      <c r="A51" s="4">
        <v>53</v>
      </c>
      <c r="B51" t="s">
        <v>301</v>
      </c>
      <c r="C51" t="s">
        <v>302</v>
      </c>
      <c r="D51" t="s">
        <v>266</v>
      </c>
      <c r="E51" s="2">
        <v>26406</v>
      </c>
    </row>
    <row r="52" spans="1:5" x14ac:dyDescent="0.25">
      <c r="A52" s="4">
        <v>54</v>
      </c>
      <c r="B52" t="s">
        <v>66</v>
      </c>
      <c r="C52" t="s">
        <v>67</v>
      </c>
      <c r="D52" t="s">
        <v>7</v>
      </c>
      <c r="E52" s="2">
        <v>31399</v>
      </c>
    </row>
    <row r="53" spans="1:5" x14ac:dyDescent="0.25">
      <c r="A53" s="4">
        <v>55</v>
      </c>
      <c r="B53" t="s">
        <v>303</v>
      </c>
      <c r="C53" t="s">
        <v>304</v>
      </c>
      <c r="D53" t="s">
        <v>266</v>
      </c>
      <c r="E53" s="2">
        <v>21953</v>
      </c>
    </row>
    <row r="54" spans="1:5" x14ac:dyDescent="0.25">
      <c r="A54" s="4">
        <v>56</v>
      </c>
      <c r="B54" t="s">
        <v>68</v>
      </c>
      <c r="C54" t="s">
        <v>69</v>
      </c>
      <c r="D54" t="s">
        <v>7</v>
      </c>
      <c r="E54" s="2">
        <v>26137</v>
      </c>
    </row>
    <row r="55" spans="1:5" x14ac:dyDescent="0.25">
      <c r="A55" s="4">
        <v>57</v>
      </c>
      <c r="B55" t="s">
        <v>70</v>
      </c>
      <c r="C55" t="s">
        <v>71</v>
      </c>
      <c r="D55" t="s">
        <v>7</v>
      </c>
      <c r="E55" s="2">
        <v>36205</v>
      </c>
    </row>
    <row r="56" spans="1:5" x14ac:dyDescent="0.25">
      <c r="A56" s="4">
        <v>58</v>
      </c>
      <c r="B56" t="s">
        <v>259</v>
      </c>
      <c r="C56" t="s">
        <v>260</v>
      </c>
      <c r="D56" t="s">
        <v>261</v>
      </c>
      <c r="E56" s="2">
        <v>35141</v>
      </c>
    </row>
    <row r="57" spans="1:5" x14ac:dyDescent="0.25">
      <c r="A57" s="4">
        <v>59</v>
      </c>
      <c r="B57" t="s">
        <v>72</v>
      </c>
      <c r="C57" t="s">
        <v>73</v>
      </c>
      <c r="D57" t="s">
        <v>7</v>
      </c>
      <c r="E57" s="2">
        <v>24397</v>
      </c>
    </row>
    <row r="58" spans="1:5" x14ac:dyDescent="0.25">
      <c r="A58" s="4">
        <v>60</v>
      </c>
      <c r="B58" t="s">
        <v>74</v>
      </c>
      <c r="C58" t="s">
        <v>75</v>
      </c>
      <c r="D58" t="s">
        <v>7</v>
      </c>
      <c r="E58" s="2">
        <v>31617</v>
      </c>
    </row>
    <row r="59" spans="1:5" x14ac:dyDescent="0.25">
      <c r="A59" s="4">
        <v>61</v>
      </c>
      <c r="B59" t="s">
        <v>76</v>
      </c>
      <c r="C59" t="s">
        <v>77</v>
      </c>
      <c r="D59" t="s">
        <v>7</v>
      </c>
      <c r="E59" s="2">
        <v>25763</v>
      </c>
    </row>
    <row r="60" spans="1:5" x14ac:dyDescent="0.25">
      <c r="A60" s="4">
        <v>62</v>
      </c>
      <c r="B60" t="s">
        <v>305</v>
      </c>
      <c r="C60" t="s">
        <v>306</v>
      </c>
      <c r="D60" t="s">
        <v>266</v>
      </c>
      <c r="E60" s="2">
        <v>32768</v>
      </c>
    </row>
    <row r="61" spans="1:5" x14ac:dyDescent="0.25">
      <c r="A61" s="4">
        <v>63</v>
      </c>
      <c r="B61" t="s">
        <v>307</v>
      </c>
      <c r="C61" t="s">
        <v>308</v>
      </c>
      <c r="D61" t="s">
        <v>266</v>
      </c>
      <c r="E61" s="2">
        <v>31103</v>
      </c>
    </row>
    <row r="62" spans="1:5" x14ac:dyDescent="0.25">
      <c r="A62" s="4">
        <v>64</v>
      </c>
      <c r="B62" t="s">
        <v>309</v>
      </c>
      <c r="C62" t="s">
        <v>310</v>
      </c>
      <c r="D62" t="s">
        <v>266</v>
      </c>
      <c r="E62" s="2">
        <v>25845</v>
      </c>
    </row>
    <row r="63" spans="1:5" x14ac:dyDescent="0.25">
      <c r="A63" s="4">
        <v>65</v>
      </c>
      <c r="B63" t="s">
        <v>311</v>
      </c>
      <c r="C63" t="s">
        <v>312</v>
      </c>
      <c r="D63" t="s">
        <v>266</v>
      </c>
      <c r="E63" s="2">
        <v>35934</v>
      </c>
    </row>
    <row r="64" spans="1:5" x14ac:dyDescent="0.25">
      <c r="A64" s="4">
        <v>66</v>
      </c>
      <c r="B64" t="s">
        <v>313</v>
      </c>
      <c r="C64" t="s">
        <v>314</v>
      </c>
      <c r="D64" t="s">
        <v>266</v>
      </c>
      <c r="E64" s="2">
        <v>26258</v>
      </c>
    </row>
    <row r="65" spans="1:5" x14ac:dyDescent="0.25">
      <c r="A65" s="4">
        <v>67</v>
      </c>
      <c r="B65" t="s">
        <v>78</v>
      </c>
      <c r="C65" t="s">
        <v>79</v>
      </c>
      <c r="D65" t="s">
        <v>7</v>
      </c>
      <c r="E65" s="2">
        <v>29453</v>
      </c>
    </row>
    <row r="66" spans="1:5" x14ac:dyDescent="0.25">
      <c r="A66" s="4">
        <v>69</v>
      </c>
      <c r="B66" t="s">
        <v>315</v>
      </c>
      <c r="C66" t="s">
        <v>316</v>
      </c>
      <c r="D66" t="s">
        <v>266</v>
      </c>
      <c r="E66" s="2">
        <v>36734</v>
      </c>
    </row>
    <row r="67" spans="1:5" x14ac:dyDescent="0.25">
      <c r="A67" s="4">
        <v>70</v>
      </c>
      <c r="B67" t="s">
        <v>252</v>
      </c>
      <c r="C67" t="s">
        <v>253</v>
      </c>
      <c r="D67" t="s">
        <v>251</v>
      </c>
      <c r="E67" s="2">
        <v>35329</v>
      </c>
    </row>
    <row r="68" spans="1:5" x14ac:dyDescent="0.25">
      <c r="A68" s="4">
        <v>71</v>
      </c>
      <c r="B68" t="s">
        <v>80</v>
      </c>
      <c r="C68" t="s">
        <v>81</v>
      </c>
      <c r="D68" t="s">
        <v>7</v>
      </c>
      <c r="E68" s="2">
        <v>23718</v>
      </c>
    </row>
    <row r="69" spans="1:5" x14ac:dyDescent="0.25">
      <c r="A69" s="4">
        <v>72</v>
      </c>
      <c r="B69" t="s">
        <v>82</v>
      </c>
      <c r="C69" t="s">
        <v>83</v>
      </c>
      <c r="D69" t="s">
        <v>7</v>
      </c>
      <c r="E69" s="2">
        <v>30553</v>
      </c>
    </row>
    <row r="70" spans="1:5" x14ac:dyDescent="0.25">
      <c r="A70" s="4">
        <v>73</v>
      </c>
      <c r="B70" t="s">
        <v>254</v>
      </c>
      <c r="C70" t="s">
        <v>255</v>
      </c>
      <c r="D70" t="s">
        <v>251</v>
      </c>
      <c r="E70" s="2">
        <v>31476</v>
      </c>
    </row>
    <row r="71" spans="1:5" x14ac:dyDescent="0.25">
      <c r="A71" s="4">
        <v>74</v>
      </c>
      <c r="B71" t="s">
        <v>84</v>
      </c>
      <c r="C71" t="s">
        <v>85</v>
      </c>
      <c r="D71" t="s">
        <v>7</v>
      </c>
      <c r="E71" s="2">
        <v>32882</v>
      </c>
    </row>
    <row r="72" spans="1:5" x14ac:dyDescent="0.25">
      <c r="A72" s="4">
        <v>75</v>
      </c>
      <c r="B72" t="s">
        <v>317</v>
      </c>
      <c r="C72" t="s">
        <v>318</v>
      </c>
      <c r="D72" t="s">
        <v>266</v>
      </c>
      <c r="E72" s="2">
        <v>27785</v>
      </c>
    </row>
    <row r="73" spans="1:5" x14ac:dyDescent="0.25">
      <c r="A73" s="4">
        <v>76</v>
      </c>
      <c r="B73" t="s">
        <v>319</v>
      </c>
      <c r="C73" t="s">
        <v>320</v>
      </c>
      <c r="D73" t="s">
        <v>266</v>
      </c>
      <c r="E73" s="2">
        <v>25814</v>
      </c>
    </row>
    <row r="74" spans="1:5" x14ac:dyDescent="0.25">
      <c r="A74" s="4">
        <v>78</v>
      </c>
      <c r="B74" t="s">
        <v>86</v>
      </c>
      <c r="C74" t="s">
        <v>87</v>
      </c>
      <c r="D74" t="s">
        <v>7</v>
      </c>
      <c r="E74" s="2">
        <v>34304</v>
      </c>
    </row>
    <row r="75" spans="1:5" x14ac:dyDescent="0.25">
      <c r="A75" s="4">
        <v>79</v>
      </c>
      <c r="B75" t="s">
        <v>88</v>
      </c>
      <c r="C75" t="s">
        <v>89</v>
      </c>
      <c r="D75" t="s">
        <v>7</v>
      </c>
      <c r="E75" s="2">
        <v>28812</v>
      </c>
    </row>
    <row r="76" spans="1:5" x14ac:dyDescent="0.25">
      <c r="A76" s="4">
        <v>80</v>
      </c>
      <c r="B76" t="s">
        <v>321</v>
      </c>
      <c r="C76" t="s">
        <v>322</v>
      </c>
      <c r="D76" t="s">
        <v>266</v>
      </c>
      <c r="E76" s="2">
        <v>32370</v>
      </c>
    </row>
    <row r="77" spans="1:5" x14ac:dyDescent="0.25">
      <c r="A77" s="4">
        <v>81</v>
      </c>
      <c r="B77" t="s">
        <v>323</v>
      </c>
      <c r="C77" t="s">
        <v>324</v>
      </c>
      <c r="D77" t="s">
        <v>266</v>
      </c>
      <c r="E77" s="2">
        <v>23216</v>
      </c>
    </row>
    <row r="78" spans="1:5" x14ac:dyDescent="0.25">
      <c r="A78" s="4">
        <v>82</v>
      </c>
      <c r="B78" t="s">
        <v>90</v>
      </c>
      <c r="C78" t="s">
        <v>91</v>
      </c>
      <c r="D78" t="s">
        <v>7</v>
      </c>
      <c r="E78" s="2">
        <v>26195</v>
      </c>
    </row>
    <row r="79" spans="1:5" x14ac:dyDescent="0.25">
      <c r="A79" s="4">
        <v>83</v>
      </c>
      <c r="B79" t="s">
        <v>92</v>
      </c>
      <c r="C79" t="s">
        <v>93</v>
      </c>
      <c r="D79" t="s">
        <v>7</v>
      </c>
      <c r="E79" s="2">
        <v>25655</v>
      </c>
    </row>
    <row r="80" spans="1:5" x14ac:dyDescent="0.25">
      <c r="A80" s="4">
        <v>84</v>
      </c>
      <c r="B80" t="s">
        <v>94</v>
      </c>
      <c r="C80" t="s">
        <v>95</v>
      </c>
      <c r="D80" t="s">
        <v>7</v>
      </c>
      <c r="E80" s="2">
        <v>29368</v>
      </c>
    </row>
    <row r="81" spans="1:5" x14ac:dyDescent="0.25">
      <c r="A81" s="4">
        <v>85</v>
      </c>
      <c r="B81" t="s">
        <v>154</v>
      </c>
      <c r="C81" t="s">
        <v>256</v>
      </c>
      <c r="D81" t="s">
        <v>251</v>
      </c>
      <c r="E81" s="2">
        <v>33793</v>
      </c>
    </row>
    <row r="82" spans="1:5" x14ac:dyDescent="0.25">
      <c r="A82" s="4">
        <v>86</v>
      </c>
      <c r="B82" t="s">
        <v>96</v>
      </c>
      <c r="C82" t="s">
        <v>97</v>
      </c>
      <c r="D82" t="s">
        <v>7</v>
      </c>
      <c r="E82" s="2">
        <v>33413</v>
      </c>
    </row>
    <row r="83" spans="1:5" x14ac:dyDescent="0.25">
      <c r="A83" s="4">
        <v>87</v>
      </c>
      <c r="B83" t="s">
        <v>325</v>
      </c>
      <c r="C83" t="s">
        <v>326</v>
      </c>
      <c r="D83" t="s">
        <v>266</v>
      </c>
      <c r="E83" s="2">
        <v>33483</v>
      </c>
    </row>
    <row r="84" spans="1:5" x14ac:dyDescent="0.25">
      <c r="A84" s="4">
        <v>88</v>
      </c>
      <c r="B84" t="s">
        <v>98</v>
      </c>
      <c r="C84" t="s">
        <v>99</v>
      </c>
      <c r="D84" t="s">
        <v>7</v>
      </c>
      <c r="E84" s="2">
        <v>27840</v>
      </c>
    </row>
    <row r="85" spans="1:5" x14ac:dyDescent="0.25">
      <c r="A85" s="4">
        <v>89</v>
      </c>
      <c r="B85" t="s">
        <v>327</v>
      </c>
      <c r="C85" t="s">
        <v>328</v>
      </c>
      <c r="D85" t="s">
        <v>266</v>
      </c>
      <c r="E85" s="2">
        <v>29460</v>
      </c>
    </row>
    <row r="86" spans="1:5" x14ac:dyDescent="0.25">
      <c r="A86" s="4">
        <v>90</v>
      </c>
      <c r="B86" t="s">
        <v>100</v>
      </c>
      <c r="C86" t="s">
        <v>101</v>
      </c>
      <c r="D86" t="s">
        <v>7</v>
      </c>
      <c r="E86" s="2">
        <v>36327</v>
      </c>
    </row>
    <row r="87" spans="1:5" x14ac:dyDescent="0.25">
      <c r="A87" s="4">
        <v>91</v>
      </c>
      <c r="B87" t="s">
        <v>329</v>
      </c>
      <c r="C87" t="s">
        <v>330</v>
      </c>
      <c r="D87" t="s">
        <v>266</v>
      </c>
      <c r="E87" s="2">
        <v>33893</v>
      </c>
    </row>
    <row r="88" spans="1:5" x14ac:dyDescent="0.25">
      <c r="A88" s="4">
        <v>92</v>
      </c>
      <c r="B88" t="s">
        <v>331</v>
      </c>
      <c r="C88" t="s">
        <v>332</v>
      </c>
      <c r="D88" t="s">
        <v>266</v>
      </c>
      <c r="E88" s="2">
        <v>31752</v>
      </c>
    </row>
    <row r="89" spans="1:5" x14ac:dyDescent="0.25">
      <c r="A89" s="4">
        <v>93</v>
      </c>
      <c r="B89" t="s">
        <v>102</v>
      </c>
      <c r="C89" t="s">
        <v>103</v>
      </c>
      <c r="D89" t="s">
        <v>7</v>
      </c>
      <c r="E89" s="2">
        <v>24926</v>
      </c>
    </row>
    <row r="90" spans="1:5" x14ac:dyDescent="0.25">
      <c r="A90" s="4">
        <v>94</v>
      </c>
      <c r="B90" t="s">
        <v>333</v>
      </c>
      <c r="C90" t="s">
        <v>334</v>
      </c>
      <c r="D90" t="s">
        <v>266</v>
      </c>
      <c r="E90" s="2">
        <v>28300</v>
      </c>
    </row>
    <row r="91" spans="1:5" x14ac:dyDescent="0.25">
      <c r="A91" s="4">
        <v>95</v>
      </c>
      <c r="B91" t="s">
        <v>104</v>
      </c>
      <c r="C91" t="s">
        <v>105</v>
      </c>
      <c r="D91" t="s">
        <v>7</v>
      </c>
      <c r="E91" s="2">
        <v>27195</v>
      </c>
    </row>
    <row r="92" spans="1:5" x14ac:dyDescent="0.25">
      <c r="A92" s="4">
        <v>96</v>
      </c>
      <c r="B92" t="s">
        <v>335</v>
      </c>
      <c r="C92" t="s">
        <v>336</v>
      </c>
      <c r="D92" t="s">
        <v>266</v>
      </c>
      <c r="E92" s="2">
        <v>25787</v>
      </c>
    </row>
    <row r="93" spans="1:5" x14ac:dyDescent="0.25">
      <c r="A93" s="4">
        <v>97</v>
      </c>
      <c r="B93" t="s">
        <v>337</v>
      </c>
      <c r="C93" t="s">
        <v>338</v>
      </c>
      <c r="D93" t="s">
        <v>266</v>
      </c>
      <c r="E93" s="2">
        <v>22893</v>
      </c>
    </row>
    <row r="94" spans="1:5" x14ac:dyDescent="0.25">
      <c r="A94" s="4">
        <v>98</v>
      </c>
      <c r="B94" t="s">
        <v>106</v>
      </c>
      <c r="C94" t="s">
        <v>107</v>
      </c>
      <c r="D94" t="s">
        <v>7</v>
      </c>
      <c r="E94" s="2">
        <v>35176</v>
      </c>
    </row>
    <row r="95" spans="1:5" x14ac:dyDescent="0.25">
      <c r="A95" s="4">
        <v>99</v>
      </c>
      <c r="B95" t="s">
        <v>108</v>
      </c>
      <c r="C95" t="s">
        <v>109</v>
      </c>
      <c r="D95" t="s">
        <v>7</v>
      </c>
      <c r="E95" s="2">
        <v>23117</v>
      </c>
    </row>
    <row r="96" spans="1:5" x14ac:dyDescent="0.25">
      <c r="A96" s="4">
        <v>100</v>
      </c>
      <c r="B96" t="s">
        <v>339</v>
      </c>
      <c r="C96" t="s">
        <v>340</v>
      </c>
      <c r="D96" t="s">
        <v>266</v>
      </c>
      <c r="E96" s="2">
        <v>23949</v>
      </c>
    </row>
    <row r="97" spans="1:5" x14ac:dyDescent="0.25">
      <c r="A97" s="4">
        <v>102</v>
      </c>
      <c r="B97" t="s">
        <v>341</v>
      </c>
      <c r="C97" t="s">
        <v>342</v>
      </c>
      <c r="D97" t="s">
        <v>266</v>
      </c>
      <c r="E97" s="2">
        <v>22930</v>
      </c>
    </row>
    <row r="98" spans="1:5" x14ac:dyDescent="0.25">
      <c r="A98" s="4">
        <v>103</v>
      </c>
      <c r="B98" t="s">
        <v>110</v>
      </c>
      <c r="C98" t="s">
        <v>111</v>
      </c>
      <c r="D98" t="s">
        <v>7</v>
      </c>
      <c r="E98" s="2">
        <v>25973</v>
      </c>
    </row>
    <row r="99" spans="1:5" x14ac:dyDescent="0.25">
      <c r="A99" s="4">
        <v>104</v>
      </c>
      <c r="B99" t="s">
        <v>112</v>
      </c>
      <c r="C99" t="s">
        <v>113</v>
      </c>
      <c r="D99" t="s">
        <v>7</v>
      </c>
      <c r="E99" s="2">
        <v>34383</v>
      </c>
    </row>
    <row r="100" spans="1:5" x14ac:dyDescent="0.25">
      <c r="A100" s="4">
        <v>105</v>
      </c>
      <c r="B100" t="s">
        <v>343</v>
      </c>
      <c r="C100" t="s">
        <v>344</v>
      </c>
      <c r="D100" t="s">
        <v>266</v>
      </c>
      <c r="E100" s="2">
        <v>23117</v>
      </c>
    </row>
    <row r="101" spans="1:5" x14ac:dyDescent="0.25">
      <c r="A101" s="4">
        <v>106</v>
      </c>
      <c r="B101" t="s">
        <v>345</v>
      </c>
      <c r="C101" t="s">
        <v>346</v>
      </c>
      <c r="D101" t="s">
        <v>266</v>
      </c>
      <c r="E101" s="2">
        <v>27220</v>
      </c>
    </row>
    <row r="102" spans="1:5" x14ac:dyDescent="0.25">
      <c r="A102" s="4">
        <v>107</v>
      </c>
      <c r="B102" t="s">
        <v>347</v>
      </c>
      <c r="C102" t="s">
        <v>348</v>
      </c>
      <c r="D102" t="s">
        <v>266</v>
      </c>
      <c r="E102" s="2">
        <v>26634</v>
      </c>
    </row>
    <row r="103" spans="1:5" x14ac:dyDescent="0.25">
      <c r="A103" s="4">
        <v>108</v>
      </c>
      <c r="B103" t="s">
        <v>114</v>
      </c>
      <c r="C103" t="s">
        <v>115</v>
      </c>
      <c r="D103" t="s">
        <v>7</v>
      </c>
      <c r="E103" s="2">
        <v>32253</v>
      </c>
    </row>
    <row r="104" spans="1:5" x14ac:dyDescent="0.25">
      <c r="A104" s="4">
        <v>109</v>
      </c>
      <c r="B104" t="s">
        <v>116</v>
      </c>
      <c r="C104" t="s">
        <v>117</v>
      </c>
      <c r="D104" t="s">
        <v>7</v>
      </c>
      <c r="E104" s="2">
        <v>36134</v>
      </c>
    </row>
    <row r="105" spans="1:5" x14ac:dyDescent="0.25">
      <c r="A105" s="4">
        <v>110</v>
      </c>
      <c r="B105" t="s">
        <v>118</v>
      </c>
      <c r="C105" t="s">
        <v>119</v>
      </c>
      <c r="D105" t="s">
        <v>7</v>
      </c>
      <c r="E105" s="2">
        <v>32364</v>
      </c>
    </row>
    <row r="106" spans="1:5" x14ac:dyDescent="0.25">
      <c r="A106" s="4">
        <v>111</v>
      </c>
      <c r="B106" t="s">
        <v>349</v>
      </c>
      <c r="C106" t="s">
        <v>350</v>
      </c>
      <c r="D106" t="s">
        <v>266</v>
      </c>
      <c r="E106" s="2">
        <v>34998</v>
      </c>
    </row>
    <row r="107" spans="1:5" x14ac:dyDescent="0.25">
      <c r="A107" s="4">
        <v>112</v>
      </c>
      <c r="B107" t="s">
        <v>351</v>
      </c>
      <c r="C107" t="s">
        <v>352</v>
      </c>
      <c r="D107" t="s">
        <v>266</v>
      </c>
      <c r="E107" s="2">
        <v>31720</v>
      </c>
    </row>
    <row r="108" spans="1:5" x14ac:dyDescent="0.25">
      <c r="A108" s="4">
        <v>113</v>
      </c>
      <c r="B108" t="s">
        <v>120</v>
      </c>
      <c r="C108" t="s">
        <v>121</v>
      </c>
      <c r="D108" t="s">
        <v>7</v>
      </c>
      <c r="E108" s="2">
        <v>24878</v>
      </c>
    </row>
    <row r="109" spans="1:5" x14ac:dyDescent="0.25">
      <c r="A109" s="4">
        <v>114</v>
      </c>
      <c r="B109" t="s">
        <v>353</v>
      </c>
      <c r="C109" t="s">
        <v>354</v>
      </c>
      <c r="D109" t="s">
        <v>266</v>
      </c>
      <c r="E109" s="2">
        <v>23740</v>
      </c>
    </row>
    <row r="110" spans="1:5" x14ac:dyDescent="0.25">
      <c r="A110" s="4">
        <v>115</v>
      </c>
      <c r="B110" t="s">
        <v>355</v>
      </c>
      <c r="C110" t="s">
        <v>356</v>
      </c>
      <c r="D110" t="s">
        <v>266</v>
      </c>
      <c r="E110" s="2">
        <v>26202</v>
      </c>
    </row>
    <row r="111" spans="1:5" x14ac:dyDescent="0.25">
      <c r="A111" s="4">
        <v>116</v>
      </c>
      <c r="B111" t="s">
        <v>122</v>
      </c>
      <c r="C111" t="s">
        <v>123</v>
      </c>
      <c r="D111" t="s">
        <v>7</v>
      </c>
      <c r="E111" s="2">
        <v>23761</v>
      </c>
    </row>
    <row r="112" spans="1:5" x14ac:dyDescent="0.25">
      <c r="A112" s="4">
        <v>117</v>
      </c>
      <c r="B112" t="s">
        <v>124</v>
      </c>
      <c r="C112" t="s">
        <v>125</v>
      </c>
      <c r="D112" t="s">
        <v>7</v>
      </c>
      <c r="E112" s="2">
        <v>25967</v>
      </c>
    </row>
    <row r="113" spans="1:5" x14ac:dyDescent="0.25">
      <c r="A113" s="4">
        <v>118</v>
      </c>
      <c r="B113" t="s">
        <v>357</v>
      </c>
      <c r="C113" t="s">
        <v>358</v>
      </c>
      <c r="D113" t="s">
        <v>266</v>
      </c>
      <c r="E113" s="2">
        <v>29398</v>
      </c>
    </row>
    <row r="114" spans="1:5" x14ac:dyDescent="0.25">
      <c r="A114" s="4">
        <v>119</v>
      </c>
      <c r="B114" t="s">
        <v>126</v>
      </c>
      <c r="C114" t="s">
        <v>127</v>
      </c>
      <c r="D114" t="s">
        <v>7</v>
      </c>
      <c r="E114" s="2">
        <v>23110</v>
      </c>
    </row>
    <row r="115" spans="1:5" x14ac:dyDescent="0.25">
      <c r="A115" s="4">
        <v>120</v>
      </c>
      <c r="B115" t="s">
        <v>359</v>
      </c>
      <c r="C115" t="s">
        <v>360</v>
      </c>
      <c r="D115" t="s">
        <v>266</v>
      </c>
      <c r="E115" s="2">
        <v>29644</v>
      </c>
    </row>
    <row r="116" spans="1:5" x14ac:dyDescent="0.25">
      <c r="A116" s="4">
        <v>121</v>
      </c>
      <c r="B116" t="s">
        <v>128</v>
      </c>
      <c r="C116" t="s">
        <v>129</v>
      </c>
      <c r="D116" t="s">
        <v>7</v>
      </c>
      <c r="E116" s="2">
        <v>32376</v>
      </c>
    </row>
    <row r="117" spans="1:5" x14ac:dyDescent="0.25">
      <c r="A117" s="4">
        <v>122</v>
      </c>
      <c r="B117" t="s">
        <v>361</v>
      </c>
      <c r="C117" t="s">
        <v>362</v>
      </c>
      <c r="D117" t="s">
        <v>266</v>
      </c>
      <c r="E117" s="2">
        <v>23454</v>
      </c>
    </row>
    <row r="118" spans="1:5" x14ac:dyDescent="0.25">
      <c r="A118" s="4">
        <v>123</v>
      </c>
      <c r="B118" t="s">
        <v>363</v>
      </c>
      <c r="C118" t="s">
        <v>364</v>
      </c>
      <c r="D118" t="s">
        <v>266</v>
      </c>
      <c r="E118" s="2">
        <v>29860</v>
      </c>
    </row>
    <row r="119" spans="1:5" x14ac:dyDescent="0.25">
      <c r="A119" s="4">
        <v>124</v>
      </c>
      <c r="B119" t="s">
        <v>365</v>
      </c>
      <c r="C119" t="s">
        <v>366</v>
      </c>
      <c r="D119" t="s">
        <v>266</v>
      </c>
      <c r="E119" s="2">
        <v>33737</v>
      </c>
    </row>
    <row r="120" spans="1:5" x14ac:dyDescent="0.25">
      <c r="A120" s="4">
        <v>125</v>
      </c>
      <c r="B120" t="s">
        <v>345</v>
      </c>
      <c r="C120" t="s">
        <v>367</v>
      </c>
      <c r="D120" t="s">
        <v>266</v>
      </c>
      <c r="E120" s="2">
        <v>35209</v>
      </c>
    </row>
    <row r="121" spans="1:5" x14ac:dyDescent="0.25">
      <c r="A121" s="4">
        <v>126</v>
      </c>
      <c r="B121" t="s">
        <v>368</v>
      </c>
      <c r="C121" t="s">
        <v>369</v>
      </c>
      <c r="D121" t="s">
        <v>266</v>
      </c>
      <c r="E121" s="2">
        <v>29770</v>
      </c>
    </row>
    <row r="122" spans="1:5" x14ac:dyDescent="0.25">
      <c r="A122" s="4">
        <v>127</v>
      </c>
      <c r="B122" t="s">
        <v>130</v>
      </c>
      <c r="C122" t="s">
        <v>131</v>
      </c>
      <c r="D122" t="s">
        <v>7</v>
      </c>
      <c r="E122" s="2">
        <v>26223</v>
      </c>
    </row>
    <row r="123" spans="1:5" x14ac:dyDescent="0.25">
      <c r="A123" s="4">
        <v>129</v>
      </c>
      <c r="B123" t="s">
        <v>132</v>
      </c>
      <c r="C123" t="s">
        <v>133</v>
      </c>
      <c r="D123" t="s">
        <v>7</v>
      </c>
      <c r="E123" s="2">
        <v>35062</v>
      </c>
    </row>
    <row r="124" spans="1:5" x14ac:dyDescent="0.25">
      <c r="A124" s="4">
        <v>130</v>
      </c>
      <c r="B124" t="s">
        <v>370</v>
      </c>
      <c r="C124" t="s">
        <v>371</v>
      </c>
      <c r="D124" t="s">
        <v>266</v>
      </c>
      <c r="E124" s="2">
        <v>24530</v>
      </c>
    </row>
    <row r="125" spans="1:5" x14ac:dyDescent="0.25">
      <c r="A125" s="4">
        <v>131</v>
      </c>
      <c r="B125" t="s">
        <v>134</v>
      </c>
      <c r="C125" t="s">
        <v>135</v>
      </c>
      <c r="D125" t="s">
        <v>7</v>
      </c>
      <c r="E125" s="2">
        <v>30226</v>
      </c>
    </row>
    <row r="126" spans="1:5" x14ac:dyDescent="0.25">
      <c r="A126" s="4">
        <v>132</v>
      </c>
      <c r="B126" t="s">
        <v>372</v>
      </c>
      <c r="C126" t="s">
        <v>373</v>
      </c>
      <c r="D126" t="s">
        <v>266</v>
      </c>
      <c r="E126" s="2">
        <v>35528</v>
      </c>
    </row>
    <row r="127" spans="1:5" x14ac:dyDescent="0.25">
      <c r="A127" s="4">
        <v>133</v>
      </c>
      <c r="B127" t="s">
        <v>136</v>
      </c>
      <c r="C127" t="s">
        <v>137</v>
      </c>
      <c r="D127" t="s">
        <v>7</v>
      </c>
      <c r="E127" s="2">
        <v>35705</v>
      </c>
    </row>
    <row r="128" spans="1:5" x14ac:dyDescent="0.25">
      <c r="A128" s="4">
        <v>134</v>
      </c>
      <c r="B128" t="s">
        <v>374</v>
      </c>
      <c r="C128" t="s">
        <v>375</v>
      </c>
      <c r="D128" t="s">
        <v>266</v>
      </c>
      <c r="E128" s="2">
        <v>36759</v>
      </c>
    </row>
    <row r="129" spans="1:5" x14ac:dyDescent="0.25">
      <c r="A129" s="4">
        <v>135</v>
      </c>
      <c r="B129" t="s">
        <v>376</v>
      </c>
      <c r="C129" t="s">
        <v>377</v>
      </c>
      <c r="D129" t="s">
        <v>266</v>
      </c>
      <c r="E129" s="2">
        <v>35199</v>
      </c>
    </row>
    <row r="130" spans="1:5" x14ac:dyDescent="0.25">
      <c r="A130" s="4">
        <v>136</v>
      </c>
      <c r="B130" t="s">
        <v>378</v>
      </c>
      <c r="C130" t="s">
        <v>379</v>
      </c>
      <c r="D130" t="s">
        <v>266</v>
      </c>
      <c r="E130" s="2">
        <v>26855</v>
      </c>
    </row>
    <row r="131" spans="1:5" x14ac:dyDescent="0.25">
      <c r="A131" s="4">
        <v>137</v>
      </c>
      <c r="B131" t="s">
        <v>138</v>
      </c>
      <c r="C131" t="s">
        <v>139</v>
      </c>
      <c r="D131" t="s">
        <v>7</v>
      </c>
      <c r="E131" s="2">
        <v>28394</v>
      </c>
    </row>
    <row r="132" spans="1:5" x14ac:dyDescent="0.25">
      <c r="A132" s="4">
        <v>138</v>
      </c>
      <c r="B132" t="s">
        <v>140</v>
      </c>
      <c r="C132" t="s">
        <v>141</v>
      </c>
      <c r="D132" t="s">
        <v>7</v>
      </c>
      <c r="E132" s="2">
        <v>24828</v>
      </c>
    </row>
    <row r="133" spans="1:5" x14ac:dyDescent="0.25">
      <c r="A133" s="4">
        <v>139</v>
      </c>
      <c r="B133" t="s">
        <v>142</v>
      </c>
      <c r="C133" t="s">
        <v>143</v>
      </c>
      <c r="D133" t="s">
        <v>7</v>
      </c>
      <c r="E133" s="2">
        <v>25507</v>
      </c>
    </row>
    <row r="134" spans="1:5" x14ac:dyDescent="0.25">
      <c r="A134" s="4">
        <v>140</v>
      </c>
      <c r="B134" t="s">
        <v>144</v>
      </c>
      <c r="C134" t="s">
        <v>145</v>
      </c>
      <c r="D134" t="s">
        <v>7</v>
      </c>
      <c r="E134" s="2">
        <v>29118</v>
      </c>
    </row>
    <row r="135" spans="1:5" x14ac:dyDescent="0.25">
      <c r="A135" s="4">
        <v>141</v>
      </c>
      <c r="B135" t="s">
        <v>146</v>
      </c>
      <c r="C135" t="s">
        <v>147</v>
      </c>
      <c r="D135" t="s">
        <v>7</v>
      </c>
      <c r="E135" s="2">
        <v>36701</v>
      </c>
    </row>
    <row r="136" spans="1:5" x14ac:dyDescent="0.25">
      <c r="A136" s="4">
        <v>142</v>
      </c>
      <c r="B136" t="s">
        <v>148</v>
      </c>
      <c r="C136" t="s">
        <v>149</v>
      </c>
      <c r="D136" t="s">
        <v>7</v>
      </c>
      <c r="E136" s="2">
        <v>32548</v>
      </c>
    </row>
    <row r="137" spans="1:5" x14ac:dyDescent="0.25">
      <c r="A137" s="4">
        <v>143</v>
      </c>
      <c r="B137" t="s">
        <v>150</v>
      </c>
      <c r="C137" t="s">
        <v>151</v>
      </c>
      <c r="D137" t="s">
        <v>7</v>
      </c>
      <c r="E137" s="2">
        <v>30346</v>
      </c>
    </row>
    <row r="138" spans="1:5" x14ac:dyDescent="0.25">
      <c r="A138" s="4">
        <v>144</v>
      </c>
      <c r="B138" t="s">
        <v>380</v>
      </c>
      <c r="C138" t="s">
        <v>381</v>
      </c>
      <c r="D138" t="s">
        <v>266</v>
      </c>
      <c r="E138" s="2">
        <v>23690</v>
      </c>
    </row>
    <row r="139" spans="1:5" x14ac:dyDescent="0.25">
      <c r="A139" s="4">
        <v>145</v>
      </c>
      <c r="B139" t="s">
        <v>152</v>
      </c>
      <c r="C139" t="s">
        <v>153</v>
      </c>
      <c r="D139" t="s">
        <v>7</v>
      </c>
      <c r="E139" s="2">
        <v>35545</v>
      </c>
    </row>
    <row r="140" spans="1:5" x14ac:dyDescent="0.25">
      <c r="A140" s="4">
        <v>146</v>
      </c>
      <c r="B140" t="s">
        <v>154</v>
      </c>
      <c r="C140" t="s">
        <v>155</v>
      </c>
      <c r="D140" t="s">
        <v>7</v>
      </c>
      <c r="E140" s="2">
        <v>31672</v>
      </c>
    </row>
    <row r="141" spans="1:5" x14ac:dyDescent="0.25">
      <c r="A141" s="4">
        <v>147</v>
      </c>
      <c r="B141" t="s">
        <v>156</v>
      </c>
      <c r="C141" t="s">
        <v>157</v>
      </c>
      <c r="D141" t="s">
        <v>7</v>
      </c>
      <c r="E141" s="2">
        <v>30637</v>
      </c>
    </row>
    <row r="142" spans="1:5" x14ac:dyDescent="0.25">
      <c r="A142" s="4">
        <v>148</v>
      </c>
      <c r="B142" t="s">
        <v>158</v>
      </c>
      <c r="C142" t="s">
        <v>159</v>
      </c>
      <c r="D142" t="s">
        <v>7</v>
      </c>
      <c r="E142" s="2">
        <v>24403</v>
      </c>
    </row>
    <row r="143" spans="1:5" x14ac:dyDescent="0.25">
      <c r="A143" s="4">
        <v>149</v>
      </c>
      <c r="B143" t="s">
        <v>382</v>
      </c>
      <c r="C143" t="s">
        <v>383</v>
      </c>
      <c r="D143" t="s">
        <v>266</v>
      </c>
      <c r="E143" s="2">
        <v>27334</v>
      </c>
    </row>
    <row r="144" spans="1:5" x14ac:dyDescent="0.25">
      <c r="A144" s="4">
        <v>150</v>
      </c>
      <c r="B144" t="s">
        <v>384</v>
      </c>
      <c r="C144" t="s">
        <v>385</v>
      </c>
      <c r="D144" t="s">
        <v>266</v>
      </c>
      <c r="E144" s="2">
        <v>25996</v>
      </c>
    </row>
    <row r="145" spans="1:5" x14ac:dyDescent="0.25">
      <c r="A145" s="4">
        <v>151</v>
      </c>
      <c r="B145" t="s">
        <v>386</v>
      </c>
      <c r="C145" t="s">
        <v>387</v>
      </c>
      <c r="D145" t="s">
        <v>266</v>
      </c>
      <c r="E145" s="2">
        <v>35393</v>
      </c>
    </row>
    <row r="146" spans="1:5" x14ac:dyDescent="0.25">
      <c r="A146" s="4">
        <v>152</v>
      </c>
      <c r="B146" t="s">
        <v>160</v>
      </c>
      <c r="C146" t="s">
        <v>161</v>
      </c>
      <c r="D146" t="s">
        <v>7</v>
      </c>
      <c r="E146" s="2">
        <v>36008</v>
      </c>
    </row>
    <row r="147" spans="1:5" x14ac:dyDescent="0.25">
      <c r="A147" s="4">
        <v>153</v>
      </c>
      <c r="B147" t="s">
        <v>162</v>
      </c>
      <c r="C147" t="s">
        <v>163</v>
      </c>
      <c r="D147" t="s">
        <v>7</v>
      </c>
      <c r="E147" s="2">
        <v>23574</v>
      </c>
    </row>
    <row r="148" spans="1:5" x14ac:dyDescent="0.25">
      <c r="A148" s="4">
        <v>154</v>
      </c>
      <c r="B148" t="s">
        <v>164</v>
      </c>
      <c r="C148" t="s">
        <v>165</v>
      </c>
      <c r="D148" t="s">
        <v>7</v>
      </c>
      <c r="E148" s="2">
        <v>22556</v>
      </c>
    </row>
    <row r="149" spans="1:5" x14ac:dyDescent="0.25">
      <c r="A149" s="4">
        <v>155</v>
      </c>
      <c r="B149" t="s">
        <v>166</v>
      </c>
      <c r="C149" t="s">
        <v>167</v>
      </c>
      <c r="D149" t="s">
        <v>7</v>
      </c>
      <c r="E149" s="2">
        <v>35417</v>
      </c>
    </row>
    <row r="150" spans="1:5" x14ac:dyDescent="0.25">
      <c r="A150" s="4">
        <v>156</v>
      </c>
      <c r="B150" t="s">
        <v>168</v>
      </c>
      <c r="C150" t="s">
        <v>169</v>
      </c>
      <c r="D150" t="s">
        <v>7</v>
      </c>
      <c r="E150" s="2">
        <v>32543</v>
      </c>
    </row>
    <row r="151" spans="1:5" x14ac:dyDescent="0.25">
      <c r="A151" s="4">
        <v>157</v>
      </c>
      <c r="B151" t="s">
        <v>170</v>
      </c>
      <c r="C151" t="s">
        <v>171</v>
      </c>
      <c r="D151" t="s">
        <v>7</v>
      </c>
      <c r="E151" s="2">
        <v>33368</v>
      </c>
    </row>
    <row r="152" spans="1:5" x14ac:dyDescent="0.25">
      <c r="A152" s="4">
        <v>158</v>
      </c>
      <c r="B152" t="s">
        <v>172</v>
      </c>
      <c r="C152" t="s">
        <v>173</v>
      </c>
      <c r="D152" t="s">
        <v>7</v>
      </c>
      <c r="E152" s="2">
        <v>26945</v>
      </c>
    </row>
    <row r="153" spans="1:5" x14ac:dyDescent="0.25">
      <c r="A153" s="4">
        <v>159</v>
      </c>
      <c r="B153" t="s">
        <v>388</v>
      </c>
      <c r="C153" t="s">
        <v>389</v>
      </c>
      <c r="D153" t="s">
        <v>266</v>
      </c>
      <c r="E153" s="2">
        <v>23684</v>
      </c>
    </row>
    <row r="154" spans="1:5" x14ac:dyDescent="0.25">
      <c r="A154" s="4">
        <v>160</v>
      </c>
      <c r="B154" t="s">
        <v>390</v>
      </c>
      <c r="C154" t="s">
        <v>391</v>
      </c>
      <c r="D154" t="s">
        <v>266</v>
      </c>
      <c r="E154" s="2">
        <v>31300</v>
      </c>
    </row>
    <row r="155" spans="1:5" x14ac:dyDescent="0.25">
      <c r="A155" s="4">
        <v>161</v>
      </c>
      <c r="B155" t="s">
        <v>174</v>
      </c>
      <c r="C155" t="s">
        <v>175</v>
      </c>
      <c r="D155" t="s">
        <v>7</v>
      </c>
      <c r="E155" s="2">
        <v>21940</v>
      </c>
    </row>
    <row r="156" spans="1:5" x14ac:dyDescent="0.25">
      <c r="A156" s="4">
        <v>162</v>
      </c>
      <c r="B156" t="s">
        <v>176</v>
      </c>
      <c r="C156" t="s">
        <v>177</v>
      </c>
      <c r="D156" t="s">
        <v>7</v>
      </c>
      <c r="E156" s="2">
        <v>25752</v>
      </c>
    </row>
    <row r="157" spans="1:5" x14ac:dyDescent="0.25">
      <c r="A157" s="4">
        <v>163</v>
      </c>
      <c r="B157" t="s">
        <v>392</v>
      </c>
      <c r="C157" t="s">
        <v>393</v>
      </c>
      <c r="D157" t="s">
        <v>266</v>
      </c>
      <c r="E157" s="2">
        <v>27682</v>
      </c>
    </row>
    <row r="158" spans="1:5" x14ac:dyDescent="0.25">
      <c r="A158" s="4">
        <v>164</v>
      </c>
      <c r="B158" t="s">
        <v>394</v>
      </c>
      <c r="C158" t="s">
        <v>395</v>
      </c>
      <c r="D158" t="s">
        <v>266</v>
      </c>
      <c r="E158" s="2">
        <v>31873</v>
      </c>
    </row>
    <row r="159" spans="1:5" x14ac:dyDescent="0.25">
      <c r="A159" s="4">
        <v>165</v>
      </c>
      <c r="B159" t="s">
        <v>396</v>
      </c>
      <c r="C159" t="s">
        <v>397</v>
      </c>
      <c r="D159" t="s">
        <v>266</v>
      </c>
      <c r="E159" s="2">
        <v>26987</v>
      </c>
    </row>
    <row r="160" spans="1:5" x14ac:dyDescent="0.25">
      <c r="A160" s="4">
        <v>166</v>
      </c>
      <c r="B160" t="s">
        <v>178</v>
      </c>
      <c r="C160" t="s">
        <v>179</v>
      </c>
      <c r="D160" t="s">
        <v>7</v>
      </c>
      <c r="E160" s="2">
        <v>31460</v>
      </c>
    </row>
    <row r="161" spans="1:5" x14ac:dyDescent="0.25">
      <c r="A161" s="4">
        <v>167</v>
      </c>
      <c r="B161" t="s">
        <v>398</v>
      </c>
      <c r="C161" t="s">
        <v>399</v>
      </c>
      <c r="D161" t="s">
        <v>266</v>
      </c>
      <c r="E161" s="2">
        <v>34660</v>
      </c>
    </row>
    <row r="162" spans="1:5" x14ac:dyDescent="0.25">
      <c r="A162" s="4">
        <v>169</v>
      </c>
      <c r="B162" t="s">
        <v>180</v>
      </c>
      <c r="C162" t="s">
        <v>181</v>
      </c>
      <c r="D162" t="s">
        <v>7</v>
      </c>
      <c r="E162" s="2">
        <v>30362</v>
      </c>
    </row>
    <row r="163" spans="1:5" x14ac:dyDescent="0.25">
      <c r="A163" s="4">
        <v>170</v>
      </c>
      <c r="B163" t="s">
        <v>182</v>
      </c>
      <c r="C163" t="s">
        <v>183</v>
      </c>
      <c r="D163" t="s">
        <v>7</v>
      </c>
      <c r="E163" s="2">
        <v>23580</v>
      </c>
    </row>
    <row r="164" spans="1:5" x14ac:dyDescent="0.25">
      <c r="A164" s="4">
        <v>171</v>
      </c>
      <c r="B164" t="s">
        <v>400</v>
      </c>
      <c r="C164" t="s">
        <v>401</v>
      </c>
      <c r="D164" t="s">
        <v>266</v>
      </c>
      <c r="E164" s="2">
        <v>24234</v>
      </c>
    </row>
    <row r="165" spans="1:5" x14ac:dyDescent="0.25">
      <c r="A165" s="4">
        <v>172</v>
      </c>
      <c r="B165" t="s">
        <v>402</v>
      </c>
      <c r="C165" t="s">
        <v>403</v>
      </c>
      <c r="D165" t="s">
        <v>266</v>
      </c>
      <c r="E165" s="2">
        <v>28548</v>
      </c>
    </row>
    <row r="166" spans="1:5" x14ac:dyDescent="0.25">
      <c r="A166" s="4">
        <v>173</v>
      </c>
      <c r="B166" t="s">
        <v>404</v>
      </c>
      <c r="C166" t="s">
        <v>405</v>
      </c>
      <c r="D166" t="s">
        <v>266</v>
      </c>
      <c r="E166" s="2">
        <v>29214</v>
      </c>
    </row>
    <row r="167" spans="1:5" x14ac:dyDescent="0.25">
      <c r="A167" s="4">
        <v>174</v>
      </c>
      <c r="B167" t="s">
        <v>184</v>
      </c>
      <c r="C167" t="s">
        <v>185</v>
      </c>
      <c r="D167" t="s">
        <v>7</v>
      </c>
      <c r="E167" s="2">
        <v>36490</v>
      </c>
    </row>
    <row r="168" spans="1:5" x14ac:dyDescent="0.25">
      <c r="A168" s="4">
        <v>175</v>
      </c>
      <c r="B168" t="s">
        <v>406</v>
      </c>
      <c r="C168" t="s">
        <v>407</v>
      </c>
      <c r="D168" t="s">
        <v>266</v>
      </c>
      <c r="E168" s="2">
        <v>26854</v>
      </c>
    </row>
    <row r="169" spans="1:5" x14ac:dyDescent="0.25">
      <c r="A169" s="4">
        <v>176</v>
      </c>
      <c r="B169" t="s">
        <v>408</v>
      </c>
      <c r="C169" t="s">
        <v>409</v>
      </c>
      <c r="D169" t="s">
        <v>266</v>
      </c>
      <c r="E169" s="2">
        <v>22617</v>
      </c>
    </row>
    <row r="170" spans="1:5" x14ac:dyDescent="0.25">
      <c r="A170" s="4">
        <v>177</v>
      </c>
      <c r="B170" t="s">
        <v>410</v>
      </c>
      <c r="C170" t="s">
        <v>411</v>
      </c>
      <c r="D170" t="s">
        <v>266</v>
      </c>
      <c r="E170" s="2">
        <v>29257</v>
      </c>
    </row>
    <row r="171" spans="1:5" x14ac:dyDescent="0.25">
      <c r="A171" s="4">
        <v>178</v>
      </c>
      <c r="B171" t="s">
        <v>412</v>
      </c>
      <c r="C171" t="s">
        <v>413</v>
      </c>
      <c r="D171" t="s">
        <v>266</v>
      </c>
      <c r="E171" s="2">
        <v>24496</v>
      </c>
    </row>
    <row r="172" spans="1:5" x14ac:dyDescent="0.25">
      <c r="A172" s="4">
        <v>179</v>
      </c>
      <c r="B172" t="s">
        <v>186</v>
      </c>
      <c r="C172" t="s">
        <v>187</v>
      </c>
      <c r="D172" t="s">
        <v>7</v>
      </c>
      <c r="E172" s="2">
        <v>26919</v>
      </c>
    </row>
    <row r="173" spans="1:5" x14ac:dyDescent="0.25">
      <c r="A173" s="4">
        <v>181</v>
      </c>
      <c r="B173" t="s">
        <v>188</v>
      </c>
      <c r="C173" t="s">
        <v>189</v>
      </c>
      <c r="D173" t="s">
        <v>7</v>
      </c>
      <c r="E173" s="2">
        <v>27386</v>
      </c>
    </row>
    <row r="174" spans="1:5" x14ac:dyDescent="0.25">
      <c r="A174" s="4">
        <v>182</v>
      </c>
      <c r="B174" t="s">
        <v>414</v>
      </c>
      <c r="C174" t="s">
        <v>415</v>
      </c>
      <c r="D174" t="s">
        <v>266</v>
      </c>
      <c r="E174" s="2">
        <v>29086</v>
      </c>
    </row>
    <row r="175" spans="1:5" x14ac:dyDescent="0.25">
      <c r="A175" s="4">
        <v>183</v>
      </c>
      <c r="B175" t="s">
        <v>416</v>
      </c>
      <c r="C175" t="s">
        <v>417</v>
      </c>
      <c r="D175" t="s">
        <v>266</v>
      </c>
      <c r="E175" s="2">
        <v>29616</v>
      </c>
    </row>
    <row r="176" spans="1:5" x14ac:dyDescent="0.25">
      <c r="A176" s="4">
        <v>184</v>
      </c>
      <c r="B176" t="s">
        <v>418</v>
      </c>
      <c r="C176" t="s">
        <v>419</v>
      </c>
      <c r="D176" t="s">
        <v>266</v>
      </c>
      <c r="E176" s="2">
        <v>22461</v>
      </c>
    </row>
    <row r="177" spans="1:5" x14ac:dyDescent="0.25">
      <c r="A177" s="4">
        <v>185</v>
      </c>
      <c r="B177" t="s">
        <v>190</v>
      </c>
      <c r="C177" t="s">
        <v>191</v>
      </c>
      <c r="D177" t="s">
        <v>7</v>
      </c>
      <c r="E177" s="2">
        <v>34548</v>
      </c>
    </row>
    <row r="178" spans="1:5" x14ac:dyDescent="0.25">
      <c r="A178" s="4">
        <v>186</v>
      </c>
      <c r="B178" t="s">
        <v>420</v>
      </c>
      <c r="C178" t="s">
        <v>421</v>
      </c>
      <c r="D178" t="s">
        <v>266</v>
      </c>
      <c r="E178" s="2">
        <v>36380</v>
      </c>
    </row>
    <row r="179" spans="1:5" x14ac:dyDescent="0.25">
      <c r="A179" s="4">
        <v>187</v>
      </c>
      <c r="B179" t="s">
        <v>422</v>
      </c>
      <c r="C179" t="s">
        <v>38</v>
      </c>
      <c r="D179" t="s">
        <v>266</v>
      </c>
      <c r="E179" s="2">
        <v>35621</v>
      </c>
    </row>
    <row r="180" spans="1:5" x14ac:dyDescent="0.25">
      <c r="A180" s="4">
        <v>188</v>
      </c>
      <c r="B180" t="s">
        <v>192</v>
      </c>
      <c r="C180" t="s">
        <v>193</v>
      </c>
      <c r="D180" t="s">
        <v>7</v>
      </c>
      <c r="E180" s="2">
        <v>33805</v>
      </c>
    </row>
    <row r="181" spans="1:5" x14ac:dyDescent="0.25">
      <c r="A181" s="4">
        <v>189</v>
      </c>
      <c r="B181" t="s">
        <v>120</v>
      </c>
      <c r="C181" t="s">
        <v>194</v>
      </c>
      <c r="D181" t="s">
        <v>7</v>
      </c>
      <c r="E181" s="2">
        <v>31169</v>
      </c>
    </row>
    <row r="182" spans="1:5" x14ac:dyDescent="0.25">
      <c r="A182" s="4">
        <v>190</v>
      </c>
      <c r="B182" t="s">
        <v>195</v>
      </c>
      <c r="C182" t="s">
        <v>196</v>
      </c>
      <c r="D182" t="s">
        <v>7</v>
      </c>
      <c r="E182" s="2">
        <v>29258</v>
      </c>
    </row>
    <row r="183" spans="1:5" x14ac:dyDescent="0.25">
      <c r="A183" s="4">
        <v>191</v>
      </c>
      <c r="B183" t="s">
        <v>423</v>
      </c>
      <c r="C183" t="s">
        <v>424</v>
      </c>
      <c r="D183" t="s">
        <v>266</v>
      </c>
      <c r="E183" s="2">
        <v>23335</v>
      </c>
    </row>
    <row r="184" spans="1:5" x14ac:dyDescent="0.25">
      <c r="A184" s="4">
        <v>192</v>
      </c>
      <c r="B184" t="s">
        <v>197</v>
      </c>
      <c r="C184" t="s">
        <v>198</v>
      </c>
      <c r="D184" t="s">
        <v>7</v>
      </c>
      <c r="E184" s="2">
        <v>36876</v>
      </c>
    </row>
    <row r="185" spans="1:5" x14ac:dyDescent="0.25">
      <c r="A185" s="4">
        <v>193</v>
      </c>
      <c r="B185" t="s">
        <v>425</v>
      </c>
      <c r="C185" t="s">
        <v>426</v>
      </c>
      <c r="D185" t="s">
        <v>266</v>
      </c>
      <c r="E185" s="2">
        <v>28439</v>
      </c>
    </row>
    <row r="186" spans="1:5" x14ac:dyDescent="0.25">
      <c r="A186" s="4">
        <v>194</v>
      </c>
      <c r="B186" t="s">
        <v>199</v>
      </c>
      <c r="C186" t="s">
        <v>200</v>
      </c>
      <c r="D186" t="s">
        <v>7</v>
      </c>
      <c r="E186" s="2">
        <v>24707</v>
      </c>
    </row>
    <row r="187" spans="1:5" x14ac:dyDescent="0.25">
      <c r="A187" s="4">
        <v>195</v>
      </c>
      <c r="B187" t="s">
        <v>427</v>
      </c>
      <c r="C187" t="s">
        <v>428</v>
      </c>
      <c r="D187" t="s">
        <v>266</v>
      </c>
      <c r="E187" s="2">
        <v>34788</v>
      </c>
    </row>
    <row r="188" spans="1:5" x14ac:dyDescent="0.25">
      <c r="A188" s="4">
        <v>196</v>
      </c>
      <c r="B188" t="s">
        <v>201</v>
      </c>
      <c r="C188" t="s">
        <v>202</v>
      </c>
      <c r="D188" t="s">
        <v>7</v>
      </c>
      <c r="E188" s="2">
        <v>27933</v>
      </c>
    </row>
    <row r="189" spans="1:5" x14ac:dyDescent="0.25">
      <c r="A189" s="4">
        <v>198</v>
      </c>
      <c r="B189" t="s">
        <v>262</v>
      </c>
      <c r="C189" t="s">
        <v>263</v>
      </c>
      <c r="D189" t="s">
        <v>261</v>
      </c>
      <c r="E189" s="2">
        <v>26455</v>
      </c>
    </row>
    <row r="190" spans="1:5" x14ac:dyDescent="0.25">
      <c r="A190" s="4">
        <v>199</v>
      </c>
      <c r="B190" t="s">
        <v>203</v>
      </c>
      <c r="C190" t="s">
        <v>204</v>
      </c>
      <c r="D190" t="s">
        <v>7</v>
      </c>
      <c r="E190" s="2">
        <v>27210</v>
      </c>
    </row>
    <row r="191" spans="1:5" x14ac:dyDescent="0.25">
      <c r="A191" s="4">
        <v>200</v>
      </c>
      <c r="B191" t="s">
        <v>429</v>
      </c>
      <c r="C191" t="s">
        <v>430</v>
      </c>
      <c r="D191" t="s">
        <v>266</v>
      </c>
      <c r="E191" s="2">
        <v>25128</v>
      </c>
    </row>
    <row r="192" spans="1:5" x14ac:dyDescent="0.25">
      <c r="A192" s="4">
        <v>201</v>
      </c>
      <c r="B192" t="s">
        <v>205</v>
      </c>
      <c r="C192" t="s">
        <v>206</v>
      </c>
      <c r="D192" t="s">
        <v>7</v>
      </c>
      <c r="E192" s="2">
        <v>31666</v>
      </c>
    </row>
    <row r="193" spans="1:5" x14ac:dyDescent="0.25">
      <c r="A193" s="4">
        <v>202</v>
      </c>
      <c r="B193" t="s">
        <v>207</v>
      </c>
      <c r="C193" t="s">
        <v>208</v>
      </c>
      <c r="D193" t="s">
        <v>7</v>
      </c>
      <c r="E193" s="2">
        <v>29447</v>
      </c>
    </row>
    <row r="194" spans="1:5" x14ac:dyDescent="0.25">
      <c r="A194" s="4">
        <v>204</v>
      </c>
      <c r="B194" t="s">
        <v>209</v>
      </c>
      <c r="C194" t="s">
        <v>210</v>
      </c>
      <c r="D194" t="s">
        <v>7</v>
      </c>
      <c r="E194" s="2">
        <v>28948</v>
      </c>
    </row>
    <row r="195" spans="1:5" x14ac:dyDescent="0.25">
      <c r="A195" s="4">
        <v>205</v>
      </c>
      <c r="B195" t="s">
        <v>211</v>
      </c>
      <c r="C195" t="s">
        <v>212</v>
      </c>
      <c r="D195" t="s">
        <v>7</v>
      </c>
      <c r="E195" s="2">
        <v>30835</v>
      </c>
    </row>
    <row r="196" spans="1:5" x14ac:dyDescent="0.25">
      <c r="A196" s="4">
        <v>206</v>
      </c>
      <c r="B196" t="s">
        <v>213</v>
      </c>
      <c r="C196" t="s">
        <v>214</v>
      </c>
      <c r="D196" t="s">
        <v>7</v>
      </c>
      <c r="E196" s="2">
        <v>26588</v>
      </c>
    </row>
    <row r="197" spans="1:5" x14ac:dyDescent="0.25">
      <c r="A197" s="4">
        <v>207</v>
      </c>
      <c r="B197" t="s">
        <v>215</v>
      </c>
      <c r="C197" t="s">
        <v>216</v>
      </c>
      <c r="D197" t="s">
        <v>7</v>
      </c>
      <c r="E197" s="2">
        <v>33710</v>
      </c>
    </row>
    <row r="198" spans="1:5" x14ac:dyDescent="0.25">
      <c r="A198" s="4">
        <v>208</v>
      </c>
      <c r="B198" t="s">
        <v>217</v>
      </c>
      <c r="C198" t="s">
        <v>218</v>
      </c>
      <c r="D198" t="s">
        <v>7</v>
      </c>
      <c r="E198" s="2">
        <v>22566</v>
      </c>
    </row>
    <row r="199" spans="1:5" x14ac:dyDescent="0.25">
      <c r="A199" s="4">
        <v>209</v>
      </c>
      <c r="B199" t="s">
        <v>431</v>
      </c>
      <c r="C199" t="s">
        <v>432</v>
      </c>
      <c r="D199" t="s">
        <v>266</v>
      </c>
      <c r="E199" s="2">
        <v>25874</v>
      </c>
    </row>
    <row r="200" spans="1:5" x14ac:dyDescent="0.25">
      <c r="A200" s="4">
        <v>210</v>
      </c>
      <c r="B200" t="s">
        <v>433</v>
      </c>
      <c r="C200" t="s">
        <v>434</v>
      </c>
      <c r="D200" t="s">
        <v>266</v>
      </c>
      <c r="E200" s="2">
        <v>34546</v>
      </c>
    </row>
    <row r="201" spans="1:5" x14ac:dyDescent="0.25">
      <c r="A201" s="4">
        <v>211</v>
      </c>
      <c r="B201" t="s">
        <v>435</v>
      </c>
      <c r="C201" t="s">
        <v>436</v>
      </c>
      <c r="D201" t="s">
        <v>266</v>
      </c>
      <c r="E201" s="2">
        <v>28665</v>
      </c>
    </row>
    <row r="202" spans="1:5" x14ac:dyDescent="0.25">
      <c r="A202" s="4">
        <v>212</v>
      </c>
      <c r="B202" t="s">
        <v>437</v>
      </c>
      <c r="C202" t="s">
        <v>438</v>
      </c>
      <c r="D202" t="s">
        <v>266</v>
      </c>
      <c r="E202" s="2">
        <v>34165</v>
      </c>
    </row>
    <row r="203" spans="1:5" x14ac:dyDescent="0.25">
      <c r="A203" s="4">
        <v>213</v>
      </c>
      <c r="B203" t="s">
        <v>439</v>
      </c>
      <c r="C203" t="s">
        <v>440</v>
      </c>
      <c r="D203" t="s">
        <v>266</v>
      </c>
      <c r="E203" s="2">
        <v>26330</v>
      </c>
    </row>
    <row r="204" spans="1:5" x14ac:dyDescent="0.25">
      <c r="A204" s="4">
        <v>214</v>
      </c>
      <c r="B204" t="s">
        <v>219</v>
      </c>
      <c r="C204" t="s">
        <v>220</v>
      </c>
      <c r="D204" t="s">
        <v>7</v>
      </c>
      <c r="E204" s="2">
        <v>28432</v>
      </c>
    </row>
    <row r="205" spans="1:5" x14ac:dyDescent="0.25">
      <c r="A205" s="4">
        <v>217</v>
      </c>
      <c r="B205" t="s">
        <v>221</v>
      </c>
      <c r="C205" t="s">
        <v>222</v>
      </c>
      <c r="D205" t="s">
        <v>7</v>
      </c>
      <c r="E205" s="2">
        <v>29556</v>
      </c>
    </row>
    <row r="206" spans="1:5" x14ac:dyDescent="0.25">
      <c r="A206" s="4">
        <v>218</v>
      </c>
      <c r="B206" t="s">
        <v>441</v>
      </c>
      <c r="C206" t="s">
        <v>442</v>
      </c>
      <c r="D206" t="s">
        <v>266</v>
      </c>
      <c r="E206" s="2">
        <v>30736</v>
      </c>
    </row>
    <row r="207" spans="1:5" x14ac:dyDescent="0.25">
      <c r="A207" s="4">
        <v>219</v>
      </c>
      <c r="B207" t="s">
        <v>443</v>
      </c>
      <c r="C207" t="s">
        <v>444</v>
      </c>
      <c r="D207" t="s">
        <v>266</v>
      </c>
      <c r="E207" s="2">
        <v>34372</v>
      </c>
    </row>
    <row r="208" spans="1:5" x14ac:dyDescent="0.25">
      <c r="A208" s="4">
        <v>220</v>
      </c>
      <c r="B208" t="s">
        <v>445</v>
      </c>
      <c r="C208" t="s">
        <v>446</v>
      </c>
      <c r="D208" t="s">
        <v>266</v>
      </c>
      <c r="E208" s="2">
        <v>30304</v>
      </c>
    </row>
    <row r="209" spans="1:5" x14ac:dyDescent="0.25">
      <c r="A209" s="4">
        <v>221</v>
      </c>
      <c r="B209" t="s">
        <v>447</v>
      </c>
      <c r="C209" t="s">
        <v>448</v>
      </c>
      <c r="D209" t="s">
        <v>266</v>
      </c>
      <c r="E209" s="2">
        <v>24751</v>
      </c>
    </row>
    <row r="210" spans="1:5" x14ac:dyDescent="0.25">
      <c r="A210" s="4">
        <v>222</v>
      </c>
      <c r="B210" t="s">
        <v>223</v>
      </c>
      <c r="C210" t="s">
        <v>224</v>
      </c>
      <c r="D210" t="s">
        <v>7</v>
      </c>
      <c r="E210" s="2">
        <v>31650</v>
      </c>
    </row>
    <row r="211" spans="1:5" x14ac:dyDescent="0.25">
      <c r="A211" s="4">
        <v>223</v>
      </c>
      <c r="B211" t="s">
        <v>225</v>
      </c>
      <c r="C211" t="s">
        <v>226</v>
      </c>
      <c r="D211" t="s">
        <v>7</v>
      </c>
      <c r="E211" s="2">
        <v>29958</v>
      </c>
    </row>
    <row r="212" spans="1:5" x14ac:dyDescent="0.25">
      <c r="A212" s="4">
        <v>224</v>
      </c>
      <c r="B212" t="s">
        <v>449</v>
      </c>
      <c r="C212" t="s">
        <v>450</v>
      </c>
      <c r="D212" t="s">
        <v>266</v>
      </c>
      <c r="E212" s="2">
        <v>36312</v>
      </c>
    </row>
    <row r="213" spans="1:5" x14ac:dyDescent="0.25">
      <c r="A213" s="4">
        <v>225</v>
      </c>
      <c r="B213" t="s">
        <v>451</v>
      </c>
      <c r="C213" t="s">
        <v>452</v>
      </c>
      <c r="D213" t="s">
        <v>266</v>
      </c>
      <c r="E213" s="2">
        <v>30782</v>
      </c>
    </row>
    <row r="214" spans="1:5" x14ac:dyDescent="0.25">
      <c r="A214" s="4">
        <v>226</v>
      </c>
      <c r="B214" t="s">
        <v>227</v>
      </c>
      <c r="C214" t="s">
        <v>228</v>
      </c>
      <c r="D214" t="s">
        <v>7</v>
      </c>
      <c r="E214" s="2">
        <v>25549</v>
      </c>
    </row>
    <row r="215" spans="1:5" x14ac:dyDescent="0.25">
      <c r="A215" s="4">
        <v>227</v>
      </c>
      <c r="B215" t="s">
        <v>429</v>
      </c>
      <c r="C215" t="s">
        <v>453</v>
      </c>
      <c r="D215" t="s">
        <v>266</v>
      </c>
      <c r="E215" s="2">
        <v>24889</v>
      </c>
    </row>
    <row r="216" spans="1:5" x14ac:dyDescent="0.25">
      <c r="A216" s="4">
        <v>228</v>
      </c>
      <c r="B216" t="s">
        <v>454</v>
      </c>
      <c r="C216" t="s">
        <v>455</v>
      </c>
      <c r="D216" t="s">
        <v>266</v>
      </c>
      <c r="E216" s="2">
        <v>26758</v>
      </c>
    </row>
    <row r="217" spans="1:5" x14ac:dyDescent="0.25">
      <c r="A217" s="4">
        <v>229</v>
      </c>
      <c r="B217" t="s">
        <v>456</v>
      </c>
      <c r="C217" t="s">
        <v>457</v>
      </c>
      <c r="D217" t="s">
        <v>266</v>
      </c>
      <c r="E217" s="2">
        <v>25455</v>
      </c>
    </row>
    <row r="218" spans="1:5" x14ac:dyDescent="0.25">
      <c r="A218" s="4">
        <v>230</v>
      </c>
      <c r="B218" t="s">
        <v>257</v>
      </c>
      <c r="C218" t="s">
        <v>258</v>
      </c>
      <c r="D218" t="s">
        <v>251</v>
      </c>
      <c r="E218" s="2">
        <v>34457</v>
      </c>
    </row>
    <row r="219" spans="1:5" x14ac:dyDescent="0.25">
      <c r="A219" s="4">
        <v>231</v>
      </c>
      <c r="B219" t="s">
        <v>229</v>
      </c>
      <c r="C219" t="s">
        <v>230</v>
      </c>
      <c r="D219" t="s">
        <v>7</v>
      </c>
      <c r="E219" s="2">
        <v>34573</v>
      </c>
    </row>
    <row r="220" spans="1:5" x14ac:dyDescent="0.25">
      <c r="A220" s="4">
        <v>232</v>
      </c>
      <c r="B220" t="s">
        <v>231</v>
      </c>
      <c r="C220" t="s">
        <v>232</v>
      </c>
      <c r="D220" t="s">
        <v>7</v>
      </c>
      <c r="E220" s="2">
        <v>27692</v>
      </c>
    </row>
    <row r="221" spans="1:5" x14ac:dyDescent="0.25">
      <c r="A221" s="4">
        <v>233</v>
      </c>
      <c r="B221" t="s">
        <v>458</v>
      </c>
      <c r="C221" t="s">
        <v>459</v>
      </c>
      <c r="D221" t="s">
        <v>266</v>
      </c>
      <c r="E221" s="2">
        <v>22912</v>
      </c>
    </row>
    <row r="222" spans="1:5" x14ac:dyDescent="0.25">
      <c r="A222" s="4">
        <v>234</v>
      </c>
      <c r="B222" t="s">
        <v>299</v>
      </c>
      <c r="C222" t="s">
        <v>460</v>
      </c>
      <c r="D222" t="s">
        <v>266</v>
      </c>
      <c r="E222" s="2">
        <v>32596</v>
      </c>
    </row>
    <row r="223" spans="1:5" x14ac:dyDescent="0.25">
      <c r="A223" s="4">
        <v>235</v>
      </c>
      <c r="B223" t="s">
        <v>461</v>
      </c>
      <c r="C223" t="s">
        <v>462</v>
      </c>
      <c r="D223" t="s">
        <v>266</v>
      </c>
      <c r="E223" s="2">
        <v>33512</v>
      </c>
    </row>
    <row r="224" spans="1:5" x14ac:dyDescent="0.25">
      <c r="A224" s="4">
        <v>236</v>
      </c>
      <c r="B224" t="s">
        <v>463</v>
      </c>
      <c r="C224" t="s">
        <v>464</v>
      </c>
      <c r="D224" t="s">
        <v>266</v>
      </c>
      <c r="E224" s="2">
        <v>33019</v>
      </c>
    </row>
    <row r="225" spans="1:5" x14ac:dyDescent="0.25">
      <c r="A225" s="4">
        <v>237</v>
      </c>
      <c r="B225" t="s">
        <v>465</v>
      </c>
      <c r="C225" t="s">
        <v>466</v>
      </c>
      <c r="D225" t="s">
        <v>266</v>
      </c>
      <c r="E225" s="2">
        <v>35893</v>
      </c>
    </row>
    <row r="226" spans="1:5" x14ac:dyDescent="0.25">
      <c r="A226" s="4">
        <v>238</v>
      </c>
      <c r="B226" t="s">
        <v>467</v>
      </c>
      <c r="C226" t="s">
        <v>468</v>
      </c>
      <c r="D226" t="s">
        <v>266</v>
      </c>
      <c r="E226" s="2">
        <v>31629</v>
      </c>
    </row>
    <row r="227" spans="1:5" x14ac:dyDescent="0.25">
      <c r="A227" s="4">
        <v>239</v>
      </c>
      <c r="B227" t="s">
        <v>469</v>
      </c>
      <c r="C227" t="s">
        <v>470</v>
      </c>
      <c r="D227" t="s">
        <v>266</v>
      </c>
      <c r="E227" s="2">
        <v>30970</v>
      </c>
    </row>
    <row r="228" spans="1:5" x14ac:dyDescent="0.25">
      <c r="A228" s="4">
        <v>240</v>
      </c>
      <c r="B228" t="s">
        <v>233</v>
      </c>
      <c r="C228" t="s">
        <v>234</v>
      </c>
      <c r="D228" t="s">
        <v>7</v>
      </c>
      <c r="E228" s="2">
        <v>28980</v>
      </c>
    </row>
    <row r="229" spans="1:5" x14ac:dyDescent="0.25">
      <c r="A229" s="4">
        <v>241</v>
      </c>
      <c r="B229" t="s">
        <v>235</v>
      </c>
      <c r="C229" t="s">
        <v>236</v>
      </c>
      <c r="D229" t="s">
        <v>7</v>
      </c>
      <c r="E229" s="2">
        <v>35725</v>
      </c>
    </row>
    <row r="230" spans="1:5" x14ac:dyDescent="0.25">
      <c r="A230" s="4">
        <v>242</v>
      </c>
      <c r="B230" t="s">
        <v>471</v>
      </c>
      <c r="C230" t="s">
        <v>472</v>
      </c>
      <c r="D230" t="s">
        <v>266</v>
      </c>
      <c r="E230" s="2">
        <v>25942</v>
      </c>
    </row>
    <row r="231" spans="1:5" x14ac:dyDescent="0.25">
      <c r="A231" s="4">
        <v>243</v>
      </c>
      <c r="B231" t="s">
        <v>237</v>
      </c>
      <c r="C231" t="s">
        <v>238</v>
      </c>
      <c r="D231" t="s">
        <v>7</v>
      </c>
      <c r="E231" s="2">
        <v>23824</v>
      </c>
    </row>
    <row r="232" spans="1:5" x14ac:dyDescent="0.25">
      <c r="A232" s="4">
        <v>244</v>
      </c>
      <c r="B232" t="s">
        <v>239</v>
      </c>
      <c r="C232" t="s">
        <v>240</v>
      </c>
      <c r="D232" t="s">
        <v>7</v>
      </c>
      <c r="E232" s="2">
        <v>29317</v>
      </c>
    </row>
    <row r="233" spans="1:5" x14ac:dyDescent="0.25">
      <c r="A233" s="4">
        <v>245</v>
      </c>
      <c r="B233" t="s">
        <v>473</v>
      </c>
      <c r="C233" t="s">
        <v>474</v>
      </c>
      <c r="D233" t="s">
        <v>266</v>
      </c>
      <c r="E233" s="2">
        <v>34575</v>
      </c>
    </row>
    <row r="234" spans="1:5" x14ac:dyDescent="0.25">
      <c r="A234" s="4">
        <v>246</v>
      </c>
      <c r="B234" t="s">
        <v>241</v>
      </c>
      <c r="C234" t="s">
        <v>242</v>
      </c>
      <c r="D234" t="s">
        <v>7</v>
      </c>
      <c r="E234" s="2">
        <v>28717</v>
      </c>
    </row>
    <row r="235" spans="1:5" x14ac:dyDescent="0.25">
      <c r="A235" s="4">
        <v>247</v>
      </c>
      <c r="B235" t="s">
        <v>243</v>
      </c>
      <c r="C235" t="s">
        <v>244</v>
      </c>
      <c r="D235" t="s">
        <v>7</v>
      </c>
      <c r="E235" s="2">
        <v>23701</v>
      </c>
    </row>
    <row r="236" spans="1:5" x14ac:dyDescent="0.25">
      <c r="A236" s="4">
        <v>248</v>
      </c>
      <c r="B236" t="s">
        <v>245</v>
      </c>
      <c r="C236" t="s">
        <v>246</v>
      </c>
      <c r="D236" t="s">
        <v>7</v>
      </c>
      <c r="E236" s="2">
        <v>29374</v>
      </c>
    </row>
    <row r="237" spans="1:5" x14ac:dyDescent="0.25">
      <c r="A237" s="4">
        <v>249</v>
      </c>
      <c r="B237" t="s">
        <v>247</v>
      </c>
      <c r="C237" t="s">
        <v>248</v>
      </c>
      <c r="D237" t="s">
        <v>7</v>
      </c>
      <c r="E237" s="2">
        <v>22891</v>
      </c>
    </row>
    <row r="238" spans="1:5" x14ac:dyDescent="0.25">
      <c r="A238" s="4">
        <v>250</v>
      </c>
      <c r="B238" t="s">
        <v>475</v>
      </c>
      <c r="C238" t="s">
        <v>476</v>
      </c>
      <c r="D238" t="s">
        <v>266</v>
      </c>
      <c r="E238" s="2">
        <v>32512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Absatz</vt:lpstr>
      <vt:lpstr>Umsatz</vt:lpstr>
      <vt:lpstr>Aufwendungen</vt:lpstr>
      <vt:lpstr>Mitarbeiter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</dc:creator>
  <cp:lastModifiedBy>Jannik</cp:lastModifiedBy>
  <dcterms:created xsi:type="dcterms:W3CDTF">2023-01-28T15:02:46Z</dcterms:created>
  <dcterms:modified xsi:type="dcterms:W3CDTF">2023-03-19T14:43:07Z</dcterms:modified>
</cp:coreProperties>
</file>