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b\source\repos\FLL\"/>
    </mc:Choice>
  </mc:AlternateContent>
  <xr:revisionPtr revIDLastSave="0" documentId="13_ncr:1_{390BD37F-4C57-4E60-AD3A-A5064A537532}" xr6:coauthVersionLast="47" xr6:coauthVersionMax="47" xr10:uidLastSave="{00000000-0000-0000-0000-000000000000}"/>
  <bookViews>
    <workbookView xWindow="-120" yWindow="-120" windowWidth="29040" windowHeight="15840" activeTab="1" xr2:uid="{D1901D66-8725-4A32-A29E-E603FAF9A866}"/>
  </bookViews>
  <sheets>
    <sheet name="Sheet1" sheetId="1" r:id="rId1"/>
    <sheet name="capture" sheetId="4" r:id="rId2"/>
    <sheet name="Sheet4" sheetId="6" r:id="rId3"/>
    <sheet name="Voltage Divider" sheetId="2" r:id="rId4"/>
  </sheets>
  <definedNames>
    <definedName name="ExternalData_1" localSheetId="1" hidden="1">'capture'!$B$6:$E$106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E2" i="4"/>
  <c r="C2" i="4"/>
  <c r="D2" i="4"/>
  <c r="C3" i="4"/>
  <c r="D3" i="4"/>
  <c r="E3" i="4"/>
  <c r="B3" i="4"/>
  <c r="B2" i="4"/>
  <c r="B9" i="1"/>
  <c r="B10" i="1" s="1"/>
  <c r="C8" i="1"/>
  <c r="D8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C10" i="1" l="1"/>
  <c r="D10" i="1" s="1"/>
  <c r="B11" i="1"/>
  <c r="C9" i="1"/>
  <c r="D9" i="1" s="1"/>
  <c r="B12" i="1" l="1"/>
  <c r="C11" i="1"/>
  <c r="D11" i="1" s="1"/>
  <c r="B13" i="1" l="1"/>
  <c r="C12" i="1"/>
  <c r="D12" i="1" s="1"/>
  <c r="C13" i="1" l="1"/>
  <c r="D13" i="1" s="1"/>
  <c r="B14" i="1"/>
  <c r="B15" i="1" l="1"/>
  <c r="C14" i="1"/>
  <c r="D14" i="1" s="1"/>
  <c r="C15" i="1" l="1"/>
  <c r="D15" i="1" s="1"/>
  <c r="B16" i="1"/>
  <c r="C16" i="1" l="1"/>
  <c r="D16" i="1" s="1"/>
  <c r="B17" i="1"/>
  <c r="B18" i="1" l="1"/>
  <c r="C17" i="1"/>
  <c r="D17" i="1" s="1"/>
  <c r="B19" i="1" l="1"/>
  <c r="C18" i="1"/>
  <c r="D18" i="1" s="1"/>
  <c r="C3" i="2"/>
  <c r="F2" i="2"/>
  <c r="C19" i="1" l="1"/>
  <c r="D19" i="1" s="1"/>
  <c r="B20" i="1"/>
  <c r="B21" i="1" l="1"/>
  <c r="C20" i="1"/>
  <c r="D20" i="1" s="1"/>
  <c r="C21" i="1" l="1"/>
  <c r="D21" i="1" s="1"/>
  <c r="B22" i="1"/>
  <c r="B23" i="1" l="1"/>
  <c r="C22" i="1"/>
  <c r="D22" i="1" s="1"/>
  <c r="B24" i="1" l="1"/>
  <c r="C23" i="1"/>
  <c r="D23" i="1" s="1"/>
  <c r="B25" i="1" l="1"/>
  <c r="C24" i="1"/>
  <c r="D24" i="1" s="1"/>
  <c r="B26" i="1" l="1"/>
  <c r="C26" i="1" s="1"/>
  <c r="D26" i="1" s="1"/>
  <c r="C25" i="1"/>
  <c r="D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D277C-645B-4AE3-846D-F45B757E9CA2}" keepAlive="1" name="Query - capture" description="Connection to the 'capture' query in the workbook." type="5" refreshedVersion="8" background="1" saveData="1">
    <dbPr connection="Provider=Microsoft.Mashup.OleDb.1;Data Source=$Workbook$;Location=capture;Extended Properties=&quot;&quot;" command="SELECT * FROM [capture]"/>
  </connection>
  <connection id="2" xr16:uid="{63B166A3-A17E-4C72-9ED0-98C9FCE1867E}" keepAlive="1" name="Query - capture (2)" description="Connection to the 'capture (2)' query in the workbook." type="5" refreshedVersion="8" background="1" saveData="1">
    <dbPr connection="Provider=Microsoft.Mashup.OleDb.1;Data Source=$Workbook$;Location=&quot;capture (2)&quot;;Extended Properties=&quot;&quot;" command="SELECT * FROM [capture (2)]"/>
  </connection>
</connections>
</file>

<file path=xl/sharedStrings.xml><?xml version="1.0" encoding="utf-8"?>
<sst xmlns="http://schemas.openxmlformats.org/spreadsheetml/2006/main" count="36" uniqueCount="26">
  <si>
    <t>The equation for amps vs voltage for the lead-acid battery might be something like: A=(12.8 - (Ah*0.1) - V)/0.002That is, it starts off with a lower maximum voltage (12.8 rather than 13.174) and it drops by 0.1 for every Amp-hour.</t>
  </si>
  <si>
    <t>Ah</t>
  </si>
  <si>
    <t>Ah=10(12.8-8.5)</t>
  </si>
  <si>
    <t>Vread</t>
  </si>
  <si>
    <t>Description</t>
  </si>
  <si>
    <t>Volt. Bat.</t>
  </si>
  <si>
    <t>I (uA)</t>
  </si>
  <si>
    <t>R0</t>
  </si>
  <si>
    <t>R1</t>
  </si>
  <si>
    <t>R2</t>
  </si>
  <si>
    <t>V DI In</t>
  </si>
  <si>
    <t>R2 voltage divider</t>
  </si>
  <si>
    <t>Recalculate I</t>
  </si>
  <si>
    <t>AH</t>
  </si>
  <si>
    <t>Column1</t>
  </si>
  <si>
    <t>Column2</t>
  </si>
  <si>
    <t>Column3</t>
  </si>
  <si>
    <t>Column4</t>
  </si>
  <si>
    <t>DI</t>
  </si>
  <si>
    <t>Vol Div</t>
  </si>
  <si>
    <t>Batt V</t>
  </si>
  <si>
    <t>Min</t>
  </si>
  <si>
    <t>Max</t>
  </si>
  <si>
    <t>V Measured
During test</t>
  </si>
  <si>
    <t>Column5</t>
  </si>
  <si>
    <t>Average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</si>
</sst>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0" fillId="0" borderId="0" xfId="0" applyAlignment="1">
      <alignment horizontal="center" vertical="center"/>
    </xf>
    <xf numFmtId="164" fontId="0" fillId="2" borderId="0" xfId="1" applyNumberFormat="1" applyFont="1" applyFill="1"/>
    <xf numFmtId="164" fontId="0" fillId="3" borderId="0" xfId="1" applyNumberFormat="1" applyFont="1" applyFill="1"/>
    <xf numFmtId="43" fontId="0" fillId="0" borderId="0" xfId="0" applyNumberFormat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/>
    <xf numFmtId="2" fontId="3" fillId="4" borderId="1" xfId="0" applyNumberFormat="1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55633995170014E-2"/>
          <c:y val="0.19899313117775172"/>
          <c:w val="0.87801173271489541"/>
          <c:h val="0.73404686182237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'capture'!$E$7:$E$106</c:f>
              <c:numCache>
                <c:formatCode>0.00</c:formatCode>
                <c:ptCount val="100"/>
                <c:pt idx="0">
                  <c:v>9.66</c:v>
                </c:pt>
                <c:pt idx="1">
                  <c:v>9.24</c:v>
                </c:pt>
                <c:pt idx="2">
                  <c:v>9.3800000000000008</c:v>
                </c:pt>
                <c:pt idx="3">
                  <c:v>9.52</c:v>
                </c:pt>
                <c:pt idx="4">
                  <c:v>9.52</c:v>
                </c:pt>
                <c:pt idx="5">
                  <c:v>9.3800000000000008</c:v>
                </c:pt>
                <c:pt idx="6">
                  <c:v>9.66</c:v>
                </c:pt>
                <c:pt idx="7">
                  <c:v>9.52</c:v>
                </c:pt>
                <c:pt idx="8">
                  <c:v>9.52</c:v>
                </c:pt>
                <c:pt idx="9">
                  <c:v>9.52</c:v>
                </c:pt>
                <c:pt idx="10">
                  <c:v>9.66</c:v>
                </c:pt>
                <c:pt idx="11">
                  <c:v>9.52</c:v>
                </c:pt>
                <c:pt idx="12">
                  <c:v>9.24</c:v>
                </c:pt>
                <c:pt idx="13">
                  <c:v>9.66</c:v>
                </c:pt>
                <c:pt idx="14">
                  <c:v>9.52</c:v>
                </c:pt>
                <c:pt idx="15">
                  <c:v>9.52</c:v>
                </c:pt>
                <c:pt idx="16">
                  <c:v>9.3800000000000008</c:v>
                </c:pt>
                <c:pt idx="17">
                  <c:v>9.52</c:v>
                </c:pt>
                <c:pt idx="18">
                  <c:v>9.52</c:v>
                </c:pt>
                <c:pt idx="19">
                  <c:v>9.52</c:v>
                </c:pt>
                <c:pt idx="20">
                  <c:v>9.3800000000000008</c:v>
                </c:pt>
                <c:pt idx="21">
                  <c:v>9.24</c:v>
                </c:pt>
                <c:pt idx="22">
                  <c:v>8.82</c:v>
                </c:pt>
                <c:pt idx="23">
                  <c:v>8.82</c:v>
                </c:pt>
                <c:pt idx="24">
                  <c:v>9.66</c:v>
                </c:pt>
                <c:pt idx="25">
                  <c:v>9.52</c:v>
                </c:pt>
                <c:pt idx="26">
                  <c:v>9.8000000000000007</c:v>
                </c:pt>
                <c:pt idx="27">
                  <c:v>9.3800000000000008</c:v>
                </c:pt>
                <c:pt idx="28">
                  <c:v>9.52</c:v>
                </c:pt>
                <c:pt idx="29">
                  <c:v>9.52</c:v>
                </c:pt>
                <c:pt idx="30">
                  <c:v>8.9600000000000009</c:v>
                </c:pt>
                <c:pt idx="31">
                  <c:v>8.9600000000000009</c:v>
                </c:pt>
                <c:pt idx="32">
                  <c:v>9.8000000000000007</c:v>
                </c:pt>
                <c:pt idx="33">
                  <c:v>9.66</c:v>
                </c:pt>
                <c:pt idx="34">
                  <c:v>9.52</c:v>
                </c:pt>
                <c:pt idx="35">
                  <c:v>9.3800000000000008</c:v>
                </c:pt>
                <c:pt idx="36">
                  <c:v>9.52</c:v>
                </c:pt>
                <c:pt idx="37">
                  <c:v>9.24</c:v>
                </c:pt>
                <c:pt idx="38">
                  <c:v>9.24</c:v>
                </c:pt>
                <c:pt idx="39">
                  <c:v>9.3800000000000008</c:v>
                </c:pt>
                <c:pt idx="40">
                  <c:v>9.52</c:v>
                </c:pt>
                <c:pt idx="41">
                  <c:v>9.66</c:v>
                </c:pt>
                <c:pt idx="42">
                  <c:v>9.52</c:v>
                </c:pt>
                <c:pt idx="43">
                  <c:v>9.8000000000000007</c:v>
                </c:pt>
                <c:pt idx="44">
                  <c:v>9.52</c:v>
                </c:pt>
                <c:pt idx="45">
                  <c:v>9.66</c:v>
                </c:pt>
                <c:pt idx="46">
                  <c:v>9.3800000000000008</c:v>
                </c:pt>
                <c:pt idx="47">
                  <c:v>9.52</c:v>
                </c:pt>
                <c:pt idx="48">
                  <c:v>8.69</c:v>
                </c:pt>
                <c:pt idx="49">
                  <c:v>9.52</c:v>
                </c:pt>
                <c:pt idx="50">
                  <c:v>9.3800000000000008</c:v>
                </c:pt>
                <c:pt idx="51">
                  <c:v>9.3800000000000008</c:v>
                </c:pt>
                <c:pt idx="52">
                  <c:v>9.52</c:v>
                </c:pt>
                <c:pt idx="53">
                  <c:v>8.69</c:v>
                </c:pt>
                <c:pt idx="54">
                  <c:v>9.3800000000000008</c:v>
                </c:pt>
                <c:pt idx="55">
                  <c:v>9.93</c:v>
                </c:pt>
                <c:pt idx="56">
                  <c:v>9.52</c:v>
                </c:pt>
                <c:pt idx="57">
                  <c:v>9.52</c:v>
                </c:pt>
                <c:pt idx="58">
                  <c:v>9.3800000000000008</c:v>
                </c:pt>
                <c:pt idx="59">
                  <c:v>9.52</c:v>
                </c:pt>
                <c:pt idx="60">
                  <c:v>9.3800000000000008</c:v>
                </c:pt>
                <c:pt idx="61">
                  <c:v>9.66</c:v>
                </c:pt>
                <c:pt idx="62">
                  <c:v>9.52</c:v>
                </c:pt>
                <c:pt idx="63">
                  <c:v>9.66</c:v>
                </c:pt>
                <c:pt idx="64">
                  <c:v>9.3800000000000008</c:v>
                </c:pt>
                <c:pt idx="65">
                  <c:v>9.3800000000000008</c:v>
                </c:pt>
                <c:pt idx="66">
                  <c:v>9.52</c:v>
                </c:pt>
                <c:pt idx="67">
                  <c:v>9.66</c:v>
                </c:pt>
                <c:pt idx="68">
                  <c:v>9.3800000000000008</c:v>
                </c:pt>
                <c:pt idx="69">
                  <c:v>9.3800000000000008</c:v>
                </c:pt>
                <c:pt idx="70">
                  <c:v>9.52</c:v>
                </c:pt>
                <c:pt idx="71">
                  <c:v>8.69</c:v>
                </c:pt>
                <c:pt idx="72">
                  <c:v>9.66</c:v>
                </c:pt>
                <c:pt idx="73">
                  <c:v>9.52</c:v>
                </c:pt>
                <c:pt idx="74">
                  <c:v>9.93</c:v>
                </c:pt>
                <c:pt idx="75">
                  <c:v>9.3800000000000008</c:v>
                </c:pt>
                <c:pt idx="76">
                  <c:v>9.66</c:v>
                </c:pt>
                <c:pt idx="77">
                  <c:v>9.52</c:v>
                </c:pt>
                <c:pt idx="78">
                  <c:v>9.3800000000000008</c:v>
                </c:pt>
                <c:pt idx="79">
                  <c:v>9.52</c:v>
                </c:pt>
                <c:pt idx="80">
                  <c:v>9.3800000000000008</c:v>
                </c:pt>
                <c:pt idx="81">
                  <c:v>9.3800000000000008</c:v>
                </c:pt>
                <c:pt idx="82">
                  <c:v>9.8000000000000007</c:v>
                </c:pt>
                <c:pt idx="83">
                  <c:v>9.3800000000000008</c:v>
                </c:pt>
                <c:pt idx="84">
                  <c:v>9.66</c:v>
                </c:pt>
                <c:pt idx="85">
                  <c:v>9.66</c:v>
                </c:pt>
                <c:pt idx="86">
                  <c:v>9.52</c:v>
                </c:pt>
                <c:pt idx="87">
                  <c:v>9.93</c:v>
                </c:pt>
                <c:pt idx="88">
                  <c:v>9.66</c:v>
                </c:pt>
                <c:pt idx="89">
                  <c:v>9.52</c:v>
                </c:pt>
                <c:pt idx="90">
                  <c:v>9.24</c:v>
                </c:pt>
                <c:pt idx="91">
                  <c:v>9.24</c:v>
                </c:pt>
                <c:pt idx="92">
                  <c:v>9.52</c:v>
                </c:pt>
                <c:pt idx="93">
                  <c:v>9.52</c:v>
                </c:pt>
                <c:pt idx="94">
                  <c:v>9.52</c:v>
                </c:pt>
                <c:pt idx="95">
                  <c:v>9.52</c:v>
                </c:pt>
                <c:pt idx="96">
                  <c:v>9.66</c:v>
                </c:pt>
                <c:pt idx="97">
                  <c:v>9.52</c:v>
                </c:pt>
                <c:pt idx="98">
                  <c:v>9.52</c:v>
                </c:pt>
                <c:pt idx="99">
                  <c:v>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0-4625-A211-AB977F4E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680"/>
        <c:axId val="3035424"/>
      </c:lineChart>
      <c:catAx>
        <c:axId val="303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424"/>
        <c:crosses val="autoZero"/>
        <c:auto val="1"/>
        <c:lblAlgn val="ctr"/>
        <c:lblOffset val="100"/>
        <c:noMultiLvlLbl val="0"/>
      </c:catAx>
      <c:valAx>
        <c:axId val="30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2</xdr:row>
      <xdr:rowOff>171451</xdr:rowOff>
    </xdr:from>
    <xdr:to>
      <xdr:col>18</xdr:col>
      <xdr:colOff>185736</xdr:colOff>
      <xdr:row>21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BC9EA-6C33-066D-CD63-829FA10C8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681973-7077-42E1-B1B8-364334F6919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B425B-D99D-4476-94D9-98AA41479071}" name="capture" displayName="capture" ref="B6:F106" tableType="queryTable" totalsRowShown="0" dataDxfId="5">
  <autoFilter ref="B6:F106" xr:uid="{AF6B425B-D99D-4476-94D9-98AA41479071}"/>
  <tableColumns count="5">
    <tableColumn id="1" xr3:uid="{66917487-3408-4CFA-93FA-AF87F8F9BC3D}" uniqueName="1" name="Column1" queryTableFieldId="1" dataDxfId="4"/>
    <tableColumn id="2" xr3:uid="{F2556218-F126-4F66-AD49-2903F9D1163D}" uniqueName="2" name="Column2" queryTableFieldId="2" dataDxfId="3"/>
    <tableColumn id="3" xr3:uid="{DDAE29BA-CBB7-43C5-B9DD-0A8B1B82D0A0}" uniqueName="3" name="Column3" queryTableFieldId="3" dataDxfId="2"/>
    <tableColumn id="4" xr3:uid="{F1BA151C-DD2E-40C9-9CFD-9B8D4A30C7B1}" uniqueName="4" name="Column4" queryTableFieldId="4" dataDxfId="1"/>
    <tableColumn id="5" xr3:uid="{033238ED-1324-4B09-870A-50D82398EAE1}" uniqueName="5" name="Column5" queryTableFieldId="5" dataDxfId="0">
      <calculatedColumnFormula>AVERAGE(capture[Column3])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F27F-41E3-46BB-9B44-1461D29483CC}">
  <dimension ref="B1:H26"/>
  <sheetViews>
    <sheetView workbookViewId="0">
      <selection activeCell="H14" sqref="H14"/>
    </sheetView>
  </sheetViews>
  <sheetFormatPr defaultRowHeight="15" x14ac:dyDescent="0.25"/>
  <cols>
    <col min="8" max="8" width="18.85546875" customWidth="1"/>
  </cols>
  <sheetData>
    <row r="1" spans="2:8" ht="91.5" customHeight="1" x14ac:dyDescent="0.25">
      <c r="E1" s="14" t="s">
        <v>0</v>
      </c>
      <c r="F1" s="14"/>
      <c r="G1" s="14"/>
      <c r="H1" s="14"/>
    </row>
    <row r="3" spans="2:8" x14ac:dyDescent="0.25">
      <c r="F3" s="3" t="s">
        <v>1</v>
      </c>
    </row>
    <row r="4" spans="2:8" x14ac:dyDescent="0.25">
      <c r="E4" s="4">
        <v>12.8</v>
      </c>
      <c r="F4" s="4"/>
    </row>
    <row r="5" spans="2:8" x14ac:dyDescent="0.25">
      <c r="E5" s="4">
        <f>E4-0.1</f>
        <v>12.700000000000001</v>
      </c>
      <c r="F5" s="4">
        <v>1</v>
      </c>
    </row>
    <row r="6" spans="2:8" x14ac:dyDescent="0.25">
      <c r="B6" t="s">
        <v>2</v>
      </c>
      <c r="E6" s="4">
        <f t="shared" ref="E6:E16" si="0">E5-0.1</f>
        <v>12.600000000000001</v>
      </c>
      <c r="F6" s="4">
        <f>F5+1</f>
        <v>2</v>
      </c>
    </row>
    <row r="7" spans="2:8" x14ac:dyDescent="0.25">
      <c r="B7" s="1" t="s">
        <v>3</v>
      </c>
      <c r="C7" s="1" t="s">
        <v>1</v>
      </c>
      <c r="E7" s="4">
        <f t="shared" si="0"/>
        <v>12.500000000000002</v>
      </c>
      <c r="F7" s="4">
        <f t="shared" ref="F7:F16" si="1">F6+1</f>
        <v>3</v>
      </c>
    </row>
    <row r="8" spans="2:8" x14ac:dyDescent="0.25">
      <c r="B8" s="2">
        <v>12.8</v>
      </c>
      <c r="C8" s="2">
        <f>10*(12.8-B8)</f>
        <v>0</v>
      </c>
      <c r="D8" s="8">
        <f>C8-18</f>
        <v>-18</v>
      </c>
      <c r="E8" s="4">
        <f t="shared" si="0"/>
        <v>12.400000000000002</v>
      </c>
      <c r="F8" s="4">
        <f t="shared" si="1"/>
        <v>4</v>
      </c>
    </row>
    <row r="9" spans="2:8" x14ac:dyDescent="0.25">
      <c r="B9" s="2">
        <f>B8-0.1</f>
        <v>12.700000000000001</v>
      </c>
      <c r="C9" s="2">
        <f t="shared" ref="C9:C26" si="2">10*(12.8-B9)</f>
        <v>0.99999999999999645</v>
      </c>
      <c r="D9" s="8">
        <f t="shared" ref="D9:D26" si="3">C9-18</f>
        <v>-17.000000000000004</v>
      </c>
      <c r="E9" s="4">
        <f t="shared" si="0"/>
        <v>12.300000000000002</v>
      </c>
      <c r="F9" s="4">
        <f t="shared" si="1"/>
        <v>5</v>
      </c>
    </row>
    <row r="10" spans="2:8" x14ac:dyDescent="0.25">
      <c r="B10" s="2">
        <f t="shared" ref="B10:B26" si="4">B9-0.1</f>
        <v>12.600000000000001</v>
      </c>
      <c r="C10" s="2">
        <f t="shared" si="2"/>
        <v>1.9999999999999929</v>
      </c>
      <c r="D10" s="8">
        <f t="shared" si="3"/>
        <v>-16.000000000000007</v>
      </c>
      <c r="E10" s="4">
        <f t="shared" si="0"/>
        <v>12.200000000000003</v>
      </c>
      <c r="F10" s="4">
        <f t="shared" si="1"/>
        <v>6</v>
      </c>
    </row>
    <row r="11" spans="2:8" x14ac:dyDescent="0.25">
      <c r="B11" s="2">
        <f t="shared" si="4"/>
        <v>12.500000000000002</v>
      </c>
      <c r="C11" s="2">
        <f t="shared" si="2"/>
        <v>2.9999999999999893</v>
      </c>
      <c r="D11" s="8">
        <f t="shared" si="3"/>
        <v>-15.000000000000011</v>
      </c>
      <c r="E11" s="4">
        <f t="shared" si="0"/>
        <v>12.100000000000003</v>
      </c>
      <c r="F11" s="4">
        <f t="shared" si="1"/>
        <v>7</v>
      </c>
    </row>
    <row r="12" spans="2:8" x14ac:dyDescent="0.25">
      <c r="B12" s="2">
        <f t="shared" si="4"/>
        <v>12.400000000000002</v>
      </c>
      <c r="C12" s="2">
        <f t="shared" si="2"/>
        <v>3.9999999999999858</v>
      </c>
      <c r="D12" s="8">
        <f t="shared" si="3"/>
        <v>-14.000000000000014</v>
      </c>
      <c r="E12" s="4">
        <f t="shared" si="0"/>
        <v>12.000000000000004</v>
      </c>
      <c r="F12" s="4">
        <f t="shared" si="1"/>
        <v>8</v>
      </c>
    </row>
    <row r="13" spans="2:8" x14ac:dyDescent="0.25">
      <c r="B13" s="2">
        <f t="shared" si="4"/>
        <v>12.300000000000002</v>
      </c>
      <c r="C13" s="2">
        <f t="shared" si="2"/>
        <v>4.9999999999999822</v>
      </c>
      <c r="D13" s="8">
        <f t="shared" si="3"/>
        <v>-13.000000000000018</v>
      </c>
      <c r="E13" s="4">
        <f t="shared" si="0"/>
        <v>11.900000000000004</v>
      </c>
      <c r="F13" s="4">
        <f t="shared" si="1"/>
        <v>9</v>
      </c>
    </row>
    <row r="14" spans="2:8" x14ac:dyDescent="0.25">
      <c r="B14" s="2">
        <f t="shared" si="4"/>
        <v>12.200000000000003</v>
      </c>
      <c r="C14" s="2">
        <f t="shared" si="2"/>
        <v>5.9999999999999787</v>
      </c>
      <c r="D14" s="8">
        <f t="shared" si="3"/>
        <v>-12.000000000000021</v>
      </c>
      <c r="E14" s="4">
        <f t="shared" si="0"/>
        <v>11.800000000000004</v>
      </c>
      <c r="F14" s="4">
        <f t="shared" si="1"/>
        <v>10</v>
      </c>
    </row>
    <row r="15" spans="2:8" x14ac:dyDescent="0.25">
      <c r="B15" s="2">
        <f t="shared" si="4"/>
        <v>12.100000000000003</v>
      </c>
      <c r="C15" s="2">
        <f t="shared" si="2"/>
        <v>6.9999999999999751</v>
      </c>
      <c r="D15" s="8">
        <f t="shared" si="3"/>
        <v>-11.000000000000025</v>
      </c>
      <c r="E15" s="4">
        <f t="shared" si="0"/>
        <v>11.700000000000005</v>
      </c>
      <c r="F15" s="4">
        <f t="shared" si="1"/>
        <v>11</v>
      </c>
    </row>
    <row r="16" spans="2:8" x14ac:dyDescent="0.25">
      <c r="B16" s="2">
        <f t="shared" si="4"/>
        <v>12.000000000000004</v>
      </c>
      <c r="C16" s="2">
        <f t="shared" si="2"/>
        <v>7.9999999999999716</v>
      </c>
      <c r="D16" s="8">
        <f t="shared" si="3"/>
        <v>-10.000000000000028</v>
      </c>
      <c r="E16" s="4">
        <f t="shared" si="0"/>
        <v>11.600000000000005</v>
      </c>
      <c r="F16" s="4">
        <f t="shared" si="1"/>
        <v>12</v>
      </c>
    </row>
    <row r="17" spans="2:4" x14ac:dyDescent="0.25">
      <c r="B17" s="2">
        <f t="shared" si="4"/>
        <v>11.900000000000004</v>
      </c>
      <c r="C17" s="2">
        <f t="shared" si="2"/>
        <v>8.999999999999968</v>
      </c>
      <c r="D17" s="8">
        <f t="shared" si="3"/>
        <v>-9.000000000000032</v>
      </c>
    </row>
    <row r="18" spans="2:4" x14ac:dyDescent="0.25">
      <c r="B18" s="2">
        <f t="shared" si="4"/>
        <v>11.800000000000004</v>
      </c>
      <c r="C18" s="2">
        <f t="shared" si="2"/>
        <v>9.9999999999999645</v>
      </c>
      <c r="D18" s="8">
        <f t="shared" si="3"/>
        <v>-8.0000000000000355</v>
      </c>
    </row>
    <row r="19" spans="2:4" x14ac:dyDescent="0.25">
      <c r="B19" s="2">
        <f t="shared" si="4"/>
        <v>11.700000000000005</v>
      </c>
      <c r="C19" s="2">
        <f t="shared" si="2"/>
        <v>10.999999999999961</v>
      </c>
      <c r="D19" s="8">
        <f t="shared" si="3"/>
        <v>-7.0000000000000391</v>
      </c>
    </row>
    <row r="20" spans="2:4" x14ac:dyDescent="0.25">
      <c r="B20" s="2">
        <f t="shared" si="4"/>
        <v>11.600000000000005</v>
      </c>
      <c r="C20" s="2">
        <f t="shared" si="2"/>
        <v>11.999999999999957</v>
      </c>
      <c r="D20" s="8">
        <f t="shared" si="3"/>
        <v>-6.0000000000000426</v>
      </c>
    </row>
    <row r="21" spans="2:4" x14ac:dyDescent="0.25">
      <c r="B21" s="2">
        <f t="shared" si="4"/>
        <v>11.500000000000005</v>
      </c>
      <c r="C21" s="2">
        <f t="shared" si="2"/>
        <v>12.999999999999954</v>
      </c>
      <c r="D21" s="8">
        <f t="shared" si="3"/>
        <v>-5.0000000000000462</v>
      </c>
    </row>
    <row r="22" spans="2:4" x14ac:dyDescent="0.25">
      <c r="B22" s="2">
        <f t="shared" si="4"/>
        <v>11.400000000000006</v>
      </c>
      <c r="C22" s="2">
        <f t="shared" si="2"/>
        <v>13.99999999999995</v>
      </c>
      <c r="D22" s="8">
        <f t="shared" si="3"/>
        <v>-4.0000000000000497</v>
      </c>
    </row>
    <row r="23" spans="2:4" x14ac:dyDescent="0.25">
      <c r="B23" s="2">
        <f t="shared" si="4"/>
        <v>11.300000000000006</v>
      </c>
      <c r="C23" s="2">
        <f t="shared" si="2"/>
        <v>14.999999999999947</v>
      </c>
      <c r="D23" s="8">
        <f t="shared" si="3"/>
        <v>-3.0000000000000533</v>
      </c>
    </row>
    <row r="24" spans="2:4" x14ac:dyDescent="0.25">
      <c r="B24" s="2">
        <f t="shared" si="4"/>
        <v>11.200000000000006</v>
      </c>
      <c r="C24" s="2">
        <f t="shared" si="2"/>
        <v>15.999999999999943</v>
      </c>
      <c r="D24" s="8">
        <f t="shared" si="3"/>
        <v>-2.0000000000000568</v>
      </c>
    </row>
    <row r="25" spans="2:4" x14ac:dyDescent="0.25">
      <c r="B25" s="2">
        <f t="shared" si="4"/>
        <v>11.100000000000007</v>
      </c>
      <c r="C25" s="2">
        <f t="shared" si="2"/>
        <v>16.99999999999994</v>
      </c>
      <c r="D25" s="8">
        <f t="shared" si="3"/>
        <v>-1.0000000000000604</v>
      </c>
    </row>
    <row r="26" spans="2:4" x14ac:dyDescent="0.25">
      <c r="B26" s="2">
        <f t="shared" si="4"/>
        <v>11.000000000000007</v>
      </c>
      <c r="C26" s="2">
        <f t="shared" si="2"/>
        <v>17.999999999999936</v>
      </c>
      <c r="D26" s="8">
        <f t="shared" si="3"/>
        <v>-6.3948846218409017E-14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B79E-B831-4B0C-9998-9B0DB475A4DC}">
  <dimension ref="A1:G106"/>
  <sheetViews>
    <sheetView tabSelected="1" workbookViewId="0">
      <selection activeCell="H25" sqref="H25"/>
    </sheetView>
  </sheetViews>
  <sheetFormatPr defaultRowHeight="15" x14ac:dyDescent="0.25"/>
  <cols>
    <col min="1" max="1" width="5.5703125" customWidth="1"/>
    <col min="2" max="2" width="12.42578125" bestFit="1" customWidth="1"/>
    <col min="3" max="5" width="10.140625" bestFit="1" customWidth="1"/>
    <col min="6" max="6" width="15.42578125" bestFit="1" customWidth="1"/>
  </cols>
  <sheetData>
    <row r="1" spans="1:7" ht="32.65" customHeight="1" x14ac:dyDescent="0.25">
      <c r="B1" s="10" t="s">
        <v>18</v>
      </c>
      <c r="C1" s="10" t="s">
        <v>19</v>
      </c>
      <c r="D1" s="15" t="s">
        <v>20</v>
      </c>
      <c r="E1" s="11" t="s">
        <v>13</v>
      </c>
      <c r="F1" s="19" t="s">
        <v>23</v>
      </c>
      <c r="G1" s="17" t="s">
        <v>25</v>
      </c>
    </row>
    <row r="2" spans="1:7" x14ac:dyDescent="0.25">
      <c r="A2" s="3" t="s">
        <v>21</v>
      </c>
      <c r="B2" s="12">
        <f>MIN(B7:B1586)</f>
        <v>851</v>
      </c>
      <c r="C2" s="12">
        <f>MIN(C7:C1586)</f>
        <v>2.74</v>
      </c>
      <c r="D2" s="16">
        <f>MIN(D7:D1586)</f>
        <v>11.81</v>
      </c>
      <c r="E2" s="13">
        <f>MIN(E7:E1586)</f>
        <v>8.69</v>
      </c>
      <c r="F2" s="20">
        <v>11.7599</v>
      </c>
      <c r="G2" s="18"/>
    </row>
    <row r="3" spans="1:7" x14ac:dyDescent="0.25">
      <c r="A3" s="3" t="s">
        <v>22</v>
      </c>
      <c r="B3" s="12">
        <f>MAX(B8:B1587)</f>
        <v>860</v>
      </c>
      <c r="C3" s="12">
        <f>MAX(C8:C1587)</f>
        <v>2.77</v>
      </c>
      <c r="D3" s="16">
        <f>MAX(D8:D1587)</f>
        <v>11.93</v>
      </c>
      <c r="E3" s="12">
        <f>MAX(E8:E1587)</f>
        <v>9.93</v>
      </c>
      <c r="F3" s="16">
        <v>11.761100000000001</v>
      </c>
      <c r="G3" s="18">
        <f>AVERAGE(capture[Column3])</f>
        <v>11.854000000000001</v>
      </c>
    </row>
    <row r="6" spans="1:7" x14ac:dyDescent="0.25">
      <c r="B6" s="1" t="s">
        <v>14</v>
      </c>
      <c r="C6" t="s">
        <v>15</v>
      </c>
      <c r="D6" t="s">
        <v>16</v>
      </c>
      <c r="E6" t="s">
        <v>17</v>
      </c>
      <c r="F6" t="s">
        <v>24</v>
      </c>
    </row>
    <row r="7" spans="1:7" x14ac:dyDescent="0.25">
      <c r="B7" s="1">
        <v>853</v>
      </c>
      <c r="C7" s="1">
        <v>2.75</v>
      </c>
      <c r="D7" s="1">
        <v>11.83</v>
      </c>
      <c r="E7" s="9">
        <v>9.66</v>
      </c>
      <c r="F7" s="1">
        <f>AVERAGE(capture[Column3])</f>
        <v>11.854000000000001</v>
      </c>
    </row>
    <row r="8" spans="1:7" x14ac:dyDescent="0.25">
      <c r="B8" s="1">
        <v>856</v>
      </c>
      <c r="C8" s="1">
        <v>2.76</v>
      </c>
      <c r="D8" s="1">
        <v>11.88</v>
      </c>
      <c r="E8" s="9">
        <v>9.24</v>
      </c>
      <c r="F8" s="1">
        <f>AVERAGE(capture[Column3])</f>
        <v>11.854000000000001</v>
      </c>
    </row>
    <row r="9" spans="1:7" x14ac:dyDescent="0.25">
      <c r="B9" s="1">
        <v>855</v>
      </c>
      <c r="C9" s="1">
        <v>2.76</v>
      </c>
      <c r="D9" s="1">
        <v>11.86</v>
      </c>
      <c r="E9" s="9">
        <v>9.3800000000000008</v>
      </c>
      <c r="F9" s="1">
        <f>AVERAGE(capture[Column3])</f>
        <v>11.854000000000001</v>
      </c>
    </row>
    <row r="10" spans="1:7" x14ac:dyDescent="0.25">
      <c r="B10" s="1">
        <v>854</v>
      </c>
      <c r="C10" s="1">
        <v>2.75</v>
      </c>
      <c r="D10" s="1">
        <v>11.85</v>
      </c>
      <c r="E10" s="9">
        <v>9.52</v>
      </c>
      <c r="F10" s="1">
        <f>AVERAGE(capture[Column3])</f>
        <v>11.854000000000001</v>
      </c>
    </row>
    <row r="11" spans="1:7" x14ac:dyDescent="0.25">
      <c r="B11" s="1">
        <v>854</v>
      </c>
      <c r="C11" s="1">
        <v>2.75</v>
      </c>
      <c r="D11" s="1">
        <v>11.85</v>
      </c>
      <c r="E11" s="9">
        <v>9.52</v>
      </c>
      <c r="F11" s="1">
        <f>AVERAGE(capture[Column3])</f>
        <v>11.854000000000001</v>
      </c>
    </row>
    <row r="12" spans="1:7" x14ac:dyDescent="0.25">
      <c r="B12" s="1">
        <v>855</v>
      </c>
      <c r="C12" s="1">
        <v>2.76</v>
      </c>
      <c r="D12" s="1">
        <v>11.86</v>
      </c>
      <c r="E12" s="9">
        <v>9.3800000000000008</v>
      </c>
      <c r="F12" s="1">
        <f>AVERAGE(capture[Column3])</f>
        <v>11.854000000000001</v>
      </c>
    </row>
    <row r="13" spans="1:7" x14ac:dyDescent="0.25">
      <c r="B13" s="1">
        <v>853</v>
      </c>
      <c r="C13" s="1">
        <v>2.75</v>
      </c>
      <c r="D13" s="1">
        <v>11.83</v>
      </c>
      <c r="E13" s="9">
        <v>9.66</v>
      </c>
      <c r="F13" s="1">
        <f>AVERAGE(capture[Column3])</f>
        <v>11.854000000000001</v>
      </c>
    </row>
    <row r="14" spans="1:7" x14ac:dyDescent="0.25">
      <c r="B14" s="1">
        <v>854</v>
      </c>
      <c r="C14" s="1">
        <v>2.75</v>
      </c>
      <c r="D14" s="1">
        <v>11.85</v>
      </c>
      <c r="E14" s="9">
        <v>9.52</v>
      </c>
      <c r="F14" s="1">
        <f>AVERAGE(capture[Column3])</f>
        <v>11.854000000000001</v>
      </c>
    </row>
    <row r="15" spans="1:7" x14ac:dyDescent="0.25">
      <c r="B15" s="1">
        <v>854</v>
      </c>
      <c r="C15" s="1">
        <v>2.75</v>
      </c>
      <c r="D15" s="1">
        <v>11.85</v>
      </c>
      <c r="E15" s="9">
        <v>9.52</v>
      </c>
      <c r="F15" s="1">
        <f>AVERAGE(capture[Column3])</f>
        <v>11.854000000000001</v>
      </c>
    </row>
    <row r="16" spans="1:7" x14ac:dyDescent="0.25">
      <c r="B16" s="1">
        <v>854</v>
      </c>
      <c r="C16" s="1">
        <v>2.75</v>
      </c>
      <c r="D16" s="1">
        <v>11.85</v>
      </c>
      <c r="E16" s="9">
        <v>9.52</v>
      </c>
      <c r="F16" s="1">
        <f>AVERAGE(capture[Column3])</f>
        <v>11.854000000000001</v>
      </c>
    </row>
    <row r="17" spans="2:6" x14ac:dyDescent="0.25">
      <c r="B17" s="1">
        <v>853</v>
      </c>
      <c r="C17" s="1">
        <v>2.75</v>
      </c>
      <c r="D17" s="1">
        <v>11.83</v>
      </c>
      <c r="E17" s="9">
        <v>9.66</v>
      </c>
      <c r="F17" s="1">
        <f>AVERAGE(capture[Column3])</f>
        <v>11.854000000000001</v>
      </c>
    </row>
    <row r="18" spans="2:6" x14ac:dyDescent="0.25">
      <c r="B18" s="1">
        <v>854</v>
      </c>
      <c r="C18" s="1">
        <v>2.75</v>
      </c>
      <c r="D18" s="1">
        <v>11.85</v>
      </c>
      <c r="E18" s="9">
        <v>9.52</v>
      </c>
      <c r="F18" s="1">
        <f>AVERAGE(capture[Column3])</f>
        <v>11.854000000000001</v>
      </c>
    </row>
    <row r="19" spans="2:6" x14ac:dyDescent="0.25">
      <c r="B19" s="1">
        <v>856</v>
      </c>
      <c r="C19" s="1">
        <v>2.76</v>
      </c>
      <c r="D19" s="1">
        <v>11.88</v>
      </c>
      <c r="E19" s="9">
        <v>9.24</v>
      </c>
      <c r="F19" s="1">
        <f>AVERAGE(capture[Column3])</f>
        <v>11.854000000000001</v>
      </c>
    </row>
    <row r="20" spans="2:6" x14ac:dyDescent="0.25">
      <c r="B20" s="1">
        <v>853</v>
      </c>
      <c r="C20" s="1">
        <v>2.75</v>
      </c>
      <c r="D20" s="1">
        <v>11.83</v>
      </c>
      <c r="E20" s="9">
        <v>9.66</v>
      </c>
      <c r="F20" s="1">
        <f>AVERAGE(capture[Column3])</f>
        <v>11.854000000000001</v>
      </c>
    </row>
    <row r="21" spans="2:6" x14ac:dyDescent="0.25">
      <c r="B21" s="1">
        <v>854</v>
      </c>
      <c r="C21" s="1">
        <v>2.75</v>
      </c>
      <c r="D21" s="1">
        <v>11.85</v>
      </c>
      <c r="E21" s="9">
        <v>9.52</v>
      </c>
      <c r="F21" s="1">
        <f>AVERAGE(capture[Column3])</f>
        <v>11.854000000000001</v>
      </c>
    </row>
    <row r="22" spans="2:6" x14ac:dyDescent="0.25">
      <c r="B22" s="1">
        <v>854</v>
      </c>
      <c r="C22" s="1">
        <v>2.75</v>
      </c>
      <c r="D22" s="1">
        <v>11.85</v>
      </c>
      <c r="E22" s="9">
        <v>9.52</v>
      </c>
      <c r="F22" s="1">
        <f>AVERAGE(capture[Column3])</f>
        <v>11.854000000000001</v>
      </c>
    </row>
    <row r="23" spans="2:6" x14ac:dyDescent="0.25">
      <c r="B23" s="1">
        <v>855</v>
      </c>
      <c r="C23" s="1">
        <v>2.76</v>
      </c>
      <c r="D23" s="1">
        <v>11.86</v>
      </c>
      <c r="E23" s="9">
        <v>9.3800000000000008</v>
      </c>
      <c r="F23" s="1">
        <f>AVERAGE(capture[Column3])</f>
        <v>11.854000000000001</v>
      </c>
    </row>
    <row r="24" spans="2:6" x14ac:dyDescent="0.25">
      <c r="B24" s="1">
        <v>854</v>
      </c>
      <c r="C24" s="1">
        <v>2.75</v>
      </c>
      <c r="D24" s="1">
        <v>11.85</v>
      </c>
      <c r="E24" s="9">
        <v>9.52</v>
      </c>
      <c r="F24" s="1">
        <f>AVERAGE(capture[Column3])</f>
        <v>11.854000000000001</v>
      </c>
    </row>
    <row r="25" spans="2:6" x14ac:dyDescent="0.25">
      <c r="B25" s="1">
        <v>854</v>
      </c>
      <c r="C25" s="1">
        <v>2.75</v>
      </c>
      <c r="D25" s="1">
        <v>11.85</v>
      </c>
      <c r="E25" s="9">
        <v>9.52</v>
      </c>
      <c r="F25" s="1">
        <f>AVERAGE(capture[Column3])</f>
        <v>11.854000000000001</v>
      </c>
    </row>
    <row r="26" spans="2:6" x14ac:dyDescent="0.25">
      <c r="B26" s="1">
        <v>854</v>
      </c>
      <c r="C26" s="1">
        <v>2.75</v>
      </c>
      <c r="D26" s="1">
        <v>11.85</v>
      </c>
      <c r="E26" s="9">
        <v>9.52</v>
      </c>
      <c r="F26" s="1">
        <f>AVERAGE(capture[Column3])</f>
        <v>11.854000000000001</v>
      </c>
    </row>
    <row r="27" spans="2:6" x14ac:dyDescent="0.25">
      <c r="B27" s="1">
        <v>855</v>
      </c>
      <c r="C27" s="1">
        <v>2.76</v>
      </c>
      <c r="D27" s="1">
        <v>11.86</v>
      </c>
      <c r="E27" s="9">
        <v>9.3800000000000008</v>
      </c>
      <c r="F27" s="1">
        <f>AVERAGE(capture[Column3])</f>
        <v>11.854000000000001</v>
      </c>
    </row>
    <row r="28" spans="2:6" x14ac:dyDescent="0.25">
      <c r="B28" s="1">
        <v>856</v>
      </c>
      <c r="C28" s="1">
        <v>2.76</v>
      </c>
      <c r="D28" s="1">
        <v>11.88</v>
      </c>
      <c r="E28" s="9">
        <v>9.24</v>
      </c>
      <c r="F28" s="1">
        <f>AVERAGE(capture[Column3])</f>
        <v>11.854000000000001</v>
      </c>
    </row>
    <row r="29" spans="2:6" x14ac:dyDescent="0.25">
      <c r="B29" s="1">
        <v>859</v>
      </c>
      <c r="C29" s="1">
        <v>2.77</v>
      </c>
      <c r="D29" s="1">
        <v>11.92</v>
      </c>
      <c r="E29" s="9">
        <v>8.82</v>
      </c>
      <c r="F29" s="1">
        <f>AVERAGE(capture[Column3])</f>
        <v>11.854000000000001</v>
      </c>
    </row>
    <row r="30" spans="2:6" x14ac:dyDescent="0.25">
      <c r="B30" s="1">
        <v>859</v>
      </c>
      <c r="C30" s="1">
        <v>2.77</v>
      </c>
      <c r="D30" s="1">
        <v>11.92</v>
      </c>
      <c r="E30" s="9">
        <v>8.82</v>
      </c>
      <c r="F30" s="1">
        <f>AVERAGE(capture[Column3])</f>
        <v>11.854000000000001</v>
      </c>
    </row>
    <row r="31" spans="2:6" x14ac:dyDescent="0.25">
      <c r="B31" s="1">
        <v>853</v>
      </c>
      <c r="C31" s="1">
        <v>2.75</v>
      </c>
      <c r="D31" s="1">
        <v>11.83</v>
      </c>
      <c r="E31" s="9">
        <v>9.66</v>
      </c>
      <c r="F31" s="1">
        <f>AVERAGE(capture[Column3])</f>
        <v>11.854000000000001</v>
      </c>
    </row>
    <row r="32" spans="2:6" x14ac:dyDescent="0.25">
      <c r="B32" s="1">
        <v>854</v>
      </c>
      <c r="C32" s="1">
        <v>2.75</v>
      </c>
      <c r="D32" s="1">
        <v>11.85</v>
      </c>
      <c r="E32" s="9">
        <v>9.52</v>
      </c>
      <c r="F32" s="1">
        <f>AVERAGE(capture[Column3])</f>
        <v>11.854000000000001</v>
      </c>
    </row>
    <row r="33" spans="2:6" x14ac:dyDescent="0.25">
      <c r="B33" s="1">
        <v>852</v>
      </c>
      <c r="C33" s="1">
        <v>2.75</v>
      </c>
      <c r="D33" s="1">
        <v>11.82</v>
      </c>
      <c r="E33" s="9">
        <v>9.8000000000000007</v>
      </c>
      <c r="F33" s="1">
        <f>AVERAGE(capture[Column3])</f>
        <v>11.854000000000001</v>
      </c>
    </row>
    <row r="34" spans="2:6" x14ac:dyDescent="0.25">
      <c r="B34" s="1">
        <v>855</v>
      </c>
      <c r="C34" s="1">
        <v>2.76</v>
      </c>
      <c r="D34" s="1">
        <v>11.86</v>
      </c>
      <c r="E34" s="9">
        <v>9.3800000000000008</v>
      </c>
      <c r="F34" s="1">
        <f>AVERAGE(capture[Column3])</f>
        <v>11.854000000000001</v>
      </c>
    </row>
    <row r="35" spans="2:6" x14ac:dyDescent="0.25">
      <c r="B35" s="1">
        <v>854</v>
      </c>
      <c r="C35" s="1">
        <v>2.75</v>
      </c>
      <c r="D35" s="1">
        <v>11.85</v>
      </c>
      <c r="E35" s="9">
        <v>9.52</v>
      </c>
      <c r="F35" s="1">
        <f>AVERAGE(capture[Column3])</f>
        <v>11.854000000000001</v>
      </c>
    </row>
    <row r="36" spans="2:6" x14ac:dyDescent="0.25">
      <c r="B36" s="1">
        <v>854</v>
      </c>
      <c r="C36" s="1">
        <v>2.75</v>
      </c>
      <c r="D36" s="1">
        <v>11.85</v>
      </c>
      <c r="E36" s="9">
        <v>9.52</v>
      </c>
      <c r="F36" s="1">
        <f>AVERAGE(capture[Column3])</f>
        <v>11.854000000000001</v>
      </c>
    </row>
    <row r="37" spans="2:6" x14ac:dyDescent="0.25">
      <c r="B37" s="1">
        <v>858</v>
      </c>
      <c r="C37" s="1">
        <v>2.77</v>
      </c>
      <c r="D37" s="1">
        <v>11.9</v>
      </c>
      <c r="E37" s="9">
        <v>8.9600000000000009</v>
      </c>
      <c r="F37" s="1">
        <f>AVERAGE(capture[Column3])</f>
        <v>11.854000000000001</v>
      </c>
    </row>
    <row r="38" spans="2:6" x14ac:dyDescent="0.25">
      <c r="B38" s="1">
        <v>858</v>
      </c>
      <c r="C38" s="1">
        <v>2.77</v>
      </c>
      <c r="D38" s="1">
        <v>11.9</v>
      </c>
      <c r="E38" s="9">
        <v>8.9600000000000009</v>
      </c>
      <c r="F38" s="1">
        <f>AVERAGE(capture[Column3])</f>
        <v>11.854000000000001</v>
      </c>
    </row>
    <row r="39" spans="2:6" x14ac:dyDescent="0.25">
      <c r="B39" s="1">
        <v>852</v>
      </c>
      <c r="C39" s="1">
        <v>2.75</v>
      </c>
      <c r="D39" s="1">
        <v>11.82</v>
      </c>
      <c r="E39" s="9">
        <v>9.8000000000000007</v>
      </c>
      <c r="F39" s="1">
        <f>AVERAGE(capture[Column3])</f>
        <v>11.854000000000001</v>
      </c>
    </row>
    <row r="40" spans="2:6" x14ac:dyDescent="0.25">
      <c r="B40" s="1">
        <v>853</v>
      </c>
      <c r="C40" s="1">
        <v>2.75</v>
      </c>
      <c r="D40" s="1">
        <v>11.83</v>
      </c>
      <c r="E40" s="9">
        <v>9.66</v>
      </c>
      <c r="F40" s="1">
        <f>AVERAGE(capture[Column3])</f>
        <v>11.854000000000001</v>
      </c>
    </row>
    <row r="41" spans="2:6" x14ac:dyDescent="0.25">
      <c r="B41" s="1">
        <v>854</v>
      </c>
      <c r="C41" s="1">
        <v>2.75</v>
      </c>
      <c r="D41" s="1">
        <v>11.85</v>
      </c>
      <c r="E41" s="9">
        <v>9.52</v>
      </c>
      <c r="F41" s="1">
        <f>AVERAGE(capture[Column3])</f>
        <v>11.854000000000001</v>
      </c>
    </row>
    <row r="42" spans="2:6" x14ac:dyDescent="0.25">
      <c r="B42" s="1">
        <v>855</v>
      </c>
      <c r="C42" s="1">
        <v>2.76</v>
      </c>
      <c r="D42" s="1">
        <v>11.86</v>
      </c>
      <c r="E42" s="9">
        <v>9.3800000000000008</v>
      </c>
      <c r="F42" s="1">
        <f>AVERAGE(capture[Column3])</f>
        <v>11.854000000000001</v>
      </c>
    </row>
    <row r="43" spans="2:6" x14ac:dyDescent="0.25">
      <c r="B43" s="1">
        <v>854</v>
      </c>
      <c r="C43" s="1">
        <v>2.75</v>
      </c>
      <c r="D43" s="1">
        <v>11.85</v>
      </c>
      <c r="E43" s="9">
        <v>9.52</v>
      </c>
      <c r="F43" s="1">
        <f>AVERAGE(capture[Column3])</f>
        <v>11.854000000000001</v>
      </c>
    </row>
    <row r="44" spans="2:6" x14ac:dyDescent="0.25">
      <c r="B44" s="1">
        <v>856</v>
      </c>
      <c r="C44" s="1">
        <v>2.76</v>
      </c>
      <c r="D44" s="1">
        <v>11.88</v>
      </c>
      <c r="E44" s="9">
        <v>9.24</v>
      </c>
      <c r="F44" s="1">
        <f>AVERAGE(capture[Column3])</f>
        <v>11.854000000000001</v>
      </c>
    </row>
    <row r="45" spans="2:6" x14ac:dyDescent="0.25">
      <c r="B45" s="1">
        <v>856</v>
      </c>
      <c r="C45" s="1">
        <v>2.76</v>
      </c>
      <c r="D45" s="1">
        <v>11.88</v>
      </c>
      <c r="E45" s="9">
        <v>9.24</v>
      </c>
      <c r="F45" s="1">
        <f>AVERAGE(capture[Column3])</f>
        <v>11.854000000000001</v>
      </c>
    </row>
    <row r="46" spans="2:6" x14ac:dyDescent="0.25">
      <c r="B46" s="1">
        <v>855</v>
      </c>
      <c r="C46" s="1">
        <v>2.76</v>
      </c>
      <c r="D46" s="1">
        <v>11.86</v>
      </c>
      <c r="E46" s="9">
        <v>9.3800000000000008</v>
      </c>
      <c r="F46" s="1">
        <f>AVERAGE(capture[Column3])</f>
        <v>11.854000000000001</v>
      </c>
    </row>
    <row r="47" spans="2:6" x14ac:dyDescent="0.25">
      <c r="B47" s="1">
        <v>854</v>
      </c>
      <c r="C47" s="1">
        <v>2.75</v>
      </c>
      <c r="D47" s="1">
        <v>11.85</v>
      </c>
      <c r="E47" s="9">
        <v>9.52</v>
      </c>
      <c r="F47" s="1">
        <f>AVERAGE(capture[Column3])</f>
        <v>11.854000000000001</v>
      </c>
    </row>
    <row r="48" spans="2:6" x14ac:dyDescent="0.25">
      <c r="B48" s="1">
        <v>853</v>
      </c>
      <c r="C48" s="1">
        <v>2.75</v>
      </c>
      <c r="D48" s="1">
        <v>11.83</v>
      </c>
      <c r="E48" s="9">
        <v>9.66</v>
      </c>
      <c r="F48" s="1">
        <f>AVERAGE(capture[Column3])</f>
        <v>11.854000000000001</v>
      </c>
    </row>
    <row r="49" spans="2:6" x14ac:dyDescent="0.25">
      <c r="B49" s="1">
        <v>854</v>
      </c>
      <c r="C49" s="1">
        <v>2.75</v>
      </c>
      <c r="D49" s="1">
        <v>11.85</v>
      </c>
      <c r="E49" s="9">
        <v>9.52</v>
      </c>
      <c r="F49" s="1">
        <f>AVERAGE(capture[Column3])</f>
        <v>11.854000000000001</v>
      </c>
    </row>
    <row r="50" spans="2:6" x14ac:dyDescent="0.25">
      <c r="B50" s="1">
        <v>852</v>
      </c>
      <c r="C50" s="1">
        <v>2.75</v>
      </c>
      <c r="D50" s="1">
        <v>11.82</v>
      </c>
      <c r="E50" s="9">
        <v>9.8000000000000007</v>
      </c>
      <c r="F50" s="1">
        <f>AVERAGE(capture[Column3])</f>
        <v>11.854000000000001</v>
      </c>
    </row>
    <row r="51" spans="2:6" x14ac:dyDescent="0.25">
      <c r="B51" s="1">
        <v>854</v>
      </c>
      <c r="C51" s="1">
        <v>2.75</v>
      </c>
      <c r="D51" s="1">
        <v>11.85</v>
      </c>
      <c r="E51" s="9">
        <v>9.52</v>
      </c>
      <c r="F51" s="1">
        <f>AVERAGE(capture[Column3])</f>
        <v>11.854000000000001</v>
      </c>
    </row>
    <row r="52" spans="2:6" x14ac:dyDescent="0.25">
      <c r="B52" s="1">
        <v>853</v>
      </c>
      <c r="C52" s="1">
        <v>2.75</v>
      </c>
      <c r="D52" s="1">
        <v>11.83</v>
      </c>
      <c r="E52" s="9">
        <v>9.66</v>
      </c>
      <c r="F52" s="1">
        <f>AVERAGE(capture[Column3])</f>
        <v>11.854000000000001</v>
      </c>
    </row>
    <row r="53" spans="2:6" x14ac:dyDescent="0.25">
      <c r="B53" s="1">
        <v>855</v>
      </c>
      <c r="C53" s="1">
        <v>2.76</v>
      </c>
      <c r="D53" s="1">
        <v>11.86</v>
      </c>
      <c r="E53" s="9">
        <v>9.3800000000000008</v>
      </c>
      <c r="F53" s="1">
        <f>AVERAGE(capture[Column3])</f>
        <v>11.854000000000001</v>
      </c>
    </row>
    <row r="54" spans="2:6" x14ac:dyDescent="0.25">
      <c r="B54" s="1">
        <v>854</v>
      </c>
      <c r="C54" s="1">
        <v>2.75</v>
      </c>
      <c r="D54" s="1">
        <v>11.85</v>
      </c>
      <c r="E54" s="9">
        <v>9.52</v>
      </c>
      <c r="F54" s="1">
        <f>AVERAGE(capture[Column3])</f>
        <v>11.854000000000001</v>
      </c>
    </row>
    <row r="55" spans="2:6" x14ac:dyDescent="0.25">
      <c r="B55" s="1">
        <v>860</v>
      </c>
      <c r="C55" s="1">
        <v>2.77</v>
      </c>
      <c r="D55" s="1">
        <v>11.93</v>
      </c>
      <c r="E55" s="9">
        <v>8.69</v>
      </c>
      <c r="F55" s="1">
        <f>AVERAGE(capture[Column3])</f>
        <v>11.854000000000001</v>
      </c>
    </row>
    <row r="56" spans="2:6" x14ac:dyDescent="0.25">
      <c r="B56" s="1">
        <v>854</v>
      </c>
      <c r="C56" s="1">
        <v>2.75</v>
      </c>
      <c r="D56" s="1">
        <v>11.85</v>
      </c>
      <c r="E56" s="9">
        <v>9.52</v>
      </c>
      <c r="F56" s="1">
        <f>AVERAGE(capture[Column3])</f>
        <v>11.854000000000001</v>
      </c>
    </row>
    <row r="57" spans="2:6" x14ac:dyDescent="0.25">
      <c r="B57" s="1">
        <v>855</v>
      </c>
      <c r="C57" s="1">
        <v>2.76</v>
      </c>
      <c r="D57" s="1">
        <v>11.86</v>
      </c>
      <c r="E57" s="9">
        <v>9.3800000000000008</v>
      </c>
      <c r="F57" s="1">
        <f>AVERAGE(capture[Column3])</f>
        <v>11.854000000000001</v>
      </c>
    </row>
    <row r="58" spans="2:6" x14ac:dyDescent="0.25">
      <c r="B58" s="1">
        <v>855</v>
      </c>
      <c r="C58" s="1">
        <v>2.76</v>
      </c>
      <c r="D58" s="1">
        <v>11.86</v>
      </c>
      <c r="E58" s="9">
        <v>9.3800000000000008</v>
      </c>
      <c r="F58" s="1">
        <f>AVERAGE(capture[Column3])</f>
        <v>11.854000000000001</v>
      </c>
    </row>
    <row r="59" spans="2:6" x14ac:dyDescent="0.25">
      <c r="B59" s="1">
        <v>854</v>
      </c>
      <c r="C59" s="1">
        <v>2.75</v>
      </c>
      <c r="D59" s="1">
        <v>11.85</v>
      </c>
      <c r="E59" s="9">
        <v>9.52</v>
      </c>
      <c r="F59" s="1">
        <f>AVERAGE(capture[Column3])</f>
        <v>11.854000000000001</v>
      </c>
    </row>
    <row r="60" spans="2:6" x14ac:dyDescent="0.25">
      <c r="B60" s="1">
        <v>860</v>
      </c>
      <c r="C60" s="1">
        <v>2.77</v>
      </c>
      <c r="D60" s="1">
        <v>11.93</v>
      </c>
      <c r="E60" s="9">
        <v>8.69</v>
      </c>
      <c r="F60" s="1">
        <f>AVERAGE(capture[Column3])</f>
        <v>11.854000000000001</v>
      </c>
    </row>
    <row r="61" spans="2:6" x14ac:dyDescent="0.25">
      <c r="B61" s="1">
        <v>855</v>
      </c>
      <c r="C61" s="1">
        <v>2.76</v>
      </c>
      <c r="D61" s="1">
        <v>11.86</v>
      </c>
      <c r="E61" s="9">
        <v>9.3800000000000008</v>
      </c>
      <c r="F61" s="1">
        <f>AVERAGE(capture[Column3])</f>
        <v>11.854000000000001</v>
      </c>
    </row>
    <row r="62" spans="2:6" x14ac:dyDescent="0.25">
      <c r="B62" s="1">
        <v>851</v>
      </c>
      <c r="C62" s="1">
        <v>2.74</v>
      </c>
      <c r="D62" s="1">
        <v>11.81</v>
      </c>
      <c r="E62" s="9">
        <v>9.93</v>
      </c>
      <c r="F62" s="1">
        <f>AVERAGE(capture[Column3])</f>
        <v>11.854000000000001</v>
      </c>
    </row>
    <row r="63" spans="2:6" x14ac:dyDescent="0.25">
      <c r="B63" s="1">
        <v>854</v>
      </c>
      <c r="C63" s="1">
        <v>2.75</v>
      </c>
      <c r="D63" s="1">
        <v>11.85</v>
      </c>
      <c r="E63" s="9">
        <v>9.52</v>
      </c>
      <c r="F63" s="1">
        <f>AVERAGE(capture[Column3])</f>
        <v>11.854000000000001</v>
      </c>
    </row>
    <row r="64" spans="2:6" x14ac:dyDescent="0.25">
      <c r="B64" s="1">
        <v>854</v>
      </c>
      <c r="C64" s="1">
        <v>2.75</v>
      </c>
      <c r="D64" s="1">
        <v>11.85</v>
      </c>
      <c r="E64" s="9">
        <v>9.52</v>
      </c>
      <c r="F64" s="1">
        <f>AVERAGE(capture[Column3])</f>
        <v>11.854000000000001</v>
      </c>
    </row>
    <row r="65" spans="2:6" x14ac:dyDescent="0.25">
      <c r="B65" s="1">
        <v>855</v>
      </c>
      <c r="C65" s="1">
        <v>2.76</v>
      </c>
      <c r="D65" s="1">
        <v>11.86</v>
      </c>
      <c r="E65" s="9">
        <v>9.3800000000000008</v>
      </c>
      <c r="F65" s="1">
        <f>AVERAGE(capture[Column3])</f>
        <v>11.854000000000001</v>
      </c>
    </row>
    <row r="66" spans="2:6" x14ac:dyDescent="0.25">
      <c r="B66" s="1">
        <v>854</v>
      </c>
      <c r="C66" s="1">
        <v>2.75</v>
      </c>
      <c r="D66" s="1">
        <v>11.85</v>
      </c>
      <c r="E66" s="9">
        <v>9.52</v>
      </c>
      <c r="F66" s="1">
        <f>AVERAGE(capture[Column3])</f>
        <v>11.854000000000001</v>
      </c>
    </row>
    <row r="67" spans="2:6" x14ac:dyDescent="0.25">
      <c r="B67" s="1">
        <v>855</v>
      </c>
      <c r="C67" s="1">
        <v>2.76</v>
      </c>
      <c r="D67" s="1">
        <v>11.86</v>
      </c>
      <c r="E67" s="9">
        <v>9.3800000000000008</v>
      </c>
      <c r="F67" s="1">
        <f>AVERAGE(capture[Column3])</f>
        <v>11.854000000000001</v>
      </c>
    </row>
    <row r="68" spans="2:6" x14ac:dyDescent="0.25">
      <c r="B68" s="1">
        <v>853</v>
      </c>
      <c r="C68" s="1">
        <v>2.75</v>
      </c>
      <c r="D68" s="1">
        <v>11.83</v>
      </c>
      <c r="E68" s="9">
        <v>9.66</v>
      </c>
      <c r="F68" s="1">
        <f>AVERAGE(capture[Column3])</f>
        <v>11.854000000000001</v>
      </c>
    </row>
    <row r="69" spans="2:6" x14ac:dyDescent="0.25">
      <c r="B69" s="1">
        <v>854</v>
      </c>
      <c r="C69" s="1">
        <v>2.75</v>
      </c>
      <c r="D69" s="1">
        <v>11.85</v>
      </c>
      <c r="E69" s="9">
        <v>9.52</v>
      </c>
      <c r="F69" s="1">
        <f>AVERAGE(capture[Column3])</f>
        <v>11.854000000000001</v>
      </c>
    </row>
    <row r="70" spans="2:6" x14ac:dyDescent="0.25">
      <c r="B70" s="1">
        <v>853</v>
      </c>
      <c r="C70" s="1">
        <v>2.75</v>
      </c>
      <c r="D70" s="1">
        <v>11.83</v>
      </c>
      <c r="E70" s="9">
        <v>9.66</v>
      </c>
      <c r="F70" s="1">
        <f>AVERAGE(capture[Column3])</f>
        <v>11.854000000000001</v>
      </c>
    </row>
    <row r="71" spans="2:6" x14ac:dyDescent="0.25">
      <c r="B71" s="1">
        <v>855</v>
      </c>
      <c r="C71" s="1">
        <v>2.76</v>
      </c>
      <c r="D71" s="1">
        <v>11.86</v>
      </c>
      <c r="E71" s="9">
        <v>9.3800000000000008</v>
      </c>
      <c r="F71" s="1">
        <f>AVERAGE(capture[Column3])</f>
        <v>11.854000000000001</v>
      </c>
    </row>
    <row r="72" spans="2:6" x14ac:dyDescent="0.25">
      <c r="B72" s="1">
        <v>855</v>
      </c>
      <c r="C72" s="1">
        <v>2.76</v>
      </c>
      <c r="D72" s="1">
        <v>11.86</v>
      </c>
      <c r="E72" s="9">
        <v>9.3800000000000008</v>
      </c>
      <c r="F72" s="1">
        <f>AVERAGE(capture[Column3])</f>
        <v>11.854000000000001</v>
      </c>
    </row>
    <row r="73" spans="2:6" x14ac:dyDescent="0.25">
      <c r="B73" s="1">
        <v>854</v>
      </c>
      <c r="C73" s="1">
        <v>2.75</v>
      </c>
      <c r="D73" s="1">
        <v>11.85</v>
      </c>
      <c r="E73" s="9">
        <v>9.52</v>
      </c>
      <c r="F73" s="1">
        <f>AVERAGE(capture[Column3])</f>
        <v>11.854000000000001</v>
      </c>
    </row>
    <row r="74" spans="2:6" x14ac:dyDescent="0.25">
      <c r="B74" s="1">
        <v>853</v>
      </c>
      <c r="C74" s="1">
        <v>2.75</v>
      </c>
      <c r="D74" s="1">
        <v>11.83</v>
      </c>
      <c r="E74" s="9">
        <v>9.66</v>
      </c>
      <c r="F74" s="1">
        <f>AVERAGE(capture[Column3])</f>
        <v>11.854000000000001</v>
      </c>
    </row>
    <row r="75" spans="2:6" x14ac:dyDescent="0.25">
      <c r="B75" s="1">
        <v>855</v>
      </c>
      <c r="C75" s="1">
        <v>2.76</v>
      </c>
      <c r="D75" s="1">
        <v>11.86</v>
      </c>
      <c r="E75" s="9">
        <v>9.3800000000000008</v>
      </c>
      <c r="F75" s="1">
        <f>AVERAGE(capture[Column3])</f>
        <v>11.854000000000001</v>
      </c>
    </row>
    <row r="76" spans="2:6" x14ac:dyDescent="0.25">
      <c r="B76" s="1">
        <v>855</v>
      </c>
      <c r="C76" s="1">
        <v>2.76</v>
      </c>
      <c r="D76" s="1">
        <v>11.86</v>
      </c>
      <c r="E76" s="9">
        <v>9.3800000000000008</v>
      </c>
      <c r="F76" s="1">
        <f>AVERAGE(capture[Column3])</f>
        <v>11.854000000000001</v>
      </c>
    </row>
    <row r="77" spans="2:6" x14ac:dyDescent="0.25">
      <c r="B77" s="1">
        <v>854</v>
      </c>
      <c r="C77" s="1">
        <v>2.75</v>
      </c>
      <c r="D77" s="1">
        <v>11.85</v>
      </c>
      <c r="E77" s="9">
        <v>9.52</v>
      </c>
      <c r="F77" s="1">
        <f>AVERAGE(capture[Column3])</f>
        <v>11.854000000000001</v>
      </c>
    </row>
    <row r="78" spans="2:6" x14ac:dyDescent="0.25">
      <c r="B78" s="1">
        <v>860</v>
      </c>
      <c r="C78" s="1">
        <v>2.77</v>
      </c>
      <c r="D78" s="1">
        <v>11.93</v>
      </c>
      <c r="E78" s="9">
        <v>8.69</v>
      </c>
      <c r="F78" s="1">
        <f>AVERAGE(capture[Column3])</f>
        <v>11.854000000000001</v>
      </c>
    </row>
    <row r="79" spans="2:6" x14ac:dyDescent="0.25">
      <c r="B79" s="1">
        <v>853</v>
      </c>
      <c r="C79" s="1">
        <v>2.75</v>
      </c>
      <c r="D79" s="1">
        <v>11.83</v>
      </c>
      <c r="E79" s="9">
        <v>9.66</v>
      </c>
      <c r="F79" s="1">
        <f>AVERAGE(capture[Column3])</f>
        <v>11.854000000000001</v>
      </c>
    </row>
    <row r="80" spans="2:6" x14ac:dyDescent="0.25">
      <c r="B80" s="1">
        <v>854</v>
      </c>
      <c r="C80" s="1">
        <v>2.75</v>
      </c>
      <c r="D80" s="1">
        <v>11.85</v>
      </c>
      <c r="E80" s="9">
        <v>9.52</v>
      </c>
      <c r="F80" s="1">
        <f>AVERAGE(capture[Column3])</f>
        <v>11.854000000000001</v>
      </c>
    </row>
    <row r="81" spans="2:6" x14ac:dyDescent="0.25">
      <c r="B81" s="1">
        <v>851</v>
      </c>
      <c r="C81" s="1">
        <v>2.74</v>
      </c>
      <c r="D81" s="1">
        <v>11.81</v>
      </c>
      <c r="E81" s="9">
        <v>9.93</v>
      </c>
      <c r="F81" s="1">
        <f>AVERAGE(capture[Column3])</f>
        <v>11.854000000000001</v>
      </c>
    </row>
    <row r="82" spans="2:6" x14ac:dyDescent="0.25">
      <c r="B82" s="1">
        <v>855</v>
      </c>
      <c r="C82" s="1">
        <v>2.76</v>
      </c>
      <c r="D82" s="1">
        <v>11.86</v>
      </c>
      <c r="E82" s="9">
        <v>9.3800000000000008</v>
      </c>
      <c r="F82" s="1">
        <f>AVERAGE(capture[Column3])</f>
        <v>11.854000000000001</v>
      </c>
    </row>
    <row r="83" spans="2:6" x14ac:dyDescent="0.25">
      <c r="B83" s="1">
        <v>853</v>
      </c>
      <c r="C83" s="1">
        <v>2.75</v>
      </c>
      <c r="D83" s="1">
        <v>11.83</v>
      </c>
      <c r="E83" s="9">
        <v>9.66</v>
      </c>
      <c r="F83" s="1">
        <f>AVERAGE(capture[Column3])</f>
        <v>11.854000000000001</v>
      </c>
    </row>
    <row r="84" spans="2:6" x14ac:dyDescent="0.25">
      <c r="B84" s="1">
        <v>854</v>
      </c>
      <c r="C84" s="1">
        <v>2.75</v>
      </c>
      <c r="D84" s="1">
        <v>11.85</v>
      </c>
      <c r="E84" s="9">
        <v>9.52</v>
      </c>
      <c r="F84" s="1">
        <f>AVERAGE(capture[Column3])</f>
        <v>11.854000000000001</v>
      </c>
    </row>
    <row r="85" spans="2:6" x14ac:dyDescent="0.25">
      <c r="B85" s="1">
        <v>855</v>
      </c>
      <c r="C85" s="1">
        <v>2.76</v>
      </c>
      <c r="D85" s="1">
        <v>11.86</v>
      </c>
      <c r="E85" s="9">
        <v>9.3800000000000008</v>
      </c>
      <c r="F85" s="1">
        <f>AVERAGE(capture[Column3])</f>
        <v>11.854000000000001</v>
      </c>
    </row>
    <row r="86" spans="2:6" x14ac:dyDescent="0.25">
      <c r="B86" s="1">
        <v>854</v>
      </c>
      <c r="C86" s="1">
        <v>2.75</v>
      </c>
      <c r="D86" s="1">
        <v>11.85</v>
      </c>
      <c r="E86" s="9">
        <v>9.52</v>
      </c>
      <c r="F86" s="1">
        <f>AVERAGE(capture[Column3])</f>
        <v>11.854000000000001</v>
      </c>
    </row>
    <row r="87" spans="2:6" x14ac:dyDescent="0.25">
      <c r="B87" s="1">
        <v>855</v>
      </c>
      <c r="C87" s="1">
        <v>2.76</v>
      </c>
      <c r="D87" s="1">
        <v>11.86</v>
      </c>
      <c r="E87" s="9">
        <v>9.3800000000000008</v>
      </c>
      <c r="F87" s="1">
        <f>AVERAGE(capture[Column3])</f>
        <v>11.854000000000001</v>
      </c>
    </row>
    <row r="88" spans="2:6" x14ac:dyDescent="0.25">
      <c r="B88" s="1">
        <v>855</v>
      </c>
      <c r="C88" s="1">
        <v>2.76</v>
      </c>
      <c r="D88" s="1">
        <v>11.86</v>
      </c>
      <c r="E88" s="9">
        <v>9.3800000000000008</v>
      </c>
      <c r="F88" s="1">
        <f>AVERAGE(capture[Column3])</f>
        <v>11.854000000000001</v>
      </c>
    </row>
    <row r="89" spans="2:6" x14ac:dyDescent="0.25">
      <c r="B89" s="1">
        <v>852</v>
      </c>
      <c r="C89" s="1">
        <v>2.75</v>
      </c>
      <c r="D89" s="1">
        <v>11.82</v>
      </c>
      <c r="E89" s="9">
        <v>9.8000000000000007</v>
      </c>
      <c r="F89" s="1">
        <f>AVERAGE(capture[Column3])</f>
        <v>11.854000000000001</v>
      </c>
    </row>
    <row r="90" spans="2:6" x14ac:dyDescent="0.25">
      <c r="B90" s="1">
        <v>855</v>
      </c>
      <c r="C90" s="1">
        <v>2.76</v>
      </c>
      <c r="D90" s="1">
        <v>11.86</v>
      </c>
      <c r="E90" s="9">
        <v>9.3800000000000008</v>
      </c>
      <c r="F90" s="1">
        <f>AVERAGE(capture[Column3])</f>
        <v>11.854000000000001</v>
      </c>
    </row>
    <row r="91" spans="2:6" x14ac:dyDescent="0.25">
      <c r="B91" s="1">
        <v>853</v>
      </c>
      <c r="C91" s="1">
        <v>2.75</v>
      </c>
      <c r="D91" s="1">
        <v>11.83</v>
      </c>
      <c r="E91" s="9">
        <v>9.66</v>
      </c>
      <c r="F91" s="1">
        <f>AVERAGE(capture[Column3])</f>
        <v>11.854000000000001</v>
      </c>
    </row>
    <row r="92" spans="2:6" x14ac:dyDescent="0.25">
      <c r="B92" s="1">
        <v>853</v>
      </c>
      <c r="C92" s="1">
        <v>2.75</v>
      </c>
      <c r="D92" s="1">
        <v>11.83</v>
      </c>
      <c r="E92" s="9">
        <v>9.66</v>
      </c>
      <c r="F92" s="1">
        <f>AVERAGE(capture[Column3])</f>
        <v>11.854000000000001</v>
      </c>
    </row>
    <row r="93" spans="2:6" x14ac:dyDescent="0.25">
      <c r="B93" s="1">
        <v>854</v>
      </c>
      <c r="C93" s="1">
        <v>2.75</v>
      </c>
      <c r="D93" s="1">
        <v>11.85</v>
      </c>
      <c r="E93" s="9">
        <v>9.52</v>
      </c>
      <c r="F93" s="1">
        <f>AVERAGE(capture[Column3])</f>
        <v>11.854000000000001</v>
      </c>
    </row>
    <row r="94" spans="2:6" x14ac:dyDescent="0.25">
      <c r="B94" s="1">
        <v>851</v>
      </c>
      <c r="C94" s="1">
        <v>2.74</v>
      </c>
      <c r="D94" s="1">
        <v>11.81</v>
      </c>
      <c r="E94" s="9">
        <v>9.93</v>
      </c>
      <c r="F94" s="1">
        <f>AVERAGE(capture[Column3])</f>
        <v>11.854000000000001</v>
      </c>
    </row>
    <row r="95" spans="2:6" x14ac:dyDescent="0.25">
      <c r="B95" s="1">
        <v>853</v>
      </c>
      <c r="C95" s="1">
        <v>2.75</v>
      </c>
      <c r="D95" s="1">
        <v>11.83</v>
      </c>
      <c r="E95" s="9">
        <v>9.66</v>
      </c>
      <c r="F95" s="1">
        <f>AVERAGE(capture[Column3])</f>
        <v>11.854000000000001</v>
      </c>
    </row>
    <row r="96" spans="2:6" x14ac:dyDescent="0.25">
      <c r="B96" s="1">
        <v>854</v>
      </c>
      <c r="C96" s="1">
        <v>2.75</v>
      </c>
      <c r="D96" s="1">
        <v>11.85</v>
      </c>
      <c r="E96" s="9">
        <v>9.52</v>
      </c>
      <c r="F96" s="1">
        <f>AVERAGE(capture[Column3])</f>
        <v>11.854000000000001</v>
      </c>
    </row>
    <row r="97" spans="2:6" x14ac:dyDescent="0.25">
      <c r="B97" s="1">
        <v>856</v>
      </c>
      <c r="C97" s="1">
        <v>2.76</v>
      </c>
      <c r="D97" s="1">
        <v>11.88</v>
      </c>
      <c r="E97" s="9">
        <v>9.24</v>
      </c>
      <c r="F97" s="1">
        <f>AVERAGE(capture[Column3])</f>
        <v>11.854000000000001</v>
      </c>
    </row>
    <row r="98" spans="2:6" x14ac:dyDescent="0.25">
      <c r="B98" s="1">
        <v>856</v>
      </c>
      <c r="C98" s="1">
        <v>2.76</v>
      </c>
      <c r="D98" s="1">
        <v>11.88</v>
      </c>
      <c r="E98" s="9">
        <v>9.24</v>
      </c>
      <c r="F98" s="1">
        <f>AVERAGE(capture[Column3])</f>
        <v>11.854000000000001</v>
      </c>
    </row>
    <row r="99" spans="2:6" x14ac:dyDescent="0.25">
      <c r="B99" s="1">
        <v>854</v>
      </c>
      <c r="C99" s="1">
        <v>2.75</v>
      </c>
      <c r="D99" s="1">
        <v>11.85</v>
      </c>
      <c r="E99" s="9">
        <v>9.52</v>
      </c>
      <c r="F99" s="1">
        <f>AVERAGE(capture[Column3])</f>
        <v>11.854000000000001</v>
      </c>
    </row>
    <row r="100" spans="2:6" x14ac:dyDescent="0.25">
      <c r="B100" s="1">
        <v>854</v>
      </c>
      <c r="C100" s="1">
        <v>2.75</v>
      </c>
      <c r="D100" s="1">
        <v>11.85</v>
      </c>
      <c r="E100" s="9">
        <v>9.52</v>
      </c>
      <c r="F100" s="1">
        <f>AVERAGE(capture[Column3])</f>
        <v>11.854000000000001</v>
      </c>
    </row>
    <row r="101" spans="2:6" x14ac:dyDescent="0.25">
      <c r="B101" s="1">
        <v>854</v>
      </c>
      <c r="C101" s="1">
        <v>2.75</v>
      </c>
      <c r="D101" s="1">
        <v>11.85</v>
      </c>
      <c r="E101" s="9">
        <v>9.52</v>
      </c>
      <c r="F101" s="1">
        <f>AVERAGE(capture[Column3])</f>
        <v>11.854000000000001</v>
      </c>
    </row>
    <row r="102" spans="2:6" x14ac:dyDescent="0.25">
      <c r="B102" s="1">
        <v>854</v>
      </c>
      <c r="C102" s="1">
        <v>2.75</v>
      </c>
      <c r="D102" s="1">
        <v>11.85</v>
      </c>
      <c r="E102" s="9">
        <v>9.52</v>
      </c>
      <c r="F102" s="1">
        <f>AVERAGE(capture[Column3])</f>
        <v>11.854000000000001</v>
      </c>
    </row>
    <row r="103" spans="2:6" x14ac:dyDescent="0.25">
      <c r="B103" s="1">
        <v>853</v>
      </c>
      <c r="C103" s="1">
        <v>2.75</v>
      </c>
      <c r="D103" s="1">
        <v>11.83</v>
      </c>
      <c r="E103" s="9">
        <v>9.66</v>
      </c>
      <c r="F103" s="1">
        <f>AVERAGE(capture[Column3])</f>
        <v>11.854000000000001</v>
      </c>
    </row>
    <row r="104" spans="2:6" x14ac:dyDescent="0.25">
      <c r="B104" s="1">
        <v>854</v>
      </c>
      <c r="C104" s="1">
        <v>2.75</v>
      </c>
      <c r="D104" s="1">
        <v>11.85</v>
      </c>
      <c r="E104" s="9">
        <v>9.52</v>
      </c>
      <c r="F104" s="1">
        <f>AVERAGE(capture[Column3])</f>
        <v>11.854000000000001</v>
      </c>
    </row>
    <row r="105" spans="2:6" x14ac:dyDescent="0.25">
      <c r="B105" s="1">
        <v>854</v>
      </c>
      <c r="C105" s="1">
        <v>2.75</v>
      </c>
      <c r="D105" s="1">
        <v>11.85</v>
      </c>
      <c r="E105" s="9">
        <v>9.52</v>
      </c>
      <c r="F105" s="1">
        <f>AVERAGE(capture[Column3])</f>
        <v>11.854000000000001</v>
      </c>
    </row>
    <row r="106" spans="2:6" x14ac:dyDescent="0.25">
      <c r="B106" s="1">
        <v>859</v>
      </c>
      <c r="C106" s="1">
        <v>2.77</v>
      </c>
      <c r="D106" s="1">
        <v>11.92</v>
      </c>
      <c r="E106" s="9">
        <v>8.82</v>
      </c>
      <c r="F106" s="1">
        <f>AVERAGE(capture[Column3])</f>
        <v>11.854000000000001</v>
      </c>
    </row>
  </sheetData>
  <phoneticPr fontId="4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5B8D-5E3A-40DA-9EFA-032C86F39224}">
  <dimension ref="A1:D99"/>
  <sheetViews>
    <sheetView topLeftCell="A10" workbookViewId="0">
      <selection activeCell="I12" sqref="I12:I13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20</v>
      </c>
      <c r="D1" t="s">
        <v>13</v>
      </c>
    </row>
    <row r="2" spans="1:4" x14ac:dyDescent="0.25">
      <c r="A2">
        <v>847</v>
      </c>
      <c r="B2">
        <v>2.73</v>
      </c>
      <c r="C2">
        <v>11.75</v>
      </c>
      <c r="D2">
        <v>7.72</v>
      </c>
    </row>
    <row r="3" spans="1:4" x14ac:dyDescent="0.25">
      <c r="A3">
        <v>867</v>
      </c>
      <c r="B3">
        <v>2.79</v>
      </c>
      <c r="C3">
        <v>12.03</v>
      </c>
      <c r="D3">
        <v>10.49</v>
      </c>
    </row>
    <row r="6" spans="1:4" x14ac:dyDescent="0.25">
      <c r="A6" t="s">
        <v>14</v>
      </c>
      <c r="B6" t="s">
        <v>15</v>
      </c>
      <c r="C6" t="s">
        <v>16</v>
      </c>
      <c r="D6" t="s">
        <v>17</v>
      </c>
    </row>
    <row r="7" spans="1:4" x14ac:dyDescent="0.25">
      <c r="A7">
        <v>855</v>
      </c>
      <c r="B7">
        <v>2.76</v>
      </c>
      <c r="C7">
        <v>11.86</v>
      </c>
      <c r="D7">
        <v>9.3800000000000008</v>
      </c>
    </row>
    <row r="8" spans="1:4" x14ac:dyDescent="0.25">
      <c r="A8">
        <v>854</v>
      </c>
      <c r="B8">
        <v>2.75</v>
      </c>
      <c r="C8">
        <v>11.85</v>
      </c>
      <c r="D8">
        <v>9.52</v>
      </c>
    </row>
    <row r="9" spans="1:4" x14ac:dyDescent="0.25">
      <c r="A9">
        <v>853</v>
      </c>
      <c r="B9">
        <v>2.75</v>
      </c>
      <c r="C9">
        <v>11.83</v>
      </c>
      <c r="D9">
        <v>9.66</v>
      </c>
    </row>
    <row r="10" spans="1:4" x14ac:dyDescent="0.25">
      <c r="A10">
        <v>854</v>
      </c>
      <c r="B10">
        <v>2.75</v>
      </c>
      <c r="C10">
        <v>11.85</v>
      </c>
      <c r="D10">
        <v>9.52</v>
      </c>
    </row>
    <row r="11" spans="1:4" x14ac:dyDescent="0.25">
      <c r="A11">
        <v>856</v>
      </c>
      <c r="B11">
        <v>2.76</v>
      </c>
      <c r="C11">
        <v>11.88</v>
      </c>
      <c r="D11">
        <v>9.24</v>
      </c>
    </row>
    <row r="12" spans="1:4" x14ac:dyDescent="0.25">
      <c r="A12">
        <v>852</v>
      </c>
      <c r="B12">
        <v>2.75</v>
      </c>
      <c r="C12">
        <v>11.82</v>
      </c>
      <c r="D12">
        <v>9.8000000000000007</v>
      </c>
    </row>
    <row r="13" spans="1:4" x14ac:dyDescent="0.25">
      <c r="A13">
        <v>854</v>
      </c>
      <c r="B13">
        <v>2.75</v>
      </c>
      <c r="C13">
        <v>11.85</v>
      </c>
      <c r="D13">
        <v>9.52</v>
      </c>
    </row>
    <row r="14" spans="1:4" x14ac:dyDescent="0.25">
      <c r="A14">
        <v>856</v>
      </c>
      <c r="B14">
        <v>2.76</v>
      </c>
      <c r="C14">
        <v>11.88</v>
      </c>
      <c r="D14">
        <v>9.24</v>
      </c>
    </row>
    <row r="15" spans="1:4" x14ac:dyDescent="0.25">
      <c r="A15">
        <v>853</v>
      </c>
      <c r="B15">
        <v>2.75</v>
      </c>
      <c r="C15">
        <v>11.83</v>
      </c>
      <c r="D15">
        <v>9.66</v>
      </c>
    </row>
    <row r="16" spans="1:4" x14ac:dyDescent="0.25">
      <c r="A16">
        <v>853</v>
      </c>
      <c r="B16">
        <v>2.75</v>
      </c>
      <c r="C16">
        <v>11.83</v>
      </c>
      <c r="D16">
        <v>9.66</v>
      </c>
    </row>
    <row r="17" spans="1:4" x14ac:dyDescent="0.25">
      <c r="A17">
        <v>856</v>
      </c>
      <c r="B17">
        <v>2.76</v>
      </c>
      <c r="C17">
        <v>11.88</v>
      </c>
      <c r="D17">
        <v>9.24</v>
      </c>
    </row>
    <row r="18" spans="1:4" x14ac:dyDescent="0.25">
      <c r="A18">
        <v>856</v>
      </c>
      <c r="B18">
        <v>2.76</v>
      </c>
      <c r="C18">
        <v>11.88</v>
      </c>
      <c r="D18">
        <v>9.24</v>
      </c>
    </row>
    <row r="19" spans="1:4" x14ac:dyDescent="0.25">
      <c r="A19">
        <v>858</v>
      </c>
      <c r="B19">
        <v>2.77</v>
      </c>
      <c r="C19">
        <v>11.9</v>
      </c>
      <c r="D19">
        <v>8.9600000000000009</v>
      </c>
    </row>
    <row r="20" spans="1:4" x14ac:dyDescent="0.25">
      <c r="A20">
        <v>854</v>
      </c>
      <c r="B20">
        <v>2.75</v>
      </c>
      <c r="C20">
        <v>11.85</v>
      </c>
      <c r="D20">
        <v>9.52</v>
      </c>
    </row>
    <row r="21" spans="1:4" x14ac:dyDescent="0.25">
      <c r="A21">
        <v>854</v>
      </c>
      <c r="B21">
        <v>2.75</v>
      </c>
      <c r="C21">
        <v>11.85</v>
      </c>
      <c r="D21">
        <v>9.52</v>
      </c>
    </row>
    <row r="22" spans="1:4" x14ac:dyDescent="0.25">
      <c r="A22">
        <v>854</v>
      </c>
      <c r="B22">
        <v>2.75</v>
      </c>
      <c r="C22">
        <v>11.85</v>
      </c>
      <c r="D22">
        <v>9.52</v>
      </c>
    </row>
    <row r="23" spans="1:4" x14ac:dyDescent="0.25">
      <c r="A23">
        <v>853</v>
      </c>
      <c r="B23">
        <v>2.75</v>
      </c>
      <c r="C23">
        <v>11.83</v>
      </c>
      <c r="D23">
        <v>9.66</v>
      </c>
    </row>
    <row r="24" spans="1:4" x14ac:dyDescent="0.25">
      <c r="A24">
        <v>856</v>
      </c>
      <c r="B24">
        <v>2.76</v>
      </c>
      <c r="C24">
        <v>11.88</v>
      </c>
      <c r="D24">
        <v>9.24</v>
      </c>
    </row>
    <row r="25" spans="1:4" x14ac:dyDescent="0.25">
      <c r="A25">
        <v>853</v>
      </c>
      <c r="B25">
        <v>2.75</v>
      </c>
      <c r="C25">
        <v>11.83</v>
      </c>
      <c r="D25">
        <v>9.66</v>
      </c>
    </row>
    <row r="26" spans="1:4" x14ac:dyDescent="0.25">
      <c r="A26">
        <v>859</v>
      </c>
      <c r="B26">
        <v>2.77</v>
      </c>
      <c r="C26">
        <v>11.92</v>
      </c>
      <c r="D26">
        <v>8.82</v>
      </c>
    </row>
    <row r="27" spans="1:4" x14ac:dyDescent="0.25">
      <c r="A27">
        <v>853</v>
      </c>
      <c r="B27">
        <v>2.75</v>
      </c>
      <c r="C27">
        <v>11.83</v>
      </c>
      <c r="D27">
        <v>9.66</v>
      </c>
    </row>
    <row r="28" spans="1:4" x14ac:dyDescent="0.25">
      <c r="A28">
        <v>855</v>
      </c>
      <c r="B28">
        <v>2.76</v>
      </c>
      <c r="C28">
        <v>11.86</v>
      </c>
      <c r="D28">
        <v>9.3800000000000008</v>
      </c>
    </row>
    <row r="29" spans="1:4" x14ac:dyDescent="0.25">
      <c r="A29">
        <v>860</v>
      </c>
      <c r="B29">
        <v>2.77</v>
      </c>
      <c r="C29">
        <v>11.93</v>
      </c>
      <c r="D29">
        <v>8.69</v>
      </c>
    </row>
    <row r="30" spans="1:4" x14ac:dyDescent="0.25">
      <c r="A30">
        <v>847</v>
      </c>
      <c r="B30">
        <v>2.73</v>
      </c>
      <c r="C30">
        <v>11.75</v>
      </c>
      <c r="D30">
        <v>10.49</v>
      </c>
    </row>
    <row r="31" spans="1:4" x14ac:dyDescent="0.25">
      <c r="A31">
        <v>854</v>
      </c>
      <c r="B31">
        <v>2.75</v>
      </c>
      <c r="C31">
        <v>11.85</v>
      </c>
      <c r="D31">
        <v>9.52</v>
      </c>
    </row>
    <row r="32" spans="1:4" x14ac:dyDescent="0.25">
      <c r="A32">
        <v>854</v>
      </c>
      <c r="B32">
        <v>2.75</v>
      </c>
      <c r="C32">
        <v>11.85</v>
      </c>
      <c r="D32">
        <v>9.52</v>
      </c>
    </row>
    <row r="33" spans="1:4" x14ac:dyDescent="0.25">
      <c r="A33">
        <v>855</v>
      </c>
      <c r="B33">
        <v>2.76</v>
      </c>
      <c r="C33">
        <v>11.86</v>
      </c>
      <c r="D33">
        <v>9.3800000000000008</v>
      </c>
    </row>
    <row r="34" spans="1:4" x14ac:dyDescent="0.25">
      <c r="A34">
        <v>857</v>
      </c>
      <c r="B34">
        <v>2.76</v>
      </c>
      <c r="C34">
        <v>11.89</v>
      </c>
      <c r="D34">
        <v>9.1</v>
      </c>
    </row>
    <row r="35" spans="1:4" x14ac:dyDescent="0.25">
      <c r="A35">
        <v>853</v>
      </c>
      <c r="B35">
        <v>2.75</v>
      </c>
      <c r="C35">
        <v>11.83</v>
      </c>
      <c r="D35">
        <v>9.66</v>
      </c>
    </row>
    <row r="36" spans="1:4" x14ac:dyDescent="0.25">
      <c r="A36">
        <v>855</v>
      </c>
      <c r="B36">
        <v>2.76</v>
      </c>
      <c r="C36">
        <v>11.86</v>
      </c>
      <c r="D36">
        <v>9.3800000000000008</v>
      </c>
    </row>
    <row r="37" spans="1:4" x14ac:dyDescent="0.25">
      <c r="A37">
        <v>853</v>
      </c>
      <c r="B37">
        <v>2.75</v>
      </c>
      <c r="C37">
        <v>11.83</v>
      </c>
      <c r="D37">
        <v>9.66</v>
      </c>
    </row>
    <row r="38" spans="1:4" x14ac:dyDescent="0.25">
      <c r="A38">
        <v>853</v>
      </c>
      <c r="B38">
        <v>2.75</v>
      </c>
      <c r="C38">
        <v>11.83</v>
      </c>
      <c r="D38">
        <v>9.66</v>
      </c>
    </row>
    <row r="39" spans="1:4" x14ac:dyDescent="0.25">
      <c r="A39">
        <v>867</v>
      </c>
      <c r="B39">
        <v>2.79</v>
      </c>
      <c r="C39">
        <v>12.03</v>
      </c>
      <c r="D39">
        <v>7.72</v>
      </c>
    </row>
    <row r="40" spans="1:4" x14ac:dyDescent="0.25">
      <c r="A40">
        <v>854</v>
      </c>
      <c r="B40">
        <v>2.75</v>
      </c>
      <c r="C40">
        <v>11.85</v>
      </c>
      <c r="D40">
        <v>9.52</v>
      </c>
    </row>
    <row r="41" spans="1:4" x14ac:dyDescent="0.25">
      <c r="A41">
        <v>856</v>
      </c>
      <c r="B41">
        <v>2.76</v>
      </c>
      <c r="C41">
        <v>11.88</v>
      </c>
      <c r="D41">
        <v>9.24</v>
      </c>
    </row>
    <row r="42" spans="1:4" x14ac:dyDescent="0.25">
      <c r="A42">
        <v>856</v>
      </c>
      <c r="B42">
        <v>2.76</v>
      </c>
      <c r="C42">
        <v>11.88</v>
      </c>
      <c r="D42">
        <v>9.24</v>
      </c>
    </row>
    <row r="43" spans="1:4" x14ac:dyDescent="0.25">
      <c r="A43">
        <v>855</v>
      </c>
      <c r="B43">
        <v>2.76</v>
      </c>
      <c r="C43">
        <v>11.86</v>
      </c>
      <c r="D43">
        <v>9.3800000000000008</v>
      </c>
    </row>
    <row r="44" spans="1:4" x14ac:dyDescent="0.25">
      <c r="A44">
        <v>853</v>
      </c>
      <c r="B44">
        <v>2.75</v>
      </c>
      <c r="C44">
        <v>11.83</v>
      </c>
      <c r="D44">
        <v>9.66</v>
      </c>
    </row>
    <row r="45" spans="1:4" x14ac:dyDescent="0.25">
      <c r="A45">
        <v>852</v>
      </c>
      <c r="B45">
        <v>2.75</v>
      </c>
      <c r="C45">
        <v>11.82</v>
      </c>
      <c r="D45">
        <v>9.8000000000000007</v>
      </c>
    </row>
    <row r="46" spans="1:4" x14ac:dyDescent="0.25">
      <c r="A46">
        <v>860</v>
      </c>
      <c r="B46">
        <v>2.77</v>
      </c>
      <c r="C46">
        <v>11.93</v>
      </c>
      <c r="D46">
        <v>8.69</v>
      </c>
    </row>
    <row r="47" spans="1:4" x14ac:dyDescent="0.25">
      <c r="A47">
        <v>853</v>
      </c>
      <c r="B47">
        <v>2.75</v>
      </c>
      <c r="C47">
        <v>11.83</v>
      </c>
      <c r="D47">
        <v>9.66</v>
      </c>
    </row>
    <row r="48" spans="1:4" x14ac:dyDescent="0.25">
      <c r="A48">
        <v>853</v>
      </c>
      <c r="B48">
        <v>2.75</v>
      </c>
      <c r="C48">
        <v>11.83</v>
      </c>
      <c r="D48">
        <v>9.66</v>
      </c>
    </row>
    <row r="49" spans="1:4" x14ac:dyDescent="0.25">
      <c r="A49">
        <v>859</v>
      </c>
      <c r="B49">
        <v>2.77</v>
      </c>
      <c r="C49">
        <v>11.92</v>
      </c>
      <c r="D49">
        <v>8.82</v>
      </c>
    </row>
    <row r="50" spans="1:4" x14ac:dyDescent="0.25">
      <c r="A50">
        <v>854</v>
      </c>
      <c r="B50">
        <v>2.75</v>
      </c>
      <c r="C50">
        <v>11.85</v>
      </c>
      <c r="D50">
        <v>9.52</v>
      </c>
    </row>
    <row r="51" spans="1:4" x14ac:dyDescent="0.25">
      <c r="A51">
        <v>858</v>
      </c>
      <c r="B51">
        <v>2.77</v>
      </c>
      <c r="C51">
        <v>11.9</v>
      </c>
      <c r="D51">
        <v>8.9600000000000009</v>
      </c>
    </row>
    <row r="52" spans="1:4" x14ac:dyDescent="0.25">
      <c r="A52">
        <v>851</v>
      </c>
      <c r="B52">
        <v>2.74</v>
      </c>
      <c r="C52">
        <v>11.81</v>
      </c>
      <c r="D52">
        <v>9.93</v>
      </c>
    </row>
    <row r="53" spans="1:4" x14ac:dyDescent="0.25">
      <c r="A53">
        <v>862</v>
      </c>
      <c r="B53">
        <v>2.78</v>
      </c>
      <c r="C53">
        <v>11.96</v>
      </c>
      <c r="D53">
        <v>8.41</v>
      </c>
    </row>
    <row r="54" spans="1:4" x14ac:dyDescent="0.25">
      <c r="A54">
        <v>849</v>
      </c>
      <c r="B54">
        <v>2.74</v>
      </c>
      <c r="C54">
        <v>11.78</v>
      </c>
      <c r="D54">
        <v>10.210000000000001</v>
      </c>
    </row>
    <row r="55" spans="1:4" x14ac:dyDescent="0.25">
      <c r="A55">
        <v>855</v>
      </c>
      <c r="B55">
        <v>2.76</v>
      </c>
      <c r="C55">
        <v>11.86</v>
      </c>
      <c r="D55">
        <v>9.3800000000000008</v>
      </c>
    </row>
    <row r="56" spans="1:4" x14ac:dyDescent="0.25">
      <c r="A56">
        <v>854</v>
      </c>
      <c r="B56">
        <v>2.75</v>
      </c>
      <c r="C56">
        <v>11.85</v>
      </c>
      <c r="D56">
        <v>9.52</v>
      </c>
    </row>
    <row r="57" spans="1:4" x14ac:dyDescent="0.25">
      <c r="A57">
        <v>856</v>
      </c>
      <c r="B57">
        <v>2.76</v>
      </c>
      <c r="C57">
        <v>11.88</v>
      </c>
      <c r="D57">
        <v>9.24</v>
      </c>
    </row>
    <row r="58" spans="1:4" x14ac:dyDescent="0.25">
      <c r="A58">
        <v>852</v>
      </c>
      <c r="B58">
        <v>2.75</v>
      </c>
      <c r="C58">
        <v>11.82</v>
      </c>
      <c r="D58">
        <v>9.8000000000000007</v>
      </c>
    </row>
    <row r="59" spans="1:4" x14ac:dyDescent="0.25">
      <c r="A59">
        <v>854</v>
      </c>
      <c r="B59">
        <v>2.75</v>
      </c>
      <c r="C59">
        <v>11.85</v>
      </c>
      <c r="D59">
        <v>9.52</v>
      </c>
    </row>
    <row r="60" spans="1:4" x14ac:dyDescent="0.25">
      <c r="A60">
        <v>854</v>
      </c>
      <c r="B60">
        <v>2.75</v>
      </c>
      <c r="C60">
        <v>11.85</v>
      </c>
      <c r="D60">
        <v>9.52</v>
      </c>
    </row>
    <row r="61" spans="1:4" x14ac:dyDescent="0.25">
      <c r="A61">
        <v>853</v>
      </c>
      <c r="B61">
        <v>2.75</v>
      </c>
      <c r="C61">
        <v>11.83</v>
      </c>
      <c r="D61">
        <v>9.66</v>
      </c>
    </row>
    <row r="62" spans="1:4" x14ac:dyDescent="0.25">
      <c r="A62">
        <v>855</v>
      </c>
      <c r="B62">
        <v>2.76</v>
      </c>
      <c r="C62">
        <v>11.86</v>
      </c>
      <c r="D62">
        <v>9.3800000000000008</v>
      </c>
    </row>
    <row r="63" spans="1:4" x14ac:dyDescent="0.25">
      <c r="A63">
        <v>854</v>
      </c>
      <c r="B63">
        <v>2.75</v>
      </c>
      <c r="C63">
        <v>11.85</v>
      </c>
      <c r="D63">
        <v>9.52</v>
      </c>
    </row>
    <row r="64" spans="1:4" x14ac:dyDescent="0.25">
      <c r="A64">
        <v>856</v>
      </c>
      <c r="B64">
        <v>2.76</v>
      </c>
      <c r="C64">
        <v>11.88</v>
      </c>
      <c r="D64">
        <v>9.24</v>
      </c>
    </row>
    <row r="65" spans="1:4" x14ac:dyDescent="0.25">
      <c r="A65">
        <v>854</v>
      </c>
      <c r="B65">
        <v>2.75</v>
      </c>
      <c r="C65">
        <v>11.85</v>
      </c>
      <c r="D65">
        <v>9.52</v>
      </c>
    </row>
    <row r="66" spans="1:4" x14ac:dyDescent="0.25">
      <c r="A66">
        <v>855</v>
      </c>
      <c r="B66">
        <v>2.76</v>
      </c>
      <c r="C66">
        <v>11.86</v>
      </c>
      <c r="D66">
        <v>9.3800000000000008</v>
      </c>
    </row>
    <row r="67" spans="1:4" x14ac:dyDescent="0.25">
      <c r="A67">
        <v>856</v>
      </c>
      <c r="B67">
        <v>2.76</v>
      </c>
      <c r="C67">
        <v>11.88</v>
      </c>
      <c r="D67">
        <v>9.24</v>
      </c>
    </row>
    <row r="68" spans="1:4" x14ac:dyDescent="0.25">
      <c r="A68">
        <v>856</v>
      </c>
      <c r="B68">
        <v>2.76</v>
      </c>
      <c r="C68">
        <v>11.88</v>
      </c>
      <c r="D68">
        <v>9.24</v>
      </c>
    </row>
    <row r="69" spans="1:4" x14ac:dyDescent="0.25">
      <c r="A69">
        <v>854</v>
      </c>
      <c r="B69">
        <v>2.75</v>
      </c>
      <c r="C69">
        <v>11.85</v>
      </c>
      <c r="D69">
        <v>9.52</v>
      </c>
    </row>
    <row r="70" spans="1:4" x14ac:dyDescent="0.25">
      <c r="A70">
        <v>855</v>
      </c>
      <c r="B70">
        <v>2.76</v>
      </c>
      <c r="C70">
        <v>11.86</v>
      </c>
      <c r="D70">
        <v>9.3800000000000008</v>
      </c>
    </row>
    <row r="71" spans="1:4" x14ac:dyDescent="0.25">
      <c r="A71">
        <v>861</v>
      </c>
      <c r="B71">
        <v>2.77</v>
      </c>
      <c r="C71">
        <v>11.95</v>
      </c>
      <c r="D71">
        <v>8.5500000000000007</v>
      </c>
    </row>
    <row r="72" spans="1:4" x14ac:dyDescent="0.25">
      <c r="A72">
        <v>867</v>
      </c>
      <c r="B72">
        <v>2.79</v>
      </c>
      <c r="C72">
        <v>12.03</v>
      </c>
      <c r="D72">
        <v>7.72</v>
      </c>
    </row>
    <row r="73" spans="1:4" x14ac:dyDescent="0.25">
      <c r="A73">
        <v>854</v>
      </c>
      <c r="B73">
        <v>2.75</v>
      </c>
      <c r="C73">
        <v>11.85</v>
      </c>
      <c r="D73">
        <v>9.52</v>
      </c>
    </row>
    <row r="74" spans="1:4" x14ac:dyDescent="0.25">
      <c r="A74">
        <v>853</v>
      </c>
      <c r="B74">
        <v>2.75</v>
      </c>
      <c r="C74">
        <v>11.83</v>
      </c>
      <c r="D74">
        <v>9.66</v>
      </c>
    </row>
    <row r="75" spans="1:4" x14ac:dyDescent="0.25">
      <c r="A75">
        <v>853</v>
      </c>
      <c r="B75">
        <v>2.75</v>
      </c>
      <c r="C75">
        <v>11.83</v>
      </c>
      <c r="D75">
        <v>9.66</v>
      </c>
    </row>
    <row r="76" spans="1:4" x14ac:dyDescent="0.25">
      <c r="A76">
        <v>854</v>
      </c>
      <c r="B76">
        <v>2.75</v>
      </c>
      <c r="C76">
        <v>11.85</v>
      </c>
      <c r="D76">
        <v>9.52</v>
      </c>
    </row>
    <row r="77" spans="1:4" x14ac:dyDescent="0.25">
      <c r="A77">
        <v>854</v>
      </c>
      <c r="B77">
        <v>2.75</v>
      </c>
      <c r="C77">
        <v>11.85</v>
      </c>
      <c r="D77">
        <v>9.52</v>
      </c>
    </row>
    <row r="78" spans="1:4" x14ac:dyDescent="0.25">
      <c r="A78">
        <v>856</v>
      </c>
      <c r="B78">
        <v>2.76</v>
      </c>
      <c r="C78">
        <v>11.88</v>
      </c>
      <c r="D78">
        <v>9.24</v>
      </c>
    </row>
    <row r="79" spans="1:4" x14ac:dyDescent="0.25">
      <c r="A79">
        <v>854</v>
      </c>
      <c r="B79">
        <v>2.75</v>
      </c>
      <c r="C79">
        <v>11.85</v>
      </c>
      <c r="D79">
        <v>9.52</v>
      </c>
    </row>
    <row r="80" spans="1:4" x14ac:dyDescent="0.25">
      <c r="A80">
        <v>854</v>
      </c>
      <c r="B80">
        <v>2.75</v>
      </c>
      <c r="C80">
        <v>11.85</v>
      </c>
      <c r="D80">
        <v>9.52</v>
      </c>
    </row>
    <row r="81" spans="1:4" x14ac:dyDescent="0.25">
      <c r="A81">
        <v>855</v>
      </c>
      <c r="B81">
        <v>2.76</v>
      </c>
      <c r="C81">
        <v>11.86</v>
      </c>
      <c r="D81">
        <v>9.3800000000000008</v>
      </c>
    </row>
    <row r="82" spans="1:4" x14ac:dyDescent="0.25">
      <c r="A82">
        <v>859</v>
      </c>
      <c r="B82">
        <v>2.77</v>
      </c>
      <c r="C82">
        <v>11.92</v>
      </c>
      <c r="D82">
        <v>8.82</v>
      </c>
    </row>
    <row r="83" spans="1:4" x14ac:dyDescent="0.25">
      <c r="A83">
        <v>855</v>
      </c>
      <c r="B83">
        <v>2.76</v>
      </c>
      <c r="C83">
        <v>11.86</v>
      </c>
      <c r="D83">
        <v>9.3800000000000008</v>
      </c>
    </row>
    <row r="84" spans="1:4" x14ac:dyDescent="0.25">
      <c r="A84">
        <v>855</v>
      </c>
      <c r="B84">
        <v>2.76</v>
      </c>
      <c r="C84">
        <v>11.86</v>
      </c>
      <c r="D84">
        <v>9.3800000000000008</v>
      </c>
    </row>
    <row r="85" spans="1:4" x14ac:dyDescent="0.25">
      <c r="A85">
        <v>854</v>
      </c>
      <c r="B85">
        <v>2.75</v>
      </c>
      <c r="C85">
        <v>11.85</v>
      </c>
      <c r="D85">
        <v>9.52</v>
      </c>
    </row>
    <row r="86" spans="1:4" x14ac:dyDescent="0.25">
      <c r="A86">
        <v>853</v>
      </c>
      <c r="B86">
        <v>2.75</v>
      </c>
      <c r="C86">
        <v>11.83</v>
      </c>
      <c r="D86">
        <v>9.66</v>
      </c>
    </row>
    <row r="87" spans="1:4" x14ac:dyDescent="0.25">
      <c r="A87">
        <v>853</v>
      </c>
      <c r="B87">
        <v>2.75</v>
      </c>
      <c r="C87">
        <v>11.83</v>
      </c>
      <c r="D87">
        <v>9.66</v>
      </c>
    </row>
    <row r="88" spans="1:4" x14ac:dyDescent="0.25">
      <c r="A88">
        <v>854</v>
      </c>
      <c r="B88">
        <v>2.75</v>
      </c>
      <c r="C88">
        <v>11.85</v>
      </c>
      <c r="D88">
        <v>9.52</v>
      </c>
    </row>
    <row r="89" spans="1:4" x14ac:dyDescent="0.25">
      <c r="A89">
        <v>853</v>
      </c>
      <c r="B89">
        <v>2.75</v>
      </c>
      <c r="C89">
        <v>11.83</v>
      </c>
      <c r="D89">
        <v>9.66</v>
      </c>
    </row>
    <row r="90" spans="1:4" x14ac:dyDescent="0.25">
      <c r="A90">
        <v>853</v>
      </c>
      <c r="B90">
        <v>2.75</v>
      </c>
      <c r="C90">
        <v>11.83</v>
      </c>
      <c r="D90">
        <v>9.66</v>
      </c>
    </row>
    <row r="91" spans="1:4" x14ac:dyDescent="0.25">
      <c r="A91">
        <v>856</v>
      </c>
      <c r="B91">
        <v>2.76</v>
      </c>
      <c r="C91">
        <v>11.88</v>
      </c>
      <c r="D91">
        <v>9.24</v>
      </c>
    </row>
    <row r="92" spans="1:4" x14ac:dyDescent="0.25">
      <c r="A92">
        <v>853</v>
      </c>
      <c r="B92">
        <v>2.75</v>
      </c>
      <c r="C92">
        <v>11.83</v>
      </c>
      <c r="D92">
        <v>9.66</v>
      </c>
    </row>
    <row r="93" spans="1:4" x14ac:dyDescent="0.25">
      <c r="A93">
        <v>854</v>
      </c>
      <c r="B93">
        <v>2.75</v>
      </c>
      <c r="C93">
        <v>11.85</v>
      </c>
      <c r="D93">
        <v>9.52</v>
      </c>
    </row>
    <row r="94" spans="1:4" x14ac:dyDescent="0.25">
      <c r="A94">
        <v>854</v>
      </c>
      <c r="B94">
        <v>2.75</v>
      </c>
      <c r="C94">
        <v>11.85</v>
      </c>
      <c r="D94">
        <v>9.52</v>
      </c>
    </row>
    <row r="95" spans="1:4" x14ac:dyDescent="0.25">
      <c r="A95">
        <v>856</v>
      </c>
      <c r="B95">
        <v>2.76</v>
      </c>
      <c r="C95">
        <v>11.88</v>
      </c>
      <c r="D95">
        <v>9.24</v>
      </c>
    </row>
    <row r="96" spans="1:4" x14ac:dyDescent="0.25">
      <c r="A96">
        <v>854</v>
      </c>
      <c r="B96">
        <v>2.75</v>
      </c>
      <c r="C96">
        <v>11.85</v>
      </c>
      <c r="D96">
        <v>9.52</v>
      </c>
    </row>
    <row r="97" spans="1:4" x14ac:dyDescent="0.25">
      <c r="A97">
        <v>856</v>
      </c>
      <c r="B97">
        <v>2.76</v>
      </c>
      <c r="C97">
        <v>11.88</v>
      </c>
      <c r="D97">
        <v>9.24</v>
      </c>
    </row>
    <row r="98" spans="1:4" x14ac:dyDescent="0.25">
      <c r="A98">
        <v>853</v>
      </c>
      <c r="B98">
        <v>2.75</v>
      </c>
      <c r="C98">
        <v>11.83</v>
      </c>
      <c r="D98">
        <v>9.66</v>
      </c>
    </row>
    <row r="99" spans="1:4" x14ac:dyDescent="0.25">
      <c r="A99">
        <v>855</v>
      </c>
      <c r="B99">
        <v>2.76</v>
      </c>
      <c r="C99">
        <v>11.86</v>
      </c>
      <c r="D99">
        <v>9.3800000000000008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3DCD-2571-490F-A24A-CFC749ABF86C}">
  <dimension ref="A1:G4"/>
  <sheetViews>
    <sheetView workbookViewId="0">
      <selection activeCell="C23" sqref="C23"/>
    </sheetView>
  </sheetViews>
  <sheetFormatPr defaultRowHeight="15" x14ac:dyDescent="0.25"/>
  <cols>
    <col min="1" max="1" width="17.140625" customWidth="1"/>
    <col min="2" max="3" width="15.140625" customWidth="1"/>
    <col min="4" max="4" width="13.140625" customWidth="1"/>
    <col min="6" max="6" width="10.5703125" bestFit="1" customWidth="1"/>
  </cols>
  <sheetData>
    <row r="1" spans="1:7" x14ac:dyDescent="0.25">
      <c r="A1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</row>
    <row r="2" spans="1:7" x14ac:dyDescent="0.25">
      <c r="A2" t="s">
        <v>11</v>
      </c>
      <c r="C2">
        <v>320</v>
      </c>
      <c r="D2">
        <v>0</v>
      </c>
      <c r="F2" s="6">
        <f>G2/C2*1000000</f>
        <v>10312.499999999998</v>
      </c>
      <c r="G2">
        <v>3.3</v>
      </c>
    </row>
    <row r="3" spans="1:7" x14ac:dyDescent="0.25">
      <c r="A3" t="s">
        <v>12</v>
      </c>
      <c r="C3" s="6">
        <f>G3/F3*1000000</f>
        <v>330</v>
      </c>
      <c r="F3" s="7">
        <v>10000</v>
      </c>
      <c r="G3">
        <v>3.3</v>
      </c>
    </row>
    <row r="4" spans="1:7" x14ac:dyDescent="0.25">
      <c r="A4" t="s">
        <v>11</v>
      </c>
      <c r="B4">
        <v>14</v>
      </c>
      <c r="F4" s="7">
        <v>10000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9 f 7 4 7 5 - a a 8 8 - 4 3 5 8 - a a 8 1 - 3 f 8 1 4 5 d 2 6 3 a 6 "   x m l n s = " h t t p : / / s c h e m a s . m i c r o s o f t . c o m / D a t a M a s h u p " > A A A A A P s D A A B Q S w M E F A A C A A g A n X A o V v F B J / W j A A A A 9 g A A A B I A H A B D b 2 5 m a W c v U G F j a 2 F n Z S 5 4 b W w g o h g A K K A U A A A A A A A A A A A A A A A A A A A A A A A A A A A A h Y 9 N C s I w G E S v U r J v / g S R k q Z I t x Y E Q d y G N L b B 9 q s 0 q e n d X H g k r 2 B F q + 5 c z p u 3 m L l f b y I b 2 y a 6 m N 7 Z D l L E M E W R A d 2 V F q o U D f 4 Y r 1 A m x V b p k 6 p M N M n g k t G V K a q 9 P y e E h B B w W O C u r w i n l J F D s d n p 2 r Q K f W T 7 X 4 4 t O K 9 A G y T F / j V G c s w Y w 0 v K M R V k h q K w 8 B X 4 t P f Z / k C R D 4 0 f e i M N x P l a k D k K 8 v 4 g H 1 B L A w Q U A A I A C A C d c C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X A o V h F Q 3 K v 2 A A A A z g I A A B M A H A B G b 3 J t d W x h c y 9 T Z W N 0 a W 9 u M S 5 t I K I Y A C i g F A A A A A A A A A A A A A A A A A A A A A A A A A A A A O 2 Q T 0 v D M B i H 7 4 V + h 5 B d W g i F 1 u p B y a l T 8 C J I e 3 M e u u 5 1 C y R v S v J G H G P f 3 Z Q 6 H K K 3 H c 0 l y e / J n 4 e f h 4 G U R d b O c 3 m X J m n i d 7 2 D D R v 6 k Y I D J p k G S h M W R 2 u D G 6 a k 8 e / F 0 g 7 B A F L 2 o D Q U j U W K G 5 / x 5 n Z F Z l x 9 X S / o g 3 g u X p a g l V E E T n L B B W u s D g a 9 r A W 7 x 8 F u F G 5 l W V 1 X g j 0 H S 9 D S X o P 8 X h Z P F u E 1 F 7 P G g j e 7 H r f R s d u P w K N P 1 6 / j o c 7 1 6 N + s M / P r E / T Z 7 C w O B z 6 n Z f z 9 E e m m L i Z + F O w E q g g o R g y D W Y M 7 I 1 d / k v o H O e Z p o v B X y / N q F / x U b l b l / L / h C z X 8 C V B L A Q I t A B Q A A g A I A J 1 w K F b x Q S f 1 o w A A A P Y A A A A S A A A A A A A A A A A A A A A A A A A A A A B D b 2 5 m a W c v U G F j a 2 F n Z S 5 4 b W x Q S w E C L Q A U A A I A C A C d c C h W D 8 r p q 6 Q A A A D p A A A A E w A A A A A A A A A A A A A A A A D v A A A A W 0 N v b n R l b n R f V H l w Z X N d L n h t b F B L A Q I t A B Q A A g A I A J 1 w K F Y R U N y r 9 g A A A M 4 C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R A A A A A A A A l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c H R 1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w d H V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h U M T k 6 M D Q 6 M z E u N T Y w O T I 0 O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1 J l b G F 0 a W 9 u c 2 h p c E l u Z m 8 m c X V v d D s 6 W 1 1 9 I i A v P j x F b n R y e S B U e X B l P S J R d W V y e U l E I i B W Y W x 1 Z T 0 i c 2 J m M 2 U z M T U 5 L W I 5 N T c t N D Q 4 O C 1 i N G E 5 L W E 5 Z D c 0 Y z g 0 Y j h j O C I g L z 4 8 L 1 N 0 Y W J s Z U V u d H J p Z X M + P C 9 J d G V t P j x J d G V t P j x J d G V t T G 9 j Y X R p b 2 4 + P E l 0 Z W 1 U e X B l P k Z v c m 1 1 b G E 8 L 0 l 0 Z W 1 U e X B l P j x J d G V t U G F 0 a D 5 T Z W N 0 a W 9 u M S 9 j Y X B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4 V D E 4 O j U w O j E w L j c x M j E x N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1 c m U v Q 2 h h b m d l Z C B U e X B l L n t D b 2 x 1 b W 4 x L D B 9 J n F 1 b 3 Q 7 L C Z x d W 9 0 O 1 N l Y 3 R p b 2 4 x L 2 N h c H R 1 c m U v Q 2 h h b m d l Z C B U e X B l L n t D b 2 x 1 b W 4 y L D F 9 J n F 1 b 3 Q 7 L C Z x d W 9 0 O 1 N l Y 3 R p b 2 4 x L 2 N h c H R 1 c m U v Q 2 h h b m d l Z C B U e X B l L n t D b 2 x 1 b W 4 z L D J 9 J n F 1 b 3 Q 7 L C Z x d W 9 0 O 1 N l Y 3 R p b 2 4 x L 2 N h c H R 1 c m U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1 c m U v Q 2 h h b m d l Z C B U e X B l L n t D b 2 x 1 b W 4 x L D B 9 J n F 1 b 3 Q 7 L C Z x d W 9 0 O 1 N l Y 3 R p b 2 4 x L 2 N h c H R 1 c m U v Q 2 h h b m d l Z C B U e X B l L n t D b 2 x 1 b W 4 y L D F 9 J n F 1 b 3 Q 7 L C Z x d W 9 0 O 1 N l Y 3 R p b 2 4 x L 2 N h c H R 1 c m U v Q 2 h h b m d l Z C B U e X B l L n t D b 2 x 1 b W 4 z L D J 9 J n F 1 b 3 Q 7 L C Z x d W 9 0 O 1 N l Y 3 R p b 2 4 x L 2 N h c H R 1 c m U v Q 2 h h b m d l Z C B U e X B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w d H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h A D S A m m p N N k T D E i k I r 8 W c A A A A A A g A A A A A A A 2 Y A A M A A A A A Q A A A A x T V C W D w F B O v F N 9 V E Y c U j c Q A A A A A E g A A A o A A A A B A A A A A W 0 e v s G l 9 v 1 g S M c 1 h g Q 3 m s U A A A A L + R c y / 6 5 B a e v v l z D b y g q F X 8 b / y m P 5 x a 5 A D X U F l D b D 8 L z p v g A 6 I x F u W R X / L 4 E u X T 7 C x O / f d v Q 7 v R 5 2 C I q P q F Y A / s I 5 x 0 F Z L c 5 h A u N 6 a z M N E Y F A A A A D 7 1 t m n Y / A z C 7 T G g c R j m Y L i Q m N v V < / D a t a M a s h u p > 
</file>

<file path=customXml/itemProps1.xml><?xml version="1.0" encoding="utf-8"?>
<ds:datastoreItem xmlns:ds="http://schemas.openxmlformats.org/officeDocument/2006/customXml" ds:itemID="{E5E87010-9BC0-4D31-8BF4-62E3F08BF9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capture</vt:lpstr>
      <vt:lpstr>Sheet4</vt:lpstr>
      <vt:lpstr>Voltage Divider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Benavides</dc:creator>
  <cp:keywords/>
  <dc:description/>
  <cp:lastModifiedBy>Mauricio Benavides</cp:lastModifiedBy>
  <cp:revision/>
  <dcterms:created xsi:type="dcterms:W3CDTF">2022-11-23T14:18:13Z</dcterms:created>
  <dcterms:modified xsi:type="dcterms:W3CDTF">2023-01-12T20:10:44Z</dcterms:modified>
  <cp:category/>
  <cp:contentStatus/>
</cp:coreProperties>
</file>