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ue\Desktop\Classwork\Crowdfunding Analysis\"/>
    </mc:Choice>
  </mc:AlternateContent>
  <bookViews>
    <workbookView xWindow="0" yWindow="0" windowWidth="19200" windowHeight="7050" firstSheet="9" activeTab="2"/>
  </bookViews>
  <sheets>
    <sheet name="OutcomesBasedonLaunchDateChart" sheetId="8" r:id="rId1"/>
    <sheet name="Outcomes Based on Launch Date" sheetId="7" r:id="rId2"/>
    <sheet name="Box Whisker Plot" sheetId="13" r:id="rId3"/>
    <sheet name="Kickstarter" sheetId="1" r:id="rId4"/>
    <sheet name="Failed US Kickstarters" sheetId="11" r:id="rId5"/>
    <sheet name="Descriptive Statistics" sheetId="12" r:id="rId6"/>
    <sheet name="Successful US Kickstarters" sheetId="10" r:id="rId7"/>
    <sheet name="Edinburgh Research" sheetId="9" r:id="rId8"/>
    <sheet name="Category Outcomes" sheetId="2" r:id="rId9"/>
    <sheet name="Category Outcomes Chart" sheetId="3" r:id="rId10"/>
    <sheet name="Subcategory Statistics" sheetId="5" r:id="rId11"/>
    <sheet name="Subcategory Chart" sheetId="6" r:id="rId12"/>
  </sheets>
  <definedNames>
    <definedName name="_xlnm._FilterDatabase" localSheetId="3" hidden="1">Kickstarter!$A$1:$T$4115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</definedNames>
  <calcPr calcId="162913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2" l="1"/>
  <c r="C12" i="12"/>
  <c r="C11" i="12"/>
  <c r="B13" i="12"/>
  <c r="B12" i="12"/>
  <c r="B11" i="12"/>
  <c r="C6" i="12"/>
  <c r="C5" i="12"/>
  <c r="C4" i="12"/>
  <c r="B7" i="12"/>
  <c r="B6" i="12"/>
  <c r="B5" i="12"/>
  <c r="B4" i="12"/>
  <c r="C14" i="12" l="1"/>
  <c r="B14" i="12"/>
  <c r="C7" i="12"/>
  <c r="C10" i="12"/>
  <c r="C9" i="12"/>
  <c r="B10" i="12"/>
  <c r="B9" i="12"/>
  <c r="C3" i="12"/>
  <c r="B3" i="12"/>
  <c r="C2" i="12"/>
  <c r="B2" i="12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3" i="9"/>
  <c r="D4" i="9"/>
  <c r="D5" i="9"/>
  <c r="D6" i="9"/>
  <c r="C3" i="9"/>
  <c r="C4" i="9"/>
  <c r="C5" i="9"/>
  <c r="C6" i="9"/>
  <c r="C2" i="9"/>
  <c r="D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3483" i="1"/>
  <c r="O1836" i="1"/>
  <c r="O657" i="1"/>
  <c r="O3318" i="1"/>
  <c r="O2014" i="1"/>
  <c r="O2230" i="1"/>
  <c r="O1030" i="1"/>
  <c r="O354" i="1"/>
  <c r="O1627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113" i="1"/>
  <c r="O3775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731" i="1"/>
  <c r="O3333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170" i="1"/>
  <c r="O3416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1392" i="1"/>
  <c r="O2804" i="1"/>
  <c r="O3286" i="1"/>
  <c r="O3674" i="1"/>
  <c r="O839" i="1"/>
  <c r="O3508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822" i="1"/>
  <c r="O294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785" i="1"/>
  <c r="O2466" i="1"/>
  <c r="O3659" i="1"/>
  <c r="O3357" i="1"/>
  <c r="O3558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385" i="1"/>
  <c r="O2487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1680" i="1"/>
  <c r="O2605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652" i="1"/>
  <c r="O3316" i="1"/>
  <c r="O3499" i="1"/>
  <c r="O1508" i="1"/>
  <c r="O3530" i="1"/>
  <c r="O3724" i="1"/>
  <c r="O37" i="1"/>
  <c r="O2084" i="1"/>
  <c r="O3253" i="1"/>
  <c r="O2669" i="1"/>
  <c r="O3487" i="1"/>
  <c r="O1927" i="1"/>
  <c r="O81" i="1"/>
  <c r="O3520" i="1"/>
  <c r="O3348" i="1"/>
  <c r="O3246" i="1"/>
  <c r="O2967" i="1"/>
  <c r="O1288" i="1"/>
  <c r="O2971" i="1"/>
  <c r="O3612" i="1"/>
  <c r="O3441" i="1"/>
  <c r="O2816" i="1"/>
  <c r="O2181" i="1"/>
  <c r="O2551" i="1"/>
  <c r="O2291" i="1"/>
  <c r="O3233" i="1"/>
  <c r="O3001" i="1"/>
  <c r="O740" i="1"/>
  <c r="O3332" i="1"/>
  <c r="O101" i="1"/>
  <c r="O3395" i="1"/>
  <c r="O1620" i="1"/>
  <c r="O812" i="1"/>
  <c r="O3355" i="1"/>
  <c r="O79" i="1"/>
  <c r="O3545" i="1"/>
  <c r="O531" i="1"/>
  <c r="O3398" i="1"/>
  <c r="O1356" i="1"/>
  <c r="O2292" i="1"/>
  <c r="O2005" i="1"/>
  <c r="O3390" i="1"/>
  <c r="O1372" i="1"/>
  <c r="O2089" i="1"/>
  <c r="O744" i="1"/>
  <c r="O3785" i="1"/>
  <c r="O2281" i="1"/>
  <c r="O2095" i="1"/>
  <c r="O3392" i="1"/>
  <c r="O384" i="1"/>
  <c r="O3760" i="1"/>
  <c r="O3351" i="1"/>
  <c r="O3454" i="1"/>
  <c r="O3553" i="1"/>
  <c r="O3326" i="1"/>
  <c r="O1846" i="1"/>
  <c r="O3358" i="1"/>
  <c r="O3513" i="1"/>
  <c r="O2496" i="1"/>
  <c r="O255" i="1"/>
  <c r="O19" i="1"/>
  <c r="O1379" i="1"/>
  <c r="O3503" i="1"/>
  <c r="O3660" i="1"/>
  <c r="O87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80" i="1"/>
  <c r="O1886" i="1"/>
  <c r="O2120" i="1"/>
  <c r="O848" i="1"/>
  <c r="O1355" i="1"/>
  <c r="O530" i="1"/>
  <c r="O1743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298" i="1"/>
  <c r="O1644" i="1"/>
  <c r="O1901" i="1"/>
  <c r="O2784" i="1"/>
  <c r="O3345" i="1"/>
  <c r="O3668" i="1"/>
  <c r="O2789" i="1"/>
  <c r="O3720" i="1"/>
  <c r="O2469" i="1"/>
  <c r="O3598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1622" i="1"/>
  <c r="O2208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2539" i="1"/>
  <c r="O3771" i="1"/>
  <c r="O1364" i="1"/>
  <c r="O3364" i="1"/>
  <c r="O3569" i="1"/>
  <c r="O3711" i="1"/>
  <c r="O1266" i="1"/>
  <c r="O3448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1208" i="1"/>
  <c r="O3374" i="1"/>
  <c r="O3561" i="1"/>
  <c r="O3670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1662" i="1"/>
  <c r="O2995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1388" i="1"/>
  <c r="O3666" i="1"/>
  <c r="O3446" i="1"/>
  <c r="O2217" i="1"/>
  <c r="O2085" i="1"/>
  <c r="O2839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27" i="1"/>
  <c r="O3610" i="1"/>
  <c r="O2488" i="1"/>
  <c r="O2933" i="1"/>
  <c r="O3493" i="1"/>
  <c r="O2558" i="1"/>
  <c r="O3396" i="1"/>
  <c r="O2819" i="1"/>
  <c r="O3579" i="1"/>
  <c r="O3651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72" i="1"/>
  <c r="O3052" i="1"/>
  <c r="O2172" i="1"/>
  <c r="O3589" i="1"/>
  <c r="O117" i="1"/>
  <c r="O3461" i="1"/>
  <c r="O3535" i="1"/>
  <c r="O11" i="1"/>
  <c r="O2069" i="1"/>
  <c r="O1374" i="1"/>
  <c r="O1929" i="1"/>
  <c r="O3411" i="1"/>
  <c r="O2076" i="1"/>
  <c r="O1296" i="1"/>
  <c r="O2098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820" i="1"/>
  <c r="O858" i="1"/>
  <c r="O3183" i="1"/>
  <c r="O3321" i="1"/>
  <c r="O3323" i="1"/>
  <c r="O3833" i="1"/>
  <c r="O3527" i="1"/>
  <c r="O3565" i="1"/>
  <c r="O4" i="1"/>
  <c r="O3257" i="1"/>
  <c r="O3751" i="1"/>
  <c r="O831" i="1"/>
  <c r="O1837" i="1"/>
  <c r="O3653" i="1"/>
  <c r="O1639" i="1"/>
  <c r="O2493" i="1"/>
  <c r="O3464" i="1"/>
  <c r="O3560" i="1"/>
  <c r="O541" i="1"/>
  <c r="O92" i="1"/>
  <c r="O3831" i="1"/>
  <c r="O86" i="1"/>
  <c r="O1834" i="1"/>
  <c r="O2924" i="1"/>
  <c r="O3002" i="1"/>
  <c r="O3394" i="1"/>
  <c r="O3574" i="1"/>
  <c r="O3581" i="1"/>
  <c r="O3652" i="1"/>
  <c r="O3763" i="1"/>
  <c r="O2641" i="1"/>
  <c r="O2838" i="1"/>
  <c r="O3407" i="1"/>
  <c r="O3564" i="1"/>
  <c r="O2163" i="1"/>
  <c r="O78" i="1"/>
  <c r="O97" i="1"/>
  <c r="O3607" i="1"/>
  <c r="O3327" i="1"/>
  <c r="O2807" i="1"/>
  <c r="O821" i="1"/>
  <c r="O2450" i="1"/>
  <c r="O3695" i="1"/>
  <c r="O3822" i="1"/>
  <c r="O99" i="1"/>
  <c r="O221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1" i="1"/>
  <c r="O3134" i="1"/>
  <c r="O1696" i="1"/>
  <c r="O1684" i="1"/>
  <c r="O1698" i="1"/>
  <c r="O1700" i="1"/>
  <c r="O3140" i="1"/>
  <c r="O3145" i="1"/>
  <c r="O3147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923" i="1"/>
  <c r="O3115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898" i="1"/>
  <c r="O1181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1804" i="1"/>
  <c r="O3849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1870" i="1"/>
  <c r="O2589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170" i="1"/>
  <c r="O1592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492" i="1"/>
  <c r="O1773" i="1"/>
  <c r="O677" i="1"/>
  <c r="O1176" i="1"/>
  <c r="O960" i="1"/>
  <c r="O3802" i="1"/>
  <c r="O4057" i="1"/>
  <c r="O966" i="1"/>
  <c r="O3843" i="1"/>
  <c r="O1814" i="1"/>
  <c r="O475" i="1"/>
  <c r="O958" i="1"/>
  <c r="O1774" i="1"/>
  <c r="O1730" i="1"/>
  <c r="O2127" i="1"/>
  <c r="O3853" i="1"/>
  <c r="O600" i="1"/>
  <c r="O1071" i="1"/>
  <c r="O1739" i="1"/>
  <c r="O3847" i="1"/>
  <c r="O705" i="1"/>
  <c r="O2746" i="1"/>
  <c r="O3053" i="1"/>
  <c r="O460" i="1"/>
  <c r="O3646" i="1"/>
  <c r="O3900" i="1"/>
  <c r="O1439" i="1"/>
  <c r="O1435" i="1"/>
  <c r="O3741" i="1"/>
  <c r="O2748" i="1"/>
  <c r="O189" i="1"/>
  <c r="O1417" i="1"/>
  <c r="O2686" i="1"/>
  <c r="O4097" i="1"/>
  <c r="O3093" i="1"/>
  <c r="O3098" i="1"/>
  <c r="O4058" i="1"/>
  <c r="O4059" i="1"/>
  <c r="O448" i="1"/>
  <c r="O4085" i="1"/>
  <c r="O887" i="1"/>
  <c r="O2872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1779" i="1"/>
  <c r="O3930" i="1"/>
  <c r="O1725" i="1"/>
  <c r="O2879" i="1"/>
  <c r="O3867" i="1"/>
  <c r="O3075" i="1"/>
  <c r="O881" i="1"/>
  <c r="O3960" i="1"/>
  <c r="O3987" i="1"/>
  <c r="O4106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065" i="1"/>
  <c r="O3195" i="1"/>
  <c r="O1129" i="1"/>
  <c r="O1177" i="1"/>
  <c r="O4077" i="1"/>
  <c r="O434" i="1"/>
  <c r="O2776" i="1"/>
  <c r="O2908" i="1"/>
  <c r="O4030" i="1"/>
  <c r="O171" i="1"/>
  <c r="O1727" i="1"/>
  <c r="O2142" i="1"/>
  <c r="O687" i="1"/>
  <c r="O1809" i="1"/>
  <c r="O2754" i="1"/>
  <c r="O2899" i="1"/>
  <c r="O3936" i="1"/>
  <c r="O3890" i="1"/>
  <c r="O3994" i="1"/>
  <c r="O1148" i="1"/>
  <c r="O2583" i="1"/>
  <c r="O3970" i="1"/>
  <c r="O3114" i="1"/>
  <c r="O911" i="1"/>
  <c r="O3896" i="1"/>
  <c r="O1818" i="1"/>
  <c r="O1992" i="1"/>
  <c r="O2869" i="1"/>
  <c r="O2894" i="1"/>
  <c r="O3790" i="1"/>
  <c r="O3998" i="1"/>
  <c r="O4064" i="1"/>
  <c r="O3988" i="1"/>
  <c r="O1709" i="1"/>
  <c r="O706" i="1"/>
  <c r="O3648" i="1"/>
  <c r="O454" i="1"/>
  <c r="O950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3118" i="1"/>
  <c r="O4071" i="1"/>
  <c r="O3736" i="1"/>
  <c r="O597" i="1"/>
  <c r="O3803" i="1"/>
  <c r="O1104" i="1"/>
  <c r="O1126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32" i="1"/>
  <c r="O4098" i="1"/>
  <c r="O3940" i="1"/>
  <c r="O452" i="1"/>
  <c r="O4066" i="1"/>
  <c r="O1983" i="1"/>
  <c r="O203" i="1"/>
  <c r="O1811" i="1"/>
  <c r="O2755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506" i="1"/>
  <c r="O1778" i="1"/>
  <c r="O2417" i="1"/>
  <c r="O3062" i="1"/>
  <c r="O3072" i="1"/>
  <c r="O925" i="1"/>
  <c r="O926" i="1"/>
  <c r="O170" i="1"/>
  <c r="O172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2857" i="1"/>
  <c r="O3103" i="1"/>
  <c r="O3117" i="1"/>
  <c r="O4041" i="1"/>
  <c r="O685" i="1"/>
  <c r="O967" i="1"/>
  <c r="O3961" i="1"/>
  <c r="O945" i="1"/>
  <c r="O1548" i="1"/>
  <c r="O948" i="1"/>
  <c r="O3967" i="1"/>
  <c r="O4062" i="1"/>
  <c r="O2123" i="1"/>
  <c r="O2503" i="1"/>
  <c r="O901" i="1"/>
  <c r="O976" i="1"/>
  <c r="O1597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893" i="1"/>
  <c r="O1920" i="1"/>
  <c r="O2757" i="1"/>
  <c r="O3859" i="1"/>
  <c r="O3893" i="1"/>
  <c r="O577" i="1"/>
  <c r="O1112" i="1"/>
  <c r="O1152" i="1"/>
  <c r="O2884" i="1"/>
  <c r="O3869" i="1"/>
  <c r="O193" i="1"/>
  <c r="O228" i="1"/>
  <c r="O241" i="1"/>
  <c r="O508" i="1"/>
  <c r="O594" i="1"/>
  <c r="O3205" i="1"/>
  <c r="O4027" i="1"/>
  <c r="O4061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993" i="1"/>
  <c r="O1874" i="1"/>
  <c r="O3971" i="1"/>
  <c r="O3974" i="1"/>
  <c r="O2516" i="1"/>
  <c r="O519" i="1"/>
  <c r="O675" i="1"/>
  <c r="O888" i="1"/>
  <c r="O1596" i="1"/>
  <c r="O4093" i="1"/>
  <c r="O426" i="1"/>
  <c r="O2405" i="1"/>
  <c r="O3748" i="1"/>
  <c r="O2403" i="1"/>
  <c r="O4005" i="1"/>
  <c r="O181" i="1"/>
  <c r="O558" i="1"/>
  <c r="O895" i="1"/>
  <c r="O1423" i="1"/>
  <c r="O3069" i="1"/>
  <c r="O4036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79" i="1"/>
  <c r="O1441" i="1"/>
  <c r="O1118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905" i="1"/>
  <c r="O927" i="1"/>
  <c r="O664" i="1"/>
  <c r="O425" i="1"/>
  <c r="O3909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2918" i="1"/>
  <c r="O572" i="1"/>
  <c r="O474" i="1"/>
  <c r="O3071" i="1"/>
  <c r="O1993" i="1"/>
  <c r="O2749" i="1"/>
  <c r="O467" i="1"/>
  <c r="O4104" i="1"/>
  <c r="O3973" i="1"/>
  <c r="O3902" i="1"/>
  <c r="O3911" i="1"/>
  <c r="O3922" i="1"/>
  <c r="O4065" i="1"/>
  <c r="O428" i="1"/>
  <c r="O2681" i="1"/>
  <c r="O933" i="1"/>
  <c r="O3734" i="1"/>
  <c r="O224" i="1"/>
  <c r="O1069" i="1"/>
  <c r="O2887" i="1"/>
  <c r="O3190" i="1"/>
  <c r="O4020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555" i="1"/>
  <c r="O912" i="1"/>
  <c r="O935" i="1"/>
  <c r="O3920" i="1"/>
  <c r="O2153" i="1"/>
  <c r="O3891" i="1"/>
  <c r="O3791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1793" i="1"/>
  <c r="O573" i="1"/>
  <c r="O970" i="1"/>
  <c r="O986" i="1"/>
  <c r="O714" i="1"/>
  <c r="O1407" i="1"/>
  <c r="O1483" i="1"/>
  <c r="O2761" i="1"/>
  <c r="O3079" i="1"/>
  <c r="O4019" i="1"/>
  <c r="O2136" i="1"/>
  <c r="O1918" i="1"/>
  <c r="O3194" i="1"/>
  <c r="O863" i="1"/>
  <c r="O1552" i="1"/>
  <c r="O3949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63" i="1"/>
  <c r="O2854" i="1"/>
  <c r="O3986" i="1"/>
  <c r="O4060" i="1"/>
  <c r="O1562" i="1"/>
  <c r="O4113" i="1"/>
  <c r="O1584" i="1"/>
  <c r="O720" i="1"/>
  <c r="O865" i="1"/>
  <c r="O904" i="1"/>
  <c r="O2601" i="1"/>
  <c r="O2765" i="1"/>
  <c r="O3921" i="1"/>
  <c r="O2504" i="1"/>
  <c r="O4112" i="1"/>
  <c r="O1711" i="1"/>
  <c r="O1909" i="1"/>
  <c r="O2132" i="1"/>
  <c r="O2162" i="1"/>
  <c r="O2599" i="1"/>
  <c r="O1119" i="1"/>
  <c r="O450" i="1"/>
  <c r="O456" i="1"/>
  <c r="O1067" i="1"/>
  <c r="O576" i="1"/>
  <c r="O2863" i="1"/>
  <c r="O4039" i="1"/>
  <c r="O1997" i="1"/>
  <c r="O1438" i="1"/>
  <c r="O468" i="1"/>
  <c r="O1790" i="1"/>
  <c r="O1151" i="1"/>
  <c r="O1449" i="1"/>
  <c r="O1598" i="1"/>
  <c r="O1720" i="1"/>
  <c r="O2512" i="1"/>
  <c r="O2906" i="1"/>
  <c r="O3054" i="1"/>
  <c r="O4011" i="1"/>
  <c r="O2690" i="1"/>
  <c r="O1150" i="1"/>
  <c r="O890" i="1"/>
  <c r="O1410" i="1"/>
  <c r="O2697" i="1"/>
  <c r="O3080" i="1"/>
  <c r="O545" i="1"/>
  <c r="O900" i="1"/>
  <c r="O1072" i="1"/>
  <c r="O2702" i="1"/>
  <c r="O2850" i="1"/>
  <c r="O3997" i="1"/>
  <c r="O4018" i="1"/>
  <c r="O1801" i="1"/>
  <c r="O3992" i="1"/>
  <c r="O551" i="1"/>
  <c r="O565" i="1"/>
  <c r="O874" i="1"/>
  <c r="O880" i="1"/>
  <c r="O998" i="1"/>
  <c r="O999" i="1"/>
  <c r="O2521" i="1"/>
  <c r="O3910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4110" i="1"/>
  <c r="O1500" i="1"/>
  <c r="O588" i="1"/>
  <c r="O1084" i="1"/>
  <c r="O3085" i="1"/>
  <c r="O563" i="1"/>
  <c r="O1419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2905" i="1"/>
  <c r="O3852" i="1"/>
  <c r="O4075" i="1"/>
  <c r="O1875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4070" i="1"/>
  <c r="O1712" i="1"/>
  <c r="O2155" i="1"/>
  <c r="O2769" i="1"/>
  <c r="O775" i="1"/>
  <c r="O3990" i="1"/>
  <c r="O4092" i="1"/>
  <c r="O496" i="1"/>
  <c r="O601" i="1"/>
  <c r="O499" i="1"/>
  <c r="O883" i="1"/>
  <c r="O914" i="1"/>
  <c r="O919" i="1"/>
  <c r="O1175" i="1"/>
  <c r="O1494" i="1"/>
  <c r="O2410" i="1"/>
  <c r="O2508" i="1"/>
  <c r="O2846" i="1"/>
  <c r="O3649" i="1"/>
  <c r="O1123" i="1"/>
  <c r="O2881" i="1"/>
  <c r="O402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422" i="1"/>
  <c r="O580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550" i="1"/>
  <c r="O668" i="1"/>
  <c r="O1917" i="1"/>
  <c r="O2425" i="1"/>
  <c r="O1413" i="1"/>
  <c r="O2877" i="1"/>
  <c r="O3959" i="1"/>
  <c r="O427" i="1"/>
  <c r="O546" i="1"/>
  <c r="O598" i="1"/>
  <c r="O1420" i="1"/>
  <c r="O1543" i="1"/>
  <c r="O1881" i="1"/>
  <c r="O2903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1183" i="1"/>
  <c r="O1867" i="1"/>
  <c r="O4074" i="1"/>
  <c r="O196" i="1"/>
  <c r="O437" i="1"/>
  <c r="O984" i="1"/>
  <c r="O1422" i="1"/>
  <c r="O1595" i="1"/>
  <c r="O3060" i="1"/>
  <c r="O3807" i="1"/>
  <c r="O3906" i="1"/>
  <c r="O3995" i="1"/>
  <c r="O4084" i="1"/>
  <c r="O4115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014" i="1"/>
  <c r="O26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1010" i="1"/>
  <c r="O1042" i="1"/>
  <c r="O2573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1458" i="1"/>
  <c r="O2571" i="1"/>
  <c r="O153" i="1"/>
  <c r="O603" i="1"/>
  <c r="O1227" i="1"/>
  <c r="O607" i="1"/>
  <c r="O1574" i="1"/>
  <c r="O2651" i="1"/>
  <c r="O2364" i="1"/>
  <c r="O2569" i="1"/>
  <c r="O1235" i="1"/>
  <c r="O3124" i="1"/>
  <c r="O148" i="1"/>
  <c r="O2353" i="1"/>
  <c r="O1324" i="1"/>
  <c r="O2650" i="1"/>
  <c r="O602" i="1"/>
  <c r="O1344" i="1"/>
  <c r="O1567" i="1"/>
  <c r="O2370" i="1"/>
  <c r="O2567" i="1"/>
  <c r="O151" i="1"/>
  <c r="O2660" i="1"/>
  <c r="O629" i="1"/>
  <c r="O1565" i="1"/>
  <c r="O2372" i="1"/>
  <c r="O157" i="1"/>
  <c r="O1573" i="1"/>
  <c r="O1013" i="1"/>
  <c r="O2384" i="1"/>
  <c r="O2564" i="1"/>
  <c r="O127" i="1"/>
  <c r="O1563" i="1"/>
  <c r="O619" i="1"/>
  <c r="O2572" i="1"/>
  <c r="O1579" i="1"/>
  <c r="O2357" i="1"/>
  <c r="O2382" i="1"/>
  <c r="O2582" i="1"/>
  <c r="O2656" i="1"/>
  <c r="O1062" i="1"/>
  <c r="O2375" i="1"/>
  <c r="O2395" i="1"/>
  <c r="O2570" i="1"/>
  <c r="O150" i="1"/>
  <c r="O156" i="1"/>
  <c r="O1234" i="1"/>
  <c r="O3873" i="1"/>
  <c r="O2348" i="1"/>
  <c r="O2649" i="1"/>
  <c r="O3889" i="1"/>
  <c r="O154" i="1"/>
  <c r="O2391" i="1"/>
  <c r="O1314" i="1"/>
  <c r="O1581" i="1"/>
  <c r="O3126" i="1"/>
  <c r="O1231" i="1"/>
  <c r="O2356" i="1"/>
  <c r="O2393" i="1"/>
  <c r="O3883" i="1"/>
  <c r="O2662" i="1"/>
  <c r="O640" i="1"/>
  <c r="O1055" i="1"/>
  <c r="O1456" i="1"/>
  <c r="O2349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159" i="1"/>
  <c r="O2386" i="1"/>
  <c r="O1046" i="1"/>
  <c r="O611" i="1"/>
  <c r="O1244" i="1"/>
  <c r="O638" i="1"/>
  <c r="O2396" i="1"/>
  <c r="O637" i="1"/>
  <c r="O1453" i="1"/>
  <c r="O2362" i="1"/>
  <c r="O123" i="1"/>
  <c r="O621" i="1"/>
  <c r="O636" i="1"/>
  <c r="O641" i="1"/>
  <c r="O1049" i="1"/>
  <c r="O1318" i="1"/>
  <c r="O2346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2016" i="1"/>
</calcChain>
</file>

<file path=xl/sharedStrings.xml><?xml version="1.0" encoding="utf-8"?>
<sst xmlns="http://schemas.openxmlformats.org/spreadsheetml/2006/main" count="38345" uniqueCount="8403">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</sst>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0" fillId="0" borderId="0" xfId="0" applyAlignment="1"/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4">
    <dxf>
      <fill>
        <patternFill>
          <bgColor theme="7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chartsheet" Target="chartsheets/sheet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(Autosaved).xlsx]Outcomes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6251845735967943E-2"/>
          <c:y val="0.12283911323038728"/>
          <c:w val="0.83647710480205584"/>
          <c:h val="0.798500874127263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3B-444A-922D-F5AF8EE0EBD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3B-444A-922D-F5AF8EE0EBD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93B-444A-922D-F5AF8EE0EBD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93B-444A-922D-F5AF8EE0E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7896"/>
        <c:axId val="554366256"/>
      </c:lineChart>
      <c:catAx>
        <c:axId val="55436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66256"/>
        <c:crosses val="autoZero"/>
        <c:auto val="1"/>
        <c:lblAlgn val="ctr"/>
        <c:lblOffset val="100"/>
        <c:noMultiLvlLbl val="0"/>
      </c:catAx>
      <c:valAx>
        <c:axId val="5543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6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98951544-7173-415C-BCB8-9C24628C2BDF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185361-FEBD-42B7-A38A-9FD9912AC5BB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(Autosaved).xlsx]Category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5-4CF1-9188-45057C9D87F5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85-4CF1-9188-45057C9D87F5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85-4CF1-9188-45057C9D87F5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85-4CF1-9188-45057C9D87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33359784"/>
        <c:axId val="333360440"/>
      </c:barChart>
      <c:catAx>
        <c:axId val="33335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60440"/>
        <c:crosses val="autoZero"/>
        <c:auto val="1"/>
        <c:lblAlgn val="ctr"/>
        <c:lblOffset val="100"/>
        <c:noMultiLvlLbl val="0"/>
      </c:catAx>
      <c:valAx>
        <c:axId val="3333604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3335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(Autosaved).xlsx]Subcategory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ysClr val="windowText" lastClr="000000"/>
                </a:solidFill>
                <a:latin typeface="Arial Black" panose="020B0A04020102020204" pitchFamily="34" charset="0"/>
              </a:rPr>
              <a:t>Subcategory Statistics</a:t>
            </a:r>
            <a:endParaRPr lang="en-US">
              <a:solidFill>
                <a:sysClr val="windowText" lastClr="000000"/>
              </a:solidFill>
              <a:latin typeface="Arial Black" panose="020B0A040201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8-459B-A0D5-5E085ED941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8-459B-A0D5-5E085ED941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68-459B-A0D5-5E085ED941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04432176"/>
        <c:axId val="504432832"/>
      </c:barChart>
      <c:catAx>
        <c:axId val="5044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2832"/>
        <c:crosses val="autoZero"/>
        <c:auto val="1"/>
        <c:lblAlgn val="ctr"/>
        <c:lblOffset val="100"/>
        <c:noMultiLvlLbl val="0"/>
      </c:catAx>
      <c:valAx>
        <c:axId val="5044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uricio Eguez" refreshedDate="43961.525099652776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uricio Eguez" refreshedDate="43962.688976736114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12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1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2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2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3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4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5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5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65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76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10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103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104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108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113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11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12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12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134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13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14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12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34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2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153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154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15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15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157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8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15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0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161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16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16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164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165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166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16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1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169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170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17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17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17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17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17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176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7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178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179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180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181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182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183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184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18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18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187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1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189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1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191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19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193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19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19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196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197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198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199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200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20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202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203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4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20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206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207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208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20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21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211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212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213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214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21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6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217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21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219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220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22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222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22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22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2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22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22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2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22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230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231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23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233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23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23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23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237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238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239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240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241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24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24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24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245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24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24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248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24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25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251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25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25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181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254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255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256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25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34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258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259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260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261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2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263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264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265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26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267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26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269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27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27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27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273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274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27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276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277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278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279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280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28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282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28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284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285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28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288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28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29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29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29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29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294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295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29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29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299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30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301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302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303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30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305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30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307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308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3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310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31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312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313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315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316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317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318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319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320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32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32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32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32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325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326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327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328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329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33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33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332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33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334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33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336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337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338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339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340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341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342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343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344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34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34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347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34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34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350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35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352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3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35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355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356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35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358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359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36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36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99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36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3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364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36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366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367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68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369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370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37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372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373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37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5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37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377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37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37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38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381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382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12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38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384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385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15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386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387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24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3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390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39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39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39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394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395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396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12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397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39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399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40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401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402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40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404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40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79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40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40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408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40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41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41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412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413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414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415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16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417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418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419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420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421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42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4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425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426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42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428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429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43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12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38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431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36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432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433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373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434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43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436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37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437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438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439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44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441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2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13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443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44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44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446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119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447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431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448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44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4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451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452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404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454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362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119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55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45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457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458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459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46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144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461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2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46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464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465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466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4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468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469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1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447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362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47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47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47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47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474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47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476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477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478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479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480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48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48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4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4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48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48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48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488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48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490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49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492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49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49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447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49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49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497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49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49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50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40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501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50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50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50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50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506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50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508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50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51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51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51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51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51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515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433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51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5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518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519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5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52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522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52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5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525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526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527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52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52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452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53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531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532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53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534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53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53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37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537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53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5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540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54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54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5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544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545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54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547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548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4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0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55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552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553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20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554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55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556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557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558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59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560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561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5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56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56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565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566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56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568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69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570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571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57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7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7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57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576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57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578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579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58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492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441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581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58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447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58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84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58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58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587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58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589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590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59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59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5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5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59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596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597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598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599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600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60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602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603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60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60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606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07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0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1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60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0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611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0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612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380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61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14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61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616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617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618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619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0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62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62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62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624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62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62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24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627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62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62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63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63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632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63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63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63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63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63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63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63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64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64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64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643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4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64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64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64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64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79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64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65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651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65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65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65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7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65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65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65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377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6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65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66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66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66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151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37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66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232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664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666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179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66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66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69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7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65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67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672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673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67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67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67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77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31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31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678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179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37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679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680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177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681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682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683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179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684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68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686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68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68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689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690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15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69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692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693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38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38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69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572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69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696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697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698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699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492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700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701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70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7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704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70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706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70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708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709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71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711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71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71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71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715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716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71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718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719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7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721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722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72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724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72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72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72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72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729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730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731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732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73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734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73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736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73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738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73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7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74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31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742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7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744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74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4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747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748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749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750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75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75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404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177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687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75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754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755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75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375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757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758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75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454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76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761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762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763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764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765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766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7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768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76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770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771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77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9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77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77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77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77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7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778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404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77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362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780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444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78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78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78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784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78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431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786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78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78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716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373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789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790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362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791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792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793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501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794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77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381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362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49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79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796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797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798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799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38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119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80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80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78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802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803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80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80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806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807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808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508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809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8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811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144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812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81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81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81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78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81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816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817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818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72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819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820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821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822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823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82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8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679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826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827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828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82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830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831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161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38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179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832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17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833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834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83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678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3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38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39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4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4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4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4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4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4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4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4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49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5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51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5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54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55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56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57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5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59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60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61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62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6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64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6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66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67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68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6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70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7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72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7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7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75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7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877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878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879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880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38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37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845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31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881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882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883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88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88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88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887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888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88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89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891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89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89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894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895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89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897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898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899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90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90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90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903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0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90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906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907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90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909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910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911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91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13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68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91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915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91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917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91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919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920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921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922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92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774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924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9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26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92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92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92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93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93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932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3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93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93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936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937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38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3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940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94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94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33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943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94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945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946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94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948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949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95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951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952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953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954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955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95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71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95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958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959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960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96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962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96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964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96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707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96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96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96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969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97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97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97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29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7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97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975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97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977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199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9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97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980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981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98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98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984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98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986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98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98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989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990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9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992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99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99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995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996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99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99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999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1000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1001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1002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1003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1004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1005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06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91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847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1007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1008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1009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368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101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1011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1012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1013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1014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1015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1016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1017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101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10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1020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102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102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102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246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10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102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1026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1027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501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1028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1029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1030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1031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44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1032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884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1033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103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2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103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1036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1037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501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1038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1039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5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179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1040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8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1041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1042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104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104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104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1046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104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1048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1049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1050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105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105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105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105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1055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105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105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1058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10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106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106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106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827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8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58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10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1064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1065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1066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1067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10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106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1070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107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107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7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1074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1075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107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107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107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107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1080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108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1082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108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108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108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108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1087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108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4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108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1090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1091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216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109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1093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109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1095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1096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1097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1098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1099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1100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1101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110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1103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1104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36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1105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06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110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1108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1109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2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402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65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1110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111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1112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11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83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111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1115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111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7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44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448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144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111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18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12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1119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1120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12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37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375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38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9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1042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1121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1122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112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1124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1125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112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1127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1128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1129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1130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113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1122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1132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1133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113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113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113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113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11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113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1140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4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114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114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44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114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114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114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114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11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50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115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115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115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1154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5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5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115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115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115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116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116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116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116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116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1165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116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116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116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116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1170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117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117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117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11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117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67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1176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1177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178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1179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1180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118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118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11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399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118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118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118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1187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1188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208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1189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119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1191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68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1192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119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1194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119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1196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65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1197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1198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199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1200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1201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1202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31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120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120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120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120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144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15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1207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120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1209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41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121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121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1212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822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12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1214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3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1215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121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1217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87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1218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98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121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1220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1221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1222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1223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1224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1225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1226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115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1227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1228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122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30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1231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1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1232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1233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1234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123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1236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3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3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123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1240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1241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124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124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124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4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1245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124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124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124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1249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125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1251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125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125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125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1255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1256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1257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1258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125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1260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1065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1033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1261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1262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1263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126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1265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1266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126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1268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1269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1270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12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12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1273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127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12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127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12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1278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501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1279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1280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128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1282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1283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1284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128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128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1287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1288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1289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290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129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1292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1293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55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29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38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823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129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296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1297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1298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1299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1300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1301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1302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130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130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13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0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1307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1308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57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1309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1310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131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1312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131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131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1315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1316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1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1318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131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132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132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1322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447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368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868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132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1324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132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5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31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1326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362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1327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1328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1329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1330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133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90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133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1333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1334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974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133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133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110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37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133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133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134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134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134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134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134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134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134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38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678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1347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1209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134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134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135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135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135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179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447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1326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135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673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135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1355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1205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135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13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135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135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1360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136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136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136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364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136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136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136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136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136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137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137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137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137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137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137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137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137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137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13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138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43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138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138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1383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1384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1385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138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138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138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1389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1390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139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1392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1393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1394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139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139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1397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1398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13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1400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1401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1402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140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140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1405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1406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140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140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140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1410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1411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1412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1413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1414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141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1416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786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12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1417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38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141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646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433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1419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142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38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1421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1422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2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1424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142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1426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1427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1428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1429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1240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1430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1431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143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1433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1434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143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1436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143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1438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1439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1440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144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1442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144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144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144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1446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1447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1448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144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1450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145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14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145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1454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145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145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1457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1458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1459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1460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1461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81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1462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146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146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146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1466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1467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146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1469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1470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147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147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14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1474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147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1476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14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1478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147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1480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148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344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1482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1483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1484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1485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1486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1487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1488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1489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1490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1491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1492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149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149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149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1496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1497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1498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1499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41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1500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1501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1502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1503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1504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150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1506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1507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15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1509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1510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2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151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12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15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151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151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151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1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151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383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1519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1520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1521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1522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152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85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152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1525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1526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1527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152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15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1530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153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1532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15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1534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153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144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153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38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153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1209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3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153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1540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1541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154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154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154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1545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1546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154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154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817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154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1550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12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1551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1552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153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381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434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1534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1553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155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1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1556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155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1558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1559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1560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156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156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77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1563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564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1565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15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09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1567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10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568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156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92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157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15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157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1573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820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157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157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1576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157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157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157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158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158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158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158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158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158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1586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158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158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1589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159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159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159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76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159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159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278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1595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59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1597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1598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159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603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1600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1601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160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160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1604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1090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160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1606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160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1608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1609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1610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161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161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161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1614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81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161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161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1617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1618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19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1620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1621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1622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162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1624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162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1626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162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28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17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1629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1630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163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32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132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1632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163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1634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1635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123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311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101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16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1637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163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1639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1640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164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1642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164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1644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16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1646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1647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1648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1649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1650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165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165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165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165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446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165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165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165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165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659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166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1514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1661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166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166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1664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1665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1666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1667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1668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832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1669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1670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167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16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167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167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16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121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84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13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1676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167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16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167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1680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1681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16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168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16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1685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150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789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1686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1687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688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1689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1690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880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1691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1209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79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1692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69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1694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169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1696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1697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1698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1699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1700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170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1702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170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170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170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1706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170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1708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2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120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170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38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44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171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447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171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171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37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179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1713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1714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1715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822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1716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171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1718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1719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179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38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172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1721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364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172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172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172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1725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468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679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153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172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1727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1728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12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12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1729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1730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12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173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678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1732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377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144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173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9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1734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173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162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173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173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173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66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173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174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174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3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174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8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1743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1744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174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123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174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1747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174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1117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123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110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749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1750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1392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175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1752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75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276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754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1755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1090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1756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1757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1758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175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1760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1665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176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176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176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1764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1765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1766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1767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176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1769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770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1771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177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147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773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1774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1775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177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1777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1778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1779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2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669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822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178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178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1782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1783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178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7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1786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178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1788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1789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21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1790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179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79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17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179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772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795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179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179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101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1798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179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1800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3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1801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1802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1803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180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180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180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1807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1808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1809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1810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1811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1812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181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181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1815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1816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1817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1818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1819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38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182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1821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368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182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15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1823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3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182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18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12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18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182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1828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82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656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1830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95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1831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183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18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1834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183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79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183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183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1838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183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700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1840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84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1842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1843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1844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184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134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184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18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184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184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9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850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1851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1852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185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1854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18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1856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185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1858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85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1860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186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1862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86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186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186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1866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1867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1868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1028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1869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1870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1871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187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187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187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434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187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187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18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1878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1879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18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1881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1882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188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188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1885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188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1887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1888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1889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189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1891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189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1893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1894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189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189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1897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1898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878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15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44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189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1028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438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1900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1901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827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38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12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1902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190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1904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190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82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78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906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90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90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909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91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42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911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912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91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91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91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69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91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91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08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918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919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920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92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9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192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192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1924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192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1926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192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1928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1929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1810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1930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193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193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193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193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19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1936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1937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1621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193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43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1939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1940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1941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1281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431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508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687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194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194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1944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492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178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7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8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179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784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194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194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640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19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53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1948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1949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444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192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8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950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95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95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953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9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587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954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37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955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223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95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95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878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958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959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960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961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256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9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9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96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96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9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09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967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968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969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92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970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971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972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97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97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97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97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977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4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41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978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69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979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980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981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982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983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984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9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986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987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988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989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990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8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99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992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993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79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99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457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995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99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99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821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431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998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999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714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35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377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200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2001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238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0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58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200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200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029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2004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200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2006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2007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2008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2009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433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2010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58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594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201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381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2012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201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201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2015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201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362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38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2017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4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2018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2019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77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2020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2021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2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2022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2023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202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353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434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2025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4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0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79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202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2027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53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2028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83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2029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2030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59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2031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2032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03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203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75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203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2036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2037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2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2038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2039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2040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381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2041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2042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204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77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204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72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204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546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204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2047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2048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204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205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051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20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05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2054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2055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2056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24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2057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205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78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205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206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709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290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1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2061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2062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2063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206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206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69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2066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06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2068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206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187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2070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2071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2072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2073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2074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207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68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2076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2077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207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20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2080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2081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05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208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208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084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208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2086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208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2088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2089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209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2091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2092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2093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2094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90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209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09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209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2098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769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2099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210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2101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210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46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30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210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2104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210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21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2107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2108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21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2110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2111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11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2113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211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2115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2116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11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2118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7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11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2120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822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212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727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212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2123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2124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212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438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2126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2127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212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2129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2130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2131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2132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2133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78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902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2134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213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213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791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2137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213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40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368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823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213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214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80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239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214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38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214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214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214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214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214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2147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214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214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215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2151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6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215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215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2154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2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34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2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215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2156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19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2157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215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516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2159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2160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19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2161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399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1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64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216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2163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2164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196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216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2166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2167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2168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216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170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217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2172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217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217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259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2175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17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217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038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2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217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40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217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218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218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21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218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2184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96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29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250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218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186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21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86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2188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218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2190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219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219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811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2193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58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219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83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219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219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19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219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219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786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220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656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462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2201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2202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2203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381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83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83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878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2204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220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220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2207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2208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2209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221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221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221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2213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2214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221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2216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221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24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2218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14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221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2220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2221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222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34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2223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2224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222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2226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2208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2227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222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953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222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2230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223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62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22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223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2234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917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2235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2236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2237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223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2239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506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2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224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24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90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169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224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224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224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224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2247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2248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249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25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04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225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252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2253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2254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25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2256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22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2258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225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2260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2261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2262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22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264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226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226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2267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2268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22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2270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27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2272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227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227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227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227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518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227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999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227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227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2280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2281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228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699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228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2284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228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2286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228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2288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228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656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229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229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2254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2292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229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229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2295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2296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2297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1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298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245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2299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204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230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79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2301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23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230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23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230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23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307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2308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2309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231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770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231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231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2313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2314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315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2316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93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231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2318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231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232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2321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39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2322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23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24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214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232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2325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32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555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2327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2036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417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2328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2329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233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331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332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233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2334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2335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2336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2337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50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233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33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234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708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2341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2342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2343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2344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2345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2346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234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9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234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15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2349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232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29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83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2350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2005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35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2352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555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2353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235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235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2356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124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357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235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2359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2360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3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2362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236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2364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36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235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2366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367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236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841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2369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2370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17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23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237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1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237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2374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2375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46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237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783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237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378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2379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2380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238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2382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238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3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2385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238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08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2387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72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2388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38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39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2391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2392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39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922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39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2394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239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44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2396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239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2398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2399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2400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2401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40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403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2404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240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406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2407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890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2408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200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83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29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2230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40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410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2411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2412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2413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241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241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366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2376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2416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228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2417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2418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241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91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604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242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242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46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42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79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2423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242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2425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2426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2427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2428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2429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2430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8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243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2432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71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28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2433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2434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243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436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243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687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2438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439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440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2441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244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2443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300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44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244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244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447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448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2010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244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202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8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45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245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2452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245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42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245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245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2456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88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04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2457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2458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459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2460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2461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241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46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24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756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464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38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2465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199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2466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246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468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2469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2470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247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2472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247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2474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247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247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247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700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2478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33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2479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480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24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248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2483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73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318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69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2484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48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93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2486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248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2488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2489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2490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249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249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493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24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2495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249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2497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2498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2499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9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22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500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0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250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290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2502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2503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2005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354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2504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250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83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2506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8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2507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25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250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38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350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13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2510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2511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635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461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251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765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2513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514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2515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2516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251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251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251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694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714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501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2520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2521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2522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5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01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3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252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2524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2525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252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252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2528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70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2529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530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253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253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3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253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2534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53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25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25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2538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2539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2540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2541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254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54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57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254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254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254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2547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2548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02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69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254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2550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2551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255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995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2553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554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2555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55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255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255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255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56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56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256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2007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227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256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256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256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256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82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256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56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569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2570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2571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257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73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2573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2574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257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84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2576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257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432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2578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2579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2580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258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2582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58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2584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2503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258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258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23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6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2254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19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822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17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2587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2588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2589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259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53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2591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2592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789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259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594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259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2596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2597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2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2598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2599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600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260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60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480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260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2604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64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260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606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607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2608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260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45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2610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12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261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938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261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2613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261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26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96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2616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2617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2005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82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2618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2619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491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96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2620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2621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2382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72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262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83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316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26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794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26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26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2626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73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262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2628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262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2630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61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2631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263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622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633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263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44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263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636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2637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5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263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263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277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2640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5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2641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264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264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2644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264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2646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264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264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2649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2120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2650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26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2652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2653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2654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31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265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38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77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265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2235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2214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19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882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79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235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2657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350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82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241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265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2659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2218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266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296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65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878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302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368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266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38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266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72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266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266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266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783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178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2666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2417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667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227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37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79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817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2668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2669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33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1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267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26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466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672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2213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2673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295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38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2674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492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47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267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38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38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582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267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821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784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678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823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367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377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212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44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267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267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2679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2680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681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268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2683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26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714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641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62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26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2653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2685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2686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2687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729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534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2688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362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2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77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2689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2690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26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2012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96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447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38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269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2692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78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79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8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368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2693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68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255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2534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8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578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269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01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269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269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375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2697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2698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678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582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69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44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2699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58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2700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87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2701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596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94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2702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669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2629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270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05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2704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38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2705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706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2707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44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447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2708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431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2709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271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224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2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2711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2712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256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79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54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5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2713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2714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271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2716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0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271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2718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2719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215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578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2720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2721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A18" sqref="A18"/>
    </sheetView>
  </sheetViews>
  <sheetFormatPr defaultRowHeight="14.5" x14ac:dyDescent="0.35"/>
  <cols>
    <col min="1" max="1" width="17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8359</v>
      </c>
      <c r="B1" t="s">
        <v>8315</v>
      </c>
    </row>
    <row r="2" spans="1:6" x14ac:dyDescent="0.35">
      <c r="A2" s="13" t="s">
        <v>8383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8376</v>
      </c>
      <c r="B6" s="10"/>
      <c r="C6" s="10"/>
      <c r="D6" s="10"/>
      <c r="E6" s="10"/>
      <c r="F6" s="10"/>
    </row>
    <row r="7" spans="1:6" x14ac:dyDescent="0.35">
      <c r="A7" s="17" t="s">
        <v>8377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35">
      <c r="A8" s="17" t="s">
        <v>8378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35">
      <c r="A9" s="17" t="s">
        <v>8379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35">
      <c r="A10" s="14" t="s">
        <v>8367</v>
      </c>
      <c r="B10" s="10"/>
      <c r="C10" s="10"/>
      <c r="D10" s="10"/>
      <c r="E10" s="10"/>
      <c r="F10" s="10"/>
    </row>
    <row r="11" spans="1:6" x14ac:dyDescent="0.35">
      <c r="A11" s="17" t="s">
        <v>8380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35">
      <c r="A12" s="17" t="s">
        <v>8368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35">
      <c r="A13" s="17" t="s">
        <v>8381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35">
      <c r="A14" s="14" t="s">
        <v>8369</v>
      </c>
      <c r="B14" s="10"/>
      <c r="C14" s="10"/>
      <c r="D14" s="10"/>
      <c r="E14" s="10"/>
      <c r="F14" s="10"/>
    </row>
    <row r="15" spans="1:6" x14ac:dyDescent="0.35">
      <c r="A15" s="17" t="s">
        <v>8370</v>
      </c>
      <c r="B15" s="10">
        <v>1</v>
      </c>
      <c r="C15" s="10">
        <v>50</v>
      </c>
      <c r="D15" s="10"/>
      <c r="E15" s="10">
        <v>87</v>
      </c>
      <c r="F15" s="10">
        <v>138</v>
      </c>
    </row>
    <row r="16" spans="1:6" x14ac:dyDescent="0.35">
      <c r="A16" s="17" t="s">
        <v>8371</v>
      </c>
      <c r="B16" s="10">
        <v>4</v>
      </c>
      <c r="C16" s="10">
        <v>47</v>
      </c>
      <c r="D16" s="10"/>
      <c r="E16" s="10">
        <v>72</v>
      </c>
      <c r="F16" s="10">
        <v>123</v>
      </c>
    </row>
    <row r="17" spans="1:6" x14ac:dyDescent="0.35">
      <c r="A17" s="17" t="s">
        <v>8372</v>
      </c>
      <c r="B17" s="10">
        <v>4</v>
      </c>
      <c r="C17" s="10">
        <v>34</v>
      </c>
      <c r="D17" s="10"/>
      <c r="E17" s="10">
        <v>59</v>
      </c>
      <c r="F17" s="10">
        <v>97</v>
      </c>
    </row>
    <row r="18" spans="1:6" x14ac:dyDescent="0.35">
      <c r="A18" s="14" t="s">
        <v>8373</v>
      </c>
      <c r="B18" s="10"/>
      <c r="C18" s="10"/>
      <c r="D18" s="10"/>
      <c r="E18" s="10"/>
      <c r="F18" s="10"/>
    </row>
    <row r="19" spans="1:6" x14ac:dyDescent="0.35">
      <c r="A19" s="17" t="s">
        <v>8374</v>
      </c>
      <c r="B19" s="10"/>
      <c r="C19" s="10">
        <v>50</v>
      </c>
      <c r="D19" s="10"/>
      <c r="E19" s="10">
        <v>65</v>
      </c>
      <c r="F19" s="10">
        <v>115</v>
      </c>
    </row>
    <row r="20" spans="1:6" x14ac:dyDescent="0.35">
      <c r="A20" s="17" t="s">
        <v>8375</v>
      </c>
      <c r="B20" s="10">
        <v>3</v>
      </c>
      <c r="C20" s="10">
        <v>31</v>
      </c>
      <c r="D20" s="10"/>
      <c r="E20" s="10">
        <v>54</v>
      </c>
      <c r="F20" s="10">
        <v>88</v>
      </c>
    </row>
    <row r="21" spans="1:6" x14ac:dyDescent="0.35">
      <c r="A21" s="17" t="s">
        <v>8382</v>
      </c>
      <c r="B21" s="10">
        <v>3</v>
      </c>
      <c r="C21" s="10">
        <v>35</v>
      </c>
      <c r="D21" s="10"/>
      <c r="E21" s="10">
        <v>37</v>
      </c>
      <c r="F21" s="10">
        <v>75</v>
      </c>
    </row>
    <row r="22" spans="1:6" x14ac:dyDescent="0.35">
      <c r="A22" s="14" t="s">
        <v>8361</v>
      </c>
      <c r="B22" s="10">
        <v>37</v>
      </c>
      <c r="C22" s="10">
        <v>493</v>
      </c>
      <c r="D22" s="10">
        <v>24</v>
      </c>
      <c r="E22" s="10">
        <v>839</v>
      </c>
      <c r="F22" s="10">
        <v>1393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C1" zoomScale="80" zoomScaleNormal="80" workbookViewId="0">
      <selection activeCell="D1" sqref="D1:E1048576"/>
    </sheetView>
  </sheetViews>
  <sheetFormatPr defaultColWidth="8.81640625" defaultRowHeight="14.5" x14ac:dyDescent="0.35"/>
  <cols>
    <col min="1" max="1" width="10.6328125" style="10" bestFit="1" customWidth="1"/>
    <col min="2" max="2" width="38.453125" style="3" customWidth="1"/>
    <col min="3" max="3" width="40.36328125" style="3" customWidth="1"/>
    <col min="4" max="4" width="16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6.54296875" bestFit="1" customWidth="1"/>
    <col min="17" max="17" width="41.1796875" customWidth="1"/>
    <col min="18" max="18" width="15.90625" bestFit="1" customWidth="1"/>
    <col min="19" max="19" width="12.26953125" style="15" bestFit="1" customWidth="1"/>
    <col min="20" max="20" width="10.90625" style="1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6" t="s">
        <v>8365</v>
      </c>
      <c r="T1" s="16" t="s">
        <v>8366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IFERROR(ROUND((E2/L2),2),0)</f>
        <v>63.92</v>
      </c>
      <c r="Q2" s="12" t="s">
        <v>8308</v>
      </c>
      <c r="R2" t="s">
        <v>8309</v>
      </c>
      <c r="S2" s="15">
        <f>((J2/60)/60)/24+DATE(1970,1,1)</f>
        <v>42177.007071759261</v>
      </c>
      <c r="T2" s="15">
        <f>((I2/60)/60)/24+DATE(1970,1,1)</f>
        <v>42208.125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IFERROR(ROUND((E3/L3),2),0)</f>
        <v>185.48</v>
      </c>
      <c r="Q3" s="12" t="s">
        <v>8308</v>
      </c>
      <c r="R3" t="s">
        <v>8309</v>
      </c>
      <c r="S3" s="15">
        <f t="shared" ref="S3:S66" si="2">((J3/60)/60)/24+DATE(1970,1,1)</f>
        <v>42766.600497685184</v>
      </c>
      <c r="T3" s="15">
        <f t="shared" ref="T3:T66" si="3">((I3/60)/60)/24+DATE(1970,1,1)</f>
        <v>42796.600497685184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IFERROR(ROUND((E67/L67),2),0)</f>
        <v>132.05000000000001</v>
      </c>
      <c r="Q67" s="12" t="s">
        <v>8308</v>
      </c>
      <c r="R67" t="s">
        <v>8310</v>
      </c>
      <c r="S67" s="15">
        <f t="shared" ref="S67:S130" si="6">((J67/60)/60)/24+DATE(1970,1,1)</f>
        <v>41835.821226851855</v>
      </c>
      <c r="T67" s="15">
        <f t="shared" ref="T67:T130" si="7">((I67/60)/60)/24+DATE(1970,1,1)</f>
        <v>41862.249305555553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IFERROR(ROUND((E131/L131),2),0)</f>
        <v>0</v>
      </c>
      <c r="Q131" s="12" t="s">
        <v>8308</v>
      </c>
      <c r="R131" t="s">
        <v>8311</v>
      </c>
      <c r="S131" s="15">
        <f t="shared" ref="S131:S194" si="10">((J131/60)/60)/24+DATE(1970,1,1)</f>
        <v>41882.937303240738</v>
      </c>
      <c r="T131" s="15">
        <f t="shared" ref="T131:T194" si="11">((I131/60)/60)/24+DATE(1970,1,1)</f>
        <v>41942.937303240738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IFERROR(ROUND((E195/L195),2),0)</f>
        <v>0</v>
      </c>
      <c r="Q195" s="12" t="s">
        <v>8308</v>
      </c>
      <c r="R195" t="s">
        <v>8312</v>
      </c>
      <c r="S195" s="15">
        <f t="shared" ref="S195:S258" si="14">((J195/60)/60)/24+DATE(1970,1,1)</f>
        <v>41911.934791666667</v>
      </c>
      <c r="T195" s="15">
        <f t="shared" ref="T195:T258" si="15">((I195/60)/60)/24+DATE(1970,1,1)</f>
        <v>41971.976458333331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IFERROR(ROUND((E259/L259),2),0)</f>
        <v>66.7</v>
      </c>
      <c r="Q259" s="12" t="s">
        <v>8308</v>
      </c>
      <c r="R259" t="s">
        <v>8313</v>
      </c>
      <c r="S259" s="15">
        <f t="shared" ref="S259:S322" si="18">((J259/60)/60)/24+DATE(1970,1,1)</f>
        <v>42479.626875000002</v>
      </c>
      <c r="T259" s="15">
        <f t="shared" ref="T259:T322" si="19">((I259/60)/60)/24+DATE(1970,1,1)</f>
        <v>42509.626875000002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IFERROR(ROUND((E323/L323),2),0)</f>
        <v>106.62</v>
      </c>
      <c r="Q323" s="12" t="s">
        <v>8308</v>
      </c>
      <c r="R323" t="s">
        <v>8313</v>
      </c>
      <c r="S323" s="15">
        <f t="shared" ref="S323:S386" si="22">((J323/60)/60)/24+DATE(1970,1,1)</f>
        <v>42647.446597222224</v>
      </c>
      <c r="T323" s="15">
        <f t="shared" ref="T323:T386" si="23">((I323/60)/60)/24+DATE(1970,1,1)</f>
        <v>42682.488263888896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IFERROR(ROUND((E387/L387),2),0)</f>
        <v>111.8</v>
      </c>
      <c r="Q387" s="12" t="s">
        <v>8308</v>
      </c>
      <c r="R387" t="s">
        <v>8313</v>
      </c>
      <c r="S387" s="15">
        <f t="shared" ref="S387:S450" si="26">((J387/60)/60)/24+DATE(1970,1,1)</f>
        <v>41934.584502314814</v>
      </c>
      <c r="T387" s="15">
        <f t="shared" ref="T387:T450" si="27">((I387/60)/60)/24+DATE(1970,1,1)</f>
        <v>41964.626168981486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IFERROR(ROUND((E451/L451),2),0)</f>
        <v>9</v>
      </c>
      <c r="Q451" s="12" t="s">
        <v>8308</v>
      </c>
      <c r="R451" t="s">
        <v>8314</v>
      </c>
      <c r="S451" s="15">
        <f t="shared" ref="S451:S514" si="30">((J451/60)/60)/24+DATE(1970,1,1)</f>
        <v>41534.568113425928</v>
      </c>
      <c r="T451" s="15">
        <f t="shared" ref="T451:T514" si="31">((I451/60)/60)/24+DATE(1970,1,1)</f>
        <v>41564.568113425928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IFERROR(ROUND((E515/L515),2),0)</f>
        <v>102.38</v>
      </c>
      <c r="Q515" s="12" t="s">
        <v>8308</v>
      </c>
      <c r="R515" t="s">
        <v>8314</v>
      </c>
      <c r="S515" s="15">
        <f t="shared" ref="S515:S578" si="34">((J515/60)/60)/24+DATE(1970,1,1)</f>
        <v>42552.653993055559</v>
      </c>
      <c r="T515" s="15">
        <f t="shared" ref="T515:T578" si="35">((I515/60)/60)/24+DATE(1970,1,1)</f>
        <v>42597.291666666672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ROUND((E578/D578)*100,0)</f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IFERROR(ROUND((E579/L579),2),0)</f>
        <v>10</v>
      </c>
      <c r="Q579" s="12" t="s">
        <v>8317</v>
      </c>
      <c r="R579" t="s">
        <v>8318</v>
      </c>
      <c r="S579" s="15">
        <f t="shared" ref="S579:S642" si="38">((J579/60)/60)/24+DATE(1970,1,1)</f>
        <v>42450.589143518519</v>
      </c>
      <c r="T579" s="15">
        <f t="shared" ref="T579:T642" si="39">((I579/60)/60)/24+DATE(1970,1,1)</f>
        <v>42510.589143518519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ROUND((E642/D642)*100,0)</f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IFERROR(ROUND((E643/L643),2),0)</f>
        <v>151.32</v>
      </c>
      <c r="Q643" s="12" t="s">
        <v>8317</v>
      </c>
      <c r="R643" t="s">
        <v>8319</v>
      </c>
      <c r="S643" s="15">
        <f t="shared" ref="S643:S706" si="42">((J643/60)/60)/24+DATE(1970,1,1)</f>
        <v>42199.57</v>
      </c>
      <c r="T643" s="15">
        <f t="shared" ref="T643:T706" si="43">((I643/60)/60)/24+DATE(1970,1,1)</f>
        <v>42229.57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ROUND((E706/D706)*100,0)</f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IFERROR(ROUND((E707/L707),2),0)</f>
        <v>195.4</v>
      </c>
      <c r="Q707" s="12" t="s">
        <v>8317</v>
      </c>
      <c r="R707" t="s">
        <v>8319</v>
      </c>
      <c r="S707" s="15">
        <f t="shared" ref="S707:S770" si="46">((J707/60)/60)/24+DATE(1970,1,1)</f>
        <v>42726.491643518515</v>
      </c>
      <c r="T707" s="15">
        <f t="shared" ref="T707:T770" si="47">((I707/60)/60)/24+DATE(1970,1,1)</f>
        <v>42756.491643518515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ROUND((E770/D770)*100,0)</f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IFERROR(ROUND((E771/L771),2),0)</f>
        <v>31.85</v>
      </c>
      <c r="Q771" s="12" t="s">
        <v>8320</v>
      </c>
      <c r="R771" t="s">
        <v>8322</v>
      </c>
      <c r="S771" s="15">
        <f t="shared" ref="S771:S834" si="50">((J771/60)/60)/24+DATE(1970,1,1)</f>
        <v>41604.996458333335</v>
      </c>
      <c r="T771" s="15">
        <f t="shared" ref="T771:T834" si="51">((I771/60)/60)/24+DATE(1970,1,1)</f>
        <v>41634.996458333335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ROUND((E834/D834)*100,0)</f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IFERROR(ROUND((E835/L835),2),0)</f>
        <v>148.78</v>
      </c>
      <c r="Q835" s="12" t="s">
        <v>8323</v>
      </c>
      <c r="R835" t="s">
        <v>8324</v>
      </c>
      <c r="S835" s="15">
        <f t="shared" ref="S835:S898" si="54">((J835/60)/60)/24+DATE(1970,1,1)</f>
        <v>41718.878182870372</v>
      </c>
      <c r="T835" s="15">
        <f t="shared" ref="T835:T898" si="55">((I835/60)/60)/24+DATE(1970,1,1)</f>
        <v>41748.878182870372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ROUND((E898/D898)*100,0)</f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IFERROR(ROUND((E899/L899),2),0)</f>
        <v>0</v>
      </c>
      <c r="Q899" s="12" t="s">
        <v>8323</v>
      </c>
      <c r="R899" t="s">
        <v>8327</v>
      </c>
      <c r="S899" s="15">
        <f t="shared" ref="S899:S962" si="58">((J899/60)/60)/24+DATE(1970,1,1)</f>
        <v>41211.688750000001</v>
      </c>
      <c r="T899" s="15">
        <f t="shared" ref="T899:T962" si="59">((I899/60)/60)/24+DATE(1970,1,1)</f>
        <v>41241.730416666665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ROUND((E962/D962)*100,0)</f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IFERROR(ROUND((E963/L963),2),0)</f>
        <v>364.35</v>
      </c>
      <c r="Q963" s="12" t="s">
        <v>8317</v>
      </c>
      <c r="R963" t="s">
        <v>8319</v>
      </c>
      <c r="S963" s="15">
        <f t="shared" ref="S963:S1026" si="62">((J963/60)/60)/24+DATE(1970,1,1)</f>
        <v>42740.693692129629</v>
      </c>
      <c r="T963" s="15">
        <f t="shared" ref="T963:T1026" si="63">((I963/60)/60)/24+DATE(1970,1,1)</f>
        <v>42786.791666666672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ROUND((E1026/D1026)*100,0)</f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IFERROR(ROUND((E1027/L1027),2),0)</f>
        <v>71.849999999999994</v>
      </c>
      <c r="Q1027" s="12" t="s">
        <v>8323</v>
      </c>
      <c r="R1027" t="s">
        <v>8328</v>
      </c>
      <c r="S1027" s="15">
        <f t="shared" ref="S1027:S1090" si="66">((J1027/60)/60)/24+DATE(1970,1,1)</f>
        <v>42049.833761574075</v>
      </c>
      <c r="T1027" s="15">
        <f t="shared" ref="T1027:T1090" si="67">((I1027/60)/60)/24+DATE(1970,1,1)</f>
        <v>42079.792094907403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ROUND((E1090/D1090)*100,0)</f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IFERROR(ROUND((E1091/L1091),2),0)</f>
        <v>23.96</v>
      </c>
      <c r="Q1091" s="12" t="s">
        <v>8331</v>
      </c>
      <c r="R1091" t="s">
        <v>8332</v>
      </c>
      <c r="S1091" s="15">
        <f t="shared" ref="S1091:S1154" si="70">((J1091/60)/60)/24+DATE(1970,1,1)</f>
        <v>42151.189525462964</v>
      </c>
      <c r="T1091" s="15">
        <f t="shared" ref="T1091:T1154" si="71">((I1091/60)/60)/24+DATE(1970,1,1)</f>
        <v>42181.189525462964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ROUND((E1154/D1154)*100,0)</f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IFERROR(ROUND((E1155/L1155),2),0)</f>
        <v>50</v>
      </c>
      <c r="Q1155" s="12" t="s">
        <v>8334</v>
      </c>
      <c r="R1155" t="s">
        <v>8335</v>
      </c>
      <c r="S1155" s="15">
        <f t="shared" ref="S1155:S1218" si="74">((J1155/60)/60)/24+DATE(1970,1,1)</f>
        <v>42143.714178240742</v>
      </c>
      <c r="T1155" s="15">
        <f t="shared" ref="T1155:T1218" si="75">((I1155/60)/60)/24+DATE(1970,1,1)</f>
        <v>42173.714178240742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ROUND((E1218/D1218)*100,0)</f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IFERROR(ROUND((E1219/L1219),2),0)</f>
        <v>148.57</v>
      </c>
      <c r="Q1219" s="12" t="s">
        <v>8336</v>
      </c>
      <c r="R1219" t="s">
        <v>8337</v>
      </c>
      <c r="S1219" s="15">
        <f t="shared" ref="S1219:S1282" si="78">((J1219/60)/60)/24+DATE(1970,1,1)</f>
        <v>42535.809490740736</v>
      </c>
      <c r="T1219" s="15">
        <f t="shared" ref="T1219:T1282" si="79">((I1219/60)/60)/24+DATE(1970,1,1)</f>
        <v>42565.809490740736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ROUND((E1282/D1282)*100,0)</f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IFERROR(ROUND((E1283/L1283),2),0)</f>
        <v>104.73</v>
      </c>
      <c r="Q1283" s="12" t="s">
        <v>8323</v>
      </c>
      <c r="R1283" t="s">
        <v>8324</v>
      </c>
      <c r="S1283" s="15">
        <f t="shared" ref="S1283:S1346" si="82">((J1283/60)/60)/24+DATE(1970,1,1)</f>
        <v>41463.743472222224</v>
      </c>
      <c r="T1283" s="15">
        <f t="shared" ref="T1283:T1346" si="83">((I1283/60)/60)/24+DATE(1970,1,1)</f>
        <v>41483.743472222224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ROUND((E1346/D1346)*100,0)</f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IFERROR(ROUND((E1347/L1347),2),0)</f>
        <v>53.57</v>
      </c>
      <c r="Q1347" s="12" t="s">
        <v>8320</v>
      </c>
      <c r="R1347" t="s">
        <v>8321</v>
      </c>
      <c r="S1347" s="15">
        <f t="shared" ref="S1347:S1410" si="86">((J1347/60)/60)/24+DATE(1970,1,1)</f>
        <v>41799.814340277779</v>
      </c>
      <c r="T1347" s="15">
        <f t="shared" ref="T1347:T1410" si="87">((I1347/60)/60)/24+DATE(1970,1,1)</f>
        <v>41834.814340277779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ROUND((E1410/D1410)*100,0)</f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IFERROR(ROUND((E1411/L1411),2),0)</f>
        <v>0</v>
      </c>
      <c r="Q1411" s="12" t="s">
        <v>8320</v>
      </c>
      <c r="R1411" t="s">
        <v>8339</v>
      </c>
      <c r="S1411" s="15">
        <f t="shared" ref="S1411:S1474" si="90">((J1411/60)/60)/24+DATE(1970,1,1)</f>
        <v>41945.133506944447</v>
      </c>
      <c r="T1411" s="15">
        <f t="shared" ref="T1411:T1474" si="91">((I1411/60)/60)/24+DATE(1970,1,1)</f>
        <v>42005.175173611111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ROUND((E1474/D1474)*100,0)</f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IFERROR(ROUND((E1475/L1475),2),0)</f>
        <v>38.46</v>
      </c>
      <c r="Q1475" s="12" t="s">
        <v>8320</v>
      </c>
      <c r="R1475" t="s">
        <v>8340</v>
      </c>
      <c r="S1475" s="15">
        <f t="shared" ref="S1475:S1538" si="94">((J1475/60)/60)/24+DATE(1970,1,1)</f>
        <v>40939.979618055557</v>
      </c>
      <c r="T1475" s="15">
        <f t="shared" ref="T1475:T1538" si="95">((I1475/60)/60)/24+DATE(1970,1,1)</f>
        <v>40969.979618055557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ROUND((E1538/D1538)*100,0)</f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IFERROR(ROUND((E1539/L1539),2),0)</f>
        <v>96.38</v>
      </c>
      <c r="Q1539" s="12" t="s">
        <v>8336</v>
      </c>
      <c r="R1539" t="s">
        <v>8337</v>
      </c>
      <c r="S1539" s="15">
        <f t="shared" ref="S1539:S1602" si="98">((J1539/60)/60)/24+DATE(1970,1,1)</f>
        <v>42552.315127314811</v>
      </c>
      <c r="T1539" s="15">
        <f t="shared" ref="T1539:T1602" si="99">((I1539/60)/60)/24+DATE(1970,1,1)</f>
        <v>42588.75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ROUND((E1602/D1602)*100,0)</f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IFERROR(ROUND((E1603/L1603),2),0)</f>
        <v>48.33</v>
      </c>
      <c r="Q1603" s="12" t="s">
        <v>8323</v>
      </c>
      <c r="R1603" t="s">
        <v>8324</v>
      </c>
      <c r="S1603" s="15">
        <f t="shared" ref="S1603:S1666" si="102">((J1603/60)/60)/24+DATE(1970,1,1)</f>
        <v>40638.092974537038</v>
      </c>
      <c r="T1603" s="15">
        <f t="shared" ref="T1603:T1666" si="103">((I1603/60)/60)/24+DATE(1970,1,1)</f>
        <v>40668.092974537038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ROUND((E1666/D1666)*100,0)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IFERROR(ROUND((E1667/L1667),2),0)</f>
        <v>44.96</v>
      </c>
      <c r="Q1667" s="12" t="s">
        <v>8323</v>
      </c>
      <c r="R1667" t="s">
        <v>8344</v>
      </c>
      <c r="S1667" s="15">
        <f t="shared" ref="S1667:S1730" si="106">((J1667/60)/60)/24+DATE(1970,1,1)</f>
        <v>40564.649456018517</v>
      </c>
      <c r="T1667" s="15">
        <f t="shared" ref="T1667:T1730" si="107">((I1667/60)/60)/24+DATE(1970,1,1)</f>
        <v>40596.125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ROUND((E1730/D1730)*100,0)</f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IFERROR(ROUND((E1731/L1731),2),0)</f>
        <v>0</v>
      </c>
      <c r="Q1731" s="12" t="s">
        <v>8323</v>
      </c>
      <c r="R1731" t="s">
        <v>8345</v>
      </c>
      <c r="S1731" s="15">
        <f t="shared" ref="S1731:S1794" si="110">((J1731/60)/60)/24+DATE(1970,1,1)</f>
        <v>42471.052152777775</v>
      </c>
      <c r="T1731" s="15">
        <f t="shared" ref="T1731:T1794" si="111">((I1731/60)/60)/24+DATE(1970,1,1)</f>
        <v>42531.052152777775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ROUND((E1794/D1794)*100,0)</f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IFERROR(ROUND((E1795/L1795),2),0)</f>
        <v>20</v>
      </c>
      <c r="Q1795" s="12" t="s">
        <v>8336</v>
      </c>
      <c r="R1795" t="s">
        <v>8337</v>
      </c>
      <c r="S1795" s="15">
        <f t="shared" ref="S1795:S1858" si="114">((J1795/60)/60)/24+DATE(1970,1,1)</f>
        <v>41940.89166666667</v>
      </c>
      <c r="T1795" s="15">
        <f t="shared" ref="T1795:T1858" si="115">((I1795/60)/60)/24+DATE(1970,1,1)</f>
        <v>41970.933333333334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ROUND((E1858/D1858)*100,0)</f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IFERROR(ROUND((E1859/L1859),2),0)</f>
        <v>136.36000000000001</v>
      </c>
      <c r="Q1859" s="12" t="s">
        <v>8323</v>
      </c>
      <c r="R1859" t="s">
        <v>8324</v>
      </c>
      <c r="S1859" s="15">
        <f t="shared" ref="S1859:S1922" si="118">((J1859/60)/60)/24+DATE(1970,1,1)</f>
        <v>41864.76866898148</v>
      </c>
      <c r="T1859" s="15">
        <f t="shared" ref="T1859:T1922" si="119">((I1859/60)/60)/24+DATE(1970,1,1)</f>
        <v>41894.76866898148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ROUND((E1922/D1922)*100,0)</f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IFERROR(ROUND((E1923/L1923),2),0)</f>
        <v>54</v>
      </c>
      <c r="Q1923" s="12" t="s">
        <v>8323</v>
      </c>
      <c r="R1923" t="s">
        <v>8327</v>
      </c>
      <c r="S1923" s="15">
        <f t="shared" ref="S1923:S1986" si="122">((J1923/60)/60)/24+DATE(1970,1,1)</f>
        <v>41074.221562500003</v>
      </c>
      <c r="T1923" s="15">
        <f t="shared" ref="T1923:T1986" si="123">((I1923/60)/60)/24+DATE(1970,1,1)</f>
        <v>41104.221562500003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ROUND((E1986/D1986)*100,0)</f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IFERROR(ROUND((E1987/L1987),2),0)</f>
        <v>12.75</v>
      </c>
      <c r="Q1987" s="12" t="s">
        <v>8336</v>
      </c>
      <c r="R1987" t="s">
        <v>8348</v>
      </c>
      <c r="S1987" s="15">
        <f t="shared" ref="S1987:S2050" si="126">((J1987/60)/60)/24+DATE(1970,1,1)</f>
        <v>42555.698738425926</v>
      </c>
      <c r="T1987" s="15">
        <f t="shared" ref="T1987:T2050" si="127">((I1987/60)/60)/24+DATE(1970,1,1)</f>
        <v>42584.958333333328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ROUND((E2050/D2050)*100,0)</f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IFERROR(ROUND((E2051/L2051),2),0)</f>
        <v>80.989999999999995</v>
      </c>
      <c r="Q2051" s="12" t="s">
        <v>8317</v>
      </c>
      <c r="R2051" t="s">
        <v>8347</v>
      </c>
      <c r="S2051" s="15">
        <f t="shared" ref="S2051:S2114" si="130">((J2051/60)/60)/24+DATE(1970,1,1)</f>
        <v>41575.527349537035</v>
      </c>
      <c r="T2051" s="15">
        <f t="shared" ref="T2051:T2114" si="131">((I2051/60)/60)/24+DATE(1970,1,1)</f>
        <v>41610.957638888889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ROUND((E2114/D2114)*100,0)</f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IFERROR(ROUND((E2115/L2115),2),0)</f>
        <v>68.599999999999994</v>
      </c>
      <c r="Q2115" s="12" t="s">
        <v>8323</v>
      </c>
      <c r="R2115" t="s">
        <v>8327</v>
      </c>
      <c r="S2115" s="15">
        <f t="shared" ref="S2115:S2178" si="134">((J2115/60)/60)/24+DATE(1970,1,1)</f>
        <v>41870.86546296296</v>
      </c>
      <c r="T2115" s="15">
        <f t="shared" ref="T2115:T2178" si="135">((I2115/60)/60)/24+DATE(1970,1,1)</f>
        <v>41905.86546296296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ROUND((E2178/D2178)*100,0)</f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IFERROR(ROUND((E2179/L2179),2),0)</f>
        <v>65.87</v>
      </c>
      <c r="Q2179" s="12" t="s">
        <v>8323</v>
      </c>
      <c r="R2179" t="s">
        <v>8324</v>
      </c>
      <c r="S2179" s="15">
        <f t="shared" ref="S2179:S2242" si="138">((J2179/60)/60)/24+DATE(1970,1,1)</f>
        <v>42502.250775462962</v>
      </c>
      <c r="T2179" s="15">
        <f t="shared" ref="T2179:T2242" si="139">((I2179/60)/60)/24+DATE(1970,1,1)</f>
        <v>42527.250775462962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ROUND((E2242/D2242)*100,0)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IFERROR(ROUND((E2243/L2243),2),0)</f>
        <v>49.47</v>
      </c>
      <c r="Q2243" s="12" t="s">
        <v>8331</v>
      </c>
      <c r="R2243" t="s">
        <v>8349</v>
      </c>
      <c r="S2243" s="15">
        <f t="shared" ref="S2243:S2306" si="142">((J2243/60)/60)/24+DATE(1970,1,1)</f>
        <v>42766.827546296292</v>
      </c>
      <c r="T2243" s="15">
        <f t="shared" ref="T2243:T2306" si="143">((I2243/60)/60)/24+DATE(1970,1,1)</f>
        <v>42796.827546296292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ROUND((E2306/D2306)*100,0)</f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IFERROR(ROUND((E2307/L2307),2),0)</f>
        <v>109.11</v>
      </c>
      <c r="Q2307" s="12" t="s">
        <v>8323</v>
      </c>
      <c r="R2307" t="s">
        <v>8327</v>
      </c>
      <c r="S2307" s="15">
        <f t="shared" ref="S2307:S2370" si="146">((J2307/60)/60)/24+DATE(1970,1,1)</f>
        <v>41834.695277777777</v>
      </c>
      <c r="T2307" s="15">
        <f t="shared" ref="T2307:T2370" si="147">((I2307/60)/60)/24+DATE(1970,1,1)</f>
        <v>41859.75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ROUND((E2370/D2370)*100,0)</f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IFERROR(ROUND((E2371/L2371),2),0)</f>
        <v>0</v>
      </c>
      <c r="Q2371" s="12" t="s">
        <v>8317</v>
      </c>
      <c r="R2371" t="s">
        <v>8318</v>
      </c>
      <c r="S2371" s="15">
        <f t="shared" ref="S2371:S2434" si="150">((J2371/60)/60)/24+DATE(1970,1,1)</f>
        <v>42380.812627314815</v>
      </c>
      <c r="T2371" s="15">
        <f t="shared" ref="T2371:T2434" si="151">((I2371/60)/60)/24+DATE(1970,1,1)</f>
        <v>42410.812627314815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ROUND((E2434/D2434)*100,0)</f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IFERROR(ROUND((E2435/L2435),2),0)</f>
        <v>0</v>
      </c>
      <c r="Q2435" s="12" t="s">
        <v>8334</v>
      </c>
      <c r="R2435" t="s">
        <v>8335</v>
      </c>
      <c r="S2435" s="15">
        <f t="shared" ref="S2435:S2498" si="154">((J2435/60)/60)/24+DATE(1970,1,1)</f>
        <v>42397.89980324074</v>
      </c>
      <c r="T2435" s="15">
        <f t="shared" ref="T2435:T2498" si="155">((I2435/60)/60)/24+DATE(1970,1,1)</f>
        <v>42427.89980324074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ROUND((E2498/D2498)*100,0)</f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IFERROR(ROUND((E2499/L2499),2),0)</f>
        <v>80.55</v>
      </c>
      <c r="Q2499" s="12" t="s">
        <v>8323</v>
      </c>
      <c r="R2499" t="s">
        <v>8327</v>
      </c>
      <c r="S2499" s="15">
        <f t="shared" ref="S2499:S2562" si="158">((J2499/60)/60)/24+DATE(1970,1,1)</f>
        <v>40730.878912037035</v>
      </c>
      <c r="T2499" s="15">
        <f t="shared" ref="T2499:T2562" si="159">((I2499/60)/60)/24+DATE(1970,1,1)</f>
        <v>40760.878912037035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ROUND((E2562/D2562)*100,0)</f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IFERROR(ROUND((E2563/L2563),2),0)</f>
        <v>0</v>
      </c>
      <c r="Q2563" s="12" t="s">
        <v>8334</v>
      </c>
      <c r="R2563" t="s">
        <v>8335</v>
      </c>
      <c r="S2563" s="15">
        <f t="shared" ref="S2563:S2626" si="162">((J2563/60)/60)/24+DATE(1970,1,1)</f>
        <v>42260.528807870374</v>
      </c>
      <c r="T2563" s="15">
        <f t="shared" ref="T2563:T2626" si="163">((I2563/60)/60)/24+DATE(1970,1,1)</f>
        <v>42290.528807870374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ROUND((E2626/D2626)*100,0)</f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IFERROR(ROUND((E2627/L2627),2),0)</f>
        <v>27.58</v>
      </c>
      <c r="Q2627" s="12" t="s">
        <v>8317</v>
      </c>
      <c r="R2627" t="s">
        <v>8353</v>
      </c>
      <c r="S2627" s="15">
        <f t="shared" ref="S2627:S2690" si="166">((J2627/60)/60)/24+DATE(1970,1,1)</f>
        <v>42658.810277777782</v>
      </c>
      <c r="T2627" s="15">
        <f t="shared" ref="T2627:T2690" si="167">((I2627/60)/60)/24+DATE(1970,1,1)</f>
        <v>42683.851944444439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ROUND((E2690/D2690)*100,0)</f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IFERROR(ROUND((E2691/L2691),2),0)</f>
        <v>1</v>
      </c>
      <c r="Q2691" s="12" t="s">
        <v>8334</v>
      </c>
      <c r="R2691" t="s">
        <v>8335</v>
      </c>
      <c r="S2691" s="15">
        <f t="shared" ref="S2691:S2754" si="170">((J2691/60)/60)/24+DATE(1970,1,1)</f>
        <v>42551.961689814809</v>
      </c>
      <c r="T2691" s="15">
        <f t="shared" ref="T2691:T2754" si="171">((I2691/60)/60)/24+DATE(1970,1,1)</f>
        <v>42581.961689814809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ROUND((E2754/D2754)*100,0)</f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IFERROR(ROUND((E2755/L2755),2),0)</f>
        <v>47.5</v>
      </c>
      <c r="Q2755" s="12" t="s">
        <v>8320</v>
      </c>
      <c r="R2755" t="s">
        <v>8356</v>
      </c>
      <c r="S2755" s="15">
        <f t="shared" ref="S2755:S2818" si="174">((J2755/60)/60)/24+DATE(1970,1,1)</f>
        <v>41117.900729166664</v>
      </c>
      <c r="T2755" s="15">
        <f t="shared" ref="T2755:T2818" si="175">((I2755/60)/60)/24+DATE(1970,1,1)</f>
        <v>41147.900729166664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ROUND((E2818/D2818)*100,0)</f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IFERROR(ROUND((E2819/L2819),2),0)</f>
        <v>23.64</v>
      </c>
      <c r="Q2819" s="12" t="s">
        <v>8315</v>
      </c>
      <c r="R2819" t="s">
        <v>8316</v>
      </c>
      <c r="S2819" s="15">
        <f t="shared" ref="S2819:S2882" si="178">((J2819/60)/60)/24+DATE(1970,1,1)</f>
        <v>42023.634976851856</v>
      </c>
      <c r="T2819" s="15">
        <f t="shared" ref="T2819:T2882" si="179">((I2819/60)/60)/24+DATE(1970,1,1)</f>
        <v>42063.634976851856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ROUND((E2882/D2882)*100,0)</f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IFERROR(ROUND((E2883/L2883),2),0)</f>
        <v>0</v>
      </c>
      <c r="Q2883" s="12" t="s">
        <v>8315</v>
      </c>
      <c r="R2883" t="s">
        <v>8316</v>
      </c>
      <c r="S2883" s="15">
        <f t="shared" ref="S2883:S2946" si="182">((J2883/60)/60)/24+DATE(1970,1,1)</f>
        <v>41916.597638888888</v>
      </c>
      <c r="T2883" s="15">
        <f t="shared" ref="T2883:T2946" si="183">((I2883/60)/60)/24+DATE(1970,1,1)</f>
        <v>41976.639305555553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ROUND((E2946/D2946)*100,0)</f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IFERROR(ROUND((E2947/L2947),2),0)</f>
        <v>0</v>
      </c>
      <c r="Q2947" s="12" t="s">
        <v>8315</v>
      </c>
      <c r="R2947" t="s">
        <v>8355</v>
      </c>
      <c r="S2947" s="15">
        <f t="shared" ref="S2947:S3010" si="186">((J2947/60)/60)/24+DATE(1970,1,1)</f>
        <v>42118.139583333337</v>
      </c>
      <c r="T2947" s="15">
        <f t="shared" ref="T2947:T3010" si="187">((I2947/60)/60)/24+DATE(1970,1,1)</f>
        <v>42148.139583333337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ROUND((E3010/D3010)*100,0)</f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IFERROR(ROUND((E3011/L3011),2),0)</f>
        <v>233.9</v>
      </c>
      <c r="Q3011" s="12" t="s">
        <v>8315</v>
      </c>
      <c r="R3011" t="s">
        <v>8355</v>
      </c>
      <c r="S3011" s="15">
        <f t="shared" ref="S3011:S3074" si="190">((J3011/60)/60)/24+DATE(1970,1,1)</f>
        <v>41939.569907407407</v>
      </c>
      <c r="T3011" s="15">
        <f t="shared" ref="T3011:T3074" si="191">((I3011/60)/60)/24+DATE(1970,1,1)</f>
        <v>41969.611574074079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ROUND((E3074/D3074)*100,0)</f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IFERROR(ROUND((E3075/L3075),2),0)</f>
        <v>92.14</v>
      </c>
      <c r="Q3075" s="12" t="s">
        <v>8315</v>
      </c>
      <c r="R3075" t="s">
        <v>8355</v>
      </c>
      <c r="S3075" s="15">
        <f t="shared" ref="S3075:S3138" si="194">((J3075/60)/60)/24+DATE(1970,1,1)</f>
        <v>42111.684027777781</v>
      </c>
      <c r="T3075" s="15">
        <f t="shared" ref="T3075:T3138" si="195">((I3075/60)/60)/24+DATE(1970,1,1)</f>
        <v>42169.804861111115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ROUND((E3138/D3138)*100,0)</f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IFERROR(ROUND((E3139/L3139),2),0)</f>
        <v>50</v>
      </c>
      <c r="Q3139" s="12" t="s">
        <v>8315</v>
      </c>
      <c r="R3139" t="s">
        <v>8316</v>
      </c>
      <c r="S3139" s="15">
        <f t="shared" ref="S3139:S3202" si="198">((J3139/60)/60)/24+DATE(1970,1,1)</f>
        <v>42807.885057870371</v>
      </c>
      <c r="T3139" s="15">
        <f t="shared" ref="T3139:T3202" si="199">((I3139/60)/60)/24+DATE(1970,1,1)</f>
        <v>42858.8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ROUND((E3202/D3202)*100,0)</f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IFERROR(ROUND((E3203/L3203),2),0)</f>
        <v>12.5</v>
      </c>
      <c r="Q3203" s="12" t="s">
        <v>8315</v>
      </c>
      <c r="R3203" t="s">
        <v>8357</v>
      </c>
      <c r="S3203" s="15">
        <f t="shared" ref="S3203:S3266" si="202">((J3203/60)/60)/24+DATE(1970,1,1)</f>
        <v>41861.767094907409</v>
      </c>
      <c r="T3203" s="15">
        <f t="shared" ref="T3203:T3266" si="203">((I3203/60)/60)/24+DATE(1970,1,1)</f>
        <v>41882.767094907409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ROUND((E3266/D3266)*100,0)</f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IFERROR(ROUND((E3267/L3267),2),0)</f>
        <v>70.290000000000006</v>
      </c>
      <c r="Q3267" s="12" t="s">
        <v>8315</v>
      </c>
      <c r="R3267" t="s">
        <v>8316</v>
      </c>
      <c r="S3267" s="15">
        <f t="shared" ref="S3267:S3330" si="206">((J3267/60)/60)/24+DATE(1970,1,1)</f>
        <v>42311.711979166663</v>
      </c>
      <c r="T3267" s="15">
        <f t="shared" ref="T3267:T3330" si="207">((I3267/60)/60)/24+DATE(1970,1,1)</f>
        <v>42341.708333333328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ROUND((E3330/D3330)*100,0)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IFERROR(ROUND((E3331/L3331),2),0)</f>
        <v>44.92</v>
      </c>
      <c r="Q3331" s="12" t="s">
        <v>8315</v>
      </c>
      <c r="R3331" t="s">
        <v>8316</v>
      </c>
      <c r="S3331" s="15">
        <f t="shared" ref="S3331:S3394" si="210">((J3331/60)/60)/24+DATE(1970,1,1)</f>
        <v>41837.323009259257</v>
      </c>
      <c r="T3331" s="15">
        <f t="shared" ref="T3331:T3394" si="211">((I3331/60)/60)/24+DATE(1970,1,1)</f>
        <v>41847.958333333336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ROUND((E3394/D3394)*100,0)</f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IFERROR(ROUND((E3395/L3395),2),0)</f>
        <v>36.07</v>
      </c>
      <c r="Q3395" s="12" t="s">
        <v>8315</v>
      </c>
      <c r="R3395" t="s">
        <v>8316</v>
      </c>
      <c r="S3395" s="15">
        <f t="shared" ref="S3395:S3458" si="214">((J3395/60)/60)/24+DATE(1970,1,1)</f>
        <v>41923.921643518523</v>
      </c>
      <c r="T3395" s="15">
        <f t="shared" ref="T3395:T3458" si="215">((I3395/60)/60)/24+DATE(1970,1,1)</f>
        <v>41949.031944444447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ROUND((E3458/D3458)*100,0)</f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IFERROR(ROUND((E3459/L3459),2),0)</f>
        <v>50.98</v>
      </c>
      <c r="Q3459" s="12" t="s">
        <v>8315</v>
      </c>
      <c r="R3459" t="s">
        <v>8316</v>
      </c>
      <c r="S3459" s="15">
        <f t="shared" ref="S3459:S3522" si="218">((J3459/60)/60)/24+DATE(1970,1,1)</f>
        <v>42016.706678240742</v>
      </c>
      <c r="T3459" s="15">
        <f t="shared" ref="T3459:T3522" si="219">((I3459/60)/60)/24+DATE(1970,1,1)</f>
        <v>42047.249305555553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ROUND((E3522/D3522)*100,0)</f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IFERROR(ROUND((E3523/L3523),2),0)</f>
        <v>45.62</v>
      </c>
      <c r="Q3523" s="12" t="s">
        <v>8315</v>
      </c>
      <c r="R3523" t="s">
        <v>8316</v>
      </c>
      <c r="S3523" s="15">
        <f t="shared" ref="S3523:S3586" si="222">((J3523/60)/60)/24+DATE(1970,1,1)</f>
        <v>41881.361342592594</v>
      </c>
      <c r="T3523" s="15">
        <f t="shared" ref="T3523:T3586" si="223">((I3523/60)/60)/24+DATE(1970,1,1)</f>
        <v>41911.361342592594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ROUND((E3586/D3586)*100,0)</f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IFERROR(ROUND((E3587/L3587),2),0)</f>
        <v>176.09</v>
      </c>
      <c r="Q3587" s="12" t="s">
        <v>8315</v>
      </c>
      <c r="R3587" t="s">
        <v>8316</v>
      </c>
      <c r="S3587" s="15">
        <f t="shared" ref="S3587:S3650" si="226">((J3587/60)/60)/24+DATE(1970,1,1)</f>
        <v>41964.716319444444</v>
      </c>
      <c r="T3587" s="15">
        <f t="shared" ref="T3587:T3650" si="227">((I3587/60)/60)/24+DATE(1970,1,1)</f>
        <v>41994.716319444444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ROUND((E3650/D3650)*100,0)</f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IFERROR(ROUND((E3651/L3651),2),0)</f>
        <v>97.5</v>
      </c>
      <c r="Q3651" s="12" t="s">
        <v>8315</v>
      </c>
      <c r="R3651" t="s">
        <v>8316</v>
      </c>
      <c r="S3651" s="15">
        <f t="shared" ref="S3651:S3714" si="230">((J3651/60)/60)/24+DATE(1970,1,1)</f>
        <v>41780.712893518517</v>
      </c>
      <c r="T3651" s="15">
        <f t="shared" ref="T3651:T3714" si="231">((I3651/60)/60)/24+DATE(1970,1,1)</f>
        <v>41806.712893518517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IFERROR(ROUND((E3715/L3715),2),0)</f>
        <v>106.84</v>
      </c>
      <c r="Q3715" s="12" t="s">
        <v>8315</v>
      </c>
      <c r="R3715" t="s">
        <v>8316</v>
      </c>
      <c r="S3715" s="15">
        <f t="shared" ref="S3715:S3778" si="234">((J3715/60)/60)/24+DATE(1970,1,1)</f>
        <v>42505.738032407404</v>
      </c>
      <c r="T3715" s="15">
        <f t="shared" ref="T3715:T3778" si="235">((I3715/60)/60)/24+DATE(1970,1,1)</f>
        <v>42525.738032407404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IFERROR(ROUND((E3779/L3779),2),0)</f>
        <v>48.54</v>
      </c>
      <c r="Q3779" s="12" t="s">
        <v>8315</v>
      </c>
      <c r="R3779" t="s">
        <v>8357</v>
      </c>
      <c r="S3779" s="15">
        <f t="shared" ref="S3779:S3842" si="238">((J3779/60)/60)/24+DATE(1970,1,1)</f>
        <v>41887.111354166671</v>
      </c>
      <c r="T3779" s="15">
        <f t="shared" ref="T3779:T3842" si="239">((I3779/60)/60)/24+DATE(1970,1,1)</f>
        <v>41909.166666666664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IFERROR(ROUND((E3843/L3843),2),0)</f>
        <v>25.65</v>
      </c>
      <c r="Q3843" s="12" t="s">
        <v>8315</v>
      </c>
      <c r="R3843" t="s">
        <v>8316</v>
      </c>
      <c r="S3843" s="15">
        <f t="shared" ref="S3843:S3906" si="242">((J3843/60)/60)/24+DATE(1970,1,1)</f>
        <v>41780.785729166666</v>
      </c>
      <c r="T3843" s="15">
        <f t="shared" ref="T3843:T3906" si="243">((I3843/60)/60)/24+DATE(1970,1,1)</f>
        <v>41840.785729166666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IFERROR(ROUND((E3907/L3907),2),0)</f>
        <v>24.71</v>
      </c>
      <c r="Q3907" s="12" t="s">
        <v>8315</v>
      </c>
      <c r="R3907" t="s">
        <v>8316</v>
      </c>
      <c r="S3907" s="15">
        <f t="shared" ref="S3907:S3970" si="246">((J3907/60)/60)/24+DATE(1970,1,1)</f>
        <v>42124.623877314814</v>
      </c>
      <c r="T3907" s="15">
        <f t="shared" ref="T3907:T3970" si="247">((I3907/60)/60)/24+DATE(1970,1,1)</f>
        <v>42166.958333333328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IFERROR(ROUND((E3971/L3971),2),0)</f>
        <v>35.17</v>
      </c>
      <c r="Q3971" s="12" t="s">
        <v>8315</v>
      </c>
      <c r="R3971" t="s">
        <v>8316</v>
      </c>
      <c r="S3971" s="15">
        <f t="shared" ref="S3971:S4034" si="250">((J3971/60)/60)/24+DATE(1970,1,1)</f>
        <v>42601.854699074072</v>
      </c>
      <c r="T3971" s="15">
        <f t="shared" ref="T3971:T4034" si="251">((I3971/60)/60)/24+DATE(1970,1,1)</f>
        <v>42611.163194444445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IFERROR(ROUND((E4035/L4035),2),0)</f>
        <v>65.34</v>
      </c>
      <c r="Q4035" s="12" t="s">
        <v>8315</v>
      </c>
      <c r="R4035" t="s">
        <v>8316</v>
      </c>
      <c r="S4035" s="15">
        <f t="shared" ref="S4035:S4098" si="254">((J4035/60)/60)/24+DATE(1970,1,1)</f>
        <v>42614.268796296295</v>
      </c>
      <c r="T4035" s="15">
        <f t="shared" ref="T4035:T4098" si="255">((I4035/60)/60)/24+DATE(1970,1,1)</f>
        <v>42645.375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IFERROR(ROUND((E4099/L4099),2),0)</f>
        <v>0</v>
      </c>
      <c r="Q4099" s="12" t="s">
        <v>8315</v>
      </c>
      <c r="R4099" t="s">
        <v>8316</v>
      </c>
      <c r="S4099" s="15">
        <f t="shared" ref="S4099:S4115" si="258">((J4099/60)/60)/24+DATE(1970,1,1)</f>
        <v>42344.824502314819</v>
      </c>
      <c r="T4099" s="15">
        <f t="shared" ref="T4099:T4115" si="259">((I4099/60)/60)/24+DATE(1970,1,1)</f>
        <v>42400.996527777781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sortState ref="A2:O4115">
    <sortCondition ref="A2:A4115"/>
  </sortState>
  <conditionalFormatting sqref="F1:F1048576">
    <cfRule type="cellIs" dxfId="13" priority="2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F3624">
    <cfRule type="cellIs" dxfId="9" priority="3" operator="equal">
      <formula>"canceled"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zoomScale="80" zoomScaleNormal="80" workbookViewId="0">
      <selection activeCell="B1" sqref="B1:B1048576"/>
    </sheetView>
  </sheetViews>
  <sheetFormatPr defaultRowHeight="14.5" x14ac:dyDescent="0.35"/>
  <cols>
    <col min="1" max="1" width="8.7265625" style="18"/>
    <col min="2" max="2" width="16.453125" style="21" customWidth="1"/>
    <col min="3" max="3" width="19.6328125" style="18" customWidth="1"/>
    <col min="4" max="4" width="12.08984375" style="18" bestFit="1" customWidth="1"/>
    <col min="5" max="13" width="8.7265625" style="18"/>
    <col min="14" max="14" width="22.90625" style="18" bestFit="1" customWidth="1"/>
    <col min="15" max="17" width="8.7265625" style="18"/>
    <col min="18" max="18" width="11.08984375" style="18" bestFit="1" customWidth="1"/>
    <col min="19" max="19" width="11.90625" style="18" bestFit="1" customWidth="1"/>
    <col min="20" max="20" width="10.54296875" style="18" bestFit="1" customWidth="1"/>
    <col min="21" max="16384" width="8.7265625" style="18"/>
  </cols>
  <sheetData>
    <row r="1" spans="1:20" x14ac:dyDescent="0.35">
      <c r="A1" s="9" t="s">
        <v>0</v>
      </c>
      <c r="B1" s="2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6" t="s">
        <v>8365</v>
      </c>
      <c r="T1" s="16" t="s">
        <v>8366</v>
      </c>
    </row>
    <row r="2" spans="1:20" ht="101.5" x14ac:dyDescent="0.35">
      <c r="A2" s="22">
        <v>2843</v>
      </c>
      <c r="B2" s="19" t="s">
        <v>2843</v>
      </c>
      <c r="C2" s="3" t="s">
        <v>6953</v>
      </c>
      <c r="D2" s="23">
        <v>1200</v>
      </c>
      <c r="E2" s="24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18">
        <v>0</v>
      </c>
      <c r="Q2" s="25" t="s">
        <v>8315</v>
      </c>
      <c r="R2" s="18" t="s">
        <v>8316</v>
      </c>
      <c r="S2" s="26">
        <v>42492.737847222219</v>
      </c>
      <c r="T2" s="26">
        <v>42534.166666666672</v>
      </c>
    </row>
    <row r="3" spans="1:20" ht="87" x14ac:dyDescent="0.35">
      <c r="A3" s="22">
        <v>2845</v>
      </c>
      <c r="B3" s="19" t="s">
        <v>2845</v>
      </c>
      <c r="C3" s="3" t="s">
        <v>6955</v>
      </c>
      <c r="D3" s="23">
        <v>7500</v>
      </c>
      <c r="E3" s="24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5" t="s">
        <v>8315</v>
      </c>
      <c r="R3" s="18" t="s">
        <v>8316</v>
      </c>
      <c r="S3" s="26">
        <v>42103.016585648147</v>
      </c>
      <c r="T3" s="26">
        <v>42163.016585648147</v>
      </c>
    </row>
    <row r="4" spans="1:20" ht="116" x14ac:dyDescent="0.35">
      <c r="A4" s="22">
        <v>2846</v>
      </c>
      <c r="B4" s="19" t="s">
        <v>2846</v>
      </c>
      <c r="C4" s="3" t="s">
        <v>6956</v>
      </c>
      <c r="D4" s="23">
        <v>8000</v>
      </c>
      <c r="E4" s="24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18">
        <v>0</v>
      </c>
      <c r="Q4" s="25" t="s">
        <v>8315</v>
      </c>
      <c r="R4" s="18" t="s">
        <v>8316</v>
      </c>
      <c r="S4" s="26">
        <v>42108.692060185189</v>
      </c>
      <c r="T4" s="26">
        <v>42153.692060185189</v>
      </c>
    </row>
    <row r="5" spans="1:20" ht="101.5" x14ac:dyDescent="0.35">
      <c r="A5" s="22">
        <v>2847</v>
      </c>
      <c r="B5" s="19" t="s">
        <v>2847</v>
      </c>
      <c r="C5" s="3" t="s">
        <v>6957</v>
      </c>
      <c r="D5" s="23">
        <v>2000</v>
      </c>
      <c r="E5" s="24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>
        <v>0</v>
      </c>
      <c r="Q5" s="25" t="s">
        <v>8315</v>
      </c>
      <c r="R5" s="18" t="s">
        <v>8316</v>
      </c>
      <c r="S5" s="26">
        <v>42453.806307870371</v>
      </c>
      <c r="T5" s="26">
        <v>42513.806307870371</v>
      </c>
    </row>
    <row r="6" spans="1:20" ht="116" x14ac:dyDescent="0.35">
      <c r="A6" s="22">
        <v>2848</v>
      </c>
      <c r="B6" s="19" t="s">
        <v>2848</v>
      </c>
      <c r="C6" s="3" t="s">
        <v>6958</v>
      </c>
      <c r="D6" s="23">
        <v>35000</v>
      </c>
      <c r="E6" s="24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18">
        <v>23.33</v>
      </c>
      <c r="Q6" s="25" t="s">
        <v>8315</v>
      </c>
      <c r="R6" s="18" t="s">
        <v>8316</v>
      </c>
      <c r="S6" s="26">
        <v>42123.648831018523</v>
      </c>
      <c r="T6" s="26">
        <v>42153.648831018523</v>
      </c>
    </row>
    <row r="7" spans="1:20" ht="101.5" x14ac:dyDescent="0.35">
      <c r="A7" s="22">
        <v>2850</v>
      </c>
      <c r="B7" s="19" t="s">
        <v>2850</v>
      </c>
      <c r="C7" s="3" t="s">
        <v>6960</v>
      </c>
      <c r="D7" s="23">
        <v>8000</v>
      </c>
      <c r="E7" s="24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5" t="s">
        <v>8315</v>
      </c>
      <c r="R7" s="18" t="s">
        <v>8316</v>
      </c>
      <c r="S7" s="26">
        <v>41858.007071759261</v>
      </c>
      <c r="T7" s="26">
        <v>41888.007071759261</v>
      </c>
    </row>
    <row r="8" spans="1:20" ht="87" x14ac:dyDescent="0.35">
      <c r="A8" s="22">
        <v>2852</v>
      </c>
      <c r="B8" s="19" t="s">
        <v>2852</v>
      </c>
      <c r="C8" s="3" t="s">
        <v>6962</v>
      </c>
      <c r="D8" s="23">
        <v>5000</v>
      </c>
      <c r="E8" s="24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18">
        <v>15.83</v>
      </c>
      <c r="Q8" s="25" t="s">
        <v>8315</v>
      </c>
      <c r="R8" s="18" t="s">
        <v>8316</v>
      </c>
      <c r="S8" s="26">
        <v>41781.045173611114</v>
      </c>
      <c r="T8" s="26">
        <v>41811.045173611114</v>
      </c>
    </row>
    <row r="9" spans="1:20" ht="116" x14ac:dyDescent="0.35">
      <c r="A9" s="22">
        <v>2855</v>
      </c>
      <c r="B9" s="19" t="s">
        <v>2855</v>
      </c>
      <c r="C9" s="3" t="s">
        <v>6965</v>
      </c>
      <c r="D9" s="23">
        <v>600</v>
      </c>
      <c r="E9" s="24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5" t="s">
        <v>8315</v>
      </c>
      <c r="R9" s="18" t="s">
        <v>8316</v>
      </c>
      <c r="S9" s="26">
        <v>42370.007766203707</v>
      </c>
      <c r="T9" s="26">
        <v>42398.981944444444</v>
      </c>
    </row>
    <row r="10" spans="1:20" ht="101.5" x14ac:dyDescent="0.35">
      <c r="A10" s="22">
        <v>2856</v>
      </c>
      <c r="B10" s="19" t="s">
        <v>2856</v>
      </c>
      <c r="C10" s="3" t="s">
        <v>6966</v>
      </c>
      <c r="D10" s="23">
        <v>3000</v>
      </c>
      <c r="E10" s="24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18">
        <v>24.33</v>
      </c>
      <c r="Q10" s="25" t="s">
        <v>8315</v>
      </c>
      <c r="R10" s="18" t="s">
        <v>8316</v>
      </c>
      <c r="S10" s="26">
        <v>42165.037581018521</v>
      </c>
      <c r="T10" s="26">
        <v>42224.898611111115</v>
      </c>
    </row>
    <row r="11" spans="1:20" ht="101.5" x14ac:dyDescent="0.35">
      <c r="A11" s="22">
        <v>2860</v>
      </c>
      <c r="B11" s="19" t="s">
        <v>2860</v>
      </c>
      <c r="C11" s="3" t="s">
        <v>6970</v>
      </c>
      <c r="D11" s="23">
        <v>4000</v>
      </c>
      <c r="E11" s="24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5" t="s">
        <v>8315</v>
      </c>
      <c r="R11" s="18" t="s">
        <v>8316</v>
      </c>
      <c r="S11" s="26">
        <v>42480.800648148142</v>
      </c>
      <c r="T11" s="26">
        <v>42540.800648148142</v>
      </c>
    </row>
    <row r="12" spans="1:20" ht="87" x14ac:dyDescent="0.35">
      <c r="A12" s="22">
        <v>2862</v>
      </c>
      <c r="B12" s="19" t="s">
        <v>2862</v>
      </c>
      <c r="C12" s="3" t="s">
        <v>6972</v>
      </c>
      <c r="D12" s="23">
        <v>12700</v>
      </c>
      <c r="E12" s="24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18">
        <v>18.329999999999998</v>
      </c>
      <c r="Q12" s="25" t="s">
        <v>8315</v>
      </c>
      <c r="R12" s="18" t="s">
        <v>8316</v>
      </c>
      <c r="S12" s="26">
        <v>41784.789687500001</v>
      </c>
      <c r="T12" s="26">
        <v>41814.789687500001</v>
      </c>
    </row>
    <row r="13" spans="1:20" ht="101.5" x14ac:dyDescent="0.35">
      <c r="A13" s="22">
        <v>2863</v>
      </c>
      <c r="B13" s="19" t="s">
        <v>2863</v>
      </c>
      <c r="C13" s="3" t="s">
        <v>6973</v>
      </c>
      <c r="D13" s="23">
        <v>50000</v>
      </c>
      <c r="E13" s="24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5" t="s">
        <v>8315</v>
      </c>
      <c r="R13" s="18" t="s">
        <v>8316</v>
      </c>
      <c r="S13" s="26">
        <v>41831.675034722226</v>
      </c>
      <c r="T13" s="26">
        <v>41891.675034722226</v>
      </c>
    </row>
    <row r="14" spans="1:20" ht="101.5" x14ac:dyDescent="0.35">
      <c r="A14" s="22">
        <v>2865</v>
      </c>
      <c r="B14" s="19" t="s">
        <v>2865</v>
      </c>
      <c r="C14" s="3" t="s">
        <v>6975</v>
      </c>
      <c r="D14" s="23">
        <v>2888</v>
      </c>
      <c r="E14" s="24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18">
        <v>0</v>
      </c>
      <c r="Q14" s="25" t="s">
        <v>8315</v>
      </c>
      <c r="R14" s="18" t="s">
        <v>8316</v>
      </c>
      <c r="S14" s="26">
        <v>41950.114108796297</v>
      </c>
      <c r="T14" s="26">
        <v>42010.114108796297</v>
      </c>
    </row>
    <row r="15" spans="1:20" ht="87" x14ac:dyDescent="0.35">
      <c r="A15" s="22">
        <v>2866</v>
      </c>
      <c r="B15" s="19" t="s">
        <v>2866</v>
      </c>
      <c r="C15" s="3" t="s">
        <v>6976</v>
      </c>
      <c r="D15" s="23">
        <v>5000</v>
      </c>
      <c r="E15" s="24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5" t="s">
        <v>8315</v>
      </c>
      <c r="R15" s="18" t="s">
        <v>8316</v>
      </c>
      <c r="S15" s="26">
        <v>42627.955104166671</v>
      </c>
      <c r="T15" s="26">
        <v>42657.916666666672</v>
      </c>
    </row>
    <row r="16" spans="1:20" ht="116" x14ac:dyDescent="0.35">
      <c r="A16" s="22">
        <v>2867</v>
      </c>
      <c r="B16" s="19" t="s">
        <v>2867</v>
      </c>
      <c r="C16" s="3" t="s">
        <v>6977</v>
      </c>
      <c r="D16" s="23">
        <v>2500</v>
      </c>
      <c r="E16" s="24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18">
        <v>50.4</v>
      </c>
      <c r="Q16" s="25" t="s">
        <v>8315</v>
      </c>
      <c r="R16" s="18" t="s">
        <v>8316</v>
      </c>
      <c r="S16" s="26">
        <v>42531.195277777777</v>
      </c>
      <c r="T16" s="26">
        <v>42555.166666666672</v>
      </c>
    </row>
    <row r="17" spans="1:20" ht="101.5" x14ac:dyDescent="0.35">
      <c r="A17" s="22">
        <v>2868</v>
      </c>
      <c r="B17" s="19" t="s">
        <v>2868</v>
      </c>
      <c r="C17" s="3" t="s">
        <v>6978</v>
      </c>
      <c r="D17" s="23">
        <v>15000</v>
      </c>
      <c r="E17" s="24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5" t="s">
        <v>8315</v>
      </c>
      <c r="R17" s="18" t="s">
        <v>8316</v>
      </c>
      <c r="S17" s="26">
        <v>42618.827013888891</v>
      </c>
      <c r="T17" s="26">
        <v>42648.827013888891</v>
      </c>
    </row>
    <row r="18" spans="1:20" ht="116" x14ac:dyDescent="0.35">
      <c r="A18" s="22">
        <v>2869</v>
      </c>
      <c r="B18" s="19" t="s">
        <v>2869</v>
      </c>
      <c r="C18" s="3" t="s">
        <v>6979</v>
      </c>
      <c r="D18" s="23">
        <v>20000</v>
      </c>
      <c r="E18" s="24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18">
        <v>35.4</v>
      </c>
      <c r="Q18" s="25" t="s">
        <v>8315</v>
      </c>
      <c r="R18" s="18" t="s">
        <v>8316</v>
      </c>
      <c r="S18" s="26">
        <v>42540.593530092592</v>
      </c>
      <c r="T18" s="26">
        <v>42570.593530092592</v>
      </c>
    </row>
    <row r="19" spans="1:20" ht="101.5" x14ac:dyDescent="0.35">
      <c r="A19" s="22">
        <v>2870</v>
      </c>
      <c r="B19" s="19" t="s">
        <v>2870</v>
      </c>
      <c r="C19" s="3" t="s">
        <v>6980</v>
      </c>
      <c r="D19" s="23">
        <v>5000</v>
      </c>
      <c r="E19" s="24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5" t="s">
        <v>8315</v>
      </c>
      <c r="R19" s="18" t="s">
        <v>8316</v>
      </c>
      <c r="S19" s="26">
        <v>41746.189409722225</v>
      </c>
      <c r="T19" s="26">
        <v>41776.189409722225</v>
      </c>
    </row>
    <row r="20" spans="1:20" ht="87" x14ac:dyDescent="0.35">
      <c r="A20" s="22">
        <v>2871</v>
      </c>
      <c r="B20" s="19" t="s">
        <v>2871</v>
      </c>
      <c r="C20" s="3" t="s">
        <v>6981</v>
      </c>
      <c r="D20" s="23">
        <v>10000</v>
      </c>
      <c r="E20" s="24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18">
        <v>35.92</v>
      </c>
      <c r="Q20" s="25" t="s">
        <v>8315</v>
      </c>
      <c r="R20" s="18" t="s">
        <v>8316</v>
      </c>
      <c r="S20" s="26">
        <v>41974.738576388889</v>
      </c>
      <c r="T20" s="26">
        <v>41994.738576388889</v>
      </c>
    </row>
    <row r="21" spans="1:20" ht="72.5" x14ac:dyDescent="0.35">
      <c r="A21" s="22">
        <v>2872</v>
      </c>
      <c r="B21" s="19" t="s">
        <v>2872</v>
      </c>
      <c r="C21" s="3" t="s">
        <v>6982</v>
      </c>
      <c r="D21" s="23">
        <v>3000</v>
      </c>
      <c r="E21" s="24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5" t="s">
        <v>8315</v>
      </c>
      <c r="R21" s="18" t="s">
        <v>8316</v>
      </c>
      <c r="S21" s="26">
        <v>42115.11618055556</v>
      </c>
      <c r="T21" s="26">
        <v>42175.11618055556</v>
      </c>
    </row>
    <row r="22" spans="1:20" ht="101.5" x14ac:dyDescent="0.35">
      <c r="A22" s="22">
        <v>2873</v>
      </c>
      <c r="B22" s="19" t="s">
        <v>2873</v>
      </c>
      <c r="C22" s="3" t="s">
        <v>6983</v>
      </c>
      <c r="D22" s="23">
        <v>2500</v>
      </c>
      <c r="E22" s="24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18">
        <v>119.13</v>
      </c>
      <c r="Q22" s="25" t="s">
        <v>8315</v>
      </c>
      <c r="R22" s="18" t="s">
        <v>8316</v>
      </c>
      <c r="S22" s="26">
        <v>42002.817488425921</v>
      </c>
      <c r="T22" s="26">
        <v>42032.817488425921</v>
      </c>
    </row>
    <row r="23" spans="1:20" ht="101.5" x14ac:dyDescent="0.35">
      <c r="A23" s="22">
        <v>2874</v>
      </c>
      <c r="B23" s="19" t="s">
        <v>2874</v>
      </c>
      <c r="C23" s="3" t="s">
        <v>6984</v>
      </c>
      <c r="D23" s="23">
        <v>5000</v>
      </c>
      <c r="E23" s="24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5" t="s">
        <v>8315</v>
      </c>
      <c r="R23" s="18" t="s">
        <v>8316</v>
      </c>
      <c r="S23" s="26">
        <v>42722.84474537037</v>
      </c>
      <c r="T23" s="26">
        <v>42752.84474537037</v>
      </c>
    </row>
    <row r="24" spans="1:20" ht="101.5" x14ac:dyDescent="0.35">
      <c r="A24" s="22">
        <v>2875</v>
      </c>
      <c r="B24" s="19" t="s">
        <v>2875</v>
      </c>
      <c r="C24" s="3" t="s">
        <v>6985</v>
      </c>
      <c r="D24" s="23">
        <v>20000</v>
      </c>
      <c r="E24" s="24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18">
        <v>2.33</v>
      </c>
      <c r="Q24" s="25" t="s">
        <v>8315</v>
      </c>
      <c r="R24" s="18" t="s">
        <v>8316</v>
      </c>
      <c r="S24" s="26">
        <v>42465.128391203703</v>
      </c>
      <c r="T24" s="26">
        <v>42495.128391203703</v>
      </c>
    </row>
    <row r="25" spans="1:20" ht="101.5" x14ac:dyDescent="0.35">
      <c r="A25" s="22">
        <v>2876</v>
      </c>
      <c r="B25" s="19" t="s">
        <v>2876</v>
      </c>
      <c r="C25" s="3" t="s">
        <v>6986</v>
      </c>
      <c r="D25" s="23">
        <v>150000</v>
      </c>
      <c r="E25" s="24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5" t="s">
        <v>8315</v>
      </c>
      <c r="R25" s="18" t="s">
        <v>8316</v>
      </c>
      <c r="S25" s="26">
        <v>42171.743969907402</v>
      </c>
      <c r="T25" s="26">
        <v>42201.743969907402</v>
      </c>
    </row>
    <row r="26" spans="1:20" ht="101.5" x14ac:dyDescent="0.35">
      <c r="A26" s="22">
        <v>2877</v>
      </c>
      <c r="B26" s="19" t="s">
        <v>2877</v>
      </c>
      <c r="C26" s="3" t="s">
        <v>6987</v>
      </c>
      <c r="D26" s="23">
        <v>6000</v>
      </c>
      <c r="E26" s="24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18">
        <v>108.33</v>
      </c>
      <c r="Q26" s="25" t="s">
        <v>8315</v>
      </c>
      <c r="R26" s="18" t="s">
        <v>8316</v>
      </c>
      <c r="S26" s="26">
        <v>42672.955138888887</v>
      </c>
      <c r="T26" s="26">
        <v>42704.708333333328</v>
      </c>
    </row>
    <row r="27" spans="1:20" ht="87" x14ac:dyDescent="0.35">
      <c r="A27" s="22">
        <v>2879</v>
      </c>
      <c r="B27" s="19" t="s">
        <v>2879</v>
      </c>
      <c r="C27" s="3" t="s">
        <v>6989</v>
      </c>
      <c r="D27" s="23">
        <v>11200</v>
      </c>
      <c r="E27" s="24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5" t="s">
        <v>8315</v>
      </c>
      <c r="R27" s="18" t="s">
        <v>8316</v>
      </c>
      <c r="S27" s="26">
        <v>42359.725243055553</v>
      </c>
      <c r="T27" s="26">
        <v>42389.725243055553</v>
      </c>
    </row>
    <row r="28" spans="1:20" ht="101.5" x14ac:dyDescent="0.35">
      <c r="A28" s="22">
        <v>2880</v>
      </c>
      <c r="B28" s="19" t="s">
        <v>2880</v>
      </c>
      <c r="C28" s="3" t="s">
        <v>6990</v>
      </c>
      <c r="D28" s="23">
        <v>12000</v>
      </c>
      <c r="E28" s="24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18">
        <v>96.55</v>
      </c>
      <c r="Q28" s="25" t="s">
        <v>8315</v>
      </c>
      <c r="R28" s="18" t="s">
        <v>8316</v>
      </c>
      <c r="S28" s="26">
        <v>42192.905694444446</v>
      </c>
      <c r="T28" s="26">
        <v>42236.711805555555</v>
      </c>
    </row>
    <row r="29" spans="1:20" ht="101.5" x14ac:dyDescent="0.35">
      <c r="A29" s="22">
        <v>2881</v>
      </c>
      <c r="B29" s="19" t="s">
        <v>2881</v>
      </c>
      <c r="C29" s="3" t="s">
        <v>6991</v>
      </c>
      <c r="D29" s="23">
        <v>5500</v>
      </c>
      <c r="E29" s="24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5" t="s">
        <v>8315</v>
      </c>
      <c r="R29" s="18" t="s">
        <v>8316</v>
      </c>
      <c r="S29" s="26">
        <v>41916.597638888888</v>
      </c>
      <c r="T29" s="26">
        <v>41976.639305555553</v>
      </c>
    </row>
    <row r="30" spans="1:20" ht="101.5" x14ac:dyDescent="0.35">
      <c r="A30" s="22">
        <v>2882</v>
      </c>
      <c r="B30" s="19" t="s">
        <v>2882</v>
      </c>
      <c r="C30" s="3" t="s">
        <v>6992</v>
      </c>
      <c r="D30" s="23">
        <v>750</v>
      </c>
      <c r="E30" s="24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18">
        <v>63</v>
      </c>
      <c r="Q30" s="25" t="s">
        <v>8315</v>
      </c>
      <c r="R30" s="18" t="s">
        <v>8316</v>
      </c>
      <c r="S30" s="26">
        <v>42461.596273148149</v>
      </c>
      <c r="T30" s="26">
        <v>42491.596273148149</v>
      </c>
    </row>
    <row r="31" spans="1:20" ht="116" x14ac:dyDescent="0.35">
      <c r="A31" s="22">
        <v>2883</v>
      </c>
      <c r="B31" s="19" t="s">
        <v>2883</v>
      </c>
      <c r="C31" s="3" t="s">
        <v>6993</v>
      </c>
      <c r="D31" s="23">
        <v>10000</v>
      </c>
      <c r="E31" s="24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5" t="s">
        <v>8315</v>
      </c>
      <c r="R31" s="18" t="s">
        <v>8316</v>
      </c>
      <c r="S31" s="26">
        <v>42370.90320601852</v>
      </c>
      <c r="T31" s="26">
        <v>42406.207638888889</v>
      </c>
    </row>
    <row r="32" spans="1:20" ht="58" x14ac:dyDescent="0.35">
      <c r="A32" s="22">
        <v>2884</v>
      </c>
      <c r="B32" s="19" t="s">
        <v>2884</v>
      </c>
      <c r="C32" s="3" t="s">
        <v>6994</v>
      </c>
      <c r="D32" s="23">
        <v>45000</v>
      </c>
      <c r="E32" s="24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18">
        <v>46.25</v>
      </c>
      <c r="Q32" s="25" t="s">
        <v>8315</v>
      </c>
      <c r="R32" s="18" t="s">
        <v>8316</v>
      </c>
      <c r="S32" s="26">
        <v>41948.727256944447</v>
      </c>
      <c r="T32" s="26">
        <v>41978.727256944447</v>
      </c>
    </row>
    <row r="33" spans="1:20" ht="58" x14ac:dyDescent="0.35">
      <c r="A33" s="22">
        <v>2885</v>
      </c>
      <c r="B33" s="19" t="s">
        <v>2885</v>
      </c>
      <c r="C33" s="3" t="s">
        <v>6995</v>
      </c>
      <c r="D33" s="23">
        <v>400</v>
      </c>
      <c r="E33" s="24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5" t="s">
        <v>8315</v>
      </c>
      <c r="R33" s="18" t="s">
        <v>8316</v>
      </c>
      <c r="S33" s="26">
        <v>42047.07640046296</v>
      </c>
      <c r="T33" s="26">
        <v>42077.034733796296</v>
      </c>
    </row>
    <row r="34" spans="1:20" ht="116" x14ac:dyDescent="0.35">
      <c r="A34" s="22">
        <v>2886</v>
      </c>
      <c r="B34" s="19" t="s">
        <v>2886</v>
      </c>
      <c r="C34" s="3" t="s">
        <v>6996</v>
      </c>
      <c r="D34" s="23">
        <v>200</v>
      </c>
      <c r="E34" s="24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18">
        <v>10</v>
      </c>
      <c r="Q34" s="25" t="s">
        <v>8315</v>
      </c>
      <c r="R34" s="18" t="s">
        <v>8316</v>
      </c>
      <c r="S34" s="26">
        <v>42261.632916666669</v>
      </c>
      <c r="T34" s="26">
        <v>42266.165972222225</v>
      </c>
    </row>
    <row r="35" spans="1:20" ht="101.5" x14ac:dyDescent="0.35">
      <c r="A35" s="22">
        <v>2887</v>
      </c>
      <c r="B35" s="19" t="s">
        <v>2887</v>
      </c>
      <c r="C35" s="3" t="s">
        <v>6997</v>
      </c>
      <c r="D35" s="23">
        <v>3000</v>
      </c>
      <c r="E35" s="24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5" t="s">
        <v>8315</v>
      </c>
      <c r="R35" s="18" t="s">
        <v>8316</v>
      </c>
      <c r="S35" s="26">
        <v>41985.427361111113</v>
      </c>
      <c r="T35" s="26">
        <v>42015.427361111113</v>
      </c>
    </row>
    <row r="36" spans="1:20" ht="101.5" x14ac:dyDescent="0.35">
      <c r="A36" s="22">
        <v>2888</v>
      </c>
      <c r="B36" s="19" t="s">
        <v>2888</v>
      </c>
      <c r="C36" s="3" t="s">
        <v>6998</v>
      </c>
      <c r="D36" s="23">
        <v>30000</v>
      </c>
      <c r="E36" s="24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18">
        <v>0</v>
      </c>
      <c r="Q36" s="25" t="s">
        <v>8315</v>
      </c>
      <c r="R36" s="18" t="s">
        <v>8316</v>
      </c>
      <c r="S36" s="26">
        <v>41922.535185185188</v>
      </c>
      <c r="T36" s="26">
        <v>41930.207638888889</v>
      </c>
    </row>
    <row r="37" spans="1:20" ht="101.5" x14ac:dyDescent="0.35">
      <c r="A37" s="22">
        <v>2889</v>
      </c>
      <c r="B37" s="19" t="s">
        <v>2889</v>
      </c>
      <c r="C37" s="3" t="s">
        <v>6999</v>
      </c>
      <c r="D37" s="23">
        <v>3000</v>
      </c>
      <c r="E37" s="24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5" t="s">
        <v>8315</v>
      </c>
      <c r="R37" s="18" t="s">
        <v>8316</v>
      </c>
      <c r="S37" s="26">
        <v>41850.863252314812</v>
      </c>
      <c r="T37" s="26">
        <v>41880.863252314812</v>
      </c>
    </row>
    <row r="38" spans="1:20" ht="116" x14ac:dyDescent="0.35">
      <c r="A38" s="22">
        <v>2890</v>
      </c>
      <c r="B38" s="19" t="s">
        <v>2890</v>
      </c>
      <c r="C38" s="3" t="s">
        <v>7000</v>
      </c>
      <c r="D38" s="23">
        <v>2000</v>
      </c>
      <c r="E38" s="24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18">
        <v>7</v>
      </c>
      <c r="Q38" s="25" t="s">
        <v>8315</v>
      </c>
      <c r="R38" s="18" t="s">
        <v>8316</v>
      </c>
      <c r="S38" s="26">
        <v>41831.742962962962</v>
      </c>
      <c r="T38" s="26">
        <v>41860.125</v>
      </c>
    </row>
    <row r="39" spans="1:20" ht="101.5" x14ac:dyDescent="0.35">
      <c r="A39" s="22">
        <v>2891</v>
      </c>
      <c r="B39" s="19" t="s">
        <v>2891</v>
      </c>
      <c r="C39" s="3" t="s">
        <v>7001</v>
      </c>
      <c r="D39" s="23">
        <v>10000</v>
      </c>
      <c r="E39" s="24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5" t="s">
        <v>8315</v>
      </c>
      <c r="R39" s="18" t="s">
        <v>8316</v>
      </c>
      <c r="S39" s="26">
        <v>42415.883425925931</v>
      </c>
      <c r="T39" s="26">
        <v>42475.84175925926</v>
      </c>
    </row>
    <row r="40" spans="1:20" ht="87" x14ac:dyDescent="0.35">
      <c r="A40" s="22">
        <v>2892</v>
      </c>
      <c r="B40" s="19" t="s">
        <v>2892</v>
      </c>
      <c r="C40" s="3" t="s">
        <v>7002</v>
      </c>
      <c r="D40" s="23">
        <v>5500</v>
      </c>
      <c r="E40" s="24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18">
        <v>29.41</v>
      </c>
      <c r="Q40" s="25" t="s">
        <v>8315</v>
      </c>
      <c r="R40" s="18" t="s">
        <v>8316</v>
      </c>
      <c r="S40" s="26">
        <v>41869.714166666665</v>
      </c>
      <c r="T40" s="26">
        <v>41876.875</v>
      </c>
    </row>
    <row r="41" spans="1:20" ht="43.5" x14ac:dyDescent="0.35">
      <c r="A41" s="22">
        <v>2893</v>
      </c>
      <c r="B41" s="19" t="s">
        <v>2893</v>
      </c>
      <c r="C41" s="3" t="s">
        <v>7003</v>
      </c>
      <c r="D41" s="23">
        <v>5000</v>
      </c>
      <c r="E41" s="24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5" t="s">
        <v>8315</v>
      </c>
      <c r="R41" s="18" t="s">
        <v>8316</v>
      </c>
      <c r="S41" s="26">
        <v>41953.773090277777</v>
      </c>
      <c r="T41" s="26">
        <v>42013.083333333328</v>
      </c>
    </row>
    <row r="42" spans="1:20" ht="43.5" x14ac:dyDescent="0.35">
      <c r="A42" s="22">
        <v>2894</v>
      </c>
      <c r="B42" s="19" t="s">
        <v>2894</v>
      </c>
      <c r="C42" s="3" t="s">
        <v>7004</v>
      </c>
      <c r="D42" s="23">
        <v>50000</v>
      </c>
      <c r="E42" s="24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18">
        <v>0</v>
      </c>
      <c r="Q42" s="25" t="s">
        <v>8315</v>
      </c>
      <c r="R42" s="18" t="s">
        <v>8316</v>
      </c>
      <c r="S42" s="26">
        <v>42037.986284722225</v>
      </c>
      <c r="T42" s="26">
        <v>42097.944618055553</v>
      </c>
    </row>
    <row r="43" spans="1:20" ht="101.5" x14ac:dyDescent="0.35">
      <c r="A43" s="22">
        <v>2895</v>
      </c>
      <c r="B43" s="19" t="s">
        <v>2895</v>
      </c>
      <c r="C43" s="3" t="s">
        <v>7005</v>
      </c>
      <c r="D43" s="23">
        <v>500</v>
      </c>
      <c r="E43" s="24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5" t="s">
        <v>8315</v>
      </c>
      <c r="R43" s="18" t="s">
        <v>8316</v>
      </c>
      <c r="S43" s="26">
        <v>41811.555462962962</v>
      </c>
      <c r="T43" s="26">
        <v>41812.875</v>
      </c>
    </row>
    <row r="44" spans="1:20" ht="72.5" x14ac:dyDescent="0.35">
      <c r="A44" s="22">
        <v>2896</v>
      </c>
      <c r="B44" s="19" t="s">
        <v>2896</v>
      </c>
      <c r="C44" s="3" t="s">
        <v>7006</v>
      </c>
      <c r="D44" s="23">
        <v>3000</v>
      </c>
      <c r="E44" s="24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18">
        <v>52.08</v>
      </c>
      <c r="Q44" s="25" t="s">
        <v>8315</v>
      </c>
      <c r="R44" s="18" t="s">
        <v>8316</v>
      </c>
      <c r="S44" s="26">
        <v>42701.908807870372</v>
      </c>
      <c r="T44" s="26">
        <v>42716.25</v>
      </c>
    </row>
    <row r="45" spans="1:20" ht="101.5" x14ac:dyDescent="0.35">
      <c r="A45" s="22">
        <v>2897</v>
      </c>
      <c r="B45" s="19" t="s">
        <v>2897</v>
      </c>
      <c r="C45" s="3" t="s">
        <v>7007</v>
      </c>
      <c r="D45" s="23">
        <v>12000</v>
      </c>
      <c r="E45" s="24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5" t="s">
        <v>8315</v>
      </c>
      <c r="R45" s="18" t="s">
        <v>8316</v>
      </c>
      <c r="S45" s="26">
        <v>42258.646504629629</v>
      </c>
      <c r="T45" s="26">
        <v>42288.645196759258</v>
      </c>
    </row>
    <row r="46" spans="1:20" ht="101.5" x14ac:dyDescent="0.35">
      <c r="A46" s="22">
        <v>2898</v>
      </c>
      <c r="B46" s="19" t="s">
        <v>2898</v>
      </c>
      <c r="C46" s="3" t="s">
        <v>7008</v>
      </c>
      <c r="D46" s="23">
        <v>7500</v>
      </c>
      <c r="E46" s="24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18">
        <v>26.33</v>
      </c>
      <c r="Q46" s="25" t="s">
        <v>8315</v>
      </c>
      <c r="R46" s="18" t="s">
        <v>8316</v>
      </c>
      <c r="S46" s="26">
        <v>42278.664965277778</v>
      </c>
      <c r="T46" s="26">
        <v>42308.664965277778</v>
      </c>
    </row>
    <row r="47" spans="1:20" ht="101.5" x14ac:dyDescent="0.35">
      <c r="A47" s="22">
        <v>2899</v>
      </c>
      <c r="B47" s="19" t="s">
        <v>2899</v>
      </c>
      <c r="C47" s="3" t="s">
        <v>7009</v>
      </c>
      <c r="D47" s="23">
        <v>10000</v>
      </c>
      <c r="E47" s="24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>
        <v>0</v>
      </c>
      <c r="Q47" s="25" t="s">
        <v>8315</v>
      </c>
      <c r="R47" s="18" t="s">
        <v>8316</v>
      </c>
      <c r="S47" s="26">
        <v>42515.078217592592</v>
      </c>
      <c r="T47" s="26">
        <v>42575.078217592592</v>
      </c>
    </row>
    <row r="48" spans="1:20" ht="101.5" x14ac:dyDescent="0.35">
      <c r="A48" s="22">
        <v>2900</v>
      </c>
      <c r="B48" s="19" t="s">
        <v>2900</v>
      </c>
      <c r="C48" s="3" t="s">
        <v>7010</v>
      </c>
      <c r="D48" s="23">
        <v>5500</v>
      </c>
      <c r="E48" s="24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18">
        <v>486.43</v>
      </c>
      <c r="Q48" s="25" t="s">
        <v>8315</v>
      </c>
      <c r="R48" s="18" t="s">
        <v>8316</v>
      </c>
      <c r="S48" s="26">
        <v>41830.234166666669</v>
      </c>
      <c r="T48" s="26">
        <v>41860.234166666669</v>
      </c>
    </row>
    <row r="49" spans="1:20" ht="101.5" x14ac:dyDescent="0.35">
      <c r="A49" s="22">
        <v>2901</v>
      </c>
      <c r="B49" s="19" t="s">
        <v>2901</v>
      </c>
      <c r="C49" s="3" t="s">
        <v>7011</v>
      </c>
      <c r="D49" s="23">
        <v>750</v>
      </c>
      <c r="E49" s="24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5" t="s">
        <v>8315</v>
      </c>
      <c r="R49" s="18" t="s">
        <v>8316</v>
      </c>
      <c r="S49" s="26">
        <v>41982.904386574075</v>
      </c>
      <c r="T49" s="26">
        <v>42042.904386574075</v>
      </c>
    </row>
    <row r="50" spans="1:20" ht="72.5" x14ac:dyDescent="0.35">
      <c r="A50" s="22">
        <v>2902</v>
      </c>
      <c r="B50" s="19" t="s">
        <v>2902</v>
      </c>
      <c r="C50" s="3" t="s">
        <v>7012</v>
      </c>
      <c r="D50" s="23">
        <v>150000</v>
      </c>
      <c r="E50" s="24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18">
        <v>25</v>
      </c>
      <c r="Q50" s="25" t="s">
        <v>8315</v>
      </c>
      <c r="R50" s="18" t="s">
        <v>8316</v>
      </c>
      <c r="S50" s="26">
        <v>42210.439768518518</v>
      </c>
      <c r="T50" s="26">
        <v>42240.439768518518</v>
      </c>
    </row>
    <row r="51" spans="1:20" ht="101.5" x14ac:dyDescent="0.35">
      <c r="A51" s="22">
        <v>2903</v>
      </c>
      <c r="B51" s="19" t="s">
        <v>2903</v>
      </c>
      <c r="C51" s="3" t="s">
        <v>7013</v>
      </c>
      <c r="D51" s="23">
        <v>5000</v>
      </c>
      <c r="E51" s="24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5" t="s">
        <v>8315</v>
      </c>
      <c r="R51" s="18" t="s">
        <v>8316</v>
      </c>
      <c r="S51" s="26">
        <v>42196.166874999995</v>
      </c>
      <c r="T51" s="26">
        <v>42256.166874999995</v>
      </c>
    </row>
    <row r="52" spans="1:20" ht="87" x14ac:dyDescent="0.35">
      <c r="A52" s="22">
        <v>2905</v>
      </c>
      <c r="B52" s="19" t="s">
        <v>2905</v>
      </c>
      <c r="C52" s="3" t="s">
        <v>7015</v>
      </c>
      <c r="D52" s="23">
        <v>3500</v>
      </c>
      <c r="E52" s="24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18">
        <v>36.590000000000003</v>
      </c>
      <c r="Q52" s="25" t="s">
        <v>8315</v>
      </c>
      <c r="R52" s="18" t="s">
        <v>8316</v>
      </c>
      <c r="S52" s="26">
        <v>42606.056863425925</v>
      </c>
      <c r="T52" s="26">
        <v>42620.056863425925</v>
      </c>
    </row>
    <row r="53" spans="1:20" ht="101.5" x14ac:dyDescent="0.35">
      <c r="A53" s="22">
        <v>2906</v>
      </c>
      <c r="B53" s="19" t="s">
        <v>2906</v>
      </c>
      <c r="C53" s="3" t="s">
        <v>7016</v>
      </c>
      <c r="D53" s="23">
        <v>6000</v>
      </c>
      <c r="E53" s="24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5" t="s">
        <v>8315</v>
      </c>
      <c r="R53" s="18" t="s">
        <v>8316</v>
      </c>
      <c r="S53" s="26">
        <v>42199.648912037039</v>
      </c>
      <c r="T53" s="26">
        <v>42217.041666666672</v>
      </c>
    </row>
    <row r="54" spans="1:20" ht="101.5" x14ac:dyDescent="0.35">
      <c r="A54" s="22">
        <v>2907</v>
      </c>
      <c r="B54" s="19" t="s">
        <v>2907</v>
      </c>
      <c r="C54" s="3" t="s">
        <v>7017</v>
      </c>
      <c r="D54" s="23">
        <v>2500</v>
      </c>
      <c r="E54" s="24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18">
        <v>1</v>
      </c>
      <c r="Q54" s="25" t="s">
        <v>8315</v>
      </c>
      <c r="R54" s="18" t="s">
        <v>8316</v>
      </c>
      <c r="S54" s="26">
        <v>42444.877743055549</v>
      </c>
      <c r="T54" s="26">
        <v>42504.877743055549</v>
      </c>
    </row>
    <row r="55" spans="1:20" ht="101.5" x14ac:dyDescent="0.35">
      <c r="A55" s="22">
        <v>2908</v>
      </c>
      <c r="B55" s="19" t="s">
        <v>2908</v>
      </c>
      <c r="C55" s="3" t="s">
        <v>7018</v>
      </c>
      <c r="D55" s="23">
        <v>9600</v>
      </c>
      <c r="E55" s="24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5" t="s">
        <v>8315</v>
      </c>
      <c r="R55" s="18" t="s">
        <v>8316</v>
      </c>
      <c r="S55" s="26">
        <v>42499.731701388882</v>
      </c>
      <c r="T55" s="26">
        <v>42529.731701388882</v>
      </c>
    </row>
    <row r="56" spans="1:20" ht="116" x14ac:dyDescent="0.35">
      <c r="A56" s="22">
        <v>2909</v>
      </c>
      <c r="B56" s="19" t="s">
        <v>2909</v>
      </c>
      <c r="C56" s="3" t="s">
        <v>7019</v>
      </c>
      <c r="D56" s="23">
        <v>180000</v>
      </c>
      <c r="E56" s="24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18">
        <v>20</v>
      </c>
      <c r="Q56" s="25" t="s">
        <v>8315</v>
      </c>
      <c r="R56" s="18" t="s">
        <v>8316</v>
      </c>
      <c r="S56" s="26">
        <v>41929.266215277778</v>
      </c>
      <c r="T56" s="26">
        <v>41968.823611111111</v>
      </c>
    </row>
    <row r="57" spans="1:20" ht="101.5" x14ac:dyDescent="0.35">
      <c r="A57" s="22">
        <v>2911</v>
      </c>
      <c r="B57" s="19" t="s">
        <v>2911</v>
      </c>
      <c r="C57" s="3" t="s">
        <v>7021</v>
      </c>
      <c r="D57" s="23">
        <v>1800</v>
      </c>
      <c r="E57" s="24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5" t="s">
        <v>8315</v>
      </c>
      <c r="R57" s="18" t="s">
        <v>8316</v>
      </c>
      <c r="S57" s="26">
        <v>42142.768819444449</v>
      </c>
      <c r="T57" s="26">
        <v>42182.768819444449</v>
      </c>
    </row>
    <row r="58" spans="1:20" ht="116" x14ac:dyDescent="0.35">
      <c r="A58" s="22">
        <v>2912</v>
      </c>
      <c r="B58" s="19" t="s">
        <v>2912</v>
      </c>
      <c r="C58" s="3" t="s">
        <v>7022</v>
      </c>
      <c r="D58" s="23">
        <v>14440</v>
      </c>
      <c r="E58" s="24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18">
        <v>78.08</v>
      </c>
      <c r="Q58" s="25" t="s">
        <v>8315</v>
      </c>
      <c r="R58" s="18" t="s">
        <v>8316</v>
      </c>
      <c r="S58" s="26">
        <v>42354.131643518514</v>
      </c>
      <c r="T58" s="26">
        <v>42384.131643518514</v>
      </c>
    </row>
    <row r="59" spans="1:20" ht="101.5" x14ac:dyDescent="0.35">
      <c r="A59" s="22">
        <v>2913</v>
      </c>
      <c r="B59" s="19" t="s">
        <v>2913</v>
      </c>
      <c r="C59" s="3" t="s">
        <v>7023</v>
      </c>
      <c r="D59" s="23">
        <v>10000</v>
      </c>
      <c r="E59" s="24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5" t="s">
        <v>8315</v>
      </c>
      <c r="R59" s="18" t="s">
        <v>8316</v>
      </c>
      <c r="S59" s="26">
        <v>41828.922905092593</v>
      </c>
      <c r="T59" s="26">
        <v>41888.922905092593</v>
      </c>
    </row>
    <row r="60" spans="1:20" ht="101.5" x14ac:dyDescent="0.35">
      <c r="A60" s="22">
        <v>2917</v>
      </c>
      <c r="B60" s="19" t="s">
        <v>2917</v>
      </c>
      <c r="C60" s="3" t="s">
        <v>7027</v>
      </c>
      <c r="D60" s="23">
        <v>2000</v>
      </c>
      <c r="E60" s="24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18">
        <v>48.56</v>
      </c>
      <c r="Q60" s="25" t="s">
        <v>8315</v>
      </c>
      <c r="R60" s="18" t="s">
        <v>8316</v>
      </c>
      <c r="S60" s="26">
        <v>42245.234340277777</v>
      </c>
      <c r="T60" s="26">
        <v>42263.234340277777</v>
      </c>
    </row>
    <row r="61" spans="1:20" ht="87" x14ac:dyDescent="0.35">
      <c r="A61" s="22">
        <v>2918</v>
      </c>
      <c r="B61" s="19" t="s">
        <v>2918</v>
      </c>
      <c r="C61" s="3" t="s">
        <v>7028</v>
      </c>
      <c r="D61" s="23">
        <v>5000</v>
      </c>
      <c r="E61" s="24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5" t="s">
        <v>8315</v>
      </c>
      <c r="R61" s="18" t="s">
        <v>8316</v>
      </c>
      <c r="S61" s="26">
        <v>42278.629710648151</v>
      </c>
      <c r="T61" s="26">
        <v>42306.629710648151</v>
      </c>
    </row>
    <row r="62" spans="1:20" ht="87" x14ac:dyDescent="0.35">
      <c r="A62" s="22">
        <v>2919</v>
      </c>
      <c r="B62" s="19" t="s">
        <v>2919</v>
      </c>
      <c r="C62" s="3" t="s">
        <v>7029</v>
      </c>
      <c r="D62" s="23">
        <v>600</v>
      </c>
      <c r="E62" s="24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18">
        <v>8.5</v>
      </c>
      <c r="Q62" s="25" t="s">
        <v>8315</v>
      </c>
      <c r="R62" s="18" t="s">
        <v>8316</v>
      </c>
      <c r="S62" s="26">
        <v>41826.61954861111</v>
      </c>
      <c r="T62" s="26">
        <v>41856.61954861111</v>
      </c>
    </row>
    <row r="63" spans="1:20" ht="87" x14ac:dyDescent="0.35">
      <c r="A63" s="22">
        <v>3728</v>
      </c>
      <c r="B63" s="19" t="s">
        <v>3725</v>
      </c>
      <c r="C63" s="3" t="s">
        <v>7838</v>
      </c>
      <c r="D63" s="23">
        <v>20000</v>
      </c>
      <c r="E63" s="24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5" t="s">
        <v>8315</v>
      </c>
      <c r="R63" s="18" t="s">
        <v>8316</v>
      </c>
      <c r="S63" s="26">
        <v>42205.171018518522</v>
      </c>
      <c r="T63" s="26">
        <v>42235.171018518522</v>
      </c>
    </row>
    <row r="64" spans="1:20" ht="101.5" x14ac:dyDescent="0.35">
      <c r="A64" s="22">
        <v>3729</v>
      </c>
      <c r="B64" s="19" t="s">
        <v>3726</v>
      </c>
      <c r="C64" s="3" t="s">
        <v>7839</v>
      </c>
      <c r="D64" s="23">
        <v>5000</v>
      </c>
      <c r="E64" s="24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18">
        <v>72.400000000000006</v>
      </c>
      <c r="Q64" s="25" t="s">
        <v>8315</v>
      </c>
      <c r="R64" s="18" t="s">
        <v>8316</v>
      </c>
      <c r="S64" s="26">
        <v>42041.205000000002</v>
      </c>
      <c r="T64" s="26">
        <v>42086.16333333333</v>
      </c>
    </row>
    <row r="65" spans="1:20" ht="101.5" x14ac:dyDescent="0.35">
      <c r="A65" s="22">
        <v>3730</v>
      </c>
      <c r="B65" s="19" t="s">
        <v>3727</v>
      </c>
      <c r="C65" s="3" t="s">
        <v>7840</v>
      </c>
      <c r="D65" s="23">
        <v>1000</v>
      </c>
      <c r="E65" s="24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5" t="s">
        <v>8315</v>
      </c>
      <c r="R65" s="18" t="s">
        <v>8316</v>
      </c>
      <c r="S65" s="26">
        <v>42203.677766203706</v>
      </c>
      <c r="T65" s="26">
        <v>42233.677766203706</v>
      </c>
    </row>
    <row r="66" spans="1:20" ht="87" x14ac:dyDescent="0.35">
      <c r="A66" s="22">
        <v>3731</v>
      </c>
      <c r="B66" s="19" t="s">
        <v>3728</v>
      </c>
      <c r="C66" s="3" t="s">
        <v>7841</v>
      </c>
      <c r="D66" s="23">
        <v>5500</v>
      </c>
      <c r="E66" s="24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18">
        <v>51.67</v>
      </c>
      <c r="Q66" s="25" t="s">
        <v>8315</v>
      </c>
      <c r="R66" s="18" t="s">
        <v>8316</v>
      </c>
      <c r="S66" s="26">
        <v>41983.752847222218</v>
      </c>
      <c r="T66" s="26">
        <v>42014.140972222223</v>
      </c>
    </row>
    <row r="67" spans="1:20" ht="72.5" x14ac:dyDescent="0.35">
      <c r="A67" s="22">
        <v>3733</v>
      </c>
      <c r="B67" s="19" t="s">
        <v>3730</v>
      </c>
      <c r="C67" s="3" t="s">
        <v>7843</v>
      </c>
      <c r="D67" s="23">
        <v>1500</v>
      </c>
      <c r="E67" s="24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>
        <v>0</v>
      </c>
      <c r="Q67" s="25" t="s">
        <v>8315</v>
      </c>
      <c r="R67" s="18" t="s">
        <v>8316</v>
      </c>
      <c r="S67" s="26">
        <v>42103.024398148147</v>
      </c>
      <c r="T67" s="26">
        <v>42112.9375</v>
      </c>
    </row>
    <row r="68" spans="1:20" ht="116" x14ac:dyDescent="0.35">
      <c r="A68" s="22">
        <v>3734</v>
      </c>
      <c r="B68" s="19" t="s">
        <v>3731</v>
      </c>
      <c r="C68" s="3" t="s">
        <v>7844</v>
      </c>
      <c r="D68" s="23">
        <v>1500</v>
      </c>
      <c r="E68" s="24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18">
        <v>61</v>
      </c>
      <c r="Q68" s="25" t="s">
        <v>8315</v>
      </c>
      <c r="R68" s="18" t="s">
        <v>8316</v>
      </c>
      <c r="S68" s="26">
        <v>42089.901574074072</v>
      </c>
      <c r="T68" s="26">
        <v>42149.901574074072</v>
      </c>
    </row>
    <row r="69" spans="1:20" ht="72.5" x14ac:dyDescent="0.35">
      <c r="A69" s="22">
        <v>3737</v>
      </c>
      <c r="B69" s="19" t="s">
        <v>3734</v>
      </c>
      <c r="C69" s="3" t="s">
        <v>7847</v>
      </c>
      <c r="D69" s="23">
        <v>700</v>
      </c>
      <c r="E69" s="24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5" t="s">
        <v>8315</v>
      </c>
      <c r="R69" s="18" t="s">
        <v>8316</v>
      </c>
      <c r="S69" s="26">
        <v>42297.691006944442</v>
      </c>
      <c r="T69" s="26">
        <v>42320.290972222225</v>
      </c>
    </row>
    <row r="70" spans="1:20" ht="101.5" x14ac:dyDescent="0.35">
      <c r="A70" s="22">
        <v>3740</v>
      </c>
      <c r="B70" s="19" t="s">
        <v>3737</v>
      </c>
      <c r="C70" s="3" t="s">
        <v>7850</v>
      </c>
      <c r="D70" s="23">
        <v>2000</v>
      </c>
      <c r="E70" s="24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18">
        <v>25.57</v>
      </c>
      <c r="Q70" s="25" t="s">
        <v>8315</v>
      </c>
      <c r="R70" s="18" t="s">
        <v>8316</v>
      </c>
      <c r="S70" s="26">
        <v>41833.089756944442</v>
      </c>
      <c r="T70" s="26">
        <v>41863.079143518517</v>
      </c>
    </row>
    <row r="71" spans="1:20" ht="87" x14ac:dyDescent="0.35">
      <c r="A71" s="22">
        <v>3741</v>
      </c>
      <c r="B71" s="19" t="s">
        <v>3738</v>
      </c>
      <c r="C71" s="3" t="s">
        <v>7851</v>
      </c>
      <c r="D71" s="23">
        <v>20000</v>
      </c>
      <c r="E71" s="24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>
        <v>0</v>
      </c>
      <c r="Q71" s="25" t="s">
        <v>8315</v>
      </c>
      <c r="R71" s="18" t="s">
        <v>8316</v>
      </c>
      <c r="S71" s="26">
        <v>42325.920717592591</v>
      </c>
      <c r="T71" s="26">
        <v>42355.920717592591</v>
      </c>
    </row>
    <row r="72" spans="1:20" ht="87" x14ac:dyDescent="0.35">
      <c r="A72" s="22">
        <v>3742</v>
      </c>
      <c r="B72" s="19" t="s">
        <v>3739</v>
      </c>
      <c r="C72" s="3" t="s">
        <v>7852</v>
      </c>
      <c r="D72" s="23">
        <v>5000</v>
      </c>
      <c r="E72" s="24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18">
        <v>25</v>
      </c>
      <c r="Q72" s="25" t="s">
        <v>8315</v>
      </c>
      <c r="R72" s="18" t="s">
        <v>8316</v>
      </c>
      <c r="S72" s="26">
        <v>41858.214629629627</v>
      </c>
      <c r="T72" s="26">
        <v>41888.214629629627</v>
      </c>
    </row>
    <row r="73" spans="1:20" ht="72.5" x14ac:dyDescent="0.35">
      <c r="A73" s="22">
        <v>3743</v>
      </c>
      <c r="B73" s="19" t="s">
        <v>3740</v>
      </c>
      <c r="C73" s="3" t="s">
        <v>7853</v>
      </c>
      <c r="D73" s="23">
        <v>2200</v>
      </c>
      <c r="E73" s="24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>
        <v>0</v>
      </c>
      <c r="Q73" s="25" t="s">
        <v>8315</v>
      </c>
      <c r="R73" s="18" t="s">
        <v>8316</v>
      </c>
      <c r="S73" s="26">
        <v>41793.710231481484</v>
      </c>
      <c r="T73" s="26">
        <v>41823.710231481484</v>
      </c>
    </row>
    <row r="74" spans="1:20" ht="101.5" x14ac:dyDescent="0.35">
      <c r="A74" s="22">
        <v>3744</v>
      </c>
      <c r="B74" s="19" t="s">
        <v>3741</v>
      </c>
      <c r="C74" s="3" t="s">
        <v>7854</v>
      </c>
      <c r="D74" s="23">
        <v>1200</v>
      </c>
      <c r="E74" s="24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18">
        <v>0</v>
      </c>
      <c r="Q74" s="25" t="s">
        <v>8315</v>
      </c>
      <c r="R74" s="18" t="s">
        <v>8316</v>
      </c>
      <c r="S74" s="26">
        <v>41793.814259259263</v>
      </c>
      <c r="T74" s="26">
        <v>41825.165972222225</v>
      </c>
    </row>
    <row r="75" spans="1:20" ht="72.5" x14ac:dyDescent="0.35">
      <c r="A75" s="22">
        <v>3745</v>
      </c>
      <c r="B75" s="19" t="s">
        <v>3742</v>
      </c>
      <c r="C75" s="3" t="s">
        <v>7855</v>
      </c>
      <c r="D75" s="23">
        <v>100</v>
      </c>
      <c r="E75" s="24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5" t="s">
        <v>8315</v>
      </c>
      <c r="R75" s="18" t="s">
        <v>8316</v>
      </c>
      <c r="S75" s="26">
        <v>41831.697939814818</v>
      </c>
      <c r="T75" s="26">
        <v>41861.697939814818</v>
      </c>
    </row>
    <row r="76" spans="1:20" ht="58" x14ac:dyDescent="0.35">
      <c r="A76" s="22">
        <v>3746</v>
      </c>
      <c r="B76" s="19" t="s">
        <v>3743</v>
      </c>
      <c r="C76" s="3" t="s">
        <v>7856</v>
      </c>
      <c r="D76" s="23">
        <v>8500</v>
      </c>
      <c r="E76" s="24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18">
        <v>202</v>
      </c>
      <c r="Q76" s="25" t="s">
        <v>8315</v>
      </c>
      <c r="R76" s="18" t="s">
        <v>8316</v>
      </c>
      <c r="S76" s="26">
        <v>42621.389340277776</v>
      </c>
      <c r="T76" s="26">
        <v>42651.389340277776</v>
      </c>
    </row>
    <row r="77" spans="1:20" ht="116" x14ac:dyDescent="0.35">
      <c r="A77" s="22">
        <v>3841</v>
      </c>
      <c r="B77" s="19" t="s">
        <v>3838</v>
      </c>
      <c r="C77" s="3" t="s">
        <v>7950</v>
      </c>
      <c r="D77" s="23">
        <v>10000</v>
      </c>
      <c r="E77" s="24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5" t="s">
        <v>8315</v>
      </c>
      <c r="R77" s="18" t="s">
        <v>8316</v>
      </c>
      <c r="S77" s="26">
        <v>41780.785729166666</v>
      </c>
      <c r="T77" s="26">
        <v>41840.785729166666</v>
      </c>
    </row>
    <row r="78" spans="1:20" ht="101.5" x14ac:dyDescent="0.35">
      <c r="A78" s="22">
        <v>3843</v>
      </c>
      <c r="B78" s="19" t="s">
        <v>3840</v>
      </c>
      <c r="C78" s="3" t="s">
        <v>7952</v>
      </c>
      <c r="D78" s="23">
        <v>5000</v>
      </c>
      <c r="E78" s="24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18">
        <v>56.05</v>
      </c>
      <c r="Q78" s="25" t="s">
        <v>8315</v>
      </c>
      <c r="R78" s="18" t="s">
        <v>8316</v>
      </c>
      <c r="S78" s="26">
        <v>41766.072500000002</v>
      </c>
      <c r="T78" s="26">
        <v>41791.072500000002</v>
      </c>
    </row>
    <row r="79" spans="1:20" ht="101.5" x14ac:dyDescent="0.35">
      <c r="A79" s="22">
        <v>3844</v>
      </c>
      <c r="B79" s="19" t="s">
        <v>3841</v>
      </c>
      <c r="C79" s="3" t="s">
        <v>7953</v>
      </c>
      <c r="D79" s="23">
        <v>9800</v>
      </c>
      <c r="E79" s="24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5" t="s">
        <v>8315</v>
      </c>
      <c r="R79" s="18" t="s">
        <v>8316</v>
      </c>
      <c r="S79" s="26">
        <v>41766.617291666669</v>
      </c>
      <c r="T79" s="26">
        <v>41793.290972222225</v>
      </c>
    </row>
    <row r="80" spans="1:20" ht="116" x14ac:dyDescent="0.35">
      <c r="A80" s="22">
        <v>3845</v>
      </c>
      <c r="B80" s="19" t="s">
        <v>3842</v>
      </c>
      <c r="C80" s="3" t="s">
        <v>7954</v>
      </c>
      <c r="D80" s="23">
        <v>40000</v>
      </c>
      <c r="E80" s="24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18">
        <v>70.17</v>
      </c>
      <c r="Q80" s="25" t="s">
        <v>8315</v>
      </c>
      <c r="R80" s="18" t="s">
        <v>8316</v>
      </c>
      <c r="S80" s="26">
        <v>42248.627013888887</v>
      </c>
      <c r="T80" s="26">
        <v>42278.627013888887</v>
      </c>
    </row>
    <row r="81" spans="1:20" ht="101.5" x14ac:dyDescent="0.35">
      <c r="A81" s="22">
        <v>3846</v>
      </c>
      <c r="B81" s="19" t="s">
        <v>3843</v>
      </c>
      <c r="C81" s="3" t="s">
        <v>7955</v>
      </c>
      <c r="D81" s="23">
        <v>7000</v>
      </c>
      <c r="E81" s="24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5" t="s">
        <v>8315</v>
      </c>
      <c r="R81" s="18" t="s">
        <v>8316</v>
      </c>
      <c r="S81" s="26">
        <v>41885.221550925926</v>
      </c>
      <c r="T81" s="26">
        <v>41916.290972222225</v>
      </c>
    </row>
    <row r="82" spans="1:20" ht="101.5" x14ac:dyDescent="0.35">
      <c r="A82" s="22">
        <v>3847</v>
      </c>
      <c r="B82" s="19" t="s">
        <v>3844</v>
      </c>
      <c r="C82" s="3" t="s">
        <v>7956</v>
      </c>
      <c r="D82" s="23">
        <v>10500</v>
      </c>
      <c r="E82" s="24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18">
        <v>188.56</v>
      </c>
      <c r="Q82" s="25" t="s">
        <v>8315</v>
      </c>
      <c r="R82" s="18" t="s">
        <v>8316</v>
      </c>
      <c r="S82" s="26">
        <v>42159.224432870367</v>
      </c>
      <c r="T82" s="26">
        <v>42204.224432870367</v>
      </c>
    </row>
    <row r="83" spans="1:20" ht="101.5" x14ac:dyDescent="0.35">
      <c r="A83" s="22">
        <v>3848</v>
      </c>
      <c r="B83" s="19" t="s">
        <v>3845</v>
      </c>
      <c r="C83" s="3" t="s">
        <v>7957</v>
      </c>
      <c r="D83" s="23">
        <v>13000</v>
      </c>
      <c r="E83" s="24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5" t="s">
        <v>8315</v>
      </c>
      <c r="R83" s="18" t="s">
        <v>8316</v>
      </c>
      <c r="S83" s="26">
        <v>42265.817002314812</v>
      </c>
      <c r="T83" s="26">
        <v>42295.817002314812</v>
      </c>
    </row>
    <row r="84" spans="1:20" ht="58" x14ac:dyDescent="0.35">
      <c r="A84" s="22">
        <v>3850</v>
      </c>
      <c r="B84" s="19" t="s">
        <v>3847</v>
      </c>
      <c r="C84" s="3" t="s">
        <v>7959</v>
      </c>
      <c r="D84" s="23">
        <v>1000</v>
      </c>
      <c r="E84" s="24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18">
        <v>9.5</v>
      </c>
      <c r="Q84" s="25" t="s">
        <v>8315</v>
      </c>
      <c r="R84" s="18" t="s">
        <v>8316</v>
      </c>
      <c r="S84" s="26">
        <v>41975.124340277776</v>
      </c>
      <c r="T84" s="26">
        <v>42005.124340277776</v>
      </c>
    </row>
    <row r="85" spans="1:20" ht="87" x14ac:dyDescent="0.35">
      <c r="A85" s="22">
        <v>3852</v>
      </c>
      <c r="B85" s="19" t="s">
        <v>3849</v>
      </c>
      <c r="C85" s="3" t="s">
        <v>7961</v>
      </c>
      <c r="D85" s="23">
        <v>10000</v>
      </c>
      <c r="E85" s="24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5" t="s">
        <v>8315</v>
      </c>
      <c r="R85" s="18" t="s">
        <v>8316</v>
      </c>
      <c r="S85" s="26">
        <v>42065.190694444449</v>
      </c>
      <c r="T85" s="26">
        <v>42090.149027777778</v>
      </c>
    </row>
    <row r="86" spans="1:20" ht="72.5" x14ac:dyDescent="0.35">
      <c r="A86" s="22">
        <v>3853</v>
      </c>
      <c r="B86" s="19" t="s">
        <v>3850</v>
      </c>
      <c r="C86" s="3" t="s">
        <v>7962</v>
      </c>
      <c r="D86" s="23">
        <v>100000</v>
      </c>
      <c r="E86" s="24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18">
        <v>13</v>
      </c>
      <c r="Q86" s="25" t="s">
        <v>8315</v>
      </c>
      <c r="R86" s="18" t="s">
        <v>8316</v>
      </c>
      <c r="S86" s="26">
        <v>41848.84002314815</v>
      </c>
      <c r="T86" s="26">
        <v>41883.84002314815</v>
      </c>
    </row>
    <row r="87" spans="1:20" ht="58" x14ac:dyDescent="0.35">
      <c r="A87" s="22">
        <v>3854</v>
      </c>
      <c r="B87" s="19" t="s">
        <v>3851</v>
      </c>
      <c r="C87" s="3" t="s">
        <v>7963</v>
      </c>
      <c r="D87" s="23">
        <v>11000</v>
      </c>
      <c r="E87" s="24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5" t="s">
        <v>8315</v>
      </c>
      <c r="R87" s="18" t="s">
        <v>8316</v>
      </c>
      <c r="S87" s="26">
        <v>42103.884930555556</v>
      </c>
      <c r="T87" s="26">
        <v>42133.884930555556</v>
      </c>
    </row>
    <row r="88" spans="1:20" ht="130.5" x14ac:dyDescent="0.35">
      <c r="A88" s="22">
        <v>3855</v>
      </c>
      <c r="B88" s="19" t="s">
        <v>3852</v>
      </c>
      <c r="C88" s="3" t="s">
        <v>7964</v>
      </c>
      <c r="D88" s="23">
        <v>1000</v>
      </c>
      <c r="E88" s="24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18">
        <v>25</v>
      </c>
      <c r="Q88" s="25" t="s">
        <v>8315</v>
      </c>
      <c r="R88" s="18" t="s">
        <v>8316</v>
      </c>
      <c r="S88" s="26">
        <v>42059.970729166671</v>
      </c>
      <c r="T88" s="26">
        <v>42089.929062499999</v>
      </c>
    </row>
    <row r="89" spans="1:20" ht="116" x14ac:dyDescent="0.35">
      <c r="A89" s="22">
        <v>3856</v>
      </c>
      <c r="B89" s="19" t="s">
        <v>3853</v>
      </c>
      <c r="C89" s="3" t="s">
        <v>7965</v>
      </c>
      <c r="D89" s="23">
        <v>5000</v>
      </c>
      <c r="E89" s="24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5" t="s">
        <v>8315</v>
      </c>
      <c r="R89" s="18" t="s">
        <v>8316</v>
      </c>
      <c r="S89" s="26">
        <v>42041.743090277778</v>
      </c>
      <c r="T89" s="26">
        <v>42071.701423611114</v>
      </c>
    </row>
    <row r="90" spans="1:20" ht="116" x14ac:dyDescent="0.35">
      <c r="A90" s="22">
        <v>3857</v>
      </c>
      <c r="B90" s="19" t="s">
        <v>3854</v>
      </c>
      <c r="C90" s="3" t="s">
        <v>7966</v>
      </c>
      <c r="D90" s="23">
        <v>5000</v>
      </c>
      <c r="E90" s="24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18">
        <v>65</v>
      </c>
      <c r="Q90" s="25" t="s">
        <v>8315</v>
      </c>
      <c r="R90" s="18" t="s">
        <v>8316</v>
      </c>
      <c r="S90" s="26">
        <v>41829.73715277778</v>
      </c>
      <c r="T90" s="26">
        <v>41852.716666666667</v>
      </c>
    </row>
    <row r="91" spans="1:20" ht="101.5" x14ac:dyDescent="0.35">
      <c r="A91" s="22">
        <v>3859</v>
      </c>
      <c r="B91" s="19" t="s">
        <v>3856</v>
      </c>
      <c r="C91" s="3" t="s">
        <v>7968</v>
      </c>
      <c r="D91" s="23">
        <v>2500</v>
      </c>
      <c r="E91" s="24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5" t="s">
        <v>8315</v>
      </c>
      <c r="R91" s="18" t="s">
        <v>8316</v>
      </c>
      <c r="S91" s="26">
        <v>41789.893599537041</v>
      </c>
      <c r="T91" s="26">
        <v>41815.875</v>
      </c>
    </row>
    <row r="92" spans="1:20" ht="101.5" x14ac:dyDescent="0.35">
      <c r="A92" s="22">
        <v>3860</v>
      </c>
      <c r="B92" s="19" t="s">
        <v>3857</v>
      </c>
      <c r="C92" s="3" t="s">
        <v>7969</v>
      </c>
      <c r="D92" s="23">
        <v>6000</v>
      </c>
      <c r="E92" s="24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18">
        <v>81.540000000000006</v>
      </c>
      <c r="Q92" s="25" t="s">
        <v>8315</v>
      </c>
      <c r="R92" s="18" t="s">
        <v>8316</v>
      </c>
      <c r="S92" s="26">
        <v>41833.660995370366</v>
      </c>
      <c r="T92" s="26">
        <v>41863.660995370366</v>
      </c>
    </row>
    <row r="93" spans="1:20" ht="29" x14ac:dyDescent="0.35">
      <c r="A93" s="22">
        <v>3861</v>
      </c>
      <c r="B93" s="19" t="s">
        <v>3858</v>
      </c>
      <c r="C93" s="3" t="s">
        <v>7970</v>
      </c>
      <c r="D93" s="23">
        <v>2000</v>
      </c>
      <c r="E93" s="24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5" t="s">
        <v>8315</v>
      </c>
      <c r="R93" s="18" t="s">
        <v>8316</v>
      </c>
      <c r="S93" s="26">
        <v>41914.590011574073</v>
      </c>
      <c r="T93" s="26">
        <v>41955.907638888893</v>
      </c>
    </row>
    <row r="94" spans="1:20" ht="58" x14ac:dyDescent="0.35">
      <c r="A94" s="22">
        <v>3862</v>
      </c>
      <c r="B94" s="19" t="s">
        <v>3859</v>
      </c>
      <c r="C94" s="3" t="s">
        <v>7971</v>
      </c>
      <c r="D94" s="23">
        <v>7500</v>
      </c>
      <c r="E94" s="24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18">
        <v>1</v>
      </c>
      <c r="Q94" s="25" t="s">
        <v>8315</v>
      </c>
      <c r="R94" s="18" t="s">
        <v>8316</v>
      </c>
      <c r="S94" s="26">
        <v>42611.261064814811</v>
      </c>
      <c r="T94" s="26">
        <v>42625.707638888889</v>
      </c>
    </row>
    <row r="95" spans="1:20" ht="101.5" x14ac:dyDescent="0.35">
      <c r="A95" s="22">
        <v>3863</v>
      </c>
      <c r="B95" s="19" t="s">
        <v>3860</v>
      </c>
      <c r="C95" s="3" t="s">
        <v>7972</v>
      </c>
      <c r="D95" s="23">
        <v>6000</v>
      </c>
      <c r="E95" s="24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>
        <v>0</v>
      </c>
      <c r="Q95" s="25" t="s">
        <v>8315</v>
      </c>
      <c r="R95" s="18" t="s">
        <v>8316</v>
      </c>
      <c r="S95" s="26">
        <v>42253.633159722223</v>
      </c>
      <c r="T95" s="26">
        <v>42313.674826388888</v>
      </c>
    </row>
    <row r="96" spans="1:20" ht="116" x14ac:dyDescent="0.35">
      <c r="A96" s="22">
        <v>3864</v>
      </c>
      <c r="B96" s="19" t="s">
        <v>3861</v>
      </c>
      <c r="C96" s="3" t="s">
        <v>7973</v>
      </c>
      <c r="D96" s="23">
        <v>5000</v>
      </c>
      <c r="E96" s="24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18">
        <v>20</v>
      </c>
      <c r="Q96" s="25" t="s">
        <v>8315</v>
      </c>
      <c r="R96" s="18" t="s">
        <v>8316</v>
      </c>
      <c r="S96" s="26">
        <v>42295.891828703709</v>
      </c>
      <c r="T96" s="26">
        <v>42325.933495370366</v>
      </c>
    </row>
    <row r="97" spans="1:20" ht="58" x14ac:dyDescent="0.35">
      <c r="A97" s="22">
        <v>3866</v>
      </c>
      <c r="B97" s="19" t="s">
        <v>3863</v>
      </c>
      <c r="C97" s="3" t="s">
        <v>7975</v>
      </c>
      <c r="D97" s="23">
        <v>2000</v>
      </c>
      <c r="E97" s="24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5" t="s">
        <v>8315</v>
      </c>
      <c r="R97" s="18" t="s">
        <v>8316</v>
      </c>
      <c r="S97" s="26">
        <v>42402.947002314817</v>
      </c>
      <c r="T97" s="26">
        <v>42452.145138888889</v>
      </c>
    </row>
    <row r="98" spans="1:20" ht="101.5" x14ac:dyDescent="0.35">
      <c r="A98" s="22">
        <v>3867</v>
      </c>
      <c r="B98" s="19" t="s">
        <v>3864</v>
      </c>
      <c r="C98" s="3" t="s">
        <v>7976</v>
      </c>
      <c r="D98" s="23">
        <v>2000</v>
      </c>
      <c r="E98" s="24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18">
        <v>50.2</v>
      </c>
      <c r="Q98" s="25" t="s">
        <v>8315</v>
      </c>
      <c r="R98" s="18" t="s">
        <v>8316</v>
      </c>
      <c r="S98" s="26">
        <v>42509.814108796301</v>
      </c>
      <c r="T98" s="26">
        <v>42539.814108796301</v>
      </c>
    </row>
    <row r="99" spans="1:20" ht="87" x14ac:dyDescent="0.35">
      <c r="A99" s="22">
        <v>3889</v>
      </c>
      <c r="B99" s="19" t="s">
        <v>3886</v>
      </c>
      <c r="C99" s="3" t="s">
        <v>7997</v>
      </c>
      <c r="D99" s="23">
        <v>8000</v>
      </c>
      <c r="E99" s="24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5" t="s">
        <v>8315</v>
      </c>
      <c r="R99" s="18" t="s">
        <v>8316</v>
      </c>
      <c r="S99" s="26">
        <v>41977.004976851851</v>
      </c>
      <c r="T99" s="26">
        <v>42008.976388888885</v>
      </c>
    </row>
    <row r="100" spans="1:20" ht="101.5" x14ac:dyDescent="0.35">
      <c r="A100" s="22">
        <v>3890</v>
      </c>
      <c r="B100" s="19" t="s">
        <v>3887</v>
      </c>
      <c r="C100" s="3" t="s">
        <v>7998</v>
      </c>
      <c r="D100" s="23">
        <v>15000</v>
      </c>
      <c r="E100" s="24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18">
        <v>315.5</v>
      </c>
      <c r="Q100" s="25" t="s">
        <v>8315</v>
      </c>
      <c r="R100" s="18" t="s">
        <v>8316</v>
      </c>
      <c r="S100" s="26">
        <v>42171.758611111116</v>
      </c>
      <c r="T100" s="26">
        <v>42231.758611111116</v>
      </c>
    </row>
    <row r="101" spans="1:20" ht="58" x14ac:dyDescent="0.35">
      <c r="A101" s="22">
        <v>3891</v>
      </c>
      <c r="B101" s="19" t="s">
        <v>3888</v>
      </c>
      <c r="C101" s="3" t="s">
        <v>7999</v>
      </c>
      <c r="D101" s="23">
        <v>800</v>
      </c>
      <c r="E101" s="24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5" t="s">
        <v>8315</v>
      </c>
      <c r="R101" s="18" t="s">
        <v>8316</v>
      </c>
      <c r="S101" s="26">
        <v>42056.1324537037</v>
      </c>
      <c r="T101" s="26">
        <v>42086.207638888889</v>
      </c>
    </row>
    <row r="102" spans="1:20" ht="101.5" x14ac:dyDescent="0.35">
      <c r="A102" s="22">
        <v>3892</v>
      </c>
      <c r="B102" s="19" t="s">
        <v>3889</v>
      </c>
      <c r="C102" s="3" t="s">
        <v>8000</v>
      </c>
      <c r="D102" s="23">
        <v>1000</v>
      </c>
      <c r="E102" s="24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18">
        <v>0</v>
      </c>
      <c r="Q102" s="25" t="s">
        <v>8315</v>
      </c>
      <c r="R102" s="18" t="s">
        <v>8316</v>
      </c>
      <c r="S102" s="26">
        <v>41867.652280092596</v>
      </c>
      <c r="T102" s="26">
        <v>41875.291666666664</v>
      </c>
    </row>
    <row r="103" spans="1:20" ht="101.5" x14ac:dyDescent="0.35">
      <c r="A103" s="22">
        <v>3893</v>
      </c>
      <c r="B103" s="19" t="s">
        <v>3890</v>
      </c>
      <c r="C103" s="3" t="s">
        <v>8001</v>
      </c>
      <c r="D103" s="23">
        <v>50000</v>
      </c>
      <c r="E103" s="24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5" t="s">
        <v>8315</v>
      </c>
      <c r="R103" s="18" t="s">
        <v>8316</v>
      </c>
      <c r="S103" s="26">
        <v>41779.657870370371</v>
      </c>
      <c r="T103" s="26">
        <v>41821.25</v>
      </c>
    </row>
    <row r="104" spans="1:20" ht="101.5" x14ac:dyDescent="0.35">
      <c r="A104" s="22">
        <v>3894</v>
      </c>
      <c r="B104" s="19" t="s">
        <v>3891</v>
      </c>
      <c r="C104" s="3" t="s">
        <v>8002</v>
      </c>
      <c r="D104" s="23">
        <v>15000</v>
      </c>
      <c r="E104" s="24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18">
        <v>47.27</v>
      </c>
      <c r="Q104" s="25" t="s">
        <v>8315</v>
      </c>
      <c r="R104" s="18" t="s">
        <v>8316</v>
      </c>
      <c r="S104" s="26">
        <v>42679.958472222221</v>
      </c>
      <c r="T104" s="26">
        <v>42710.207638888889</v>
      </c>
    </row>
    <row r="105" spans="1:20" ht="116" x14ac:dyDescent="0.35">
      <c r="A105" s="22">
        <v>3895</v>
      </c>
      <c r="B105" s="19" t="s">
        <v>3892</v>
      </c>
      <c r="C105" s="3" t="s">
        <v>8003</v>
      </c>
      <c r="D105" s="23">
        <v>1000</v>
      </c>
      <c r="E105" s="24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5" t="s">
        <v>8315</v>
      </c>
      <c r="R105" s="18" t="s">
        <v>8316</v>
      </c>
      <c r="S105" s="26">
        <v>42032.250208333338</v>
      </c>
      <c r="T105" s="26">
        <v>42063.250208333338</v>
      </c>
    </row>
    <row r="106" spans="1:20" ht="101.5" x14ac:dyDescent="0.35">
      <c r="A106" s="22">
        <v>3896</v>
      </c>
      <c r="B106" s="19" t="s">
        <v>3893</v>
      </c>
      <c r="C106" s="3" t="s">
        <v>8004</v>
      </c>
      <c r="D106" s="23">
        <v>1600</v>
      </c>
      <c r="E106" s="24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18">
        <v>42.5</v>
      </c>
      <c r="Q106" s="25" t="s">
        <v>8315</v>
      </c>
      <c r="R106" s="18" t="s">
        <v>8316</v>
      </c>
      <c r="S106" s="26">
        <v>41793.191875000004</v>
      </c>
      <c r="T106" s="26">
        <v>41807.191875000004</v>
      </c>
    </row>
    <row r="107" spans="1:20" ht="72.5" x14ac:dyDescent="0.35">
      <c r="A107" s="22">
        <v>3899</v>
      </c>
      <c r="B107" s="19" t="s">
        <v>3896</v>
      </c>
      <c r="C107" s="3" t="s">
        <v>8007</v>
      </c>
      <c r="D107" s="23">
        <v>10000</v>
      </c>
      <c r="E107" s="24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5" t="s">
        <v>8315</v>
      </c>
      <c r="R107" s="18" t="s">
        <v>8316</v>
      </c>
      <c r="S107" s="26">
        <v>41843.775011574071</v>
      </c>
      <c r="T107" s="26">
        <v>41863.775011574071</v>
      </c>
    </row>
    <row r="108" spans="1:20" ht="72.5" x14ac:dyDescent="0.35">
      <c r="A108" s="22">
        <v>3900</v>
      </c>
      <c r="B108" s="19" t="s">
        <v>3897</v>
      </c>
      <c r="C108" s="3" t="s">
        <v>8008</v>
      </c>
      <c r="D108" s="23">
        <v>2500</v>
      </c>
      <c r="E108" s="24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18">
        <v>27</v>
      </c>
      <c r="Q108" s="25" t="s">
        <v>8315</v>
      </c>
      <c r="R108" s="18" t="s">
        <v>8316</v>
      </c>
      <c r="S108" s="26">
        <v>42136.092488425929</v>
      </c>
      <c r="T108" s="26">
        <v>42166.092488425929</v>
      </c>
    </row>
    <row r="109" spans="1:20" ht="101.5" x14ac:dyDescent="0.35">
      <c r="A109" s="22">
        <v>3901</v>
      </c>
      <c r="B109" s="19" t="s">
        <v>3898</v>
      </c>
      <c r="C109" s="3" t="s">
        <v>8009</v>
      </c>
      <c r="D109" s="23">
        <v>3000</v>
      </c>
      <c r="E109" s="24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5" t="s">
        <v>8315</v>
      </c>
      <c r="R109" s="18" t="s">
        <v>8316</v>
      </c>
      <c r="S109" s="26">
        <v>42317.826377314821</v>
      </c>
      <c r="T109" s="26">
        <v>42357.826377314821</v>
      </c>
    </row>
    <row r="110" spans="1:20" ht="101.5" x14ac:dyDescent="0.35">
      <c r="A110" s="22">
        <v>3903</v>
      </c>
      <c r="B110" s="19" t="s">
        <v>3900</v>
      </c>
      <c r="C110" s="3" t="s">
        <v>8011</v>
      </c>
      <c r="D110" s="23">
        <v>1500</v>
      </c>
      <c r="E110" s="24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18">
        <v>0</v>
      </c>
      <c r="Q110" s="25" t="s">
        <v>8315</v>
      </c>
      <c r="R110" s="18" t="s">
        <v>8316</v>
      </c>
      <c r="S110" s="26">
        <v>42186.01116898148</v>
      </c>
      <c r="T110" s="26">
        <v>42230.818055555559</v>
      </c>
    </row>
    <row r="111" spans="1:20" ht="43.5" x14ac:dyDescent="0.35">
      <c r="A111" s="22">
        <v>3904</v>
      </c>
      <c r="B111" s="19" t="s">
        <v>3901</v>
      </c>
      <c r="C111" s="3" t="s">
        <v>8012</v>
      </c>
      <c r="D111" s="23">
        <v>10000</v>
      </c>
      <c r="E111" s="24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5" t="s">
        <v>8315</v>
      </c>
      <c r="R111" s="18" t="s">
        <v>8316</v>
      </c>
      <c r="S111" s="26">
        <v>42095.229166666672</v>
      </c>
      <c r="T111" s="26">
        <v>42109.211111111115</v>
      </c>
    </row>
    <row r="112" spans="1:20" ht="87" x14ac:dyDescent="0.35">
      <c r="A112" s="22">
        <v>3907</v>
      </c>
      <c r="B112" s="19" t="s">
        <v>3904</v>
      </c>
      <c r="C112" s="3" t="s">
        <v>8015</v>
      </c>
      <c r="D112" s="23">
        <v>1000</v>
      </c>
      <c r="E112" s="24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18">
        <v>38.25</v>
      </c>
      <c r="Q112" s="25" t="s">
        <v>8315</v>
      </c>
      <c r="R112" s="18" t="s">
        <v>8316</v>
      </c>
      <c r="S112" s="26">
        <v>41906.819513888891</v>
      </c>
      <c r="T112" s="26">
        <v>41938.838888888888</v>
      </c>
    </row>
    <row r="113" spans="1:20" ht="101.5" x14ac:dyDescent="0.35">
      <c r="A113" s="22">
        <v>3908</v>
      </c>
      <c r="B113" s="19" t="s">
        <v>3905</v>
      </c>
      <c r="C113" s="3" t="s">
        <v>8016</v>
      </c>
      <c r="D113" s="23">
        <v>750</v>
      </c>
      <c r="E113" s="24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5" t="s">
        <v>8315</v>
      </c>
      <c r="R113" s="18" t="s">
        <v>8316</v>
      </c>
      <c r="S113" s="26">
        <v>41834.135370370372</v>
      </c>
      <c r="T113" s="26">
        <v>41849.135370370372</v>
      </c>
    </row>
    <row r="114" spans="1:20" ht="101.5" x14ac:dyDescent="0.35">
      <c r="A114" s="22">
        <v>3909</v>
      </c>
      <c r="B114" s="19" t="s">
        <v>3906</v>
      </c>
      <c r="C114" s="3" t="s">
        <v>8017</v>
      </c>
      <c r="D114" s="23">
        <v>60000</v>
      </c>
      <c r="E114" s="24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18">
        <v>33.75</v>
      </c>
      <c r="Q114" s="25" t="s">
        <v>8315</v>
      </c>
      <c r="R114" s="18" t="s">
        <v>8316</v>
      </c>
      <c r="S114" s="26">
        <v>41863.359282407408</v>
      </c>
      <c r="T114" s="26">
        <v>41893.359282407408</v>
      </c>
    </row>
    <row r="115" spans="1:20" ht="101.5" x14ac:dyDescent="0.35">
      <c r="A115" s="22">
        <v>3910</v>
      </c>
      <c r="B115" s="19" t="s">
        <v>3907</v>
      </c>
      <c r="C115" s="3" t="s">
        <v>8018</v>
      </c>
      <c r="D115" s="23">
        <v>6000</v>
      </c>
      <c r="E115" s="24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5" t="s">
        <v>8315</v>
      </c>
      <c r="R115" s="18" t="s">
        <v>8316</v>
      </c>
      <c r="S115" s="26">
        <v>42224.756909722222</v>
      </c>
      <c r="T115" s="26">
        <v>42254.756909722222</v>
      </c>
    </row>
    <row r="116" spans="1:20" ht="87" x14ac:dyDescent="0.35">
      <c r="A116" s="22">
        <v>3911</v>
      </c>
      <c r="B116" s="19" t="s">
        <v>3908</v>
      </c>
      <c r="C116" s="3" t="s">
        <v>8019</v>
      </c>
      <c r="D116" s="23">
        <v>8000</v>
      </c>
      <c r="E116" s="24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18">
        <v>83.14</v>
      </c>
      <c r="Q116" s="25" t="s">
        <v>8315</v>
      </c>
      <c r="R116" s="18" t="s">
        <v>8316</v>
      </c>
      <c r="S116" s="26">
        <v>41939.8122337963</v>
      </c>
      <c r="T116" s="26">
        <v>41969.853900462964</v>
      </c>
    </row>
    <row r="117" spans="1:20" ht="87" x14ac:dyDescent="0.35">
      <c r="A117" s="22">
        <v>3912</v>
      </c>
      <c r="B117" s="19" t="s">
        <v>3909</v>
      </c>
      <c r="C117" s="3" t="s">
        <v>8020</v>
      </c>
      <c r="D117" s="23">
        <v>15000</v>
      </c>
      <c r="E117" s="24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5" t="s">
        <v>8315</v>
      </c>
      <c r="R117" s="18" t="s">
        <v>8316</v>
      </c>
      <c r="S117" s="26">
        <v>42059.270023148143</v>
      </c>
      <c r="T117" s="26">
        <v>42119.190972222219</v>
      </c>
    </row>
    <row r="118" spans="1:20" ht="87" x14ac:dyDescent="0.35">
      <c r="A118" s="22">
        <v>3913</v>
      </c>
      <c r="B118" s="19" t="s">
        <v>3910</v>
      </c>
      <c r="C118" s="3" t="s">
        <v>8021</v>
      </c>
      <c r="D118" s="23">
        <v>10000</v>
      </c>
      <c r="E118" s="24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18">
        <v>142.86000000000001</v>
      </c>
      <c r="Q118" s="25" t="s">
        <v>8315</v>
      </c>
      <c r="R118" s="18" t="s">
        <v>8316</v>
      </c>
      <c r="S118" s="26">
        <v>42308.211215277777</v>
      </c>
      <c r="T118" s="26">
        <v>42338.252881944441</v>
      </c>
    </row>
    <row r="119" spans="1:20" ht="101.5" x14ac:dyDescent="0.35">
      <c r="A119" s="22">
        <v>3922</v>
      </c>
      <c r="B119" s="19" t="s">
        <v>3919</v>
      </c>
      <c r="C119" s="3" t="s">
        <v>8030</v>
      </c>
      <c r="D119" s="23">
        <v>750</v>
      </c>
      <c r="E119" s="24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5" t="s">
        <v>8315</v>
      </c>
      <c r="R119" s="18" t="s">
        <v>8316</v>
      </c>
      <c r="S119" s="26">
        <v>42020.768634259264</v>
      </c>
      <c r="T119" s="26">
        <v>42065.958333333328</v>
      </c>
    </row>
    <row r="120" spans="1:20" ht="101.5" x14ac:dyDescent="0.35">
      <c r="A120" s="22">
        <v>3924</v>
      </c>
      <c r="B120" s="19" t="s">
        <v>3921</v>
      </c>
      <c r="C120" s="3" t="s">
        <v>8032</v>
      </c>
      <c r="D120" s="23">
        <v>15000</v>
      </c>
      <c r="E120" s="24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18">
        <v>57.25</v>
      </c>
      <c r="Q120" s="25" t="s">
        <v>8315</v>
      </c>
      <c r="R120" s="18" t="s">
        <v>8316</v>
      </c>
      <c r="S120" s="26">
        <v>41786.959745370368</v>
      </c>
      <c r="T120" s="26">
        <v>41816.959745370368</v>
      </c>
    </row>
    <row r="121" spans="1:20" ht="87" x14ac:dyDescent="0.35">
      <c r="A121" s="22">
        <v>3925</v>
      </c>
      <c r="B121" s="19" t="s">
        <v>3922</v>
      </c>
      <c r="C121" s="3" t="s">
        <v>8033</v>
      </c>
      <c r="D121" s="23">
        <v>150</v>
      </c>
      <c r="E121" s="24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5" t="s">
        <v>8315</v>
      </c>
      <c r="R121" s="18" t="s">
        <v>8316</v>
      </c>
      <c r="S121" s="26">
        <v>41820.870821759258</v>
      </c>
      <c r="T121" s="26">
        <v>41850.870821759258</v>
      </c>
    </row>
    <row r="122" spans="1:20" ht="116" x14ac:dyDescent="0.35">
      <c r="A122" s="22">
        <v>3928</v>
      </c>
      <c r="B122" s="19" t="s">
        <v>3925</v>
      </c>
      <c r="C122" s="3" t="s">
        <v>8036</v>
      </c>
      <c r="D122" s="23">
        <v>5000</v>
      </c>
      <c r="E122" s="24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18">
        <v>93</v>
      </c>
      <c r="Q122" s="25" t="s">
        <v>8315</v>
      </c>
      <c r="R122" s="18" t="s">
        <v>8316</v>
      </c>
      <c r="S122" s="26">
        <v>42265.683182870373</v>
      </c>
      <c r="T122" s="26">
        <v>42293.207638888889</v>
      </c>
    </row>
    <row r="123" spans="1:20" ht="101.5" x14ac:dyDescent="0.35">
      <c r="A123" s="22">
        <v>3929</v>
      </c>
      <c r="B123" s="19" t="s">
        <v>3926</v>
      </c>
      <c r="C123" s="3" t="s">
        <v>8037</v>
      </c>
      <c r="D123" s="23">
        <v>20000</v>
      </c>
      <c r="E123" s="24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5" t="s">
        <v>8315</v>
      </c>
      <c r="R123" s="18" t="s">
        <v>8316</v>
      </c>
      <c r="S123" s="26">
        <v>42601.827141203699</v>
      </c>
      <c r="T123" s="26">
        <v>42631.827141203699</v>
      </c>
    </row>
    <row r="124" spans="1:20" ht="101.5" x14ac:dyDescent="0.35">
      <c r="A124" s="22">
        <v>3931</v>
      </c>
      <c r="B124" s="19" t="s">
        <v>3928</v>
      </c>
      <c r="C124" s="3" t="s">
        <v>8039</v>
      </c>
      <c r="D124" s="23">
        <v>8000</v>
      </c>
      <c r="E124" s="24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18">
        <v>0</v>
      </c>
      <c r="Q124" s="25" t="s">
        <v>8315</v>
      </c>
      <c r="R124" s="18" t="s">
        <v>8316</v>
      </c>
      <c r="S124" s="26">
        <v>42228.151701388888</v>
      </c>
      <c r="T124" s="26">
        <v>42253.151701388888</v>
      </c>
    </row>
    <row r="125" spans="1:20" ht="87" x14ac:dyDescent="0.35">
      <c r="A125" s="22">
        <v>3932</v>
      </c>
      <c r="B125" s="19" t="s">
        <v>3929</v>
      </c>
      <c r="C125" s="3" t="s">
        <v>8040</v>
      </c>
      <c r="D125" s="23">
        <v>12000</v>
      </c>
      <c r="E125" s="24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5" t="s">
        <v>8315</v>
      </c>
      <c r="R125" s="18" t="s">
        <v>8316</v>
      </c>
      <c r="S125" s="26">
        <v>42415.168564814812</v>
      </c>
      <c r="T125" s="26">
        <v>42445.126898148148</v>
      </c>
    </row>
    <row r="126" spans="1:20" ht="101.5" x14ac:dyDescent="0.35">
      <c r="A126" s="22">
        <v>3933</v>
      </c>
      <c r="B126" s="19" t="s">
        <v>3930</v>
      </c>
      <c r="C126" s="3" t="s">
        <v>8041</v>
      </c>
      <c r="D126" s="23">
        <v>7000</v>
      </c>
      <c r="E126" s="24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18">
        <v>91.83</v>
      </c>
      <c r="Q126" s="25" t="s">
        <v>8315</v>
      </c>
      <c r="R126" s="18" t="s">
        <v>8316</v>
      </c>
      <c r="S126" s="26">
        <v>42538.968310185184</v>
      </c>
      <c r="T126" s="26">
        <v>42568.029861111107</v>
      </c>
    </row>
    <row r="127" spans="1:20" ht="87" x14ac:dyDescent="0.35">
      <c r="A127" s="22">
        <v>3934</v>
      </c>
      <c r="B127" s="19" t="s">
        <v>3931</v>
      </c>
      <c r="C127" s="3" t="s">
        <v>8042</v>
      </c>
      <c r="D127" s="23">
        <v>5000</v>
      </c>
      <c r="E127" s="24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5" t="s">
        <v>8315</v>
      </c>
      <c r="R127" s="18" t="s">
        <v>8316</v>
      </c>
      <c r="S127" s="26">
        <v>42233.671747685185</v>
      </c>
      <c r="T127" s="26">
        <v>42278.541666666672</v>
      </c>
    </row>
    <row r="128" spans="1:20" ht="101.5" x14ac:dyDescent="0.35">
      <c r="A128" s="22">
        <v>3936</v>
      </c>
      <c r="B128" s="19" t="s">
        <v>3933</v>
      </c>
      <c r="C128" s="3" t="s">
        <v>8044</v>
      </c>
      <c r="D128" s="23">
        <v>20000</v>
      </c>
      <c r="E128" s="24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18">
        <v>0</v>
      </c>
      <c r="Q128" s="25" t="s">
        <v>8315</v>
      </c>
      <c r="R128" s="18" t="s">
        <v>8316</v>
      </c>
      <c r="S128" s="26">
        <v>42675.262962962966</v>
      </c>
      <c r="T128" s="26">
        <v>42705.304629629631</v>
      </c>
    </row>
    <row r="129" spans="1:20" ht="101.5" x14ac:dyDescent="0.35">
      <c r="A129" s="22">
        <v>3937</v>
      </c>
      <c r="B129" s="19" t="s">
        <v>3934</v>
      </c>
      <c r="C129" s="3" t="s">
        <v>8045</v>
      </c>
      <c r="D129" s="23">
        <v>2885</v>
      </c>
      <c r="E129" s="24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5" t="s">
        <v>8315</v>
      </c>
      <c r="R129" s="18" t="s">
        <v>8316</v>
      </c>
      <c r="S129" s="26">
        <v>42534.631481481483</v>
      </c>
      <c r="T129" s="26">
        <v>42562.631481481483</v>
      </c>
    </row>
    <row r="130" spans="1:20" ht="101.5" x14ac:dyDescent="0.35">
      <c r="A130" s="22">
        <v>3938</v>
      </c>
      <c r="B130" s="19" t="s">
        <v>3935</v>
      </c>
      <c r="C130" s="3" t="s">
        <v>8046</v>
      </c>
      <c r="D130" s="23">
        <v>3255</v>
      </c>
      <c r="E130" s="24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18">
        <v>79.400000000000006</v>
      </c>
      <c r="Q130" s="25" t="s">
        <v>8315</v>
      </c>
      <c r="R130" s="18" t="s">
        <v>8316</v>
      </c>
      <c r="S130" s="26">
        <v>42151.905717592599</v>
      </c>
      <c r="T130" s="26">
        <v>42182.905717592599</v>
      </c>
    </row>
    <row r="131" spans="1:20" ht="101.5" x14ac:dyDescent="0.35">
      <c r="A131" s="22">
        <v>3940</v>
      </c>
      <c r="B131" s="19" t="s">
        <v>3937</v>
      </c>
      <c r="C131" s="3" t="s">
        <v>8048</v>
      </c>
      <c r="D131" s="23">
        <v>5000</v>
      </c>
      <c r="E131" s="24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5" t="s">
        <v>8315</v>
      </c>
      <c r="R131" s="18" t="s">
        <v>8316</v>
      </c>
      <c r="S131" s="26">
        <v>41961.492488425924</v>
      </c>
      <c r="T131" s="26">
        <v>42006.492488425924</v>
      </c>
    </row>
    <row r="132" spans="1:20" ht="116" x14ac:dyDescent="0.35">
      <c r="A132" s="22">
        <v>3941</v>
      </c>
      <c r="B132" s="19" t="s">
        <v>3938</v>
      </c>
      <c r="C132" s="3" t="s">
        <v>8049</v>
      </c>
      <c r="D132" s="23">
        <v>5500</v>
      </c>
      <c r="E132" s="24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18">
        <v>25</v>
      </c>
      <c r="Q132" s="25" t="s">
        <v>8315</v>
      </c>
      <c r="R132" s="18" t="s">
        <v>8316</v>
      </c>
      <c r="S132" s="26">
        <v>41940.587233796294</v>
      </c>
      <c r="T132" s="26">
        <v>41968.041666666672</v>
      </c>
    </row>
    <row r="133" spans="1:20" ht="101.5" x14ac:dyDescent="0.35">
      <c r="A133" s="22">
        <v>3942</v>
      </c>
      <c r="B133" s="19" t="s">
        <v>3939</v>
      </c>
      <c r="C133" s="3" t="s">
        <v>8050</v>
      </c>
      <c r="D133" s="23">
        <v>1200</v>
      </c>
      <c r="E133" s="24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>
        <v>0</v>
      </c>
      <c r="Q133" s="25" t="s">
        <v>8315</v>
      </c>
      <c r="R133" s="18" t="s">
        <v>8316</v>
      </c>
      <c r="S133" s="26">
        <v>42111.904097222221</v>
      </c>
      <c r="T133" s="26">
        <v>42171.904097222221</v>
      </c>
    </row>
    <row r="134" spans="1:20" ht="87" x14ac:dyDescent="0.35">
      <c r="A134" s="22">
        <v>3943</v>
      </c>
      <c r="B134" s="19" t="s">
        <v>3940</v>
      </c>
      <c r="C134" s="3" t="s">
        <v>8051</v>
      </c>
      <c r="D134" s="23">
        <v>5000</v>
      </c>
      <c r="E134" s="24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18">
        <v>137.08000000000001</v>
      </c>
      <c r="Q134" s="25" t="s">
        <v>8315</v>
      </c>
      <c r="R134" s="18" t="s">
        <v>8316</v>
      </c>
      <c r="S134" s="26">
        <v>42279.778564814813</v>
      </c>
      <c r="T134" s="26">
        <v>42310.701388888891</v>
      </c>
    </row>
    <row r="135" spans="1:20" ht="101.5" x14ac:dyDescent="0.35">
      <c r="A135" s="22">
        <v>3944</v>
      </c>
      <c r="B135" s="19" t="s">
        <v>3941</v>
      </c>
      <c r="C135" s="3" t="s">
        <v>8052</v>
      </c>
      <c r="D135" s="23">
        <v>5000</v>
      </c>
      <c r="E135" s="24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>
        <v>0</v>
      </c>
      <c r="Q135" s="25" t="s">
        <v>8315</v>
      </c>
      <c r="R135" s="18" t="s">
        <v>8316</v>
      </c>
      <c r="S135" s="26">
        <v>42213.662905092591</v>
      </c>
      <c r="T135" s="26">
        <v>42243.662905092591</v>
      </c>
    </row>
    <row r="136" spans="1:20" ht="101.5" x14ac:dyDescent="0.35">
      <c r="A136" s="22">
        <v>3945</v>
      </c>
      <c r="B136" s="19" t="s">
        <v>3942</v>
      </c>
      <c r="C136" s="3" t="s">
        <v>8053</v>
      </c>
      <c r="D136" s="23">
        <v>2000</v>
      </c>
      <c r="E136" s="24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18">
        <v>5</v>
      </c>
      <c r="Q136" s="25" t="s">
        <v>8315</v>
      </c>
      <c r="R136" s="18" t="s">
        <v>8316</v>
      </c>
      <c r="S136" s="26">
        <v>42109.801712962959</v>
      </c>
      <c r="T136" s="26">
        <v>42139.801712962959</v>
      </c>
    </row>
    <row r="137" spans="1:20" ht="58" x14ac:dyDescent="0.35">
      <c r="A137" s="22">
        <v>3946</v>
      </c>
      <c r="B137" s="19" t="s">
        <v>3943</v>
      </c>
      <c r="C137" s="3" t="s">
        <v>8054</v>
      </c>
      <c r="D137" s="23">
        <v>6000</v>
      </c>
      <c r="E137" s="24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5" t="s">
        <v>8315</v>
      </c>
      <c r="R137" s="18" t="s">
        <v>8316</v>
      </c>
      <c r="S137" s="26">
        <v>42031.833587962959</v>
      </c>
      <c r="T137" s="26">
        <v>42063.333333333328</v>
      </c>
    </row>
    <row r="138" spans="1:20" ht="101.5" x14ac:dyDescent="0.35">
      <c r="A138" s="22">
        <v>3947</v>
      </c>
      <c r="B138" s="19" t="s">
        <v>3944</v>
      </c>
      <c r="C138" s="3" t="s">
        <v>8055</v>
      </c>
      <c r="D138" s="23">
        <v>3000</v>
      </c>
      <c r="E138" s="24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18">
        <v>50.5</v>
      </c>
      <c r="Q138" s="25" t="s">
        <v>8315</v>
      </c>
      <c r="R138" s="18" t="s">
        <v>8316</v>
      </c>
      <c r="S138" s="26">
        <v>42615.142870370371</v>
      </c>
      <c r="T138" s="26">
        <v>42645.142870370371</v>
      </c>
    </row>
    <row r="139" spans="1:20" ht="130.5" x14ac:dyDescent="0.35">
      <c r="A139" s="22">
        <v>3950</v>
      </c>
      <c r="B139" s="19" t="s">
        <v>3947</v>
      </c>
      <c r="C139" s="3" t="s">
        <v>8058</v>
      </c>
      <c r="D139" s="23">
        <v>4000</v>
      </c>
      <c r="E139" s="24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5" t="s">
        <v>8315</v>
      </c>
      <c r="R139" s="18" t="s">
        <v>8316</v>
      </c>
      <c r="S139" s="26">
        <v>42439.702314814815</v>
      </c>
      <c r="T139" s="26">
        <v>42468.774305555555</v>
      </c>
    </row>
    <row r="140" spans="1:20" ht="101.5" x14ac:dyDescent="0.35">
      <c r="A140" s="22">
        <v>3952</v>
      </c>
      <c r="B140" s="19" t="s">
        <v>3949</v>
      </c>
      <c r="C140" s="3" t="s">
        <v>8059</v>
      </c>
      <c r="D140" s="23">
        <v>26000</v>
      </c>
      <c r="E140" s="24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18">
        <v>25</v>
      </c>
      <c r="Q140" s="25" t="s">
        <v>8315</v>
      </c>
      <c r="R140" s="18" t="s">
        <v>8316</v>
      </c>
      <c r="S140" s="26">
        <v>42243.790393518517</v>
      </c>
      <c r="T140" s="26">
        <v>42303.790393518517</v>
      </c>
    </row>
    <row r="141" spans="1:20" ht="101.5" x14ac:dyDescent="0.35">
      <c r="A141" s="22">
        <v>3953</v>
      </c>
      <c r="B141" s="19" t="s">
        <v>3950</v>
      </c>
      <c r="C141" s="3" t="s">
        <v>8060</v>
      </c>
      <c r="D141" s="23">
        <v>17600</v>
      </c>
      <c r="E141" s="24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>
        <v>0</v>
      </c>
      <c r="Q141" s="25" t="s">
        <v>8315</v>
      </c>
      <c r="R141" s="18" t="s">
        <v>8316</v>
      </c>
      <c r="S141" s="26">
        <v>42550.048449074078</v>
      </c>
      <c r="T141" s="26">
        <v>42580.978472222225</v>
      </c>
    </row>
    <row r="142" spans="1:20" ht="87" x14ac:dyDescent="0.35">
      <c r="A142" s="22">
        <v>3955</v>
      </c>
      <c r="B142" s="19" t="s">
        <v>3952</v>
      </c>
      <c r="C142" s="3" t="s">
        <v>8062</v>
      </c>
      <c r="D142" s="23">
        <v>1750</v>
      </c>
      <c r="E142" s="24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18">
        <v>53.13</v>
      </c>
      <c r="Q142" s="25" t="s">
        <v>8315</v>
      </c>
      <c r="R142" s="18" t="s">
        <v>8316</v>
      </c>
      <c r="S142" s="26">
        <v>42306.848854166667</v>
      </c>
      <c r="T142" s="26">
        <v>42336.890520833331</v>
      </c>
    </row>
    <row r="143" spans="1:20" ht="101.5" x14ac:dyDescent="0.35">
      <c r="A143" s="22">
        <v>3956</v>
      </c>
      <c r="B143" s="19" t="s">
        <v>3953</v>
      </c>
      <c r="C143" s="3" t="s">
        <v>8063</v>
      </c>
      <c r="D143" s="23">
        <v>5500</v>
      </c>
      <c r="E143" s="24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>
        <v>0</v>
      </c>
      <c r="Q143" s="25" t="s">
        <v>8315</v>
      </c>
      <c r="R143" s="18" t="s">
        <v>8316</v>
      </c>
      <c r="S143" s="26">
        <v>42457.932025462964</v>
      </c>
      <c r="T143" s="26">
        <v>42485.013888888891</v>
      </c>
    </row>
    <row r="144" spans="1:20" ht="87" x14ac:dyDescent="0.35">
      <c r="A144" s="22">
        <v>3957</v>
      </c>
      <c r="B144" s="19" t="s">
        <v>3954</v>
      </c>
      <c r="C144" s="3" t="s">
        <v>8064</v>
      </c>
      <c r="D144" s="23">
        <v>28000</v>
      </c>
      <c r="E144" s="24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18">
        <v>7</v>
      </c>
      <c r="Q144" s="25" t="s">
        <v>8315</v>
      </c>
      <c r="R144" s="18" t="s">
        <v>8316</v>
      </c>
      <c r="S144" s="26">
        <v>42513.976319444439</v>
      </c>
      <c r="T144" s="26">
        <v>42559.976319444439</v>
      </c>
    </row>
    <row r="145" spans="1:20" ht="116" x14ac:dyDescent="0.35">
      <c r="A145" s="22">
        <v>3958</v>
      </c>
      <c r="B145" s="19" t="s">
        <v>3955</v>
      </c>
      <c r="C145" s="3" t="s">
        <v>8065</v>
      </c>
      <c r="D145" s="23">
        <v>2000</v>
      </c>
      <c r="E145" s="24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5" t="s">
        <v>8315</v>
      </c>
      <c r="R145" s="18" t="s">
        <v>8316</v>
      </c>
      <c r="S145" s="26">
        <v>41816.950370370374</v>
      </c>
      <c r="T145" s="26">
        <v>41853.583333333336</v>
      </c>
    </row>
    <row r="146" spans="1:20" ht="101.5" x14ac:dyDescent="0.35">
      <c r="A146" s="22">
        <v>3959</v>
      </c>
      <c r="B146" s="19" t="s">
        <v>3956</v>
      </c>
      <c r="C146" s="3" t="s">
        <v>8066</v>
      </c>
      <c r="D146" s="23">
        <v>1200</v>
      </c>
      <c r="E146" s="24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18">
        <v>24.33</v>
      </c>
      <c r="Q146" s="25" t="s">
        <v>8315</v>
      </c>
      <c r="R146" s="18" t="s">
        <v>8316</v>
      </c>
      <c r="S146" s="26">
        <v>41880.788842592592</v>
      </c>
      <c r="T146" s="26">
        <v>41910.788842592592</v>
      </c>
    </row>
    <row r="147" spans="1:20" ht="101.5" x14ac:dyDescent="0.35">
      <c r="A147" s="22">
        <v>3960</v>
      </c>
      <c r="B147" s="19" t="s">
        <v>3957</v>
      </c>
      <c r="C147" s="3" t="s">
        <v>8067</v>
      </c>
      <c r="D147" s="23">
        <v>3000</v>
      </c>
      <c r="E147" s="24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5" t="s">
        <v>8315</v>
      </c>
      <c r="R147" s="18" t="s">
        <v>8316</v>
      </c>
      <c r="S147" s="26">
        <v>42342.845555555556</v>
      </c>
      <c r="T147" s="26">
        <v>42372.845555555556</v>
      </c>
    </row>
    <row r="148" spans="1:20" ht="87" x14ac:dyDescent="0.35">
      <c r="A148" s="22">
        <v>3964</v>
      </c>
      <c r="B148" s="19" t="s">
        <v>3961</v>
      </c>
      <c r="C148" s="3" t="s">
        <v>8071</v>
      </c>
      <c r="D148" s="23">
        <v>2000</v>
      </c>
      <c r="E148" s="24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18">
        <v>42</v>
      </c>
      <c r="Q148" s="25" t="s">
        <v>8315</v>
      </c>
      <c r="R148" s="18" t="s">
        <v>8316</v>
      </c>
      <c r="S148" s="26">
        <v>42053.722060185188</v>
      </c>
      <c r="T148" s="26">
        <v>42113.680393518516</v>
      </c>
    </row>
    <row r="149" spans="1:20" ht="116" x14ac:dyDescent="0.35">
      <c r="A149" s="22">
        <v>3965</v>
      </c>
      <c r="B149" s="19" t="s">
        <v>3962</v>
      </c>
      <c r="C149" s="3" t="s">
        <v>8072</v>
      </c>
      <c r="D149" s="23">
        <v>2000</v>
      </c>
      <c r="E149" s="24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5" t="s">
        <v>8315</v>
      </c>
      <c r="R149" s="18" t="s">
        <v>8316</v>
      </c>
      <c r="S149" s="26">
        <v>42414.235879629632</v>
      </c>
      <c r="T149" s="26">
        <v>42474.194212962961</v>
      </c>
    </row>
    <row r="150" spans="1:20" ht="101.5" x14ac:dyDescent="0.35">
      <c r="A150" s="22">
        <v>3966</v>
      </c>
      <c r="B150" s="19" t="s">
        <v>3963</v>
      </c>
      <c r="C150" s="3" t="s">
        <v>8073</v>
      </c>
      <c r="D150" s="23">
        <v>7500</v>
      </c>
      <c r="E150" s="24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18">
        <v>22.5</v>
      </c>
      <c r="Q150" s="25" t="s">
        <v>8315</v>
      </c>
      <c r="R150" s="18" t="s">
        <v>8316</v>
      </c>
      <c r="S150" s="26">
        <v>41801.711550925924</v>
      </c>
      <c r="T150" s="26">
        <v>41844.124305555553</v>
      </c>
    </row>
    <row r="151" spans="1:20" ht="116" x14ac:dyDescent="0.35">
      <c r="A151" s="22">
        <v>3967</v>
      </c>
      <c r="B151" s="19" t="s">
        <v>3964</v>
      </c>
      <c r="C151" s="3" t="s">
        <v>8074</v>
      </c>
      <c r="D151" s="23">
        <v>1700</v>
      </c>
      <c r="E151" s="24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5" t="s">
        <v>8315</v>
      </c>
      <c r="R151" s="18" t="s">
        <v>8316</v>
      </c>
      <c r="S151" s="26">
        <v>42770.290590277778</v>
      </c>
      <c r="T151" s="26">
        <v>42800.290590277778</v>
      </c>
    </row>
    <row r="152" spans="1:20" ht="87" x14ac:dyDescent="0.35">
      <c r="A152" s="22">
        <v>3968</v>
      </c>
      <c r="B152" s="19" t="s">
        <v>3965</v>
      </c>
      <c r="C152" s="3" t="s">
        <v>8075</v>
      </c>
      <c r="D152" s="23">
        <v>5000</v>
      </c>
      <c r="E152" s="24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18">
        <v>47.91</v>
      </c>
      <c r="Q152" s="25" t="s">
        <v>8315</v>
      </c>
      <c r="R152" s="18" t="s">
        <v>8316</v>
      </c>
      <c r="S152" s="26">
        <v>42452.815659722226</v>
      </c>
      <c r="T152" s="26">
        <v>42512.815659722226</v>
      </c>
    </row>
    <row r="153" spans="1:20" ht="101.5" x14ac:dyDescent="0.35">
      <c r="A153" s="22">
        <v>3969</v>
      </c>
      <c r="B153" s="19" t="s">
        <v>3966</v>
      </c>
      <c r="C153" s="3" t="s">
        <v>8076</v>
      </c>
      <c r="D153" s="23">
        <v>2825</v>
      </c>
      <c r="E153" s="24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5" t="s">
        <v>8315</v>
      </c>
      <c r="R153" s="18" t="s">
        <v>8316</v>
      </c>
      <c r="S153" s="26">
        <v>42601.854699074072</v>
      </c>
      <c r="T153" s="26">
        <v>42611.163194444445</v>
      </c>
    </row>
    <row r="154" spans="1:20" ht="116" x14ac:dyDescent="0.35">
      <c r="A154" s="22">
        <v>3970</v>
      </c>
      <c r="B154" s="19" t="s">
        <v>3967</v>
      </c>
      <c r="C154" s="3" t="s">
        <v>8077</v>
      </c>
      <c r="D154" s="23">
        <v>15000</v>
      </c>
      <c r="E154" s="24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18">
        <v>5.5</v>
      </c>
      <c r="Q154" s="25" t="s">
        <v>8315</v>
      </c>
      <c r="R154" s="18" t="s">
        <v>8316</v>
      </c>
      <c r="S154" s="26">
        <v>42447.863553240735</v>
      </c>
      <c r="T154" s="26">
        <v>42477.863553240735</v>
      </c>
    </row>
    <row r="155" spans="1:20" ht="101.5" x14ac:dyDescent="0.35">
      <c r="A155" s="22">
        <v>3971</v>
      </c>
      <c r="B155" s="19" t="s">
        <v>3968</v>
      </c>
      <c r="C155" s="3" t="s">
        <v>8078</v>
      </c>
      <c r="D155" s="23">
        <v>14000</v>
      </c>
      <c r="E155" s="24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5" t="s">
        <v>8315</v>
      </c>
      <c r="R155" s="18" t="s">
        <v>8316</v>
      </c>
      <c r="S155" s="26">
        <v>41811.536180555559</v>
      </c>
      <c r="T155" s="26">
        <v>41841.536180555559</v>
      </c>
    </row>
    <row r="156" spans="1:20" ht="72.5" x14ac:dyDescent="0.35">
      <c r="A156" s="22">
        <v>3972</v>
      </c>
      <c r="B156" s="19" t="s">
        <v>3969</v>
      </c>
      <c r="C156" s="3" t="s">
        <v>8079</v>
      </c>
      <c r="D156" s="23">
        <v>1000</v>
      </c>
      <c r="E156" s="24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18">
        <v>26.38</v>
      </c>
      <c r="Q156" s="25" t="s">
        <v>8315</v>
      </c>
      <c r="R156" s="18" t="s">
        <v>8316</v>
      </c>
      <c r="S156" s="26">
        <v>41981.067523148144</v>
      </c>
      <c r="T156" s="26">
        <v>42041.067523148144</v>
      </c>
    </row>
    <row r="157" spans="1:20" ht="101.5" x14ac:dyDescent="0.35">
      <c r="A157" s="22">
        <v>3973</v>
      </c>
      <c r="B157" s="19" t="s">
        <v>3970</v>
      </c>
      <c r="C157" s="3" t="s">
        <v>8080</v>
      </c>
      <c r="D157" s="23">
        <v>5000</v>
      </c>
      <c r="E157" s="24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5" t="s">
        <v>8315</v>
      </c>
      <c r="R157" s="18" t="s">
        <v>8316</v>
      </c>
      <c r="S157" s="26">
        <v>42469.68414351852</v>
      </c>
      <c r="T157" s="26">
        <v>42499.166666666672</v>
      </c>
    </row>
    <row r="158" spans="1:20" ht="101.5" x14ac:dyDescent="0.35">
      <c r="A158" s="22">
        <v>3975</v>
      </c>
      <c r="B158" s="19" t="s">
        <v>3972</v>
      </c>
      <c r="C158" s="3" t="s">
        <v>8082</v>
      </c>
      <c r="D158" s="23">
        <v>678</v>
      </c>
      <c r="E158" s="24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18">
        <v>0</v>
      </c>
      <c r="Q158" s="25" t="s">
        <v>8315</v>
      </c>
      <c r="R158" s="18" t="s">
        <v>8316</v>
      </c>
      <c r="S158" s="26">
        <v>42534.866875</v>
      </c>
      <c r="T158" s="26">
        <v>42564.866875</v>
      </c>
    </row>
    <row r="159" spans="1:20" ht="116" x14ac:dyDescent="0.35">
      <c r="A159" s="22">
        <v>3976</v>
      </c>
      <c r="B159" s="19" t="s">
        <v>3973</v>
      </c>
      <c r="C159" s="3" t="s">
        <v>8083</v>
      </c>
      <c r="D159" s="23">
        <v>1300</v>
      </c>
      <c r="E159" s="24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5" t="s">
        <v>8315</v>
      </c>
      <c r="R159" s="18" t="s">
        <v>8316</v>
      </c>
      <c r="S159" s="26">
        <v>41830.858344907407</v>
      </c>
      <c r="T159" s="26">
        <v>41852.291666666664</v>
      </c>
    </row>
    <row r="160" spans="1:20" ht="101.5" x14ac:dyDescent="0.35">
      <c r="A160" s="22">
        <v>3977</v>
      </c>
      <c r="B160" s="19" t="s">
        <v>3974</v>
      </c>
      <c r="C160" s="3" t="s">
        <v>8084</v>
      </c>
      <c r="D160" s="23">
        <v>90000</v>
      </c>
      <c r="E160" s="24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18">
        <v>217.5</v>
      </c>
      <c r="Q160" s="25" t="s">
        <v>8315</v>
      </c>
      <c r="R160" s="18" t="s">
        <v>8316</v>
      </c>
      <c r="S160" s="26">
        <v>42543.788564814815</v>
      </c>
      <c r="T160" s="26">
        <v>42573.788564814815</v>
      </c>
    </row>
    <row r="161" spans="1:20" ht="101.5" x14ac:dyDescent="0.35">
      <c r="A161" s="22">
        <v>3978</v>
      </c>
      <c r="B161" s="19" t="s">
        <v>3975</v>
      </c>
      <c r="C161" s="3" t="s">
        <v>8085</v>
      </c>
      <c r="D161" s="23">
        <v>2000</v>
      </c>
      <c r="E161" s="24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5" t="s">
        <v>8315</v>
      </c>
      <c r="R161" s="18" t="s">
        <v>8316</v>
      </c>
      <c r="S161" s="26">
        <v>41975.642974537041</v>
      </c>
      <c r="T161" s="26">
        <v>42035.642974537041</v>
      </c>
    </row>
    <row r="162" spans="1:20" ht="101.5" x14ac:dyDescent="0.35">
      <c r="A162" s="22">
        <v>3980</v>
      </c>
      <c r="B162" s="19" t="s">
        <v>3977</v>
      </c>
      <c r="C162" s="3" t="s">
        <v>8087</v>
      </c>
      <c r="D162" s="23">
        <v>2500</v>
      </c>
      <c r="E162" s="24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18">
        <v>64.290000000000006</v>
      </c>
      <c r="Q162" s="25" t="s">
        <v>8315</v>
      </c>
      <c r="R162" s="18" t="s">
        <v>8316</v>
      </c>
      <c r="S162" s="26">
        <v>41795.598923611113</v>
      </c>
      <c r="T162" s="26">
        <v>41825.598923611113</v>
      </c>
    </row>
    <row r="163" spans="1:20" ht="87" x14ac:dyDescent="0.35">
      <c r="A163" s="22">
        <v>3981</v>
      </c>
      <c r="B163" s="19" t="s">
        <v>3358</v>
      </c>
      <c r="C163" s="3" t="s">
        <v>7469</v>
      </c>
      <c r="D163" s="23">
        <v>30000</v>
      </c>
      <c r="E163" s="24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5" t="s">
        <v>8315</v>
      </c>
      <c r="R163" s="18" t="s">
        <v>8316</v>
      </c>
      <c r="S163" s="26">
        <v>42508.179965277777</v>
      </c>
      <c r="T163" s="26">
        <v>42568.179965277777</v>
      </c>
    </row>
    <row r="164" spans="1:20" ht="101.5" x14ac:dyDescent="0.35">
      <c r="A164" s="22">
        <v>3983</v>
      </c>
      <c r="B164" s="19" t="s">
        <v>3979</v>
      </c>
      <c r="C164" s="3" t="s">
        <v>8089</v>
      </c>
      <c r="D164" s="23">
        <v>11140</v>
      </c>
      <c r="E164" s="24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18">
        <v>84.28</v>
      </c>
      <c r="Q164" s="25" t="s">
        <v>8315</v>
      </c>
      <c r="R164" s="18" t="s">
        <v>8316</v>
      </c>
      <c r="S164" s="26">
        <v>41747.86986111111</v>
      </c>
      <c r="T164" s="26">
        <v>41779.290972222225</v>
      </c>
    </row>
    <row r="165" spans="1:20" ht="116" x14ac:dyDescent="0.35">
      <c r="A165" s="22">
        <v>3985</v>
      </c>
      <c r="B165" s="19" t="s">
        <v>3981</v>
      </c>
      <c r="C165" s="3" t="s">
        <v>8091</v>
      </c>
      <c r="D165" s="23">
        <v>2000</v>
      </c>
      <c r="E165" s="24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5" t="s">
        <v>8315</v>
      </c>
      <c r="R165" s="18" t="s">
        <v>8316</v>
      </c>
      <c r="S165" s="26">
        <v>42399.707407407404</v>
      </c>
      <c r="T165" s="26">
        <v>42420.878472222219</v>
      </c>
    </row>
    <row r="166" spans="1:20" ht="43.5" x14ac:dyDescent="0.35">
      <c r="A166" s="22">
        <v>3988</v>
      </c>
      <c r="B166" s="19" t="s">
        <v>3984</v>
      </c>
      <c r="C166" s="3" t="s">
        <v>8094</v>
      </c>
      <c r="D166" s="23">
        <v>1500</v>
      </c>
      <c r="E166" s="24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18">
        <v>8</v>
      </c>
      <c r="Q166" s="25" t="s">
        <v>8315</v>
      </c>
      <c r="R166" s="18" t="s">
        <v>8316</v>
      </c>
      <c r="S166" s="26">
        <v>42230.08116898148</v>
      </c>
      <c r="T166" s="26">
        <v>42245.08116898148</v>
      </c>
    </row>
    <row r="167" spans="1:20" ht="101.5" x14ac:dyDescent="0.35">
      <c r="A167" s="22">
        <v>3989</v>
      </c>
      <c r="B167" s="19" t="s">
        <v>3985</v>
      </c>
      <c r="C167" s="3" t="s">
        <v>8095</v>
      </c>
      <c r="D167" s="23">
        <v>3000</v>
      </c>
      <c r="E167" s="24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>
        <v>0</v>
      </c>
      <c r="Q167" s="25" t="s">
        <v>8315</v>
      </c>
      <c r="R167" s="18" t="s">
        <v>8316</v>
      </c>
      <c r="S167" s="26">
        <v>42286.749780092592</v>
      </c>
      <c r="T167" s="26">
        <v>42316.791446759264</v>
      </c>
    </row>
    <row r="168" spans="1:20" ht="72.5" x14ac:dyDescent="0.35">
      <c r="A168" s="22">
        <v>3991</v>
      </c>
      <c r="B168" s="19" t="s">
        <v>3987</v>
      </c>
      <c r="C168" s="3" t="s">
        <v>8097</v>
      </c>
      <c r="D168" s="23">
        <v>500</v>
      </c>
      <c r="E168" s="24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18">
        <v>100</v>
      </c>
      <c r="Q168" s="25" t="s">
        <v>8315</v>
      </c>
      <c r="R168" s="18" t="s">
        <v>8316</v>
      </c>
      <c r="S168" s="26">
        <v>42125.644467592589</v>
      </c>
      <c r="T168" s="26">
        <v>42155.644467592589</v>
      </c>
    </row>
    <row r="169" spans="1:20" ht="87" x14ac:dyDescent="0.35">
      <c r="A169" s="22">
        <v>3992</v>
      </c>
      <c r="B169" s="19" t="s">
        <v>3988</v>
      </c>
      <c r="C169" s="3" t="s">
        <v>8098</v>
      </c>
      <c r="D169" s="23">
        <v>10000</v>
      </c>
      <c r="E169" s="24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5" t="s">
        <v>8315</v>
      </c>
      <c r="R169" s="18" t="s">
        <v>8316</v>
      </c>
      <c r="S169" s="26">
        <v>42289.94049768518</v>
      </c>
      <c r="T169" s="26">
        <v>42349.982164351852</v>
      </c>
    </row>
    <row r="170" spans="1:20" ht="72.5" x14ac:dyDescent="0.35">
      <c r="A170" s="22">
        <v>3993</v>
      </c>
      <c r="B170" s="19" t="s">
        <v>3989</v>
      </c>
      <c r="C170" s="3" t="s">
        <v>8099</v>
      </c>
      <c r="D170" s="23">
        <v>50000</v>
      </c>
      <c r="E170" s="24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3</v>
      </c>
      <c r="Q170" s="25" t="s">
        <v>8315</v>
      </c>
      <c r="R170" s="18" t="s">
        <v>8316</v>
      </c>
      <c r="S170" s="26">
        <v>42107.864722222221</v>
      </c>
      <c r="T170" s="26">
        <v>42137.864722222221</v>
      </c>
    </row>
    <row r="171" spans="1:20" ht="87" x14ac:dyDescent="0.35">
      <c r="A171" s="22">
        <v>3994</v>
      </c>
      <c r="B171" s="19" t="s">
        <v>3990</v>
      </c>
      <c r="C171" s="3" t="s">
        <v>8100</v>
      </c>
      <c r="D171" s="23">
        <v>2000</v>
      </c>
      <c r="E171" s="24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5" t="s">
        <v>8315</v>
      </c>
      <c r="R171" s="18" t="s">
        <v>8316</v>
      </c>
      <c r="S171" s="26">
        <v>41809.389930555553</v>
      </c>
      <c r="T171" s="26">
        <v>41839.389930555553</v>
      </c>
    </row>
    <row r="172" spans="1:20" ht="87" x14ac:dyDescent="0.35">
      <c r="A172" s="22">
        <v>3996</v>
      </c>
      <c r="B172" s="19" t="s">
        <v>3992</v>
      </c>
      <c r="C172" s="3" t="s">
        <v>8102</v>
      </c>
      <c r="D172" s="23">
        <v>3000</v>
      </c>
      <c r="E172" s="24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18">
        <v>29.24</v>
      </c>
      <c r="Q172" s="25" t="s">
        <v>8315</v>
      </c>
      <c r="R172" s="18" t="s">
        <v>8316</v>
      </c>
      <c r="S172" s="26">
        <v>41950.26694444444</v>
      </c>
      <c r="T172" s="26">
        <v>41963.669444444444</v>
      </c>
    </row>
    <row r="173" spans="1:20" ht="87" x14ac:dyDescent="0.35">
      <c r="A173" s="22">
        <v>3998</v>
      </c>
      <c r="B173" s="19" t="s">
        <v>3994</v>
      </c>
      <c r="C173" s="3" t="s">
        <v>8104</v>
      </c>
      <c r="D173" s="23">
        <v>1250</v>
      </c>
      <c r="E173" s="24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5" t="s">
        <v>8315</v>
      </c>
      <c r="R173" s="18" t="s">
        <v>8316</v>
      </c>
      <c r="S173" s="26">
        <v>42061.963263888887</v>
      </c>
      <c r="T173" s="26">
        <v>42091.921597222223</v>
      </c>
    </row>
    <row r="174" spans="1:20" ht="87" x14ac:dyDescent="0.35">
      <c r="A174" s="22">
        <v>3999</v>
      </c>
      <c r="B174" s="19" t="s">
        <v>3995</v>
      </c>
      <c r="C174" s="3" t="s">
        <v>8105</v>
      </c>
      <c r="D174" s="23">
        <v>7000</v>
      </c>
      <c r="E174" s="24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18">
        <v>82.57</v>
      </c>
      <c r="Q174" s="25" t="s">
        <v>8315</v>
      </c>
      <c r="R174" s="18" t="s">
        <v>8316</v>
      </c>
      <c r="S174" s="26">
        <v>41842.828680555554</v>
      </c>
      <c r="T174" s="26">
        <v>41882.827650462961</v>
      </c>
    </row>
    <row r="175" spans="1:20" ht="43.5" x14ac:dyDescent="0.35">
      <c r="A175" s="22">
        <v>4000</v>
      </c>
      <c r="B175" s="19" t="s">
        <v>3996</v>
      </c>
      <c r="C175" s="3" t="s">
        <v>8106</v>
      </c>
      <c r="D175" s="23">
        <v>8000</v>
      </c>
      <c r="E175" s="24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5" t="s">
        <v>8315</v>
      </c>
      <c r="R175" s="18" t="s">
        <v>8316</v>
      </c>
      <c r="S175" s="26">
        <v>42437.64534722222</v>
      </c>
      <c r="T175" s="26">
        <v>42497.603680555556</v>
      </c>
    </row>
    <row r="176" spans="1:20" ht="101.5" x14ac:dyDescent="0.35">
      <c r="A176" s="22">
        <v>4002</v>
      </c>
      <c r="B176" s="19" t="s">
        <v>3998</v>
      </c>
      <c r="C176" s="3" t="s">
        <v>8108</v>
      </c>
      <c r="D176" s="23">
        <v>1250</v>
      </c>
      <c r="E176" s="24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18">
        <v>5.75</v>
      </c>
      <c r="Q176" s="25" t="s">
        <v>8315</v>
      </c>
      <c r="R176" s="18" t="s">
        <v>8316</v>
      </c>
      <c r="S176" s="26">
        <v>41879.043530092589</v>
      </c>
      <c r="T176" s="26">
        <v>41909.043530092589</v>
      </c>
    </row>
    <row r="177" spans="1:20" ht="87" x14ac:dyDescent="0.35">
      <c r="A177" s="22">
        <v>4003</v>
      </c>
      <c r="B177" s="19" t="s">
        <v>3999</v>
      </c>
      <c r="C177" s="3" t="s">
        <v>8071</v>
      </c>
      <c r="D177" s="23">
        <v>2000</v>
      </c>
      <c r="E177" s="24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5" t="s">
        <v>8315</v>
      </c>
      <c r="R177" s="18" t="s">
        <v>8316</v>
      </c>
      <c r="S177" s="26">
        <v>42020.587349537032</v>
      </c>
      <c r="T177" s="26">
        <v>42050.587349537032</v>
      </c>
    </row>
    <row r="178" spans="1:20" ht="43.5" x14ac:dyDescent="0.35">
      <c r="A178" s="22">
        <v>4004</v>
      </c>
      <c r="B178" s="19" t="s">
        <v>4000</v>
      </c>
      <c r="C178" s="3" t="s">
        <v>8109</v>
      </c>
      <c r="D178" s="23">
        <v>500</v>
      </c>
      <c r="E178" s="24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18">
        <v>1</v>
      </c>
      <c r="Q178" s="25" t="s">
        <v>8315</v>
      </c>
      <c r="R178" s="18" t="s">
        <v>8316</v>
      </c>
      <c r="S178" s="26">
        <v>41890.16269675926</v>
      </c>
      <c r="T178" s="26">
        <v>41920.16269675926</v>
      </c>
    </row>
    <row r="179" spans="1:20" ht="87" x14ac:dyDescent="0.35">
      <c r="A179" s="22">
        <v>4005</v>
      </c>
      <c r="B179" s="19" t="s">
        <v>4001</v>
      </c>
      <c r="C179" s="3" t="s">
        <v>8110</v>
      </c>
      <c r="D179" s="23">
        <v>3000</v>
      </c>
      <c r="E179" s="24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5" t="s">
        <v>8315</v>
      </c>
      <c r="R179" s="18" t="s">
        <v>8316</v>
      </c>
      <c r="S179" s="26">
        <v>41872.807696759257</v>
      </c>
      <c r="T179" s="26">
        <v>41932.807696759257</v>
      </c>
    </row>
    <row r="180" spans="1:20" ht="101.5" x14ac:dyDescent="0.35">
      <c r="A180" s="22">
        <v>4006</v>
      </c>
      <c r="B180" s="19" t="s">
        <v>4002</v>
      </c>
      <c r="C180" s="3" t="s">
        <v>8111</v>
      </c>
      <c r="D180" s="23">
        <v>30000</v>
      </c>
      <c r="E180" s="24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2</v>
      </c>
      <c r="Q180" s="25" t="s">
        <v>8315</v>
      </c>
      <c r="R180" s="18" t="s">
        <v>8316</v>
      </c>
      <c r="S180" s="26">
        <v>42391.772997685184</v>
      </c>
      <c r="T180" s="26">
        <v>42416.772997685184</v>
      </c>
    </row>
    <row r="181" spans="1:20" ht="87" x14ac:dyDescent="0.35">
      <c r="A181" s="22">
        <v>4007</v>
      </c>
      <c r="B181" s="19" t="s">
        <v>4003</v>
      </c>
      <c r="C181" s="3" t="s">
        <v>8112</v>
      </c>
      <c r="D181" s="23">
        <v>2000</v>
      </c>
      <c r="E181" s="24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5" t="s">
        <v>8315</v>
      </c>
      <c r="R181" s="18" t="s">
        <v>8316</v>
      </c>
      <c r="S181" s="26">
        <v>41848.772928240738</v>
      </c>
      <c r="T181" s="26">
        <v>41877.686111111114</v>
      </c>
    </row>
    <row r="182" spans="1:20" ht="87" x14ac:dyDescent="0.35">
      <c r="A182" s="22">
        <v>4010</v>
      </c>
      <c r="B182" s="19" t="s">
        <v>4006</v>
      </c>
      <c r="C182" s="3" t="s">
        <v>8115</v>
      </c>
      <c r="D182" s="23">
        <v>7200</v>
      </c>
      <c r="E182" s="24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18">
        <v>45.84</v>
      </c>
      <c r="Q182" s="25" t="s">
        <v>8315</v>
      </c>
      <c r="R182" s="18" t="s">
        <v>8316</v>
      </c>
      <c r="S182" s="26">
        <v>41921.770439814813</v>
      </c>
      <c r="T182" s="26">
        <v>41938.770439814813</v>
      </c>
    </row>
    <row r="183" spans="1:20" ht="116" x14ac:dyDescent="0.35">
      <c r="A183" s="22">
        <v>4013</v>
      </c>
      <c r="B183" s="19" t="s">
        <v>4009</v>
      </c>
      <c r="C183" s="3" t="s">
        <v>8118</v>
      </c>
      <c r="D183" s="23">
        <v>2000</v>
      </c>
      <c r="E183" s="24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5" t="s">
        <v>8315</v>
      </c>
      <c r="R183" s="18" t="s">
        <v>8316</v>
      </c>
      <c r="S183" s="26">
        <v>42021.301192129627</v>
      </c>
      <c r="T183" s="26">
        <v>42051.301192129627</v>
      </c>
    </row>
    <row r="184" spans="1:20" ht="101.5" x14ac:dyDescent="0.35">
      <c r="A184" s="22">
        <v>4014</v>
      </c>
      <c r="B184" s="19" t="s">
        <v>4010</v>
      </c>
      <c r="C184" s="3" t="s">
        <v>8119</v>
      </c>
      <c r="D184" s="23">
        <v>9000</v>
      </c>
      <c r="E184" s="24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18">
        <v>0</v>
      </c>
      <c r="Q184" s="25" t="s">
        <v>8315</v>
      </c>
      <c r="R184" s="18" t="s">
        <v>8316</v>
      </c>
      <c r="S184" s="26">
        <v>42419.246168981481</v>
      </c>
      <c r="T184" s="26">
        <v>42434.246168981481</v>
      </c>
    </row>
    <row r="185" spans="1:20" ht="101.5" x14ac:dyDescent="0.35">
      <c r="A185" s="22">
        <v>4015</v>
      </c>
      <c r="B185" s="19" t="s">
        <v>4011</v>
      </c>
      <c r="C185" s="3" t="s">
        <v>8120</v>
      </c>
      <c r="D185" s="23">
        <v>7000</v>
      </c>
      <c r="E185" s="24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5" t="s">
        <v>8315</v>
      </c>
      <c r="R185" s="18" t="s">
        <v>8316</v>
      </c>
      <c r="S185" s="26">
        <v>42174.780821759254</v>
      </c>
      <c r="T185" s="26">
        <v>42204.780821759254</v>
      </c>
    </row>
    <row r="186" spans="1:20" ht="116" x14ac:dyDescent="0.35">
      <c r="A186" s="22">
        <v>4017</v>
      </c>
      <c r="B186" s="19" t="s">
        <v>4013</v>
      </c>
      <c r="C186" s="3" t="s">
        <v>8122</v>
      </c>
      <c r="D186" s="23">
        <v>10000</v>
      </c>
      <c r="E186" s="24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18">
        <v>52.5</v>
      </c>
      <c r="Q186" s="25" t="s">
        <v>8315</v>
      </c>
      <c r="R186" s="18" t="s">
        <v>8316</v>
      </c>
      <c r="S186" s="26">
        <v>41856.672152777777</v>
      </c>
      <c r="T186" s="26">
        <v>41886.672152777777</v>
      </c>
    </row>
    <row r="187" spans="1:20" ht="101.5" x14ac:dyDescent="0.35">
      <c r="A187" s="22">
        <v>4019</v>
      </c>
      <c r="B187" s="19" t="s">
        <v>4015</v>
      </c>
      <c r="C187" s="3" t="s">
        <v>8124</v>
      </c>
      <c r="D187" s="23">
        <v>3500</v>
      </c>
      <c r="E187" s="24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5" t="s">
        <v>8315</v>
      </c>
      <c r="R187" s="18" t="s">
        <v>8316</v>
      </c>
      <c r="S187" s="26">
        <v>42417.675879629634</v>
      </c>
      <c r="T187" s="26">
        <v>42475.686111111107</v>
      </c>
    </row>
    <row r="188" spans="1:20" ht="101.5" x14ac:dyDescent="0.35">
      <c r="A188" s="22">
        <v>4020</v>
      </c>
      <c r="B188" s="19" t="s">
        <v>4016</v>
      </c>
      <c r="C188" s="3" t="s">
        <v>8125</v>
      </c>
      <c r="D188" s="23">
        <v>600</v>
      </c>
      <c r="E188" s="24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18">
        <v>33.33</v>
      </c>
      <c r="Q188" s="25" t="s">
        <v>8315</v>
      </c>
      <c r="R188" s="18" t="s">
        <v>8316</v>
      </c>
      <c r="S188" s="26">
        <v>42057.190960648149</v>
      </c>
      <c r="T188" s="26">
        <v>42087.149293981478</v>
      </c>
    </row>
    <row r="189" spans="1:20" ht="87" x14ac:dyDescent="0.35">
      <c r="A189" s="22">
        <v>4021</v>
      </c>
      <c r="B189" s="19" t="s">
        <v>4017</v>
      </c>
      <c r="C189" s="3" t="s">
        <v>8126</v>
      </c>
      <c r="D189" s="23">
        <v>15000</v>
      </c>
      <c r="E189" s="24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5" t="s">
        <v>8315</v>
      </c>
      <c r="R189" s="18" t="s">
        <v>8316</v>
      </c>
      <c r="S189" s="26">
        <v>41878.911550925928</v>
      </c>
      <c r="T189" s="26">
        <v>41938.911550925928</v>
      </c>
    </row>
    <row r="190" spans="1:20" ht="58" x14ac:dyDescent="0.35">
      <c r="A190" s="22">
        <v>4022</v>
      </c>
      <c r="B190" s="19" t="s">
        <v>4018</v>
      </c>
      <c r="C190" s="3" t="s">
        <v>8127</v>
      </c>
      <c r="D190" s="23">
        <v>18000</v>
      </c>
      <c r="E190" s="24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18">
        <v>63.56</v>
      </c>
      <c r="Q190" s="25" t="s">
        <v>8315</v>
      </c>
      <c r="R190" s="18" t="s">
        <v>8316</v>
      </c>
      <c r="S190" s="26">
        <v>41990.584108796291</v>
      </c>
      <c r="T190" s="26">
        <v>42036.120833333334</v>
      </c>
    </row>
    <row r="191" spans="1:20" ht="87" x14ac:dyDescent="0.35">
      <c r="A191" s="22">
        <v>4023</v>
      </c>
      <c r="B191" s="19" t="s">
        <v>4019</v>
      </c>
      <c r="C191" s="3" t="s">
        <v>8128</v>
      </c>
      <c r="D191" s="23">
        <v>7000</v>
      </c>
      <c r="E191" s="24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>
        <v>0</v>
      </c>
      <c r="Q191" s="25" t="s">
        <v>8315</v>
      </c>
      <c r="R191" s="18" t="s">
        <v>8316</v>
      </c>
      <c r="S191" s="26">
        <v>42408.999571759254</v>
      </c>
      <c r="T191" s="26">
        <v>42453.957905092597</v>
      </c>
    </row>
    <row r="192" spans="1:20" ht="116" x14ac:dyDescent="0.35">
      <c r="A192" s="22">
        <v>4024</v>
      </c>
      <c r="B192" s="19" t="s">
        <v>4020</v>
      </c>
      <c r="C192" s="3" t="s">
        <v>8129</v>
      </c>
      <c r="D192" s="23">
        <v>800</v>
      </c>
      <c r="E192" s="24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18">
        <v>10</v>
      </c>
      <c r="Q192" s="25" t="s">
        <v>8315</v>
      </c>
      <c r="R192" s="18" t="s">
        <v>8316</v>
      </c>
      <c r="S192" s="26">
        <v>42217.670104166667</v>
      </c>
      <c r="T192" s="26">
        <v>42247.670104166667</v>
      </c>
    </row>
    <row r="193" spans="1:20" ht="87" x14ac:dyDescent="0.35">
      <c r="A193" s="22">
        <v>4026</v>
      </c>
      <c r="B193" s="19" t="s">
        <v>4022</v>
      </c>
      <c r="C193" s="3" t="s">
        <v>8131</v>
      </c>
      <c r="D193" s="23">
        <v>4000</v>
      </c>
      <c r="E193" s="24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>
        <v>0</v>
      </c>
      <c r="Q193" s="25" t="s">
        <v>8315</v>
      </c>
      <c r="R193" s="18" t="s">
        <v>8316</v>
      </c>
      <c r="S193" s="26">
        <v>42282.655543981484</v>
      </c>
      <c r="T193" s="26">
        <v>42342.697210648148</v>
      </c>
    </row>
    <row r="194" spans="1:20" ht="101.5" x14ac:dyDescent="0.35">
      <c r="A194" s="22">
        <v>4027</v>
      </c>
      <c r="B194" s="19" t="s">
        <v>4023</v>
      </c>
      <c r="C194" s="3" t="s">
        <v>8132</v>
      </c>
      <c r="D194" s="23">
        <v>3000</v>
      </c>
      <c r="E194" s="24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18">
        <v>30.71</v>
      </c>
      <c r="Q194" s="25" t="s">
        <v>8315</v>
      </c>
      <c r="R194" s="18" t="s">
        <v>8316</v>
      </c>
      <c r="S194" s="26">
        <v>42768.97084490741</v>
      </c>
      <c r="T194" s="26">
        <v>42789.041666666672</v>
      </c>
    </row>
    <row r="195" spans="1:20" ht="87" x14ac:dyDescent="0.35">
      <c r="A195" s="22">
        <v>4028</v>
      </c>
      <c r="B195" s="19" t="s">
        <v>4024</v>
      </c>
      <c r="C195" s="3" t="s">
        <v>8133</v>
      </c>
      <c r="D195" s="23">
        <v>2000</v>
      </c>
      <c r="E195" s="24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5" t="s">
        <v>8315</v>
      </c>
      <c r="R195" s="18" t="s">
        <v>8316</v>
      </c>
      <c r="S195" s="26">
        <v>41765.938657407409</v>
      </c>
      <c r="T195" s="26">
        <v>41795.938657407409</v>
      </c>
    </row>
    <row r="196" spans="1:20" ht="87" x14ac:dyDescent="0.35">
      <c r="A196" s="22">
        <v>4029</v>
      </c>
      <c r="B196" s="19" t="s">
        <v>4025</v>
      </c>
      <c r="C196" s="3" t="s">
        <v>8134</v>
      </c>
      <c r="D196" s="23">
        <v>20000</v>
      </c>
      <c r="E196" s="24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18">
        <v>0</v>
      </c>
      <c r="Q196" s="25" t="s">
        <v>8315</v>
      </c>
      <c r="R196" s="18" t="s">
        <v>8316</v>
      </c>
      <c r="S196" s="26">
        <v>42322.025115740747</v>
      </c>
      <c r="T196" s="26">
        <v>42352.025115740747</v>
      </c>
    </row>
    <row r="197" spans="1:20" ht="101.5" x14ac:dyDescent="0.35">
      <c r="A197" s="22">
        <v>4030</v>
      </c>
      <c r="B197" s="19" t="s">
        <v>4026</v>
      </c>
      <c r="C197" s="3" t="s">
        <v>8135</v>
      </c>
      <c r="D197" s="23">
        <v>2500</v>
      </c>
      <c r="E197" s="24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5" t="s">
        <v>8315</v>
      </c>
      <c r="R197" s="18" t="s">
        <v>8316</v>
      </c>
      <c r="S197" s="26">
        <v>42374.655081018514</v>
      </c>
      <c r="T197" s="26">
        <v>42403.784027777772</v>
      </c>
    </row>
    <row r="198" spans="1:20" ht="116" x14ac:dyDescent="0.35">
      <c r="A198" s="22">
        <v>4031</v>
      </c>
      <c r="B198" s="19" t="s">
        <v>4027</v>
      </c>
      <c r="C198" s="3" t="s">
        <v>8136</v>
      </c>
      <c r="D198" s="23">
        <v>5000</v>
      </c>
      <c r="E198" s="24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18">
        <v>0</v>
      </c>
      <c r="Q198" s="25" t="s">
        <v>8315</v>
      </c>
      <c r="R198" s="18" t="s">
        <v>8316</v>
      </c>
      <c r="S198" s="26">
        <v>41941.585231481484</v>
      </c>
      <c r="T198" s="26">
        <v>41991.626898148148</v>
      </c>
    </row>
    <row r="199" spans="1:20" ht="101.5" x14ac:dyDescent="0.35">
      <c r="A199" s="22">
        <v>4032</v>
      </c>
      <c r="B199" s="19" t="s">
        <v>4028</v>
      </c>
      <c r="C199" s="3" t="s">
        <v>8137</v>
      </c>
      <c r="D199" s="23">
        <v>6048</v>
      </c>
      <c r="E199" s="24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5" t="s">
        <v>8315</v>
      </c>
      <c r="R199" s="18" t="s">
        <v>8316</v>
      </c>
      <c r="S199" s="26">
        <v>42293.809212962966</v>
      </c>
      <c r="T199" s="26">
        <v>42353.85087962963</v>
      </c>
    </row>
    <row r="200" spans="1:20" ht="101.5" x14ac:dyDescent="0.35">
      <c r="A200" s="22">
        <v>4034</v>
      </c>
      <c r="B200" s="19" t="s">
        <v>4030</v>
      </c>
      <c r="C200" s="3" t="s">
        <v>8139</v>
      </c>
      <c r="D200" s="23">
        <v>13500</v>
      </c>
      <c r="E200" s="24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18">
        <v>100</v>
      </c>
      <c r="Q200" s="25" t="s">
        <v>8315</v>
      </c>
      <c r="R200" s="18" t="s">
        <v>8316</v>
      </c>
      <c r="S200" s="26">
        <v>42067.947337962964</v>
      </c>
      <c r="T200" s="26">
        <v>42097.905671296292</v>
      </c>
    </row>
    <row r="201" spans="1:20" ht="58" x14ac:dyDescent="0.35">
      <c r="A201" s="22">
        <v>4035</v>
      </c>
      <c r="B201" s="19" t="s">
        <v>4031</v>
      </c>
      <c r="C201" s="3" t="s">
        <v>8140</v>
      </c>
      <c r="D201" s="23">
        <v>10000</v>
      </c>
      <c r="E201" s="24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5" t="s">
        <v>8315</v>
      </c>
      <c r="R201" s="18" t="s">
        <v>8316</v>
      </c>
      <c r="S201" s="26">
        <v>41903.882951388885</v>
      </c>
      <c r="T201" s="26">
        <v>41933.882951388885</v>
      </c>
    </row>
    <row r="202" spans="1:20" ht="101.5" x14ac:dyDescent="0.35">
      <c r="A202" s="22">
        <v>4036</v>
      </c>
      <c r="B202" s="19" t="s">
        <v>4032</v>
      </c>
      <c r="C202" s="3" t="s">
        <v>7438</v>
      </c>
      <c r="D202" s="23">
        <v>6000</v>
      </c>
      <c r="E202" s="24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18">
        <v>166.06</v>
      </c>
      <c r="Q202" s="25" t="s">
        <v>8315</v>
      </c>
      <c r="R202" s="18" t="s">
        <v>8316</v>
      </c>
      <c r="S202" s="26">
        <v>41804.937083333331</v>
      </c>
      <c r="T202" s="26">
        <v>41821.9375</v>
      </c>
    </row>
    <row r="203" spans="1:20" ht="101.5" x14ac:dyDescent="0.35">
      <c r="A203" s="22">
        <v>4037</v>
      </c>
      <c r="B203" s="19" t="s">
        <v>4033</v>
      </c>
      <c r="C203" s="3" t="s">
        <v>8141</v>
      </c>
      <c r="D203" s="23">
        <v>700</v>
      </c>
      <c r="E203" s="24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5" t="s">
        <v>8315</v>
      </c>
      <c r="R203" s="18" t="s">
        <v>8316</v>
      </c>
      <c r="S203" s="26">
        <v>42497.070775462969</v>
      </c>
      <c r="T203" s="26">
        <v>42514.600694444445</v>
      </c>
    </row>
    <row r="204" spans="1:20" ht="101.5" x14ac:dyDescent="0.35">
      <c r="A204" s="22">
        <v>4038</v>
      </c>
      <c r="B204" s="19" t="s">
        <v>4034</v>
      </c>
      <c r="C204" s="3" t="s">
        <v>8142</v>
      </c>
      <c r="D204" s="23">
        <v>2500</v>
      </c>
      <c r="E204" s="24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18">
        <v>75.25</v>
      </c>
      <c r="Q204" s="25" t="s">
        <v>8315</v>
      </c>
      <c r="R204" s="18" t="s">
        <v>8316</v>
      </c>
      <c r="S204" s="26">
        <v>41869.798726851855</v>
      </c>
      <c r="T204" s="26">
        <v>41929.798726851855</v>
      </c>
    </row>
    <row r="205" spans="1:20" ht="72.5" x14ac:dyDescent="0.35">
      <c r="A205" s="22">
        <v>4039</v>
      </c>
      <c r="B205" s="19" t="s">
        <v>4035</v>
      </c>
      <c r="C205" s="3" t="s">
        <v>8143</v>
      </c>
      <c r="D205" s="23">
        <v>500</v>
      </c>
      <c r="E205" s="24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5" t="s">
        <v>8315</v>
      </c>
      <c r="R205" s="18" t="s">
        <v>8316</v>
      </c>
      <c r="S205" s="26">
        <v>42305.670914351853</v>
      </c>
      <c r="T205" s="26">
        <v>42339.249305555553</v>
      </c>
    </row>
    <row r="206" spans="1:20" ht="87" x14ac:dyDescent="0.35">
      <c r="A206" s="22">
        <v>4040</v>
      </c>
      <c r="B206" s="19" t="s">
        <v>4036</v>
      </c>
      <c r="C206" s="3" t="s">
        <v>8144</v>
      </c>
      <c r="D206" s="23">
        <v>8000</v>
      </c>
      <c r="E206" s="24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18">
        <v>1250</v>
      </c>
      <c r="Q206" s="25" t="s">
        <v>8315</v>
      </c>
      <c r="R206" s="18" t="s">
        <v>8316</v>
      </c>
      <c r="S206" s="26">
        <v>42144.231527777782</v>
      </c>
      <c r="T206" s="26">
        <v>42203.125</v>
      </c>
    </row>
    <row r="207" spans="1:20" ht="101.5" x14ac:dyDescent="0.35">
      <c r="A207" s="22">
        <v>4042</v>
      </c>
      <c r="B207" s="19" t="s">
        <v>4038</v>
      </c>
      <c r="C207" s="3" t="s">
        <v>8146</v>
      </c>
      <c r="D207" s="23">
        <v>10000</v>
      </c>
      <c r="E207" s="24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5" t="s">
        <v>8315</v>
      </c>
      <c r="R207" s="18" t="s">
        <v>8316</v>
      </c>
      <c r="S207" s="26">
        <v>41995.084074074075</v>
      </c>
      <c r="T207" s="26">
        <v>42024.802777777775</v>
      </c>
    </row>
    <row r="208" spans="1:20" ht="101.5" x14ac:dyDescent="0.35">
      <c r="A208" s="22">
        <v>4044</v>
      </c>
      <c r="B208" s="19" t="s">
        <v>4040</v>
      </c>
      <c r="C208" s="3" t="s">
        <v>8148</v>
      </c>
      <c r="D208" s="23">
        <v>600</v>
      </c>
      <c r="E208" s="24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18">
        <v>56.25</v>
      </c>
      <c r="Q208" s="25" t="s">
        <v>8315</v>
      </c>
      <c r="R208" s="18" t="s">
        <v>8316</v>
      </c>
      <c r="S208" s="26">
        <v>42074.219699074078</v>
      </c>
      <c r="T208" s="26">
        <v>42104.208333333328</v>
      </c>
    </row>
    <row r="209" spans="1:20" ht="101.5" x14ac:dyDescent="0.35">
      <c r="A209" s="22">
        <v>4046</v>
      </c>
      <c r="B209" s="19" t="s">
        <v>4042</v>
      </c>
      <c r="C209" s="3" t="s">
        <v>8150</v>
      </c>
      <c r="D209" s="23">
        <v>5600</v>
      </c>
      <c r="E209" s="24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5" t="s">
        <v>8315</v>
      </c>
      <c r="R209" s="18" t="s">
        <v>8316</v>
      </c>
      <c r="S209" s="26">
        <v>41904.650578703702</v>
      </c>
      <c r="T209" s="26">
        <v>41934.650578703702</v>
      </c>
    </row>
    <row r="210" spans="1:20" ht="101.5" x14ac:dyDescent="0.35">
      <c r="A210" s="22">
        <v>4047</v>
      </c>
      <c r="B210" s="19" t="s">
        <v>4043</v>
      </c>
      <c r="C210" s="3" t="s">
        <v>8151</v>
      </c>
      <c r="D210" s="23">
        <v>5000</v>
      </c>
      <c r="E210" s="24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18">
        <v>27.5</v>
      </c>
      <c r="Q210" s="25" t="s">
        <v>8315</v>
      </c>
      <c r="R210" s="18" t="s">
        <v>8316</v>
      </c>
      <c r="S210" s="26">
        <v>41991.022488425922</v>
      </c>
      <c r="T210" s="26">
        <v>42015.041666666672</v>
      </c>
    </row>
    <row r="211" spans="1:20" ht="101.5" x14ac:dyDescent="0.35">
      <c r="A211" s="22">
        <v>4049</v>
      </c>
      <c r="B211" s="19" t="s">
        <v>4045</v>
      </c>
      <c r="C211" s="3" t="s">
        <v>8153</v>
      </c>
      <c r="D211" s="23">
        <v>20000</v>
      </c>
      <c r="E211" s="24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5" t="s">
        <v>8315</v>
      </c>
      <c r="R211" s="18" t="s">
        <v>8316</v>
      </c>
      <c r="S211" s="26">
        <v>42169.958506944444</v>
      </c>
      <c r="T211" s="26">
        <v>42199.958506944444</v>
      </c>
    </row>
    <row r="212" spans="1:20" ht="101.5" x14ac:dyDescent="0.35">
      <c r="A212" s="22">
        <v>4050</v>
      </c>
      <c r="B212" s="19" t="s">
        <v>4046</v>
      </c>
      <c r="C212" s="3" t="s">
        <v>8154</v>
      </c>
      <c r="D212" s="23">
        <v>1500</v>
      </c>
      <c r="E212" s="24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5" t="s">
        <v>8315</v>
      </c>
      <c r="R212" s="18" t="s">
        <v>8316</v>
      </c>
      <c r="S212" s="26">
        <v>41905.636469907404</v>
      </c>
      <c r="T212" s="26">
        <v>41935.636469907404</v>
      </c>
    </row>
    <row r="213" spans="1:20" ht="87" x14ac:dyDescent="0.35">
      <c r="A213" s="22">
        <v>4051</v>
      </c>
      <c r="B213" s="19" t="s">
        <v>4047</v>
      </c>
      <c r="C213" s="3" t="s">
        <v>8155</v>
      </c>
      <c r="D213" s="23">
        <v>500</v>
      </c>
      <c r="E213" s="24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5" t="s">
        <v>8315</v>
      </c>
      <c r="R213" s="18" t="s">
        <v>8316</v>
      </c>
      <c r="S213" s="26">
        <v>41761.810150462967</v>
      </c>
      <c r="T213" s="26">
        <v>41768.286805555559</v>
      </c>
    </row>
    <row r="214" spans="1:20" ht="116" x14ac:dyDescent="0.35">
      <c r="A214" s="22">
        <v>4052</v>
      </c>
      <c r="B214" s="19" t="s">
        <v>4048</v>
      </c>
      <c r="C214" s="3" t="s">
        <v>8156</v>
      </c>
      <c r="D214" s="23">
        <v>3000</v>
      </c>
      <c r="E214" s="24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18">
        <v>86.62</v>
      </c>
      <c r="Q214" s="25" t="s">
        <v>8315</v>
      </c>
      <c r="R214" s="18" t="s">
        <v>8316</v>
      </c>
      <c r="S214" s="26">
        <v>41865.878657407404</v>
      </c>
      <c r="T214" s="26">
        <v>41925.878657407404</v>
      </c>
    </row>
    <row r="215" spans="1:20" ht="101.5" x14ac:dyDescent="0.35">
      <c r="A215" s="22">
        <v>4054</v>
      </c>
      <c r="B215" s="19" t="s">
        <v>4050</v>
      </c>
      <c r="C215" s="3" t="s">
        <v>8158</v>
      </c>
      <c r="D215" s="23">
        <v>8880</v>
      </c>
      <c r="E215" s="24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5" t="s">
        <v>8315</v>
      </c>
      <c r="R215" s="18" t="s">
        <v>8316</v>
      </c>
      <c r="S215" s="26">
        <v>42613.841261574074</v>
      </c>
      <c r="T215" s="26">
        <v>42644.166666666672</v>
      </c>
    </row>
    <row r="216" spans="1:20" ht="101.5" x14ac:dyDescent="0.35">
      <c r="A216" s="22">
        <v>4056</v>
      </c>
      <c r="B216" s="19" t="s">
        <v>4052</v>
      </c>
      <c r="C216" s="3" t="s">
        <v>8160</v>
      </c>
      <c r="D216" s="23">
        <v>1500</v>
      </c>
      <c r="E216" s="24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18">
        <v>88.33</v>
      </c>
      <c r="Q216" s="25" t="s">
        <v>8315</v>
      </c>
      <c r="R216" s="18" t="s">
        <v>8316</v>
      </c>
      <c r="S216" s="26">
        <v>42534.933321759265</v>
      </c>
      <c r="T216" s="26">
        <v>42554.832638888889</v>
      </c>
    </row>
    <row r="217" spans="1:20" ht="101.5" x14ac:dyDescent="0.35">
      <c r="A217" s="22">
        <v>4058</v>
      </c>
      <c r="B217" s="19" t="s">
        <v>4054</v>
      </c>
      <c r="C217" s="3" t="s">
        <v>8162</v>
      </c>
      <c r="D217" s="23">
        <v>3750</v>
      </c>
      <c r="E217" s="24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5" t="s">
        <v>8315</v>
      </c>
      <c r="R217" s="18" t="s">
        <v>8316</v>
      </c>
      <c r="S217" s="26">
        <v>42446.060694444444</v>
      </c>
      <c r="T217" s="26">
        <v>42461.165972222225</v>
      </c>
    </row>
    <row r="218" spans="1:20" ht="72.5" x14ac:dyDescent="0.35">
      <c r="A218" s="22">
        <v>4061</v>
      </c>
      <c r="B218" s="19" t="s">
        <v>4057</v>
      </c>
      <c r="C218" s="3" t="s">
        <v>8165</v>
      </c>
      <c r="D218" s="23">
        <v>525</v>
      </c>
      <c r="E218" s="24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5" t="s">
        <v>8315</v>
      </c>
      <c r="R218" s="18" t="s">
        <v>8316</v>
      </c>
      <c r="S218" s="26">
        <v>42421.141469907408</v>
      </c>
      <c r="T218" s="26">
        <v>42481.099803240737</v>
      </c>
    </row>
    <row r="219" spans="1:20" ht="116" x14ac:dyDescent="0.35">
      <c r="A219" s="22">
        <v>4062</v>
      </c>
      <c r="B219" s="19" t="s">
        <v>4058</v>
      </c>
      <c r="C219" s="3" t="s">
        <v>8166</v>
      </c>
      <c r="D219" s="23">
        <v>20000</v>
      </c>
      <c r="E219" s="24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5" t="s">
        <v>8315</v>
      </c>
      <c r="R219" s="18" t="s">
        <v>8316</v>
      </c>
      <c r="S219" s="26">
        <v>42523.739212962959</v>
      </c>
      <c r="T219" s="26">
        <v>42553.739212962959</v>
      </c>
    </row>
    <row r="220" spans="1:20" ht="72.5" x14ac:dyDescent="0.35">
      <c r="A220" s="22">
        <v>4065</v>
      </c>
      <c r="B220" s="19" t="s">
        <v>4061</v>
      </c>
      <c r="C220" s="3" t="s">
        <v>8169</v>
      </c>
      <c r="D220" s="23">
        <v>4000</v>
      </c>
      <c r="E220" s="24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18">
        <v>6.75</v>
      </c>
      <c r="Q220" s="25" t="s">
        <v>8315</v>
      </c>
      <c r="R220" s="18" t="s">
        <v>8316</v>
      </c>
      <c r="S220" s="26">
        <v>41833.951516203706</v>
      </c>
      <c r="T220" s="26">
        <v>41863.951516203706</v>
      </c>
    </row>
    <row r="221" spans="1:20" ht="101.5" x14ac:dyDescent="0.35">
      <c r="A221" s="22">
        <v>4066</v>
      </c>
      <c r="B221" s="19" t="s">
        <v>4062</v>
      </c>
      <c r="C221" s="3" t="s">
        <v>8170</v>
      </c>
      <c r="D221" s="23">
        <v>15000</v>
      </c>
      <c r="E221" s="24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5" t="s">
        <v>8315</v>
      </c>
      <c r="R221" s="18" t="s">
        <v>8316</v>
      </c>
      <c r="S221" s="26">
        <v>42479.039212962962</v>
      </c>
      <c r="T221" s="26">
        <v>42509.039212962962</v>
      </c>
    </row>
    <row r="222" spans="1:20" ht="101.5" x14ac:dyDescent="0.35">
      <c r="A222" s="22">
        <v>4067</v>
      </c>
      <c r="B222" s="19" t="s">
        <v>4063</v>
      </c>
      <c r="C222" s="3" t="s">
        <v>7998</v>
      </c>
      <c r="D222" s="23">
        <v>5000</v>
      </c>
      <c r="E222" s="24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18">
        <v>179.12</v>
      </c>
      <c r="Q222" s="25" t="s">
        <v>8315</v>
      </c>
      <c r="R222" s="18" t="s">
        <v>8316</v>
      </c>
      <c r="S222" s="26">
        <v>42235.117476851854</v>
      </c>
      <c r="T222" s="26">
        <v>42275.117476851854</v>
      </c>
    </row>
    <row r="223" spans="1:20" ht="72.5" x14ac:dyDescent="0.35">
      <c r="A223" s="22">
        <v>4068</v>
      </c>
      <c r="B223" s="19" t="s">
        <v>4064</v>
      </c>
      <c r="C223" s="3" t="s">
        <v>8171</v>
      </c>
      <c r="D223" s="23">
        <v>3495</v>
      </c>
      <c r="E223" s="24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5" t="s">
        <v>8315</v>
      </c>
      <c r="R223" s="18" t="s">
        <v>8316</v>
      </c>
      <c r="S223" s="26">
        <v>42718.963599537034</v>
      </c>
      <c r="T223" s="26">
        <v>42748.961805555555</v>
      </c>
    </row>
    <row r="224" spans="1:20" ht="72.5" x14ac:dyDescent="0.35">
      <c r="A224" s="22">
        <v>4070</v>
      </c>
      <c r="B224" s="19" t="s">
        <v>4066</v>
      </c>
      <c r="C224" s="3" t="s">
        <v>8173</v>
      </c>
      <c r="D224" s="23">
        <v>1000</v>
      </c>
      <c r="E224" s="24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18">
        <v>27.5</v>
      </c>
      <c r="Q224" s="25" t="s">
        <v>8315</v>
      </c>
      <c r="R224" s="18" t="s">
        <v>8316</v>
      </c>
      <c r="S224" s="26">
        <v>42031.666898148149</v>
      </c>
      <c r="T224" s="26">
        <v>42064.125</v>
      </c>
    </row>
    <row r="225" spans="1:20" ht="87" x14ac:dyDescent="0.35">
      <c r="A225" s="22">
        <v>4073</v>
      </c>
      <c r="B225" s="19" t="s">
        <v>4069</v>
      </c>
      <c r="C225" s="3" t="s">
        <v>8176</v>
      </c>
      <c r="D225" s="23">
        <v>3500</v>
      </c>
      <c r="E225" s="24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5" t="s">
        <v>8315</v>
      </c>
      <c r="R225" s="18" t="s">
        <v>8316</v>
      </c>
      <c r="S225" s="26">
        <v>42078.34520833334</v>
      </c>
      <c r="T225" s="26">
        <v>42133.166666666672</v>
      </c>
    </row>
    <row r="226" spans="1:20" ht="87" x14ac:dyDescent="0.35">
      <c r="A226" s="22">
        <v>4076</v>
      </c>
      <c r="B226" s="19" t="s">
        <v>4072</v>
      </c>
      <c r="C226" s="3" t="s">
        <v>8179</v>
      </c>
      <c r="D226" s="23">
        <v>700</v>
      </c>
      <c r="E226" s="24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>
        <v>0</v>
      </c>
      <c r="Q226" s="25" t="s">
        <v>8315</v>
      </c>
      <c r="R226" s="18" t="s">
        <v>8316</v>
      </c>
      <c r="S226" s="26">
        <v>41905.795706018522</v>
      </c>
      <c r="T226" s="26">
        <v>41933.82708333333</v>
      </c>
    </row>
    <row r="227" spans="1:20" ht="101.5" x14ac:dyDescent="0.35">
      <c r="A227" s="22">
        <v>4077</v>
      </c>
      <c r="B227" s="19" t="s">
        <v>4073</v>
      </c>
      <c r="C227" s="3" t="s">
        <v>8180</v>
      </c>
      <c r="D227" s="23">
        <v>15000</v>
      </c>
      <c r="E227" s="24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5" t="s">
        <v>8315</v>
      </c>
      <c r="R227" s="18" t="s">
        <v>8316</v>
      </c>
      <c r="S227" s="26">
        <v>42695.7105787037</v>
      </c>
      <c r="T227" s="26">
        <v>42725.7105787037</v>
      </c>
    </row>
    <row r="228" spans="1:20" ht="101.5" x14ac:dyDescent="0.35">
      <c r="A228" s="22">
        <v>4079</v>
      </c>
      <c r="B228" s="19" t="s">
        <v>4075</v>
      </c>
      <c r="C228" s="3" t="s">
        <v>8182</v>
      </c>
      <c r="D228" s="23">
        <v>3000</v>
      </c>
      <c r="E228" s="24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18">
        <v>5</v>
      </c>
      <c r="Q228" s="25" t="s">
        <v>8315</v>
      </c>
      <c r="R228" s="18" t="s">
        <v>8316</v>
      </c>
      <c r="S228" s="26">
        <v>42510.938900462963</v>
      </c>
      <c r="T228" s="26">
        <v>42540.938900462963</v>
      </c>
    </row>
    <row r="229" spans="1:20" ht="101.5" x14ac:dyDescent="0.35">
      <c r="A229" s="22">
        <v>4080</v>
      </c>
      <c r="B229" s="19" t="s">
        <v>4076</v>
      </c>
      <c r="C229" s="3" t="s">
        <v>8183</v>
      </c>
      <c r="D229" s="23">
        <v>3000</v>
      </c>
      <c r="E229" s="24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5" t="s">
        <v>8315</v>
      </c>
      <c r="R229" s="18" t="s">
        <v>8316</v>
      </c>
      <c r="S229" s="26">
        <v>42511.698101851856</v>
      </c>
      <c r="T229" s="26">
        <v>42535.787500000006</v>
      </c>
    </row>
    <row r="230" spans="1:20" ht="87" x14ac:dyDescent="0.35">
      <c r="A230" s="22">
        <v>4081</v>
      </c>
      <c r="B230" s="19" t="s">
        <v>4077</v>
      </c>
      <c r="C230" s="3" t="s">
        <v>8184</v>
      </c>
      <c r="D230" s="23">
        <v>2224</v>
      </c>
      <c r="E230" s="24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18">
        <v>29.17</v>
      </c>
      <c r="Q230" s="25" t="s">
        <v>8315</v>
      </c>
      <c r="R230" s="18" t="s">
        <v>8316</v>
      </c>
      <c r="S230" s="26">
        <v>42041.581307870365</v>
      </c>
      <c r="T230" s="26">
        <v>42071.539641203708</v>
      </c>
    </row>
    <row r="231" spans="1:20" ht="101.5" x14ac:dyDescent="0.35">
      <c r="A231" s="22">
        <v>4082</v>
      </c>
      <c r="B231" s="19" t="s">
        <v>4078</v>
      </c>
      <c r="C231" s="3" t="s">
        <v>8185</v>
      </c>
      <c r="D231" s="23">
        <v>150</v>
      </c>
      <c r="E231" s="24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5" t="s">
        <v>8315</v>
      </c>
      <c r="R231" s="18" t="s">
        <v>8316</v>
      </c>
      <c r="S231" s="26">
        <v>42307.189270833333</v>
      </c>
      <c r="T231" s="26">
        <v>42322.958333333328</v>
      </c>
    </row>
    <row r="232" spans="1:20" ht="101.5" x14ac:dyDescent="0.35">
      <c r="A232" s="22">
        <v>4083</v>
      </c>
      <c r="B232" s="19" t="s">
        <v>4079</v>
      </c>
      <c r="C232" s="3" t="s">
        <v>8186</v>
      </c>
      <c r="D232" s="23">
        <v>3500</v>
      </c>
      <c r="E232" s="24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18">
        <v>126.5</v>
      </c>
      <c r="Q232" s="25" t="s">
        <v>8315</v>
      </c>
      <c r="R232" s="18" t="s">
        <v>8316</v>
      </c>
      <c r="S232" s="26">
        <v>42353.761759259258</v>
      </c>
      <c r="T232" s="26">
        <v>42383.761759259258</v>
      </c>
    </row>
    <row r="233" spans="1:20" ht="101.5" x14ac:dyDescent="0.35">
      <c r="A233" s="22">
        <v>4085</v>
      </c>
      <c r="B233" s="19" t="s">
        <v>4081</v>
      </c>
      <c r="C233" s="3" t="s">
        <v>8188</v>
      </c>
      <c r="D233" s="23">
        <v>3500</v>
      </c>
      <c r="E233" s="24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5" t="s">
        <v>8315</v>
      </c>
      <c r="R233" s="18" t="s">
        <v>8316</v>
      </c>
      <c r="S233" s="26">
        <v>42058.603877314818</v>
      </c>
      <c r="T233" s="26">
        <v>42087.165972222225</v>
      </c>
    </row>
    <row r="234" spans="1:20" ht="101.5" x14ac:dyDescent="0.35">
      <c r="A234" s="22">
        <v>4086</v>
      </c>
      <c r="B234" s="19" t="s">
        <v>4082</v>
      </c>
      <c r="C234" s="3" t="s">
        <v>8189</v>
      </c>
      <c r="D234" s="23">
        <v>1000</v>
      </c>
      <c r="E234" s="24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18">
        <v>9.4</v>
      </c>
      <c r="Q234" s="25" t="s">
        <v>8315</v>
      </c>
      <c r="R234" s="18" t="s">
        <v>8316</v>
      </c>
      <c r="S234" s="26">
        <v>42304.940960648149</v>
      </c>
      <c r="T234" s="26">
        <v>42329.166666666672</v>
      </c>
    </row>
    <row r="235" spans="1:20" ht="29" x14ac:dyDescent="0.35">
      <c r="A235" s="22">
        <v>4087</v>
      </c>
      <c r="B235" s="19" t="s">
        <v>4083</v>
      </c>
      <c r="C235" s="3" t="s">
        <v>8190</v>
      </c>
      <c r="D235" s="23">
        <v>9600</v>
      </c>
      <c r="E235" s="24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5" t="s">
        <v>8315</v>
      </c>
      <c r="R235" s="18" t="s">
        <v>8316</v>
      </c>
      <c r="S235" s="26">
        <v>42538.742893518516</v>
      </c>
      <c r="T235" s="26">
        <v>42568.742893518516</v>
      </c>
    </row>
    <row r="236" spans="1:20" ht="116" x14ac:dyDescent="0.35">
      <c r="A236" s="22">
        <v>4089</v>
      </c>
      <c r="B236" s="19" t="s">
        <v>4085</v>
      </c>
      <c r="C236" s="3" t="s">
        <v>8192</v>
      </c>
      <c r="D236" s="23">
        <v>5000</v>
      </c>
      <c r="E236" s="24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18">
        <v>30</v>
      </c>
      <c r="Q236" s="25" t="s">
        <v>8315</v>
      </c>
      <c r="R236" s="18" t="s">
        <v>8316</v>
      </c>
      <c r="S236" s="26">
        <v>42122.732499999998</v>
      </c>
      <c r="T236" s="26">
        <v>42155.732638888891</v>
      </c>
    </row>
    <row r="237" spans="1:20" ht="87" x14ac:dyDescent="0.35">
      <c r="A237" s="22">
        <v>4090</v>
      </c>
      <c r="B237" s="19" t="s">
        <v>4086</v>
      </c>
      <c r="C237" s="3" t="s">
        <v>8193</v>
      </c>
      <c r="D237" s="23">
        <v>1000</v>
      </c>
      <c r="E237" s="24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5" t="s">
        <v>8315</v>
      </c>
      <c r="R237" s="18" t="s">
        <v>8316</v>
      </c>
      <c r="S237" s="26">
        <v>42209.67288194444</v>
      </c>
      <c r="T237" s="26">
        <v>42223.625</v>
      </c>
    </row>
    <row r="238" spans="1:20" ht="101.5" x14ac:dyDescent="0.35">
      <c r="A238" s="22">
        <v>4091</v>
      </c>
      <c r="B238" s="19" t="s">
        <v>4087</v>
      </c>
      <c r="C238" s="3" t="s">
        <v>8194</v>
      </c>
      <c r="D238" s="23">
        <v>1600</v>
      </c>
      <c r="E238" s="24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18">
        <v>25.5</v>
      </c>
      <c r="Q238" s="25" t="s">
        <v>8315</v>
      </c>
      <c r="R238" s="18" t="s">
        <v>8316</v>
      </c>
      <c r="S238" s="26">
        <v>41990.506377314814</v>
      </c>
      <c r="T238" s="26">
        <v>42020.506377314814</v>
      </c>
    </row>
    <row r="239" spans="1:20" ht="87" x14ac:dyDescent="0.35">
      <c r="A239" s="22">
        <v>4092</v>
      </c>
      <c r="B239" s="19" t="s">
        <v>4088</v>
      </c>
      <c r="C239" s="3" t="s">
        <v>8195</v>
      </c>
      <c r="D239" s="23">
        <v>110000</v>
      </c>
      <c r="E239" s="24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5" t="s">
        <v>8315</v>
      </c>
      <c r="R239" s="18" t="s">
        <v>8316</v>
      </c>
      <c r="S239" s="26">
        <v>42039.194988425923</v>
      </c>
      <c r="T239" s="26">
        <v>42099.153321759266</v>
      </c>
    </row>
    <row r="240" spans="1:20" ht="87" x14ac:dyDescent="0.35">
      <c r="A240" s="22">
        <v>4094</v>
      </c>
      <c r="B240" s="19" t="s">
        <v>4090</v>
      </c>
      <c r="C240" s="3" t="s">
        <v>8197</v>
      </c>
      <c r="D240" s="23">
        <v>2000</v>
      </c>
      <c r="E240" s="24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18">
        <v>91.25</v>
      </c>
      <c r="Q240" s="25" t="s">
        <v>8315</v>
      </c>
      <c r="R240" s="18" t="s">
        <v>8316</v>
      </c>
      <c r="S240" s="26">
        <v>41890.086805555555</v>
      </c>
      <c r="T240" s="26">
        <v>41934.207638888889</v>
      </c>
    </row>
    <row r="241" spans="1:20" ht="87" x14ac:dyDescent="0.35">
      <c r="A241" s="22">
        <v>4098</v>
      </c>
      <c r="B241" s="19" t="s">
        <v>4094</v>
      </c>
      <c r="C241" s="3" t="s">
        <v>8201</v>
      </c>
      <c r="D241" s="23">
        <v>75000</v>
      </c>
      <c r="E241" s="24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5" t="s">
        <v>8315</v>
      </c>
      <c r="R241" s="18" t="s">
        <v>8316</v>
      </c>
      <c r="S241" s="26">
        <v>42495.722187499996</v>
      </c>
      <c r="T241" s="26">
        <v>42525.722187499996</v>
      </c>
    </row>
    <row r="242" spans="1:20" ht="116" x14ac:dyDescent="0.35">
      <c r="A242" s="22">
        <v>4099</v>
      </c>
      <c r="B242" s="19" t="s">
        <v>4095</v>
      </c>
      <c r="C242" s="3" t="s">
        <v>8202</v>
      </c>
      <c r="D242" s="23">
        <v>4500</v>
      </c>
      <c r="E242" s="24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18">
        <v>50</v>
      </c>
      <c r="Q242" s="25" t="s">
        <v>8315</v>
      </c>
      <c r="R242" s="18" t="s">
        <v>8316</v>
      </c>
      <c r="S242" s="26">
        <v>42570.850381944445</v>
      </c>
      <c r="T242" s="26">
        <v>42615.850381944445</v>
      </c>
    </row>
    <row r="243" spans="1:20" ht="72.5" x14ac:dyDescent="0.35">
      <c r="A243" s="22">
        <v>4100</v>
      </c>
      <c r="B243" s="19" t="s">
        <v>4096</v>
      </c>
      <c r="C243" s="3" t="s">
        <v>8203</v>
      </c>
      <c r="D243" s="23">
        <v>270</v>
      </c>
      <c r="E243" s="24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5" t="s">
        <v>8315</v>
      </c>
      <c r="R243" s="18" t="s">
        <v>8316</v>
      </c>
      <c r="S243" s="26">
        <v>41927.124884259261</v>
      </c>
      <c r="T243" s="26">
        <v>41937.124884259261</v>
      </c>
    </row>
    <row r="244" spans="1:20" ht="101.5" x14ac:dyDescent="0.35">
      <c r="A244" s="22">
        <v>4101</v>
      </c>
      <c r="B244" s="19" t="s">
        <v>4097</v>
      </c>
      <c r="C244" s="3" t="s">
        <v>8204</v>
      </c>
      <c r="D244" s="23">
        <v>600</v>
      </c>
      <c r="E244" s="24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5" t="s">
        <v>8315</v>
      </c>
      <c r="R244" s="18" t="s">
        <v>8316</v>
      </c>
      <c r="S244" s="26">
        <v>42730.903726851851</v>
      </c>
      <c r="T244" s="26">
        <v>42760.903726851851</v>
      </c>
    </row>
    <row r="245" spans="1:20" ht="87" x14ac:dyDescent="0.35">
      <c r="A245" s="22">
        <v>4102</v>
      </c>
      <c r="B245" s="19" t="s">
        <v>4098</v>
      </c>
      <c r="C245" s="3" t="s">
        <v>8205</v>
      </c>
      <c r="D245" s="23">
        <v>500</v>
      </c>
      <c r="E245" s="24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5" t="s">
        <v>8315</v>
      </c>
      <c r="R245" s="18" t="s">
        <v>8316</v>
      </c>
      <c r="S245" s="26">
        <v>42475.848067129627</v>
      </c>
      <c r="T245" s="26">
        <v>42505.848067129627</v>
      </c>
    </row>
    <row r="246" spans="1:20" ht="101.5" x14ac:dyDescent="0.35">
      <c r="A246" s="22">
        <v>4103</v>
      </c>
      <c r="B246" s="19" t="s">
        <v>4099</v>
      </c>
      <c r="C246" s="3" t="s">
        <v>8206</v>
      </c>
      <c r="D246" s="23">
        <v>1000</v>
      </c>
      <c r="E246" s="24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18">
        <v>16.670000000000002</v>
      </c>
      <c r="Q246" s="25" t="s">
        <v>8315</v>
      </c>
      <c r="R246" s="18" t="s">
        <v>8316</v>
      </c>
      <c r="S246" s="26">
        <v>42188.83293981482</v>
      </c>
      <c r="T246" s="26">
        <v>42242.772222222222</v>
      </c>
    </row>
    <row r="247" spans="1:20" ht="101.5" x14ac:dyDescent="0.35">
      <c r="A247" s="22">
        <v>4106</v>
      </c>
      <c r="B247" s="19" t="s">
        <v>4102</v>
      </c>
      <c r="C247" s="3" t="s">
        <v>8209</v>
      </c>
      <c r="D247" s="23">
        <v>5000</v>
      </c>
      <c r="E247" s="24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5" t="s">
        <v>8315</v>
      </c>
      <c r="R247" s="18" t="s">
        <v>8316</v>
      </c>
      <c r="S247" s="26">
        <v>42053.049375000002</v>
      </c>
      <c r="T247" s="26">
        <v>42096.041666666672</v>
      </c>
    </row>
    <row r="248" spans="1:20" ht="116" x14ac:dyDescent="0.35">
      <c r="A248" s="22">
        <v>4107</v>
      </c>
      <c r="B248" s="19" t="s">
        <v>4103</v>
      </c>
      <c r="C248" s="3" t="s">
        <v>8210</v>
      </c>
      <c r="D248" s="23">
        <v>2000</v>
      </c>
      <c r="E248" s="24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18">
        <v>10.25</v>
      </c>
      <c r="Q248" s="25" t="s">
        <v>8315</v>
      </c>
      <c r="R248" s="18" t="s">
        <v>8316</v>
      </c>
      <c r="S248" s="26">
        <v>41883.916678240741</v>
      </c>
      <c r="T248" s="26">
        <v>41906.916678240741</v>
      </c>
    </row>
    <row r="249" spans="1:20" ht="87" x14ac:dyDescent="0.35">
      <c r="A249" s="22">
        <v>4108</v>
      </c>
      <c r="B249" s="19" t="s">
        <v>4104</v>
      </c>
      <c r="C249" s="3" t="s">
        <v>8211</v>
      </c>
      <c r="D249" s="23">
        <v>3000</v>
      </c>
      <c r="E249" s="24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5" t="s">
        <v>8315</v>
      </c>
      <c r="R249" s="18" t="s">
        <v>8316</v>
      </c>
      <c r="S249" s="26">
        <v>42767.031678240746</v>
      </c>
      <c r="T249" s="26">
        <v>42797.208333333328</v>
      </c>
    </row>
    <row r="250" spans="1:20" ht="87" x14ac:dyDescent="0.35">
      <c r="A250" s="22">
        <v>4111</v>
      </c>
      <c r="B250" s="19" t="s">
        <v>4107</v>
      </c>
      <c r="C250" s="3" t="s">
        <v>8214</v>
      </c>
      <c r="D250" s="23">
        <v>3000</v>
      </c>
      <c r="E250" s="24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18">
        <v>15.67</v>
      </c>
      <c r="Q250" s="25" t="s">
        <v>8315</v>
      </c>
      <c r="R250" s="18" t="s">
        <v>8316</v>
      </c>
      <c r="S250" s="26">
        <v>42029.135879629626</v>
      </c>
      <c r="T250" s="26">
        <v>42059.135879629626</v>
      </c>
    </row>
    <row r="251" spans="1:20" ht="101.5" x14ac:dyDescent="0.35">
      <c r="A251" s="22">
        <v>4113</v>
      </c>
      <c r="B251" s="19" t="s">
        <v>4109</v>
      </c>
      <c r="C251" s="3" t="s">
        <v>8215</v>
      </c>
      <c r="D251" s="23">
        <v>1500</v>
      </c>
      <c r="E251" s="24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5" t="s">
        <v>8315</v>
      </c>
      <c r="R251" s="18" t="s">
        <v>8316</v>
      </c>
      <c r="S251" s="26">
        <v>42358.573182870372</v>
      </c>
      <c r="T251" s="26">
        <v>42377.273611111115</v>
      </c>
    </row>
  </sheetData>
  <conditionalFormatting sqref="F1:F251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4" sqref="C14"/>
    </sheetView>
  </sheetViews>
  <sheetFormatPr defaultRowHeight="14.5" x14ac:dyDescent="0.35"/>
  <cols>
    <col min="1" max="1" width="26.26953125" bestFit="1" customWidth="1"/>
    <col min="2" max="2" width="11.08984375" bestFit="1" customWidth="1"/>
    <col min="3" max="3" width="12.08984375" bestFit="1" customWidth="1"/>
  </cols>
  <sheetData>
    <row r="1" spans="1:3" x14ac:dyDescent="0.35">
      <c r="B1" t="s">
        <v>8391</v>
      </c>
      <c r="C1" t="s">
        <v>8392</v>
      </c>
    </row>
    <row r="2" spans="1:3" x14ac:dyDescent="0.35">
      <c r="A2" t="s">
        <v>8389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5">
      <c r="A3" t="s">
        <v>8390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5">
      <c r="A4" t="s">
        <v>8393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5">
      <c r="A5" t="s">
        <v>8394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35">
      <c r="A6" t="s">
        <v>8395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35">
      <c r="A7" t="s">
        <v>8396</v>
      </c>
      <c r="B7" s="27">
        <f>B5-B6</f>
        <v>3500</v>
      </c>
      <c r="C7" s="27">
        <f>C5-C6</f>
        <v>8000</v>
      </c>
    </row>
    <row r="8" spans="1:3" x14ac:dyDescent="0.35">
      <c r="B8" s="27"/>
      <c r="C8" s="27"/>
    </row>
    <row r="9" spans="1:3" x14ac:dyDescent="0.35">
      <c r="A9" t="s">
        <v>8397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5">
      <c r="A10" t="s">
        <v>8398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5">
      <c r="A11" t="s">
        <v>8399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5">
      <c r="A12" t="s">
        <v>8400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35">
      <c r="A13" t="s">
        <v>8401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35">
      <c r="A14" t="s">
        <v>8402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A32" zoomScale="80" zoomScaleNormal="80" workbookViewId="0">
      <selection activeCell="I2" sqref="I2"/>
    </sheetView>
  </sheetViews>
  <sheetFormatPr defaultRowHeight="14.5" x14ac:dyDescent="0.35"/>
  <cols>
    <col min="2" max="2" width="18" style="21" customWidth="1"/>
    <col min="3" max="3" width="30.26953125" style="21" customWidth="1"/>
    <col min="4" max="4" width="12.08984375" bestFit="1" customWidth="1"/>
    <col min="5" max="5" width="10.81640625" bestFit="1" customWidth="1"/>
    <col min="6" max="6" width="9.1796875" bestFit="1" customWidth="1"/>
    <col min="9" max="9" width="10.81640625" bestFit="1" customWidth="1"/>
    <col min="10" max="10" width="11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8" max="18" width="11.08984375" bestFit="1" customWidth="1"/>
    <col min="19" max="19" width="11.90625" bestFit="1" customWidth="1"/>
    <col min="20" max="20" width="10.54296875" bestFit="1" customWidth="1"/>
  </cols>
  <sheetData>
    <row r="1" spans="1:20" x14ac:dyDescent="0.35">
      <c r="A1" s="9" t="s">
        <v>0</v>
      </c>
      <c r="B1" s="20" t="s">
        <v>1</v>
      </c>
      <c r="C1" s="20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6" t="s">
        <v>8365</v>
      </c>
      <c r="T1" s="16" t="s">
        <v>8366</v>
      </c>
    </row>
    <row r="2" spans="1:20" ht="72.5" x14ac:dyDescent="0.35">
      <c r="A2" s="10">
        <v>521</v>
      </c>
      <c r="B2" s="19" t="s">
        <v>522</v>
      </c>
      <c r="C2" s="1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ROUND((E2/D2)*100,0)</f>
        <v>105</v>
      </c>
      <c r="P2">
        <f t="shared" ref="P2:P65" si="1">IFERROR(ROUND((E2/L2),2),0)</f>
        <v>93.43</v>
      </c>
      <c r="Q2" s="12" t="s">
        <v>8315</v>
      </c>
      <c r="R2" t="s">
        <v>8316</v>
      </c>
      <c r="S2" s="15">
        <f t="shared" ref="S2:S65" si="2">((J2/60)/60)/24+DATE(1970,1,1)</f>
        <v>42646.092812499999</v>
      </c>
      <c r="T2" s="15">
        <f t="shared" ref="T2:T65" si="3">((I2/60)/60)/24+DATE(1970,1,1)</f>
        <v>42675.207638888889</v>
      </c>
    </row>
    <row r="3" spans="1:20" ht="58" x14ac:dyDescent="0.35">
      <c r="A3" s="10">
        <v>522</v>
      </c>
      <c r="B3" s="19" t="s">
        <v>523</v>
      </c>
      <c r="C3" s="1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58" x14ac:dyDescent="0.35">
      <c r="A4" s="10">
        <v>523</v>
      </c>
      <c r="B4" s="19" t="s">
        <v>524</v>
      </c>
      <c r="C4" s="1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58" x14ac:dyDescent="0.35">
      <c r="A5" s="10">
        <v>525</v>
      </c>
      <c r="B5" s="19" t="s">
        <v>526</v>
      </c>
      <c r="C5" s="1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72.5" x14ac:dyDescent="0.35">
      <c r="A6" s="10">
        <v>527</v>
      </c>
      <c r="B6" s="19" t="s">
        <v>528</v>
      </c>
      <c r="C6" s="1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29" x14ac:dyDescent="0.35">
      <c r="A7" s="10">
        <v>528</v>
      </c>
      <c r="B7" s="19" t="s">
        <v>529</v>
      </c>
      <c r="C7" s="1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58" x14ac:dyDescent="0.35">
      <c r="A8" s="10">
        <v>530</v>
      </c>
      <c r="B8" s="19" t="s">
        <v>531</v>
      </c>
      <c r="C8" s="1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72.5" x14ac:dyDescent="0.35">
      <c r="A9" s="10">
        <v>531</v>
      </c>
      <c r="B9" s="19" t="s">
        <v>532</v>
      </c>
      <c r="C9" s="1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58" x14ac:dyDescent="0.35">
      <c r="A10" s="10">
        <v>532</v>
      </c>
      <c r="B10" s="19" t="s">
        <v>533</v>
      </c>
      <c r="C10" s="1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58" x14ac:dyDescent="0.35">
      <c r="A11" s="10">
        <v>537</v>
      </c>
      <c r="B11" s="19" t="s">
        <v>538</v>
      </c>
      <c r="C11" s="1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58" x14ac:dyDescent="0.35">
      <c r="A12" s="10">
        <v>538</v>
      </c>
      <c r="B12" s="19" t="s">
        <v>539</v>
      </c>
      <c r="C12" s="1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58" x14ac:dyDescent="0.35">
      <c r="A13" s="10">
        <v>1284</v>
      </c>
      <c r="B13" s="19" t="s">
        <v>1285</v>
      </c>
      <c r="C13" s="1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72.5" x14ac:dyDescent="0.35">
      <c r="A14" s="10">
        <v>1288</v>
      </c>
      <c r="B14" s="19" t="s">
        <v>1289</v>
      </c>
      <c r="C14" s="1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58" x14ac:dyDescent="0.35">
      <c r="A15" s="10">
        <v>1289</v>
      </c>
      <c r="B15" s="19" t="s">
        <v>1290</v>
      </c>
      <c r="C15" s="1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9" x14ac:dyDescent="0.35">
      <c r="A16" s="10">
        <v>1290</v>
      </c>
      <c r="B16" s="19" t="s">
        <v>1291</v>
      </c>
      <c r="C16" s="1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58" x14ac:dyDescent="0.35">
      <c r="A17" s="10">
        <v>1291</v>
      </c>
      <c r="B17" s="19" t="s">
        <v>1292</v>
      </c>
      <c r="C17" s="1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72.5" x14ac:dyDescent="0.35">
      <c r="A18" s="10">
        <v>1293</v>
      </c>
      <c r="B18" s="19" t="s">
        <v>1294</v>
      </c>
      <c r="C18" s="1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58" x14ac:dyDescent="0.35">
      <c r="A19" s="10">
        <v>1297</v>
      </c>
      <c r="B19" s="19" t="s">
        <v>1298</v>
      </c>
      <c r="C19" s="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58" x14ac:dyDescent="0.35">
      <c r="A20" s="10">
        <v>1299</v>
      </c>
      <c r="B20" s="19" t="s">
        <v>1300</v>
      </c>
      <c r="C20" s="1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72.5" x14ac:dyDescent="0.35">
      <c r="A21" s="10">
        <v>1300</v>
      </c>
      <c r="B21" s="19" t="s">
        <v>1301</v>
      </c>
      <c r="C21" s="1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72.5" x14ac:dyDescent="0.35">
      <c r="A22" s="10">
        <v>1301</v>
      </c>
      <c r="B22" s="19" t="s">
        <v>1302</v>
      </c>
      <c r="C22" s="1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58" x14ac:dyDescent="0.35">
      <c r="A23" s="10">
        <v>1302</v>
      </c>
      <c r="B23" s="19" t="s">
        <v>1303</v>
      </c>
      <c r="C23" s="1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58" x14ac:dyDescent="0.35">
      <c r="A24" s="10">
        <v>2781</v>
      </c>
      <c r="B24" s="19" t="s">
        <v>2781</v>
      </c>
      <c r="C24" s="1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58" x14ac:dyDescent="0.35">
      <c r="A25" s="10">
        <v>2782</v>
      </c>
      <c r="B25" s="19" t="s">
        <v>2782</v>
      </c>
      <c r="C25" s="1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58" x14ac:dyDescent="0.35">
      <c r="A26" s="10">
        <v>2784</v>
      </c>
      <c r="B26" s="19" t="s">
        <v>2784</v>
      </c>
      <c r="C26" s="1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58" x14ac:dyDescent="0.35">
      <c r="A27" s="10">
        <v>2785</v>
      </c>
      <c r="B27" s="19" t="s">
        <v>2785</v>
      </c>
      <c r="C27" s="1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58" x14ac:dyDescent="0.35">
      <c r="A28" s="10">
        <v>2787</v>
      </c>
      <c r="B28" s="19" t="s">
        <v>2787</v>
      </c>
      <c r="C28" s="1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58" x14ac:dyDescent="0.35">
      <c r="A29" s="10">
        <v>2788</v>
      </c>
      <c r="B29" s="19" t="s">
        <v>2788</v>
      </c>
      <c r="C29" s="1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9" x14ac:dyDescent="0.35">
      <c r="A30" s="10">
        <v>2789</v>
      </c>
      <c r="B30" s="19" t="s">
        <v>2789</v>
      </c>
      <c r="C30" s="1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58" x14ac:dyDescent="0.35">
      <c r="A31" s="10">
        <v>2790</v>
      </c>
      <c r="B31" s="19" t="s">
        <v>2790</v>
      </c>
      <c r="C31" s="1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72.5" x14ac:dyDescent="0.35">
      <c r="A32" s="10">
        <v>2791</v>
      </c>
      <c r="B32" s="19" t="s">
        <v>2791</v>
      </c>
      <c r="C32" s="1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72.5" x14ac:dyDescent="0.35">
      <c r="A33" s="10">
        <v>2792</v>
      </c>
      <c r="B33" s="19" t="s">
        <v>2792</v>
      </c>
      <c r="C33" s="1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58" x14ac:dyDescent="0.35">
      <c r="A34" s="10">
        <v>2795</v>
      </c>
      <c r="B34" s="19" t="s">
        <v>2795</v>
      </c>
      <c r="C34" s="1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72.5" x14ac:dyDescent="0.35">
      <c r="A35" s="10">
        <v>2803</v>
      </c>
      <c r="B35" s="19" t="s">
        <v>2803</v>
      </c>
      <c r="C35" s="1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29" x14ac:dyDescent="0.35">
      <c r="A36" s="10">
        <v>2807</v>
      </c>
      <c r="B36" s="19" t="s">
        <v>2807</v>
      </c>
      <c r="C36" s="1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58" x14ac:dyDescent="0.35">
      <c r="A37" s="10">
        <v>2808</v>
      </c>
      <c r="B37" s="19" t="s">
        <v>2808</v>
      </c>
      <c r="C37" s="1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72.5" x14ac:dyDescent="0.35">
      <c r="A38" s="10">
        <v>2809</v>
      </c>
      <c r="B38" s="19" t="s">
        <v>2809</v>
      </c>
      <c r="C38" s="1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58" x14ac:dyDescent="0.35">
      <c r="A39" s="10">
        <v>2810</v>
      </c>
      <c r="B39" s="19" t="s">
        <v>2810</v>
      </c>
      <c r="C39" s="1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58" x14ac:dyDescent="0.35">
      <c r="A40" s="10">
        <v>2813</v>
      </c>
      <c r="B40" s="19" t="s">
        <v>2813</v>
      </c>
      <c r="C40" s="1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58" x14ac:dyDescent="0.35">
      <c r="A41" s="10">
        <v>2818</v>
      </c>
      <c r="B41" s="19" t="s">
        <v>2818</v>
      </c>
      <c r="C41" s="1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58" x14ac:dyDescent="0.35">
      <c r="A42" s="10">
        <v>2822</v>
      </c>
      <c r="B42" s="19" t="s">
        <v>2822</v>
      </c>
      <c r="C42" s="1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3.5" x14ac:dyDescent="0.35">
      <c r="A43" s="10">
        <v>2824</v>
      </c>
      <c r="B43" s="19" t="s">
        <v>2824</v>
      </c>
      <c r="C43" s="1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58" x14ac:dyDescent="0.35">
      <c r="A44" s="10">
        <v>2826</v>
      </c>
      <c r="B44" s="19" t="s">
        <v>2826</v>
      </c>
      <c r="C44" s="1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58" x14ac:dyDescent="0.35">
      <c r="A45" s="10">
        <v>2827</v>
      </c>
      <c r="B45" s="19" t="s">
        <v>2827</v>
      </c>
      <c r="C45" s="1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43.5" x14ac:dyDescent="0.35">
      <c r="A46" s="10">
        <v>2830</v>
      </c>
      <c r="B46" s="19" t="s">
        <v>2830</v>
      </c>
      <c r="C46" s="1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3.5" x14ac:dyDescent="0.35">
      <c r="A47" s="10">
        <v>2831</v>
      </c>
      <c r="B47" s="19" t="s">
        <v>2831</v>
      </c>
      <c r="C47" s="1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29" x14ac:dyDescent="0.35">
      <c r="A48" s="10">
        <v>2833</v>
      </c>
      <c r="B48" s="19" t="s">
        <v>2833</v>
      </c>
      <c r="C48" s="1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58" x14ac:dyDescent="0.35">
      <c r="A49" s="10">
        <v>2836</v>
      </c>
      <c r="B49" s="19" t="s">
        <v>2836</v>
      </c>
      <c r="C49" s="1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58" x14ac:dyDescent="0.35">
      <c r="A50" s="10">
        <v>2838</v>
      </c>
      <c r="B50" s="19" t="s">
        <v>2838</v>
      </c>
      <c r="C50" s="1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72.5" x14ac:dyDescent="0.35">
      <c r="A51" s="10">
        <v>2839</v>
      </c>
      <c r="B51" s="19" t="s">
        <v>2839</v>
      </c>
      <c r="C51" s="1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58" x14ac:dyDescent="0.35">
      <c r="A52" s="10">
        <v>2961</v>
      </c>
      <c r="B52" s="19" t="s">
        <v>2961</v>
      </c>
      <c r="C52" s="1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72.5" x14ac:dyDescent="0.35">
      <c r="A53" s="10">
        <v>2962</v>
      </c>
      <c r="B53" s="19" t="s">
        <v>2962</v>
      </c>
      <c r="C53" s="1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72.5" x14ac:dyDescent="0.35">
      <c r="A54" s="10">
        <v>2963</v>
      </c>
      <c r="B54" s="19" t="s">
        <v>2963</v>
      </c>
      <c r="C54" s="1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58" x14ac:dyDescent="0.35">
      <c r="A55" s="10">
        <v>2964</v>
      </c>
      <c r="B55" s="19" t="s">
        <v>2964</v>
      </c>
      <c r="C55" s="1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58" x14ac:dyDescent="0.35">
      <c r="A56" s="10">
        <v>2965</v>
      </c>
      <c r="B56" s="19" t="s">
        <v>2965</v>
      </c>
      <c r="C56" s="1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58" x14ac:dyDescent="0.35">
      <c r="A57" s="10">
        <v>2966</v>
      </c>
      <c r="B57" s="19" t="s">
        <v>2966</v>
      </c>
      <c r="C57" s="1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58" x14ac:dyDescent="0.35">
      <c r="A58" s="10">
        <v>2967</v>
      </c>
      <c r="B58" s="19" t="s">
        <v>2967</v>
      </c>
      <c r="C58" s="1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43.5" x14ac:dyDescent="0.35">
      <c r="A59" s="10">
        <v>2968</v>
      </c>
      <c r="B59" s="19" t="s">
        <v>2968</v>
      </c>
      <c r="C59" s="1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58" x14ac:dyDescent="0.35">
      <c r="A60" s="10">
        <v>2970</v>
      </c>
      <c r="B60" s="19" t="s">
        <v>2970</v>
      </c>
      <c r="C60" s="1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72.5" x14ac:dyDescent="0.35">
      <c r="A61" s="10">
        <v>2971</v>
      </c>
      <c r="B61" s="19" t="s">
        <v>2971</v>
      </c>
      <c r="C61" s="1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43.5" x14ac:dyDescent="0.35">
      <c r="A62" s="10">
        <v>2972</v>
      </c>
      <c r="B62" s="19" t="s">
        <v>2972</v>
      </c>
      <c r="C62" s="1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58" x14ac:dyDescent="0.35">
      <c r="A63" s="10">
        <v>2973</v>
      </c>
      <c r="B63" s="19" t="s">
        <v>2973</v>
      </c>
      <c r="C63" s="1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72.5" x14ac:dyDescent="0.35">
      <c r="A64" s="10">
        <v>2974</v>
      </c>
      <c r="B64" s="19" t="s">
        <v>2974</v>
      </c>
      <c r="C64" s="1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72.5" x14ac:dyDescent="0.35">
      <c r="A65" s="10">
        <v>2975</v>
      </c>
      <c r="B65" s="19" t="s">
        <v>2975</v>
      </c>
      <c r="C65" s="1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72.5" x14ac:dyDescent="0.35">
      <c r="A66" s="10">
        <v>2977</v>
      </c>
      <c r="B66" s="19" t="s">
        <v>2977</v>
      </c>
      <c r="C66" s="1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ROUND((E66/D66)*100,0)</f>
        <v>114</v>
      </c>
      <c r="P66">
        <f t="shared" ref="P66:P129" si="5">IFERROR(ROUND((E66/L66),2),0)</f>
        <v>113.57</v>
      </c>
      <c r="Q66" s="12" t="s">
        <v>8315</v>
      </c>
      <c r="R66" t="s">
        <v>8316</v>
      </c>
      <c r="S66" s="15">
        <f t="shared" ref="S66:S129" si="6">((J66/60)/60)/24+DATE(1970,1,1)</f>
        <v>42026.88118055556</v>
      </c>
      <c r="T66" s="15">
        <f t="shared" ref="T66:T129" si="7">((I66/60)/60)/24+DATE(1970,1,1)</f>
        <v>42086.093055555553</v>
      </c>
    </row>
    <row r="67" spans="1:20" ht="72.5" x14ac:dyDescent="0.35">
      <c r="A67" s="10">
        <v>2978</v>
      </c>
      <c r="B67" s="19" t="s">
        <v>2978</v>
      </c>
      <c r="C67" s="1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2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58" x14ac:dyDescent="0.35">
      <c r="A68" s="10">
        <v>2979</v>
      </c>
      <c r="B68" s="19" t="s">
        <v>2979</v>
      </c>
      <c r="C68" s="1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2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58" x14ac:dyDescent="0.35">
      <c r="A69" s="10">
        <v>2980</v>
      </c>
      <c r="B69" s="19" t="s">
        <v>2980</v>
      </c>
      <c r="C69" s="1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2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58" x14ac:dyDescent="0.35">
      <c r="A70" s="10">
        <v>3147</v>
      </c>
      <c r="B70" s="19" t="s">
        <v>3147</v>
      </c>
      <c r="C70" s="1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2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43.5" x14ac:dyDescent="0.35">
      <c r="A71" s="10">
        <v>3148</v>
      </c>
      <c r="B71" s="19" t="s">
        <v>3148</v>
      </c>
      <c r="C71" s="1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2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72.5" x14ac:dyDescent="0.35">
      <c r="A72" s="10">
        <v>3149</v>
      </c>
      <c r="B72" s="19" t="s">
        <v>3149</v>
      </c>
      <c r="C72" s="1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2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72.5" x14ac:dyDescent="0.35">
      <c r="A73" s="10">
        <v>3150</v>
      </c>
      <c r="B73" s="19" t="s">
        <v>3150</v>
      </c>
      <c r="C73" s="1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2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3.5" x14ac:dyDescent="0.35">
      <c r="A74" s="10">
        <v>3151</v>
      </c>
      <c r="B74" s="19" t="s">
        <v>3151</v>
      </c>
      <c r="C74" s="1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2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58" x14ac:dyDescent="0.35">
      <c r="A75" s="10">
        <v>3153</v>
      </c>
      <c r="B75" s="19" t="s">
        <v>3153</v>
      </c>
      <c r="C75" s="1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2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58" x14ac:dyDescent="0.35">
      <c r="A76" s="10">
        <v>3154</v>
      </c>
      <c r="B76" s="19" t="s">
        <v>3154</v>
      </c>
      <c r="C76" s="1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2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72.5" x14ac:dyDescent="0.35">
      <c r="A77" s="10">
        <v>3156</v>
      </c>
      <c r="B77" s="19" t="s">
        <v>3156</v>
      </c>
      <c r="C77" s="1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2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9" x14ac:dyDescent="0.35">
      <c r="A78" s="10">
        <v>3157</v>
      </c>
      <c r="B78" s="19" t="s">
        <v>3157</v>
      </c>
      <c r="C78" s="1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2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9" x14ac:dyDescent="0.35">
      <c r="A79" s="10">
        <v>3158</v>
      </c>
      <c r="B79" s="19" t="s">
        <v>3158</v>
      </c>
      <c r="C79" s="1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2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3.5" x14ac:dyDescent="0.35">
      <c r="A80" s="10">
        <v>3159</v>
      </c>
      <c r="B80" s="19" t="s">
        <v>3159</v>
      </c>
      <c r="C80" s="1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2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72.5" x14ac:dyDescent="0.35">
      <c r="A81" s="10">
        <v>3160</v>
      </c>
      <c r="B81" s="19" t="s">
        <v>3160</v>
      </c>
      <c r="C81" s="1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2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58" x14ac:dyDescent="0.35">
      <c r="A82" s="10">
        <v>3162</v>
      </c>
      <c r="B82" s="19" t="s">
        <v>3162</v>
      </c>
      <c r="C82" s="1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2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58" x14ac:dyDescent="0.35">
      <c r="A83" s="10">
        <v>3163</v>
      </c>
      <c r="B83" s="19" t="s">
        <v>3163</v>
      </c>
      <c r="C83" s="1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2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72.5" x14ac:dyDescent="0.35">
      <c r="A84" s="10">
        <v>3164</v>
      </c>
      <c r="B84" s="19" t="s">
        <v>3164</v>
      </c>
      <c r="C84" s="1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2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72.5" x14ac:dyDescent="0.35">
      <c r="A85" s="10">
        <v>3165</v>
      </c>
      <c r="B85" s="19" t="s">
        <v>3165</v>
      </c>
      <c r="C85" s="1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2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58" x14ac:dyDescent="0.35">
      <c r="A86" s="10">
        <v>3166</v>
      </c>
      <c r="B86" s="19" t="s">
        <v>3166</v>
      </c>
      <c r="C86" s="1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2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43.5" x14ac:dyDescent="0.35">
      <c r="A87" s="10">
        <v>3167</v>
      </c>
      <c r="B87" s="19" t="s">
        <v>3167</v>
      </c>
      <c r="C87" s="1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2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58" x14ac:dyDescent="0.35">
      <c r="A88" s="10">
        <v>3168</v>
      </c>
      <c r="B88" s="19" t="s">
        <v>3168</v>
      </c>
      <c r="C88" s="1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2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43.5" x14ac:dyDescent="0.35">
      <c r="A89" s="10">
        <v>3169</v>
      </c>
      <c r="B89" s="19" t="s">
        <v>3169</v>
      </c>
      <c r="C89" s="1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2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3.5" x14ac:dyDescent="0.35">
      <c r="A90" s="10">
        <v>3170</v>
      </c>
      <c r="B90" s="19" t="s">
        <v>3170</v>
      </c>
      <c r="C90" s="1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2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58" x14ac:dyDescent="0.35">
      <c r="A91" s="10">
        <v>3172</v>
      </c>
      <c r="B91" s="19" t="s">
        <v>3172</v>
      </c>
      <c r="C91" s="1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2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58" x14ac:dyDescent="0.35">
      <c r="A92" s="10">
        <v>3173</v>
      </c>
      <c r="B92" s="19" t="s">
        <v>3173</v>
      </c>
      <c r="C92" s="1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2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72.5" x14ac:dyDescent="0.35">
      <c r="A93" s="10">
        <v>3174</v>
      </c>
      <c r="B93" s="19" t="s">
        <v>3174</v>
      </c>
      <c r="C93" s="1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2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72.5" x14ac:dyDescent="0.35">
      <c r="A94" s="10">
        <v>3175</v>
      </c>
      <c r="B94" s="19" t="s">
        <v>3175</v>
      </c>
      <c r="C94" s="1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2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58" x14ac:dyDescent="0.35">
      <c r="A95" s="10">
        <v>3176</v>
      </c>
      <c r="B95" s="19" t="s">
        <v>3176</v>
      </c>
      <c r="C95" s="1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2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58" x14ac:dyDescent="0.35">
      <c r="A96" s="10">
        <v>3177</v>
      </c>
      <c r="B96" s="19" t="s">
        <v>3177</v>
      </c>
      <c r="C96" s="1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2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3.5" x14ac:dyDescent="0.35">
      <c r="A97" s="10">
        <v>3179</v>
      </c>
      <c r="B97" s="19" t="s">
        <v>3179</v>
      </c>
      <c r="C97" s="1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2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72.5" x14ac:dyDescent="0.35">
      <c r="A98" s="10">
        <v>3182</v>
      </c>
      <c r="B98" s="19" t="s">
        <v>3182</v>
      </c>
      <c r="C98" s="1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2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58" x14ac:dyDescent="0.35">
      <c r="A99" s="10">
        <v>3183</v>
      </c>
      <c r="B99" s="19" t="s">
        <v>3183</v>
      </c>
      <c r="C99" s="1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2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58" x14ac:dyDescent="0.35">
      <c r="A100" s="10">
        <v>3184</v>
      </c>
      <c r="B100" s="19" t="s">
        <v>3184</v>
      </c>
      <c r="C100" s="1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2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72.5" x14ac:dyDescent="0.35">
      <c r="A101" s="10">
        <v>3187</v>
      </c>
      <c r="B101" s="19" t="s">
        <v>3187</v>
      </c>
      <c r="C101" s="1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2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58" x14ac:dyDescent="0.35">
      <c r="A102" s="10">
        <v>3208</v>
      </c>
      <c r="B102" s="19" t="s">
        <v>3208</v>
      </c>
      <c r="C102" s="1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2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58" x14ac:dyDescent="0.35">
      <c r="A103" s="10">
        <v>3209</v>
      </c>
      <c r="B103" s="19" t="s">
        <v>3209</v>
      </c>
      <c r="C103" s="1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2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58" x14ac:dyDescent="0.35">
      <c r="A104" s="10">
        <v>3210</v>
      </c>
      <c r="B104" s="19" t="s">
        <v>3210</v>
      </c>
      <c r="C104" s="1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2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58" x14ac:dyDescent="0.35">
      <c r="A105" s="10">
        <v>3211</v>
      </c>
      <c r="B105" s="19" t="s">
        <v>3211</v>
      </c>
      <c r="C105" s="1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2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43.5" x14ac:dyDescent="0.35">
      <c r="A106" s="10">
        <v>3212</v>
      </c>
      <c r="B106" s="19" t="s">
        <v>3212</v>
      </c>
      <c r="C106" s="1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2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87" x14ac:dyDescent="0.35">
      <c r="A107" s="10">
        <v>3215</v>
      </c>
      <c r="B107" s="19" t="s">
        <v>3215</v>
      </c>
      <c r="C107" s="1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2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43.5" x14ac:dyDescent="0.35">
      <c r="A108" s="10">
        <v>3217</v>
      </c>
      <c r="B108" s="19" t="s">
        <v>3217</v>
      </c>
      <c r="C108" s="1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2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3.5" x14ac:dyDescent="0.35">
      <c r="A109" s="10">
        <v>3219</v>
      </c>
      <c r="B109" s="19" t="s">
        <v>3219</v>
      </c>
      <c r="C109" s="1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2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9" x14ac:dyDescent="0.35">
      <c r="A110" s="10">
        <v>3220</v>
      </c>
      <c r="B110" s="19" t="s">
        <v>3220</v>
      </c>
      <c r="C110" s="1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2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3.5" x14ac:dyDescent="0.35">
      <c r="A111" s="10">
        <v>3222</v>
      </c>
      <c r="B111" s="19" t="s">
        <v>3222</v>
      </c>
      <c r="C111" s="1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2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72.5" x14ac:dyDescent="0.35">
      <c r="A112" s="10">
        <v>3223</v>
      </c>
      <c r="B112" s="19" t="s">
        <v>3223</v>
      </c>
      <c r="C112" s="1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2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58" x14ac:dyDescent="0.35">
      <c r="A113" s="10">
        <v>3224</v>
      </c>
      <c r="B113" s="19" t="s">
        <v>3224</v>
      </c>
      <c r="C113" s="1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2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58" x14ac:dyDescent="0.35">
      <c r="A114" s="10">
        <v>3225</v>
      </c>
      <c r="B114" s="19" t="s">
        <v>3225</v>
      </c>
      <c r="C114" s="1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2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43.5" x14ac:dyDescent="0.35">
      <c r="A115" s="10">
        <v>3228</v>
      </c>
      <c r="B115" s="19" t="s">
        <v>3228</v>
      </c>
      <c r="C115" s="1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2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58" x14ac:dyDescent="0.35">
      <c r="A116" s="10">
        <v>3229</v>
      </c>
      <c r="B116" s="19" t="s">
        <v>3229</v>
      </c>
      <c r="C116" s="1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2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58" x14ac:dyDescent="0.35">
      <c r="A117" s="10">
        <v>3230</v>
      </c>
      <c r="B117" s="19" t="s">
        <v>3230</v>
      </c>
      <c r="C117" s="1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2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58" x14ac:dyDescent="0.35">
      <c r="A118" s="10">
        <v>3231</v>
      </c>
      <c r="B118" s="19" t="s">
        <v>3231</v>
      </c>
      <c r="C118" s="1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2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58" x14ac:dyDescent="0.35">
      <c r="A119" s="10">
        <v>3232</v>
      </c>
      <c r="B119" s="19" t="s">
        <v>3232</v>
      </c>
      <c r="C119" s="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2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58" x14ac:dyDescent="0.35">
      <c r="A120" s="10">
        <v>3233</v>
      </c>
      <c r="B120" s="19" t="s">
        <v>3233</v>
      </c>
      <c r="C120" s="1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2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72.5" x14ac:dyDescent="0.35">
      <c r="A121" s="10">
        <v>3235</v>
      </c>
      <c r="B121" s="19" t="s">
        <v>3235</v>
      </c>
      <c r="C121" s="1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2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72.5" x14ac:dyDescent="0.35">
      <c r="A122" s="10">
        <v>3236</v>
      </c>
      <c r="B122" s="19" t="s">
        <v>3236</v>
      </c>
      <c r="C122" s="1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2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43.5" x14ac:dyDescent="0.35">
      <c r="A123" s="10">
        <v>3237</v>
      </c>
      <c r="B123" s="19" t="s">
        <v>3237</v>
      </c>
      <c r="C123" s="1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2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72.5" x14ac:dyDescent="0.35">
      <c r="A124" s="10">
        <v>3241</v>
      </c>
      <c r="B124" s="19" t="s">
        <v>3241</v>
      </c>
      <c r="C124" s="1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2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3.5" x14ac:dyDescent="0.35">
      <c r="A125" s="10">
        <v>3242</v>
      </c>
      <c r="B125" s="19" t="s">
        <v>3242</v>
      </c>
      <c r="C125" s="1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2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72.5" x14ac:dyDescent="0.35">
      <c r="A126" s="10">
        <v>3243</v>
      </c>
      <c r="B126" s="19" t="s">
        <v>3243</v>
      </c>
      <c r="C126" s="1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2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58" x14ac:dyDescent="0.35">
      <c r="A127" s="10">
        <v>3245</v>
      </c>
      <c r="B127" s="19" t="s">
        <v>3245</v>
      </c>
      <c r="C127" s="1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2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58" x14ac:dyDescent="0.35">
      <c r="A128" s="10">
        <v>3246</v>
      </c>
      <c r="B128" s="19" t="s">
        <v>3246</v>
      </c>
      <c r="C128" s="1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2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43.5" x14ac:dyDescent="0.35">
      <c r="A129" s="10">
        <v>3248</v>
      </c>
      <c r="B129" s="19" t="s">
        <v>3248</v>
      </c>
      <c r="C129" s="1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2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58" x14ac:dyDescent="0.35">
      <c r="A130" s="10">
        <v>3249</v>
      </c>
      <c r="B130" s="19" t="s">
        <v>3249</v>
      </c>
      <c r="C130" s="1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ROUND((E130/D130)*100,0)</f>
        <v>105</v>
      </c>
      <c r="P130">
        <f t="shared" ref="P130:P193" si="9">IFERROR(ROUND((E130/L130),2),0)</f>
        <v>65.58</v>
      </c>
      <c r="Q130" s="12" t="s">
        <v>8315</v>
      </c>
      <c r="R130" t="s">
        <v>8316</v>
      </c>
      <c r="S130" s="15">
        <f t="shared" ref="S130:S193" si="10">((J130/60)/60)/24+DATE(1970,1,1)</f>
        <v>42145.746689814812</v>
      </c>
      <c r="T130" s="15">
        <f t="shared" ref="T130:T193" si="11">((I130/60)/60)/24+DATE(1970,1,1)</f>
        <v>42175.746689814812</v>
      </c>
    </row>
    <row r="131" spans="1:20" ht="72.5" x14ac:dyDescent="0.35">
      <c r="A131" s="10">
        <v>3250</v>
      </c>
      <c r="B131" s="19" t="s">
        <v>3250</v>
      </c>
      <c r="C131" s="1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2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58" x14ac:dyDescent="0.35">
      <c r="A132" s="10">
        <v>3251</v>
      </c>
      <c r="B132" s="19" t="s">
        <v>3251</v>
      </c>
      <c r="C132" s="1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2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3.5" x14ac:dyDescent="0.35">
      <c r="A133" s="10">
        <v>3253</v>
      </c>
      <c r="B133" s="19" t="s">
        <v>3253</v>
      </c>
      <c r="C133" s="1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2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58" x14ac:dyDescent="0.35">
      <c r="A134" s="10">
        <v>3256</v>
      </c>
      <c r="B134" s="19" t="s">
        <v>3256</v>
      </c>
      <c r="C134" s="1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2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3.5" x14ac:dyDescent="0.35">
      <c r="A135" s="10">
        <v>3258</v>
      </c>
      <c r="B135" s="19" t="s">
        <v>3258</v>
      </c>
      <c r="C135" s="1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2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58" x14ac:dyDescent="0.35">
      <c r="A136" s="10">
        <v>3259</v>
      </c>
      <c r="B136" s="19" t="s">
        <v>3259</v>
      </c>
      <c r="C136" s="1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2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58" x14ac:dyDescent="0.35">
      <c r="A137" s="10">
        <v>3260</v>
      </c>
      <c r="B137" s="19" t="s">
        <v>3260</v>
      </c>
      <c r="C137" s="1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2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72.5" x14ac:dyDescent="0.35">
      <c r="A138" s="10">
        <v>3261</v>
      </c>
      <c r="B138" s="19" t="s">
        <v>3261</v>
      </c>
      <c r="C138" s="1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2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43.5" x14ac:dyDescent="0.35">
      <c r="A139" s="10">
        <v>3262</v>
      </c>
      <c r="B139" s="19" t="s">
        <v>3262</v>
      </c>
      <c r="C139" s="1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2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43.5" x14ac:dyDescent="0.35">
      <c r="A140" s="10">
        <v>3263</v>
      </c>
      <c r="B140" s="19" t="s">
        <v>3263</v>
      </c>
      <c r="C140" s="1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2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43.5" x14ac:dyDescent="0.35">
      <c r="A141" s="10">
        <v>3264</v>
      </c>
      <c r="B141" s="19" t="s">
        <v>3264</v>
      </c>
      <c r="C141" s="1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2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58" x14ac:dyDescent="0.35">
      <c r="A142" s="10">
        <v>3266</v>
      </c>
      <c r="B142" s="19" t="s">
        <v>3266</v>
      </c>
      <c r="C142" s="1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2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58" x14ac:dyDescent="0.35">
      <c r="A143" s="10">
        <v>3267</v>
      </c>
      <c r="B143" s="19" t="s">
        <v>3267</v>
      </c>
      <c r="C143" s="1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2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58" x14ac:dyDescent="0.35">
      <c r="A144" s="10">
        <v>3268</v>
      </c>
      <c r="B144" s="19" t="s">
        <v>3268</v>
      </c>
      <c r="C144" s="1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2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58" x14ac:dyDescent="0.35">
      <c r="A145" s="10">
        <v>3272</v>
      </c>
      <c r="B145" s="19" t="s">
        <v>3272</v>
      </c>
      <c r="C145" s="1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2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72.5" x14ac:dyDescent="0.35">
      <c r="A146" s="10">
        <v>3273</v>
      </c>
      <c r="B146" s="19" t="s">
        <v>3273</v>
      </c>
      <c r="C146" s="1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2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58" x14ac:dyDescent="0.35">
      <c r="A147" s="10">
        <v>3274</v>
      </c>
      <c r="B147" s="19" t="s">
        <v>3274</v>
      </c>
      <c r="C147" s="1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2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58" x14ac:dyDescent="0.35">
      <c r="A148" s="10">
        <v>3275</v>
      </c>
      <c r="B148" s="19" t="s">
        <v>3275</v>
      </c>
      <c r="C148" s="1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2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72.5" x14ac:dyDescent="0.35">
      <c r="A149" s="10">
        <v>3279</v>
      </c>
      <c r="B149" s="19" t="s">
        <v>3279</v>
      </c>
      <c r="C149" s="1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2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72.5" x14ac:dyDescent="0.35">
      <c r="A150" s="10">
        <v>3280</v>
      </c>
      <c r="B150" s="19" t="s">
        <v>3280</v>
      </c>
      <c r="C150" s="1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2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58" x14ac:dyDescent="0.35">
      <c r="A151" s="10">
        <v>3281</v>
      </c>
      <c r="B151" s="19" t="s">
        <v>3281</v>
      </c>
      <c r="C151" s="1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2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72.5" x14ac:dyDescent="0.35">
      <c r="A152" s="10">
        <v>3282</v>
      </c>
      <c r="B152" s="19" t="s">
        <v>3282</v>
      </c>
      <c r="C152" s="1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2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58" x14ac:dyDescent="0.35">
      <c r="A153" s="10">
        <v>3284</v>
      </c>
      <c r="B153" s="19" t="s">
        <v>3284</v>
      </c>
      <c r="C153" s="1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2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5">
      <c r="A154" s="10">
        <v>3285</v>
      </c>
      <c r="B154" s="19" t="s">
        <v>3285</v>
      </c>
      <c r="C154" s="1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2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72.5" x14ac:dyDescent="0.35">
      <c r="A155" s="10">
        <v>3286</v>
      </c>
      <c r="B155" s="19" t="s">
        <v>3286</v>
      </c>
      <c r="C155" s="1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2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72.5" x14ac:dyDescent="0.35">
      <c r="A156" s="10">
        <v>3291</v>
      </c>
      <c r="B156" s="19" t="s">
        <v>3291</v>
      </c>
      <c r="C156" s="1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2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72.5" x14ac:dyDescent="0.35">
      <c r="A157" s="10">
        <v>3298</v>
      </c>
      <c r="B157" s="19" t="s">
        <v>3298</v>
      </c>
      <c r="C157" s="1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2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72.5" x14ac:dyDescent="0.35">
      <c r="A158" s="10">
        <v>3299</v>
      </c>
      <c r="B158" s="19" t="s">
        <v>3299</v>
      </c>
      <c r="C158" s="1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2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58" x14ac:dyDescent="0.35">
      <c r="A159" s="10">
        <v>3300</v>
      </c>
      <c r="B159" s="19" t="s">
        <v>3300</v>
      </c>
      <c r="C159" s="1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2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72.5" x14ac:dyDescent="0.35">
      <c r="A160" s="10">
        <v>3301</v>
      </c>
      <c r="B160" s="19" t="s">
        <v>3301</v>
      </c>
      <c r="C160" s="1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2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58" x14ac:dyDescent="0.35">
      <c r="A161" s="10">
        <v>3303</v>
      </c>
      <c r="B161" s="19" t="s">
        <v>3303</v>
      </c>
      <c r="C161" s="1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2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58" x14ac:dyDescent="0.35">
      <c r="A162" s="10">
        <v>3304</v>
      </c>
      <c r="B162" s="19" t="s">
        <v>3304</v>
      </c>
      <c r="C162" s="1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2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58" x14ac:dyDescent="0.35">
      <c r="A163" s="10">
        <v>3305</v>
      </c>
      <c r="B163" s="19" t="s">
        <v>3305</v>
      </c>
      <c r="C163" s="1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2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72.5" x14ac:dyDescent="0.35">
      <c r="A164" s="10">
        <v>3306</v>
      </c>
      <c r="B164" s="19" t="s">
        <v>3306</v>
      </c>
      <c r="C164" s="1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2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58" x14ac:dyDescent="0.35">
      <c r="A165" s="10">
        <v>3307</v>
      </c>
      <c r="B165" s="19" t="s">
        <v>3307</v>
      </c>
      <c r="C165" s="1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2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58" x14ac:dyDescent="0.35">
      <c r="A166" s="10">
        <v>3308</v>
      </c>
      <c r="B166" s="19" t="s">
        <v>3308</v>
      </c>
      <c r="C166" s="1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2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43.5" x14ac:dyDescent="0.35">
      <c r="A167" s="10">
        <v>3310</v>
      </c>
      <c r="B167" s="19" t="s">
        <v>3310</v>
      </c>
      <c r="C167" s="1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2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58" x14ac:dyDescent="0.35">
      <c r="A168" s="10">
        <v>3311</v>
      </c>
      <c r="B168" s="19" t="s">
        <v>3311</v>
      </c>
      <c r="C168" s="1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2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58" x14ac:dyDescent="0.35">
      <c r="A169" s="10">
        <v>3312</v>
      </c>
      <c r="B169" s="19" t="s">
        <v>3312</v>
      </c>
      <c r="C169" s="1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2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58" x14ac:dyDescent="0.35">
      <c r="A170" s="10">
        <v>3313</v>
      </c>
      <c r="B170" s="19" t="s">
        <v>3313</v>
      </c>
      <c r="C170" s="1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2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2.5" x14ac:dyDescent="0.35">
      <c r="A171" s="10">
        <v>3316</v>
      </c>
      <c r="B171" s="19" t="s">
        <v>3316</v>
      </c>
      <c r="C171" s="1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2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58" x14ac:dyDescent="0.35">
      <c r="A172" s="10">
        <v>3317</v>
      </c>
      <c r="B172" s="19" t="s">
        <v>3317</v>
      </c>
      <c r="C172" s="1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2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58" x14ac:dyDescent="0.35">
      <c r="A173" s="10">
        <v>3320</v>
      </c>
      <c r="B173" s="19" t="s">
        <v>3320</v>
      </c>
      <c r="C173" s="1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2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58" x14ac:dyDescent="0.35">
      <c r="A174" s="10">
        <v>3321</v>
      </c>
      <c r="B174" s="19" t="s">
        <v>3321</v>
      </c>
      <c r="C174" s="1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2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72.5" x14ac:dyDescent="0.35">
      <c r="A175" s="10">
        <v>3322</v>
      </c>
      <c r="B175" s="19" t="s">
        <v>3322</v>
      </c>
      <c r="C175" s="1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2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58" x14ac:dyDescent="0.35">
      <c r="A176" s="10">
        <v>3326</v>
      </c>
      <c r="B176" s="19" t="s">
        <v>3326</v>
      </c>
      <c r="C176" s="1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2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58" x14ac:dyDescent="0.35">
      <c r="A177" s="10">
        <v>3328</v>
      </c>
      <c r="B177" s="19" t="s">
        <v>3328</v>
      </c>
      <c r="C177" s="1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2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72.5" x14ac:dyDescent="0.35">
      <c r="A178" s="10">
        <v>3331</v>
      </c>
      <c r="B178" s="19" t="s">
        <v>3331</v>
      </c>
      <c r="C178" s="1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2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58" x14ac:dyDescent="0.35">
      <c r="A179" s="10">
        <v>3332</v>
      </c>
      <c r="B179" s="19" t="s">
        <v>3332</v>
      </c>
      <c r="C179" s="1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2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58" x14ac:dyDescent="0.35">
      <c r="A180" s="10">
        <v>3333</v>
      </c>
      <c r="B180" s="19" t="s">
        <v>3333</v>
      </c>
      <c r="C180" s="1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2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43.5" x14ac:dyDescent="0.35">
      <c r="A181" s="10">
        <v>3334</v>
      </c>
      <c r="B181" s="19" t="s">
        <v>3334</v>
      </c>
      <c r="C181" s="1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2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43.5" x14ac:dyDescent="0.35">
      <c r="A182" s="10">
        <v>3338</v>
      </c>
      <c r="B182" s="19" t="s">
        <v>3338</v>
      </c>
      <c r="C182" s="1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2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58" x14ac:dyDescent="0.35">
      <c r="A183" s="10">
        <v>3339</v>
      </c>
      <c r="B183" s="19" t="s">
        <v>3339</v>
      </c>
      <c r="C183" s="1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2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72.5" x14ac:dyDescent="0.35">
      <c r="A184" s="10">
        <v>3340</v>
      </c>
      <c r="B184" s="19" t="s">
        <v>3340</v>
      </c>
      <c r="C184" s="1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2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43.5" x14ac:dyDescent="0.35">
      <c r="A185" s="10">
        <v>3342</v>
      </c>
      <c r="B185" s="19" t="s">
        <v>3342</v>
      </c>
      <c r="C185" s="1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2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72.5" x14ac:dyDescent="0.35">
      <c r="A186" s="10">
        <v>3344</v>
      </c>
      <c r="B186" s="19" t="s">
        <v>3344</v>
      </c>
      <c r="C186" s="1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2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72.5" x14ac:dyDescent="0.35">
      <c r="A187" s="10">
        <v>3345</v>
      </c>
      <c r="B187" s="19" t="s">
        <v>3345</v>
      </c>
      <c r="C187" s="1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2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58" x14ac:dyDescent="0.35">
      <c r="A188" s="10">
        <v>3346</v>
      </c>
      <c r="B188" s="19" t="s">
        <v>3346</v>
      </c>
      <c r="C188" s="1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2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72.5" x14ac:dyDescent="0.35">
      <c r="A189" s="10">
        <v>3348</v>
      </c>
      <c r="B189" s="19" t="s">
        <v>3266</v>
      </c>
      <c r="C189" s="1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2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58" x14ac:dyDescent="0.35">
      <c r="A190" s="10">
        <v>3349</v>
      </c>
      <c r="B190" s="19" t="s">
        <v>3348</v>
      </c>
      <c r="C190" s="1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2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43.5" x14ac:dyDescent="0.35">
      <c r="A191" s="10">
        <v>3354</v>
      </c>
      <c r="B191" s="19" t="s">
        <v>3353</v>
      </c>
      <c r="C191" s="1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2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58" x14ac:dyDescent="0.35">
      <c r="A192" s="10">
        <v>3358</v>
      </c>
      <c r="B192" s="19" t="s">
        <v>3357</v>
      </c>
      <c r="C192" s="1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2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58" x14ac:dyDescent="0.35">
      <c r="A193" s="10">
        <v>3359</v>
      </c>
      <c r="B193" s="19" t="s">
        <v>3358</v>
      </c>
      <c r="C193" s="1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2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72.5" x14ac:dyDescent="0.35">
      <c r="A194" s="10">
        <v>3361</v>
      </c>
      <c r="B194" s="19" t="s">
        <v>3360</v>
      </c>
      <c r="C194" s="1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ROUND((E194/D194)*100,0)</f>
        <v>113</v>
      </c>
      <c r="P194">
        <f t="shared" ref="P194:P257" si="13">IFERROR(ROUND((E194/L194),2),0)</f>
        <v>83.43</v>
      </c>
      <c r="Q194" s="12" t="s">
        <v>8315</v>
      </c>
      <c r="R194" t="s">
        <v>8316</v>
      </c>
      <c r="S194" s="15">
        <f t="shared" ref="S194:S257" si="14">((J194/60)/60)/24+DATE(1970,1,1)</f>
        <v>41866.025347222225</v>
      </c>
      <c r="T194" s="15">
        <f t="shared" ref="T194:T257" si="15">((I194/60)/60)/24+DATE(1970,1,1)</f>
        <v>41883.665972222225</v>
      </c>
    </row>
    <row r="195" spans="1:20" ht="58" x14ac:dyDescent="0.35">
      <c r="A195" s="10">
        <v>3362</v>
      </c>
      <c r="B195" s="19" t="s">
        <v>3361</v>
      </c>
      <c r="C195" s="1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2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58" x14ac:dyDescent="0.35">
      <c r="A196" s="10">
        <v>3363</v>
      </c>
      <c r="B196" s="19" t="s">
        <v>3362</v>
      </c>
      <c r="C196" s="1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2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58" x14ac:dyDescent="0.35">
      <c r="A197" s="10">
        <v>3365</v>
      </c>
      <c r="B197" s="19" t="s">
        <v>3364</v>
      </c>
      <c r="C197" s="1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2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72.5" x14ac:dyDescent="0.35">
      <c r="A198" s="10">
        <v>3366</v>
      </c>
      <c r="B198" s="19" t="s">
        <v>3365</v>
      </c>
      <c r="C198" s="1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2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58" x14ac:dyDescent="0.35">
      <c r="A199" s="10">
        <v>3368</v>
      </c>
      <c r="B199" s="19" t="s">
        <v>3367</v>
      </c>
      <c r="C199" s="1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2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58" x14ac:dyDescent="0.35">
      <c r="A200" s="10">
        <v>3370</v>
      </c>
      <c r="B200" s="19" t="s">
        <v>3369</v>
      </c>
      <c r="C200" s="1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2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43.5" x14ac:dyDescent="0.35">
      <c r="A201" s="10">
        <v>3371</v>
      </c>
      <c r="B201" s="19" t="s">
        <v>3370</v>
      </c>
      <c r="C201" s="1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2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58" x14ac:dyDescent="0.35">
      <c r="A202" s="10">
        <v>3372</v>
      </c>
      <c r="B202" s="19" t="s">
        <v>3371</v>
      </c>
      <c r="C202" s="1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2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72.5" x14ac:dyDescent="0.35">
      <c r="A203" s="10">
        <v>3376</v>
      </c>
      <c r="B203" s="19" t="s">
        <v>3375</v>
      </c>
      <c r="C203" s="1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2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72.5" x14ac:dyDescent="0.35">
      <c r="A204" s="10">
        <v>3380</v>
      </c>
      <c r="B204" s="19" t="s">
        <v>3379</v>
      </c>
      <c r="C204" s="1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2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58" x14ac:dyDescent="0.35">
      <c r="A205" s="10">
        <v>3381</v>
      </c>
      <c r="B205" s="19" t="s">
        <v>3380</v>
      </c>
      <c r="C205" s="1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2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58" x14ac:dyDescent="0.35">
      <c r="A206" s="10">
        <v>3383</v>
      </c>
      <c r="B206" s="19" t="s">
        <v>3382</v>
      </c>
      <c r="C206" s="1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2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58" x14ac:dyDescent="0.35">
      <c r="A207" s="10">
        <v>3384</v>
      </c>
      <c r="B207" s="19" t="s">
        <v>3383</v>
      </c>
      <c r="C207" s="1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2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58" x14ac:dyDescent="0.35">
      <c r="A208" s="10">
        <v>3385</v>
      </c>
      <c r="B208" s="19" t="s">
        <v>3384</v>
      </c>
      <c r="C208" s="1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2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58" x14ac:dyDescent="0.35">
      <c r="A209" s="10">
        <v>3386</v>
      </c>
      <c r="B209" s="19" t="s">
        <v>3385</v>
      </c>
      <c r="C209" s="1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2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72.5" x14ac:dyDescent="0.35">
      <c r="A210" s="10">
        <v>3387</v>
      </c>
      <c r="B210" s="19" t="s">
        <v>3386</v>
      </c>
      <c r="C210" s="1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2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58" x14ac:dyDescent="0.35">
      <c r="A211" s="10">
        <v>3389</v>
      </c>
      <c r="B211" s="19" t="s">
        <v>3388</v>
      </c>
      <c r="C211" s="1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2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72.5" x14ac:dyDescent="0.35">
      <c r="A212" s="10">
        <v>3390</v>
      </c>
      <c r="B212" s="19" t="s">
        <v>3389</v>
      </c>
      <c r="C212" s="1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2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72.5" x14ac:dyDescent="0.35">
      <c r="A213" s="10">
        <v>3391</v>
      </c>
      <c r="B213" s="19" t="s">
        <v>3390</v>
      </c>
      <c r="C213" s="1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2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58" x14ac:dyDescent="0.35">
      <c r="A214" s="10">
        <v>3393</v>
      </c>
      <c r="B214" s="19" t="s">
        <v>3392</v>
      </c>
      <c r="C214" s="1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2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58" x14ac:dyDescent="0.35">
      <c r="A215" s="10">
        <v>3396</v>
      </c>
      <c r="B215" s="19" t="s">
        <v>3395</v>
      </c>
      <c r="C215" s="1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2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72.5" x14ac:dyDescent="0.35">
      <c r="A216" s="10">
        <v>3398</v>
      </c>
      <c r="B216" s="19" t="s">
        <v>3397</v>
      </c>
      <c r="C216" s="1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2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58" x14ac:dyDescent="0.35">
      <c r="A217" s="10">
        <v>3400</v>
      </c>
      <c r="B217" s="19" t="s">
        <v>3399</v>
      </c>
      <c r="C217" s="1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2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72.5" x14ac:dyDescent="0.35">
      <c r="A218" s="10">
        <v>3402</v>
      </c>
      <c r="B218" s="19" t="s">
        <v>3401</v>
      </c>
      <c r="C218" s="1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2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72.5" x14ac:dyDescent="0.35">
      <c r="A219" s="10">
        <v>3404</v>
      </c>
      <c r="B219" s="19" t="s">
        <v>3403</v>
      </c>
      <c r="C219" s="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2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58" x14ac:dyDescent="0.35">
      <c r="A220" s="10">
        <v>3406</v>
      </c>
      <c r="B220" s="19" t="s">
        <v>3405</v>
      </c>
      <c r="C220" s="1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2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58" x14ac:dyDescent="0.35">
      <c r="A221" s="10">
        <v>3408</v>
      </c>
      <c r="B221" s="19" t="s">
        <v>3407</v>
      </c>
      <c r="C221" s="1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2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58" x14ac:dyDescent="0.35">
      <c r="A222" s="10">
        <v>3410</v>
      </c>
      <c r="B222" s="19" t="s">
        <v>3409</v>
      </c>
      <c r="C222" s="1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2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72.5" x14ac:dyDescent="0.35">
      <c r="A223" s="10">
        <v>3411</v>
      </c>
      <c r="B223" s="19" t="s">
        <v>3410</v>
      </c>
      <c r="C223" s="1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2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72.5" x14ac:dyDescent="0.35">
      <c r="A224" s="10">
        <v>3413</v>
      </c>
      <c r="B224" s="19" t="s">
        <v>3412</v>
      </c>
      <c r="C224" s="1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2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58" x14ac:dyDescent="0.35">
      <c r="A225" s="10">
        <v>3414</v>
      </c>
      <c r="B225" s="19" t="s">
        <v>3413</v>
      </c>
      <c r="C225" s="1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2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3.5" x14ac:dyDescent="0.35">
      <c r="A226" s="10">
        <v>3415</v>
      </c>
      <c r="B226" s="19" t="s">
        <v>3414</v>
      </c>
      <c r="C226" s="1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2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58" x14ac:dyDescent="0.35">
      <c r="A227" s="10">
        <v>3417</v>
      </c>
      <c r="B227" s="19" t="s">
        <v>3416</v>
      </c>
      <c r="C227" s="1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2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72.5" x14ac:dyDescent="0.35">
      <c r="A228" s="10">
        <v>3418</v>
      </c>
      <c r="B228" s="19" t="s">
        <v>3417</v>
      </c>
      <c r="C228" s="1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2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72.5" x14ac:dyDescent="0.35">
      <c r="A229" s="10">
        <v>3421</v>
      </c>
      <c r="B229" s="19" t="s">
        <v>3420</v>
      </c>
      <c r="C229" s="1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2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58" x14ac:dyDescent="0.35">
      <c r="A230" s="10">
        <v>3423</v>
      </c>
      <c r="B230" s="19" t="s">
        <v>3422</v>
      </c>
      <c r="C230" s="1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2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58" x14ac:dyDescent="0.35">
      <c r="A231" s="10">
        <v>3424</v>
      </c>
      <c r="B231" s="19" t="s">
        <v>3423</v>
      </c>
      <c r="C231" s="1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2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58" x14ac:dyDescent="0.35">
      <c r="A232" s="10">
        <v>3425</v>
      </c>
      <c r="B232" s="19" t="s">
        <v>3424</v>
      </c>
      <c r="C232" s="1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2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58" x14ac:dyDescent="0.35">
      <c r="A233" s="10">
        <v>3426</v>
      </c>
      <c r="B233" s="19" t="s">
        <v>3425</v>
      </c>
      <c r="C233" s="1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2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58" x14ac:dyDescent="0.35">
      <c r="A234" s="10">
        <v>3431</v>
      </c>
      <c r="B234" s="19" t="s">
        <v>3430</v>
      </c>
      <c r="C234" s="1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2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58" x14ac:dyDescent="0.35">
      <c r="A235" s="10">
        <v>3432</v>
      </c>
      <c r="B235" s="19" t="s">
        <v>3431</v>
      </c>
      <c r="C235" s="1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2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3.5" x14ac:dyDescent="0.35">
      <c r="A236" s="10">
        <v>3433</v>
      </c>
      <c r="B236" s="19" t="s">
        <v>3432</v>
      </c>
      <c r="C236" s="1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2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72.5" x14ac:dyDescent="0.35">
      <c r="A237" s="10">
        <v>3434</v>
      </c>
      <c r="B237" s="19" t="s">
        <v>3433</v>
      </c>
      <c r="C237" s="1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2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58" x14ac:dyDescent="0.35">
      <c r="A238" s="10">
        <v>3435</v>
      </c>
      <c r="B238" s="19" t="s">
        <v>3434</v>
      </c>
      <c r="C238" s="1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2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58" x14ac:dyDescent="0.35">
      <c r="A239" s="10">
        <v>3436</v>
      </c>
      <c r="B239" s="19" t="s">
        <v>3435</v>
      </c>
      <c r="C239" s="1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2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72.5" x14ac:dyDescent="0.35">
      <c r="A240" s="10">
        <v>3437</v>
      </c>
      <c r="B240" s="19" t="s">
        <v>3436</v>
      </c>
      <c r="C240" s="1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2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43.5" x14ac:dyDescent="0.35">
      <c r="A241" s="10">
        <v>3439</v>
      </c>
      <c r="B241" s="19" t="s">
        <v>3438</v>
      </c>
      <c r="C241" s="1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2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58" x14ac:dyDescent="0.35">
      <c r="A242" s="10">
        <v>3440</v>
      </c>
      <c r="B242" s="19" t="s">
        <v>3439</v>
      </c>
      <c r="C242" s="1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2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58" x14ac:dyDescent="0.35">
      <c r="A243" s="10">
        <v>3441</v>
      </c>
      <c r="B243" s="19" t="s">
        <v>3440</v>
      </c>
      <c r="C243" s="1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2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72.5" x14ac:dyDescent="0.35">
      <c r="A244" s="10">
        <v>3442</v>
      </c>
      <c r="B244" s="19" t="s">
        <v>3441</v>
      </c>
      <c r="C244" s="1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2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58" x14ac:dyDescent="0.35">
      <c r="A245" s="10">
        <v>3443</v>
      </c>
      <c r="B245" s="19" t="s">
        <v>3442</v>
      </c>
      <c r="C245" s="1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2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43.5" x14ac:dyDescent="0.35">
      <c r="A246" s="10">
        <v>3447</v>
      </c>
      <c r="B246" s="19" t="s">
        <v>3446</v>
      </c>
      <c r="C246" s="1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2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58" x14ac:dyDescent="0.35">
      <c r="A247" s="10">
        <v>3448</v>
      </c>
      <c r="B247" s="19" t="s">
        <v>3447</v>
      </c>
      <c r="C247" s="1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2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58" x14ac:dyDescent="0.35">
      <c r="A248" s="10">
        <v>3449</v>
      </c>
      <c r="B248" s="19" t="s">
        <v>3448</v>
      </c>
      <c r="C248" s="1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2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58" x14ac:dyDescent="0.35">
      <c r="A249" s="10">
        <v>3451</v>
      </c>
      <c r="B249" s="19" t="s">
        <v>3450</v>
      </c>
      <c r="C249" s="1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2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72.5" x14ac:dyDescent="0.35">
      <c r="A250" s="10">
        <v>3452</v>
      </c>
      <c r="B250" s="19" t="s">
        <v>3451</v>
      </c>
      <c r="C250" s="1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2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72.5" x14ac:dyDescent="0.35">
      <c r="A251" s="10">
        <v>3455</v>
      </c>
      <c r="B251" s="19" t="s">
        <v>3454</v>
      </c>
      <c r="C251" s="1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2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58" x14ac:dyDescent="0.35">
      <c r="A252" s="10">
        <v>3456</v>
      </c>
      <c r="B252" s="19" t="s">
        <v>3455</v>
      </c>
      <c r="C252" s="1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2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43.5" x14ac:dyDescent="0.35">
      <c r="A253" s="10">
        <v>3457</v>
      </c>
      <c r="B253" s="19" t="s">
        <v>3456</v>
      </c>
      <c r="C253" s="1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2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72.5" x14ac:dyDescent="0.35">
      <c r="A254" s="10">
        <v>3458</v>
      </c>
      <c r="B254" s="19" t="s">
        <v>3457</v>
      </c>
      <c r="C254" s="1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2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58" x14ac:dyDescent="0.35">
      <c r="A255" s="10">
        <v>3461</v>
      </c>
      <c r="B255" s="19" t="s">
        <v>3460</v>
      </c>
      <c r="C255" s="1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58" x14ac:dyDescent="0.35">
      <c r="A256" s="10">
        <v>3462</v>
      </c>
      <c r="B256" s="19" t="s">
        <v>3461</v>
      </c>
      <c r="C256" s="1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2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72.5" x14ac:dyDescent="0.35">
      <c r="A257" s="10">
        <v>3464</v>
      </c>
      <c r="B257" s="19" t="s">
        <v>3463</v>
      </c>
      <c r="C257" s="1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2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43.5" x14ac:dyDescent="0.35">
      <c r="A258" s="10">
        <v>3466</v>
      </c>
      <c r="B258" s="19" t="s">
        <v>3465</v>
      </c>
      <c r="C258" s="1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ROUND((E258/D258)*100,0)</f>
        <v>127</v>
      </c>
      <c r="P258">
        <f t="shared" ref="P258:P321" si="17">IFERROR(ROUND((E258/L258),2),0)</f>
        <v>72.95</v>
      </c>
      <c r="Q258" s="12" t="s">
        <v>8315</v>
      </c>
      <c r="R258" t="s">
        <v>8316</v>
      </c>
      <c r="S258" s="15">
        <f t="shared" ref="S258:S321" si="18">((J258/60)/60)/24+DATE(1970,1,1)</f>
        <v>42420.019097222219</v>
      </c>
      <c r="T258" s="15">
        <f t="shared" ref="T258:T321" si="19">((I258/60)/60)/24+DATE(1970,1,1)</f>
        <v>42479.977430555555</v>
      </c>
    </row>
    <row r="259" spans="1:20" ht="29" x14ac:dyDescent="0.35">
      <c r="A259" s="10">
        <v>3467</v>
      </c>
      <c r="B259" s="19" t="s">
        <v>3466</v>
      </c>
      <c r="C259" s="1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2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3.5" x14ac:dyDescent="0.35">
      <c r="A260" s="10">
        <v>3468</v>
      </c>
      <c r="B260" s="19" t="s">
        <v>3467</v>
      </c>
      <c r="C260" s="1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2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72.5" x14ac:dyDescent="0.35">
      <c r="A261" s="10">
        <v>3469</v>
      </c>
      <c r="B261" s="19" t="s">
        <v>3468</v>
      </c>
      <c r="C261" s="1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2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43.5" x14ac:dyDescent="0.35">
      <c r="A262" s="10">
        <v>3470</v>
      </c>
      <c r="B262" s="19" t="s">
        <v>3469</v>
      </c>
      <c r="C262" s="1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2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72.5" x14ac:dyDescent="0.35">
      <c r="A263" s="10">
        <v>3472</v>
      </c>
      <c r="B263" s="19" t="s">
        <v>3471</v>
      </c>
      <c r="C263" s="1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2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72.5" x14ac:dyDescent="0.35">
      <c r="A264" s="10">
        <v>3473</v>
      </c>
      <c r="B264" s="19" t="s">
        <v>3472</v>
      </c>
      <c r="C264" s="1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2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72.5" x14ac:dyDescent="0.35">
      <c r="A265" s="10">
        <v>3476</v>
      </c>
      <c r="B265" s="19" t="s">
        <v>3475</v>
      </c>
      <c r="C265" s="1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2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58" x14ac:dyDescent="0.35">
      <c r="A266" s="10">
        <v>3477</v>
      </c>
      <c r="B266" s="19" t="s">
        <v>3476</v>
      </c>
      <c r="C266" s="1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2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72.5" x14ac:dyDescent="0.35">
      <c r="A267" s="10">
        <v>3478</v>
      </c>
      <c r="B267" s="19" t="s">
        <v>3477</v>
      </c>
      <c r="C267" s="1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72.5" x14ac:dyDescent="0.35">
      <c r="A268" s="10">
        <v>3480</v>
      </c>
      <c r="B268" s="19" t="s">
        <v>3479</v>
      </c>
      <c r="C268" s="1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2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58" x14ac:dyDescent="0.35">
      <c r="A269" s="10">
        <v>3483</v>
      </c>
      <c r="B269" s="19" t="s">
        <v>3482</v>
      </c>
      <c r="C269" s="1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2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72.5" x14ac:dyDescent="0.35">
      <c r="A270" s="10">
        <v>3484</v>
      </c>
      <c r="B270" s="19" t="s">
        <v>3483</v>
      </c>
      <c r="C270" s="1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2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58" x14ac:dyDescent="0.35">
      <c r="A271" s="10">
        <v>3485</v>
      </c>
      <c r="B271" s="19" t="s">
        <v>3484</v>
      </c>
      <c r="C271" s="1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2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58" x14ac:dyDescent="0.35">
      <c r="A272" s="10">
        <v>3486</v>
      </c>
      <c r="B272" s="19" t="s">
        <v>3485</v>
      </c>
      <c r="C272" s="1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2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58" x14ac:dyDescent="0.35">
      <c r="A273" s="10">
        <v>3488</v>
      </c>
      <c r="B273" s="19" t="s">
        <v>3487</v>
      </c>
      <c r="C273" s="1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2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72.5" x14ac:dyDescent="0.35">
      <c r="A274" s="10">
        <v>3490</v>
      </c>
      <c r="B274" s="19" t="s">
        <v>3489</v>
      </c>
      <c r="C274" s="1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2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72.5" x14ac:dyDescent="0.35">
      <c r="A275" s="10">
        <v>3491</v>
      </c>
      <c r="B275" s="19" t="s">
        <v>3490</v>
      </c>
      <c r="C275" s="1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2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58" x14ac:dyDescent="0.35">
      <c r="A276" s="10">
        <v>3492</v>
      </c>
      <c r="B276" s="19" t="s">
        <v>3491</v>
      </c>
      <c r="C276" s="1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2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72.5" x14ac:dyDescent="0.35">
      <c r="A277" s="10">
        <v>3493</v>
      </c>
      <c r="B277" s="19" t="s">
        <v>3492</v>
      </c>
      <c r="C277" s="1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2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58" x14ac:dyDescent="0.35">
      <c r="A278" s="10">
        <v>3494</v>
      </c>
      <c r="B278" s="19" t="s">
        <v>3493</v>
      </c>
      <c r="C278" s="1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2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72.5" x14ac:dyDescent="0.35">
      <c r="A279" s="10">
        <v>3496</v>
      </c>
      <c r="B279" s="19" t="s">
        <v>3495</v>
      </c>
      <c r="C279" s="1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2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58" x14ac:dyDescent="0.35">
      <c r="A280" s="10">
        <v>3497</v>
      </c>
      <c r="B280" s="19" t="s">
        <v>3496</v>
      </c>
      <c r="C280" s="1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2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58" x14ac:dyDescent="0.35">
      <c r="A281" s="10">
        <v>3499</v>
      </c>
      <c r="B281" s="19" t="s">
        <v>3498</v>
      </c>
      <c r="C281" s="1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2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72.5" x14ac:dyDescent="0.35">
      <c r="A282" s="10">
        <v>3500</v>
      </c>
      <c r="B282" s="19" t="s">
        <v>3499</v>
      </c>
      <c r="C282" s="1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2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72.5" x14ac:dyDescent="0.35">
      <c r="A283" s="10">
        <v>3502</v>
      </c>
      <c r="B283" s="19" t="s">
        <v>3501</v>
      </c>
      <c r="C283" s="1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2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72.5" x14ac:dyDescent="0.35">
      <c r="A284" s="10">
        <v>3504</v>
      </c>
      <c r="B284" s="19" t="s">
        <v>3503</v>
      </c>
      <c r="C284" s="1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2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101.5" x14ac:dyDescent="0.35">
      <c r="A285" s="10">
        <v>3505</v>
      </c>
      <c r="B285" s="19" t="s">
        <v>3504</v>
      </c>
      <c r="C285" s="1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2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72.5" x14ac:dyDescent="0.35">
      <c r="A286" s="10">
        <v>3506</v>
      </c>
      <c r="B286" s="19" t="s">
        <v>3505</v>
      </c>
      <c r="C286" s="1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2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58" x14ac:dyDescent="0.35">
      <c r="A287" s="10">
        <v>3507</v>
      </c>
      <c r="B287" s="19" t="s">
        <v>3506</v>
      </c>
      <c r="C287" s="1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2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72.5" x14ac:dyDescent="0.35">
      <c r="A288" s="10">
        <v>3509</v>
      </c>
      <c r="B288" s="19" t="s">
        <v>3508</v>
      </c>
      <c r="C288" s="1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2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72.5" x14ac:dyDescent="0.35">
      <c r="A289" s="10">
        <v>3510</v>
      </c>
      <c r="B289" s="19" t="s">
        <v>3509</v>
      </c>
      <c r="C289" s="1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2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72.5" x14ac:dyDescent="0.35">
      <c r="A290" s="10">
        <v>3513</v>
      </c>
      <c r="B290" s="19" t="s">
        <v>3512</v>
      </c>
      <c r="C290" s="1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2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72.5" x14ac:dyDescent="0.35">
      <c r="A291" s="10">
        <v>3514</v>
      </c>
      <c r="B291" s="19" t="s">
        <v>3513</v>
      </c>
      <c r="C291" s="1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2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58" x14ac:dyDescent="0.35">
      <c r="A292" s="10">
        <v>3515</v>
      </c>
      <c r="B292" s="19" t="s">
        <v>3514</v>
      </c>
      <c r="C292" s="1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2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58" x14ac:dyDescent="0.35">
      <c r="A293" s="10">
        <v>3516</v>
      </c>
      <c r="B293" s="19" t="s">
        <v>3515</v>
      </c>
      <c r="C293" s="1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2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58" x14ac:dyDescent="0.35">
      <c r="A294" s="10">
        <v>3518</v>
      </c>
      <c r="B294" s="19" t="s">
        <v>3517</v>
      </c>
      <c r="C294" s="1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2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58" x14ac:dyDescent="0.35">
      <c r="A295" s="10">
        <v>3521</v>
      </c>
      <c r="B295" s="19" t="s">
        <v>3520</v>
      </c>
      <c r="C295" s="1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2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58" x14ac:dyDescent="0.35">
      <c r="A296" s="10">
        <v>3524</v>
      </c>
      <c r="B296" s="19" t="s">
        <v>3523</v>
      </c>
      <c r="C296" s="1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2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58" x14ac:dyDescent="0.35">
      <c r="A297" s="10">
        <v>3525</v>
      </c>
      <c r="B297" s="19" t="s">
        <v>3524</v>
      </c>
      <c r="C297" s="1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2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58" x14ac:dyDescent="0.35">
      <c r="A298" s="10">
        <v>3526</v>
      </c>
      <c r="B298" s="19" t="s">
        <v>3525</v>
      </c>
      <c r="C298" s="1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2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72.5" x14ac:dyDescent="0.35">
      <c r="A299" s="10">
        <v>3527</v>
      </c>
      <c r="B299" s="19" t="s">
        <v>3526</v>
      </c>
      <c r="C299" s="1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2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72.5" x14ac:dyDescent="0.35">
      <c r="A300" s="10">
        <v>3529</v>
      </c>
      <c r="B300" s="19" t="s">
        <v>3528</v>
      </c>
      <c r="C300" s="1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2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29" x14ac:dyDescent="0.35">
      <c r="A301" s="10">
        <v>3531</v>
      </c>
      <c r="B301" s="19" t="s">
        <v>3530</v>
      </c>
      <c r="C301" s="1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2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72.5" x14ac:dyDescent="0.35">
      <c r="A302" s="10">
        <v>3532</v>
      </c>
      <c r="B302" s="19" t="s">
        <v>3531</v>
      </c>
      <c r="C302" s="1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2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72.5" x14ac:dyDescent="0.35">
      <c r="A303" s="10">
        <v>3533</v>
      </c>
      <c r="B303" s="19" t="s">
        <v>3532</v>
      </c>
      <c r="C303" s="1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2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58" x14ac:dyDescent="0.35">
      <c r="A304" s="10">
        <v>3534</v>
      </c>
      <c r="B304" s="19" t="s">
        <v>3533</v>
      </c>
      <c r="C304" s="1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2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58" x14ac:dyDescent="0.35">
      <c r="A305" s="10">
        <v>3539</v>
      </c>
      <c r="B305" s="19" t="s">
        <v>3538</v>
      </c>
      <c r="C305" s="1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2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58" x14ac:dyDescent="0.35">
      <c r="A306" s="10">
        <v>3542</v>
      </c>
      <c r="B306" s="19" t="s">
        <v>3541</v>
      </c>
      <c r="C306" s="1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2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43.5" x14ac:dyDescent="0.35">
      <c r="A307" s="10">
        <v>3544</v>
      </c>
      <c r="B307" s="19" t="s">
        <v>3543</v>
      </c>
      <c r="C307" s="1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2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72.5" x14ac:dyDescent="0.35">
      <c r="A308" s="10">
        <v>3545</v>
      </c>
      <c r="B308" s="19" t="s">
        <v>3544</v>
      </c>
      <c r="C308" s="1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2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72.5" x14ac:dyDescent="0.35">
      <c r="A309" s="10">
        <v>3546</v>
      </c>
      <c r="B309" s="19" t="s">
        <v>3545</v>
      </c>
      <c r="C309" s="1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2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58" x14ac:dyDescent="0.35">
      <c r="A310" s="10">
        <v>3547</v>
      </c>
      <c r="B310" s="19" t="s">
        <v>3546</v>
      </c>
      <c r="C310" s="1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2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58" x14ac:dyDescent="0.35">
      <c r="A311" s="10">
        <v>3548</v>
      </c>
      <c r="B311" s="19" t="s">
        <v>3547</v>
      </c>
      <c r="C311" s="1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2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58" x14ac:dyDescent="0.35">
      <c r="A312" s="10">
        <v>3551</v>
      </c>
      <c r="B312" s="19" t="s">
        <v>3550</v>
      </c>
      <c r="C312" s="1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2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58" x14ac:dyDescent="0.35">
      <c r="A313" s="10">
        <v>3553</v>
      </c>
      <c r="B313" s="19" t="s">
        <v>3552</v>
      </c>
      <c r="C313" s="1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2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58" x14ac:dyDescent="0.35">
      <c r="A314" s="10">
        <v>3554</v>
      </c>
      <c r="B314" s="19" t="s">
        <v>3553</v>
      </c>
      <c r="C314" s="1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2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72.5" x14ac:dyDescent="0.35">
      <c r="A315" s="10">
        <v>3557</v>
      </c>
      <c r="B315" s="19" t="s">
        <v>3556</v>
      </c>
      <c r="C315" s="1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2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6" x14ac:dyDescent="0.35">
      <c r="A316" s="10">
        <v>3561</v>
      </c>
      <c r="B316" s="19" t="s">
        <v>3560</v>
      </c>
      <c r="C316" s="1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2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72.5" x14ac:dyDescent="0.35">
      <c r="A317" s="10">
        <v>3565</v>
      </c>
      <c r="B317" s="19" t="s">
        <v>3564</v>
      </c>
      <c r="C317" s="1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2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72.5" x14ac:dyDescent="0.35">
      <c r="A318" s="10">
        <v>3568</v>
      </c>
      <c r="B318" s="19" t="s">
        <v>3567</v>
      </c>
      <c r="C318" s="1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2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58" x14ac:dyDescent="0.35">
      <c r="A319" s="10">
        <v>3569</v>
      </c>
      <c r="B319" s="19" t="s">
        <v>3568</v>
      </c>
      <c r="C319" s="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2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58" x14ac:dyDescent="0.35">
      <c r="A320" s="10">
        <v>3570</v>
      </c>
      <c r="B320" s="19" t="s">
        <v>3569</v>
      </c>
      <c r="C320" s="1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2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72.5" x14ac:dyDescent="0.35">
      <c r="A321" s="10">
        <v>3574</v>
      </c>
      <c r="B321" s="19" t="s">
        <v>3573</v>
      </c>
      <c r="C321" s="1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2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72.5" x14ac:dyDescent="0.35">
      <c r="A322" s="10">
        <v>3575</v>
      </c>
      <c r="B322" s="19" t="s">
        <v>3574</v>
      </c>
      <c r="C322" s="1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ROUND((E322/D322)*100,0)</f>
        <v>101</v>
      </c>
      <c r="P322">
        <f t="shared" ref="P322:P385" si="21">IFERROR(ROUND((E322/L322),2),0)</f>
        <v>99.34</v>
      </c>
      <c r="Q322" s="12" t="s">
        <v>8315</v>
      </c>
      <c r="R322" t="s">
        <v>8316</v>
      </c>
      <c r="S322" s="15">
        <f t="shared" ref="S322:S385" si="22">((J322/60)/60)/24+DATE(1970,1,1)</f>
        <v>42561.783877314811</v>
      </c>
      <c r="T322" s="15">
        <f t="shared" ref="T322:T385" si="23">((I322/60)/60)/24+DATE(1970,1,1)</f>
        <v>42593.165972222225</v>
      </c>
    </row>
    <row r="323" spans="1:20" ht="58" x14ac:dyDescent="0.35">
      <c r="A323" s="10">
        <v>3576</v>
      </c>
      <c r="B323" s="19" t="s">
        <v>3575</v>
      </c>
      <c r="C323" s="1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2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58" x14ac:dyDescent="0.35">
      <c r="A324" s="10">
        <v>3577</v>
      </c>
      <c r="B324" s="19" t="s">
        <v>3576</v>
      </c>
      <c r="C324" s="1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2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58" x14ac:dyDescent="0.35">
      <c r="A325" s="10">
        <v>3580</v>
      </c>
      <c r="B325" s="19" t="s">
        <v>3579</v>
      </c>
      <c r="C325" s="1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2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58" x14ac:dyDescent="0.35">
      <c r="A326" s="10">
        <v>3582</v>
      </c>
      <c r="B326" s="19" t="s">
        <v>3581</v>
      </c>
      <c r="C326" s="1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2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58" x14ac:dyDescent="0.35">
      <c r="A327" s="10">
        <v>3583</v>
      </c>
      <c r="B327" s="19" t="s">
        <v>3582</v>
      </c>
      <c r="C327" s="1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2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58" x14ac:dyDescent="0.35">
      <c r="A328" s="10">
        <v>3585</v>
      </c>
      <c r="B328" s="19" t="s">
        <v>3584</v>
      </c>
      <c r="C328" s="1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2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43.5" x14ac:dyDescent="0.35">
      <c r="A329" s="10">
        <v>3586</v>
      </c>
      <c r="B329" s="19" t="s">
        <v>3585</v>
      </c>
      <c r="C329" s="1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2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58" x14ac:dyDescent="0.35">
      <c r="A330" s="10">
        <v>3589</v>
      </c>
      <c r="B330" s="19" t="s">
        <v>3588</v>
      </c>
      <c r="C330" s="1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2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72.5" x14ac:dyDescent="0.35">
      <c r="A331" s="10">
        <v>3591</v>
      </c>
      <c r="B331" s="19" t="s">
        <v>3590</v>
      </c>
      <c r="C331" s="1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2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58" x14ac:dyDescent="0.35">
      <c r="A332" s="10">
        <v>3592</v>
      </c>
      <c r="B332" s="19" t="s">
        <v>3591</v>
      </c>
      <c r="C332" s="1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2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58" x14ac:dyDescent="0.35">
      <c r="A333" s="10">
        <v>3593</v>
      </c>
      <c r="B333" s="19" t="s">
        <v>3592</v>
      </c>
      <c r="C333" s="1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2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72.5" x14ac:dyDescent="0.35">
      <c r="A334" s="10">
        <v>3594</v>
      </c>
      <c r="B334" s="19" t="s">
        <v>3593</v>
      </c>
      <c r="C334" s="1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2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9" x14ac:dyDescent="0.35">
      <c r="A335" s="10">
        <v>3595</v>
      </c>
      <c r="B335" s="19" t="s">
        <v>3594</v>
      </c>
      <c r="C335" s="1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2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58" x14ac:dyDescent="0.35">
      <c r="A336" s="10">
        <v>3597</v>
      </c>
      <c r="B336" s="19" t="s">
        <v>3596</v>
      </c>
      <c r="C336" s="1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2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58" x14ac:dyDescent="0.35">
      <c r="A337" s="10">
        <v>3598</v>
      </c>
      <c r="B337" s="19" t="s">
        <v>3597</v>
      </c>
      <c r="C337" s="1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2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58" x14ac:dyDescent="0.35">
      <c r="A338" s="10">
        <v>3599</v>
      </c>
      <c r="B338" s="19" t="s">
        <v>3598</v>
      </c>
      <c r="C338" s="1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2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43.5" x14ac:dyDescent="0.35">
      <c r="A339" s="10">
        <v>3600</v>
      </c>
      <c r="B339" s="19" t="s">
        <v>3599</v>
      </c>
      <c r="C339" s="1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2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72.5" x14ac:dyDescent="0.35">
      <c r="A340" s="10">
        <v>3602</v>
      </c>
      <c r="B340" s="19" t="s">
        <v>3601</v>
      </c>
      <c r="C340" s="1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2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58" x14ac:dyDescent="0.35">
      <c r="A341" s="10">
        <v>3603</v>
      </c>
      <c r="B341" s="19" t="s">
        <v>3602</v>
      </c>
      <c r="C341" s="1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2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72.5" x14ac:dyDescent="0.35">
      <c r="A342" s="10">
        <v>3604</v>
      </c>
      <c r="B342" s="19" t="s">
        <v>3603</v>
      </c>
      <c r="C342" s="1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2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3.5" x14ac:dyDescent="0.35">
      <c r="A343" s="10">
        <v>3613</v>
      </c>
      <c r="B343" s="19" t="s">
        <v>3612</v>
      </c>
      <c r="C343" s="1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2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58" x14ac:dyDescent="0.35">
      <c r="A344" s="10">
        <v>3614</v>
      </c>
      <c r="B344" s="19" t="s">
        <v>3439</v>
      </c>
      <c r="C344" s="1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2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72.5" x14ac:dyDescent="0.35">
      <c r="A345" s="10">
        <v>3619</v>
      </c>
      <c r="B345" s="19" t="s">
        <v>3617</v>
      </c>
      <c r="C345" s="1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2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58" x14ac:dyDescent="0.35">
      <c r="A346" s="10">
        <v>3620</v>
      </c>
      <c r="B346" s="19" t="s">
        <v>3618</v>
      </c>
      <c r="C346" s="1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2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58" x14ac:dyDescent="0.35">
      <c r="A347" s="10">
        <v>3621</v>
      </c>
      <c r="B347" s="19" t="s">
        <v>3619</v>
      </c>
      <c r="C347" s="1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2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43.5" x14ac:dyDescent="0.35">
      <c r="A348" s="10">
        <v>3622</v>
      </c>
      <c r="B348" s="19" t="s">
        <v>3620</v>
      </c>
      <c r="C348" s="1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2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43.5" x14ac:dyDescent="0.35">
      <c r="A349" s="10">
        <v>3623</v>
      </c>
      <c r="B349" s="19" t="s">
        <v>3621</v>
      </c>
      <c r="C349" s="1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2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87" x14ac:dyDescent="0.35">
      <c r="A350" s="10">
        <v>3624</v>
      </c>
      <c r="B350" s="19" t="s">
        <v>3622</v>
      </c>
      <c r="C350" s="1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2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72.5" x14ac:dyDescent="0.35">
      <c r="A351" s="10">
        <v>3627</v>
      </c>
      <c r="B351" s="19" t="s">
        <v>3625</v>
      </c>
      <c r="C351" s="1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2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43.5" x14ac:dyDescent="0.35">
      <c r="A352" s="10">
        <v>3648</v>
      </c>
      <c r="B352" s="19" t="s">
        <v>3646</v>
      </c>
      <c r="C352" s="1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2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3.5" x14ac:dyDescent="0.35">
      <c r="A353" s="10">
        <v>3651</v>
      </c>
      <c r="B353" s="19" t="s">
        <v>3649</v>
      </c>
      <c r="C353" s="1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2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58" x14ac:dyDescent="0.35">
      <c r="A354" s="10">
        <v>3655</v>
      </c>
      <c r="B354" s="19" t="s">
        <v>3652</v>
      </c>
      <c r="C354" s="1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2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43.5" x14ac:dyDescent="0.35">
      <c r="A355" s="10">
        <v>3658</v>
      </c>
      <c r="B355" s="19" t="s">
        <v>3655</v>
      </c>
      <c r="C355" s="1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2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58" x14ac:dyDescent="0.35">
      <c r="A356" s="10">
        <v>3659</v>
      </c>
      <c r="B356" s="19" t="s">
        <v>3656</v>
      </c>
      <c r="C356" s="1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2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58" x14ac:dyDescent="0.35">
      <c r="A357" s="10">
        <v>3661</v>
      </c>
      <c r="B357" s="19" t="s">
        <v>3658</v>
      </c>
      <c r="C357" s="1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2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58" x14ac:dyDescent="0.35">
      <c r="A358" s="10">
        <v>3664</v>
      </c>
      <c r="B358" s="19" t="s">
        <v>3661</v>
      </c>
      <c r="C358" s="1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2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43.5" x14ac:dyDescent="0.35">
      <c r="A359" s="10">
        <v>3666</v>
      </c>
      <c r="B359" s="19" t="s">
        <v>3663</v>
      </c>
      <c r="C359" s="1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2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58" x14ac:dyDescent="0.35">
      <c r="A360" s="10">
        <v>3668</v>
      </c>
      <c r="B360" s="19" t="s">
        <v>3665</v>
      </c>
      <c r="C360" s="1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2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72.5" x14ac:dyDescent="0.35">
      <c r="A361" s="10">
        <v>3671</v>
      </c>
      <c r="B361" s="19" t="s">
        <v>3668</v>
      </c>
      <c r="C361" s="1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2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72.5" x14ac:dyDescent="0.35">
      <c r="A362" s="10">
        <v>3676</v>
      </c>
      <c r="B362" s="19" t="s">
        <v>3673</v>
      </c>
      <c r="C362" s="1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2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3.5" x14ac:dyDescent="0.35">
      <c r="A363" s="10">
        <v>3677</v>
      </c>
      <c r="B363" s="19" t="s">
        <v>3674</v>
      </c>
      <c r="C363" s="1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2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58" x14ac:dyDescent="0.35">
      <c r="A364" s="10">
        <v>3679</v>
      </c>
      <c r="B364" s="19" t="s">
        <v>3676</v>
      </c>
      <c r="C364" s="1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2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58" x14ac:dyDescent="0.35">
      <c r="A365" s="10">
        <v>3680</v>
      </c>
      <c r="B365" s="19" t="s">
        <v>3677</v>
      </c>
      <c r="C365" s="1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2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72.5" x14ac:dyDescent="0.35">
      <c r="A366" s="10">
        <v>3681</v>
      </c>
      <c r="B366" s="19" t="s">
        <v>3678</v>
      </c>
      <c r="C366" s="1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2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72.5" x14ac:dyDescent="0.35">
      <c r="A367" s="10">
        <v>3682</v>
      </c>
      <c r="B367" s="19" t="s">
        <v>3679</v>
      </c>
      <c r="C367" s="1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2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58" x14ac:dyDescent="0.35">
      <c r="A368" s="10">
        <v>3683</v>
      </c>
      <c r="B368" s="19" t="s">
        <v>3680</v>
      </c>
      <c r="C368" s="1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2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72.5" x14ac:dyDescent="0.35">
      <c r="A369" s="10">
        <v>3684</v>
      </c>
      <c r="B369" s="19" t="s">
        <v>3681</v>
      </c>
      <c r="C369" s="1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2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72.5" x14ac:dyDescent="0.35">
      <c r="A370" s="10">
        <v>3685</v>
      </c>
      <c r="B370" s="19" t="s">
        <v>3682</v>
      </c>
      <c r="C370" s="1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2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58" x14ac:dyDescent="0.35">
      <c r="A371" s="10">
        <v>3686</v>
      </c>
      <c r="B371" s="19" t="s">
        <v>3683</v>
      </c>
      <c r="C371" s="1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2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72.5" x14ac:dyDescent="0.35">
      <c r="A372" s="10">
        <v>3687</v>
      </c>
      <c r="B372" s="19" t="s">
        <v>3684</v>
      </c>
      <c r="C372" s="1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2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72.5" x14ac:dyDescent="0.35">
      <c r="A373" s="10">
        <v>3689</v>
      </c>
      <c r="B373" s="19" t="s">
        <v>3686</v>
      </c>
      <c r="C373" s="1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2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58" x14ac:dyDescent="0.35">
      <c r="A374" s="10">
        <v>3690</v>
      </c>
      <c r="B374" s="19" t="s">
        <v>3687</v>
      </c>
      <c r="C374" s="1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2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58" x14ac:dyDescent="0.35">
      <c r="A375" s="10">
        <v>3691</v>
      </c>
      <c r="B375" s="19" t="s">
        <v>3688</v>
      </c>
      <c r="C375" s="1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2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43.5" x14ac:dyDescent="0.35">
      <c r="A376" s="10">
        <v>3692</v>
      </c>
      <c r="B376" s="19" t="s">
        <v>3689</v>
      </c>
      <c r="C376" s="1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2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58" x14ac:dyDescent="0.35">
      <c r="A377" s="10">
        <v>3694</v>
      </c>
      <c r="B377" s="19" t="s">
        <v>3691</v>
      </c>
      <c r="C377" s="1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2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72.5" x14ac:dyDescent="0.35">
      <c r="A378" s="10">
        <v>3695</v>
      </c>
      <c r="B378" s="19" t="s">
        <v>3692</v>
      </c>
      <c r="C378" s="1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2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58" x14ac:dyDescent="0.35">
      <c r="A379" s="10">
        <v>3698</v>
      </c>
      <c r="B379" s="19" t="s">
        <v>3695</v>
      </c>
      <c r="C379" s="1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2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58" x14ac:dyDescent="0.35">
      <c r="A380" s="10">
        <v>3699</v>
      </c>
      <c r="B380" s="19" t="s">
        <v>3696</v>
      </c>
      <c r="C380" s="1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2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9" x14ac:dyDescent="0.35">
      <c r="A381" s="10">
        <v>3700</v>
      </c>
      <c r="B381" s="19" t="s">
        <v>3697</v>
      </c>
      <c r="C381" s="1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2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72.5" x14ac:dyDescent="0.35">
      <c r="A382" s="10">
        <v>3703</v>
      </c>
      <c r="B382" s="19" t="s">
        <v>3700</v>
      </c>
      <c r="C382" s="1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2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58" x14ac:dyDescent="0.35">
      <c r="A383" s="10">
        <v>3705</v>
      </c>
      <c r="B383" s="19" t="s">
        <v>3702</v>
      </c>
      <c r="C383" s="1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2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58" x14ac:dyDescent="0.35">
      <c r="A384" s="10">
        <v>3706</v>
      </c>
      <c r="B384" s="19" t="s">
        <v>3703</v>
      </c>
      <c r="C384" s="1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2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58" x14ac:dyDescent="0.35">
      <c r="A385" s="10">
        <v>3707</v>
      </c>
      <c r="B385" s="19" t="s">
        <v>3704</v>
      </c>
      <c r="C385" s="1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2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72.5" x14ac:dyDescent="0.35">
      <c r="A386" s="10">
        <v>3708</v>
      </c>
      <c r="B386" s="19" t="s">
        <v>3705</v>
      </c>
      <c r="C386" s="1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ROUND((E386/D386)*100,0)</f>
        <v>300</v>
      </c>
      <c r="P386">
        <f t="shared" ref="P386:P413" si="25">IFERROR(ROUND((E386/L386),2),0)</f>
        <v>53.85</v>
      </c>
      <c r="Q386" s="12" t="s">
        <v>8315</v>
      </c>
      <c r="R386" t="s">
        <v>8316</v>
      </c>
      <c r="S386" s="15">
        <f t="shared" ref="S386:S413" si="26">((J386/60)/60)/24+DATE(1970,1,1)</f>
        <v>41810.142199074071</v>
      </c>
      <c r="T386" s="15">
        <f t="shared" ref="T386:T413" si="27">((I386/60)/60)/24+DATE(1970,1,1)</f>
        <v>41824.142199074071</v>
      </c>
    </row>
    <row r="387" spans="1:20" ht="43.5" x14ac:dyDescent="0.35">
      <c r="A387" s="10">
        <v>3710</v>
      </c>
      <c r="B387" s="19" t="s">
        <v>3707</v>
      </c>
      <c r="C387" s="1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2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43.5" x14ac:dyDescent="0.35">
      <c r="A388" s="10">
        <v>3711</v>
      </c>
      <c r="B388" s="19" t="s">
        <v>3708</v>
      </c>
      <c r="C388" s="1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2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58" x14ac:dyDescent="0.35">
      <c r="A389" s="10">
        <v>3712</v>
      </c>
      <c r="B389" s="19" t="s">
        <v>3709</v>
      </c>
      <c r="C389" s="1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2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58" x14ac:dyDescent="0.35">
      <c r="A390" s="10">
        <v>3713</v>
      </c>
      <c r="B390" s="19" t="s">
        <v>3710</v>
      </c>
      <c r="C390" s="1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2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58" x14ac:dyDescent="0.35">
      <c r="A391" s="10">
        <v>3714</v>
      </c>
      <c r="B391" s="19" t="s">
        <v>3711</v>
      </c>
      <c r="C391" s="1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2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58" x14ac:dyDescent="0.35">
      <c r="A392" s="10">
        <v>3716</v>
      </c>
      <c r="B392" s="19" t="s">
        <v>3713</v>
      </c>
      <c r="C392" s="1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2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43.5" x14ac:dyDescent="0.35">
      <c r="A393" s="10">
        <v>3720</v>
      </c>
      <c r="B393" s="19" t="s">
        <v>3717</v>
      </c>
      <c r="C393" s="1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2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72.5" x14ac:dyDescent="0.35">
      <c r="A394" s="10">
        <v>3721</v>
      </c>
      <c r="B394" s="19" t="s">
        <v>3718</v>
      </c>
      <c r="C394" s="1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2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58" x14ac:dyDescent="0.35">
      <c r="A395" s="10">
        <v>3726</v>
      </c>
      <c r="B395" s="19" t="s">
        <v>3723</v>
      </c>
      <c r="C395" s="1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2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58" x14ac:dyDescent="0.35">
      <c r="A396" s="10">
        <v>3727</v>
      </c>
      <c r="B396" s="19" t="s">
        <v>3724</v>
      </c>
      <c r="C396" s="1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2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72.5" x14ac:dyDescent="0.35">
      <c r="A397" s="10">
        <v>3810</v>
      </c>
      <c r="B397" s="19" t="s">
        <v>3807</v>
      </c>
      <c r="C397" s="1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2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72.5" x14ac:dyDescent="0.35">
      <c r="A398" s="10">
        <v>3813</v>
      </c>
      <c r="B398" s="19" t="s">
        <v>3810</v>
      </c>
      <c r="C398" s="1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2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72.5" x14ac:dyDescent="0.35">
      <c r="A399" s="10">
        <v>3814</v>
      </c>
      <c r="B399" s="19" t="s">
        <v>3811</v>
      </c>
      <c r="C399" s="1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2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8" x14ac:dyDescent="0.35">
      <c r="A400" s="10">
        <v>3816</v>
      </c>
      <c r="B400" s="19" t="s">
        <v>3813</v>
      </c>
      <c r="C400" s="1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2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72.5" x14ac:dyDescent="0.35">
      <c r="A401" s="10">
        <v>3817</v>
      </c>
      <c r="B401" s="19" t="s">
        <v>3814</v>
      </c>
      <c r="C401" s="1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2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58" x14ac:dyDescent="0.35">
      <c r="A402" s="10">
        <v>3818</v>
      </c>
      <c r="B402" s="19" t="s">
        <v>3815</v>
      </c>
      <c r="C402" s="1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2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58" x14ac:dyDescent="0.35">
      <c r="A403" s="10">
        <v>3819</v>
      </c>
      <c r="B403" s="19" t="s">
        <v>3816</v>
      </c>
      <c r="C403" s="1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2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58" x14ac:dyDescent="0.35">
      <c r="A404" s="10">
        <v>3821</v>
      </c>
      <c r="B404" s="19" t="s">
        <v>3818</v>
      </c>
      <c r="C404" s="1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2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58" x14ac:dyDescent="0.35">
      <c r="A405" s="10">
        <v>3823</v>
      </c>
      <c r="B405" s="19" t="s">
        <v>3820</v>
      </c>
      <c r="C405" s="1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2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58" x14ac:dyDescent="0.35">
      <c r="A406" s="10">
        <v>3825</v>
      </c>
      <c r="B406" s="19" t="s">
        <v>3822</v>
      </c>
      <c r="C406" s="1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2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58" x14ac:dyDescent="0.35">
      <c r="A407" s="10">
        <v>3828</v>
      </c>
      <c r="B407" s="19" t="s">
        <v>3825</v>
      </c>
      <c r="C407" s="1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2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72.5" x14ac:dyDescent="0.35">
      <c r="A408" s="10">
        <v>3829</v>
      </c>
      <c r="B408" s="19" t="s">
        <v>3826</v>
      </c>
      <c r="C408" s="1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2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58" x14ac:dyDescent="0.35">
      <c r="A409" s="10">
        <v>3830</v>
      </c>
      <c r="B409" s="19" t="s">
        <v>3827</v>
      </c>
      <c r="C409" s="1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2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72.5" x14ac:dyDescent="0.35">
      <c r="A410" s="10">
        <v>3831</v>
      </c>
      <c r="B410" s="19" t="s">
        <v>3828</v>
      </c>
      <c r="C410" s="1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2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72.5" x14ac:dyDescent="0.35">
      <c r="A411" s="10">
        <v>3832</v>
      </c>
      <c r="B411" s="19" t="s">
        <v>3829</v>
      </c>
      <c r="C411" s="1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2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3.5" x14ac:dyDescent="0.35">
      <c r="A412" s="10">
        <v>3836</v>
      </c>
      <c r="B412" s="19" t="s">
        <v>3833</v>
      </c>
      <c r="C412" s="1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2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72.5" x14ac:dyDescent="0.35">
      <c r="A413" s="10">
        <v>3839</v>
      </c>
      <c r="B413" s="19" t="s">
        <v>3836</v>
      </c>
      <c r="C413" s="1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2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2:O413 O1:P1 S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F348">
    <cfRule type="cellIs" dxfId="0" priority="1" operator="equal">
      <formula>"canceled"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E2" sqref="E2:E6"/>
    </sheetView>
  </sheetViews>
  <sheetFormatPr defaultRowHeight="14.5" x14ac:dyDescent="0.35"/>
  <cols>
    <col min="1" max="1" width="31.08984375" bestFit="1" customWidth="1"/>
    <col min="2" max="2" width="42.7265625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8384</v>
      </c>
      <c r="B1" t="s">
        <v>8385</v>
      </c>
      <c r="C1" t="s">
        <v>8386</v>
      </c>
      <c r="D1" t="s">
        <v>8387</v>
      </c>
      <c r="E1" t="s">
        <v>8307</v>
      </c>
      <c r="F1" t="s">
        <v>8388</v>
      </c>
    </row>
    <row r="2" spans="1:6" ht="43.5" x14ac:dyDescent="0.35">
      <c r="A2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VLOOKUP(A2,Kickstarter!B:P,11,FALSE)</f>
        <v>39</v>
      </c>
    </row>
    <row r="3" spans="1:6" ht="43.5" x14ac:dyDescent="0.35">
      <c r="A3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VLOOKUP(A3,Kickstarter!B:P,11,FALSE)</f>
        <v>56</v>
      </c>
    </row>
    <row r="4" spans="1:6" ht="43.5" x14ac:dyDescent="0.35">
      <c r="A4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VLOOKUP(A4,Kickstarter!B:P,11,FALSE)</f>
        <v>78</v>
      </c>
    </row>
    <row r="5" spans="1:6" ht="43.5" x14ac:dyDescent="0.35">
      <c r="A5" t="s">
        <v>3329</v>
      </c>
      <c r="B5" s="19" t="str">
        <f>VLOOKUP(A5,Kickstarter!B:C,2,FALSE)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VLOOKUP(A5,Kickstarter!B:P,11,FALSE)</f>
        <v>26</v>
      </c>
    </row>
    <row r="6" spans="1:6" ht="58" x14ac:dyDescent="0.35">
      <c r="A6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VLOOKUP(A6,Kickstarter!B:P,11,FALSE)</f>
        <v>113</v>
      </c>
    </row>
    <row r="7" spans="1:6" x14ac:dyDescent="0.35">
      <c r="B7" s="19"/>
    </row>
    <row r="8" spans="1:6" x14ac:dyDescent="0.35">
      <c r="B8" s="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0" sqref="B10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35">
      <c r="A6" s="14" t="s">
        <v>8361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4</vt:i4>
      </vt:variant>
    </vt:vector>
  </HeadingPairs>
  <TitlesOfParts>
    <vt:vector size="12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Category Outcomes</vt:lpstr>
      <vt:lpstr>Subcategory Statistics</vt:lpstr>
      <vt:lpstr>OutcomesBasedonLaunchDateChart</vt:lpstr>
      <vt:lpstr>Box Whisker Plot</vt:lpstr>
      <vt:lpstr>Category Outcomes Chart</vt:lpstr>
      <vt:lpstr>Subcategory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Mauricio Eguez</cp:lastModifiedBy>
  <dcterms:created xsi:type="dcterms:W3CDTF">2017-04-20T15:17:24Z</dcterms:created>
  <dcterms:modified xsi:type="dcterms:W3CDTF">2020-05-15T05:24:28Z</dcterms:modified>
</cp:coreProperties>
</file>