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92.168.10.6\sgc\REGISTROS CALIDAD 2016\INDICADORES DE GESTIÓN 2016\MANTENIMIENTO\Cumplimiento de entrega de vehiculos a transporte\"/>
    </mc:Choice>
  </mc:AlternateContent>
  <bookViews>
    <workbookView xWindow="0" yWindow="0" windowWidth="20490" windowHeight="7755"/>
  </bookViews>
  <sheets>
    <sheet name="Formato" sheetId="1" r:id="rId1"/>
    <sheet name="Hoja1" sheetId="2" r:id="rId2"/>
  </sheets>
  <definedNames>
    <definedName name="_xlnm.Print_Area" localSheetId="0">Formato!$A$5:$E$49</definedName>
  </definedNames>
  <calcPr calcId="152511"/>
</workbook>
</file>

<file path=xl/calcChain.xml><?xml version="1.0" encoding="utf-8"?>
<calcChain xmlns="http://schemas.openxmlformats.org/spreadsheetml/2006/main">
  <c r="AO11" i="1" l="1"/>
  <c r="AO12" i="1"/>
  <c r="AO10" i="1"/>
  <c r="I641" i="2" l="1"/>
  <c r="H641" i="2"/>
  <c r="G641" i="2"/>
  <c r="I619" i="2"/>
  <c r="H619" i="2"/>
  <c r="G619" i="2"/>
  <c r="I598" i="2"/>
  <c r="H598" i="2"/>
  <c r="G598" i="2"/>
  <c r="I577" i="2"/>
  <c r="H577" i="2"/>
  <c r="G577" i="2"/>
  <c r="I555" i="2"/>
  <c r="H555" i="2"/>
  <c r="G555" i="2"/>
  <c r="H536" i="2"/>
  <c r="I536" i="2"/>
  <c r="G536" i="2"/>
  <c r="I515" i="2"/>
  <c r="H515" i="2"/>
  <c r="G515" i="2"/>
  <c r="I493" i="2"/>
  <c r="H493" i="2"/>
  <c r="G493" i="2"/>
  <c r="I473" i="2"/>
  <c r="H473" i="2"/>
  <c r="G473" i="2"/>
  <c r="H451" i="2"/>
  <c r="I451" i="2"/>
  <c r="G451" i="2"/>
  <c r="I430" i="2"/>
  <c r="H430" i="2"/>
  <c r="G430" i="2"/>
  <c r="I409" i="2"/>
  <c r="H409" i="2"/>
  <c r="G409" i="2"/>
  <c r="H388" i="2"/>
  <c r="I388" i="2"/>
  <c r="G388" i="2"/>
  <c r="G367" i="2"/>
  <c r="I367" i="2"/>
  <c r="H367" i="2"/>
  <c r="G347" i="2"/>
  <c r="G327" i="2"/>
  <c r="G305" i="2"/>
  <c r="I347" i="2"/>
  <c r="H347" i="2"/>
  <c r="I327" i="2"/>
  <c r="H327" i="2"/>
  <c r="I305" i="2"/>
  <c r="H305" i="2"/>
  <c r="I286" i="2"/>
  <c r="H286" i="2"/>
  <c r="G286" i="2"/>
  <c r="I262" i="2"/>
  <c r="H262" i="2"/>
  <c r="G262" i="2"/>
  <c r="I241" i="2"/>
  <c r="H241" i="2"/>
  <c r="G241" i="2"/>
  <c r="I221" i="2"/>
  <c r="H221" i="2"/>
  <c r="G221" i="2"/>
  <c r="I201" i="2"/>
  <c r="H201" i="2"/>
  <c r="G201" i="2"/>
  <c r="I179" i="2"/>
  <c r="H179" i="2"/>
  <c r="G179" i="2"/>
  <c r="I159" i="2"/>
  <c r="H159" i="2"/>
  <c r="G159" i="2"/>
  <c r="I137" i="2"/>
  <c r="H137" i="2"/>
  <c r="G137" i="2"/>
  <c r="I117" i="2"/>
  <c r="H117" i="2"/>
  <c r="G117" i="2"/>
  <c r="I95" i="2"/>
  <c r="H95" i="2"/>
  <c r="G95" i="2"/>
  <c r="I74" i="2"/>
  <c r="H74" i="2"/>
  <c r="G74" i="2"/>
  <c r="I53" i="2"/>
  <c r="H53" i="2"/>
  <c r="G53" i="2"/>
  <c r="I30" i="2"/>
  <c r="H30" i="2"/>
  <c r="G30" i="2"/>
  <c r="I9" i="2"/>
  <c r="H9" i="2"/>
  <c r="G9" i="2"/>
  <c r="I13" i="1"/>
  <c r="J9" i="2" l="1"/>
  <c r="AN12" i="1"/>
  <c r="AN11" i="1"/>
  <c r="AN10" i="1"/>
  <c r="AL13" i="1"/>
  <c r="AN13" i="1" l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M13" i="1"/>
  <c r="J8" i="1"/>
  <c r="K8" i="1" s="1"/>
  <c r="L8" i="1" s="1"/>
  <c r="M8" i="1" s="1"/>
  <c r="N8" i="1" s="1"/>
  <c r="O8" i="1" s="1"/>
  <c r="P8" i="1" s="1"/>
  <c r="Q8" i="1" s="1"/>
  <c r="R8" i="1" s="1"/>
  <c r="S8" i="1" s="1"/>
  <c r="T8" i="1" s="1"/>
  <c r="U8" i="1" s="1"/>
  <c r="V8" i="1" s="1"/>
  <c r="W8" i="1" s="1"/>
  <c r="X8" i="1" s="1"/>
  <c r="Y8" i="1" s="1"/>
  <c r="Z8" i="1" s="1"/>
  <c r="AA8" i="1" s="1"/>
  <c r="AB8" i="1" s="1"/>
  <c r="AC8" i="1" s="1"/>
  <c r="AD8" i="1" s="1"/>
  <c r="AE8" i="1" s="1"/>
  <c r="AF8" i="1" s="1"/>
  <c r="AG8" i="1" s="1"/>
  <c r="AH8" i="1" s="1"/>
  <c r="AI8" i="1" s="1"/>
  <c r="AJ8" i="1" s="1"/>
  <c r="AK8" i="1" s="1"/>
  <c r="AO13" i="1" l="1"/>
</calcChain>
</file>

<file path=xl/sharedStrings.xml><?xml version="1.0" encoding="utf-8"?>
<sst xmlns="http://schemas.openxmlformats.org/spreadsheetml/2006/main" count="752" uniqueCount="62">
  <si>
    <t>ANÁLISIS</t>
  </si>
  <si>
    <t xml:space="preserve">PLAN DE ACCIÓN </t>
  </si>
  <si>
    <t>ACTIVIDADES</t>
  </si>
  <si>
    <t>RESPONSABLES</t>
  </si>
  <si>
    <t>FECHAS</t>
  </si>
  <si>
    <t>ACCIONES EMPRENDIDAS</t>
  </si>
  <si>
    <t xml:space="preserve">Acción Correctiva No.                                   </t>
  </si>
  <si>
    <t>CODIGO</t>
  </si>
  <si>
    <t>VERSION</t>
  </si>
  <si>
    <t>FR-GG-011</t>
  </si>
  <si>
    <t>01</t>
  </si>
  <si>
    <t>PROCESO: GESTION GERENCIAL</t>
  </si>
  <si>
    <t>FORMATO DE INDICADORES DE GESTION</t>
  </si>
  <si>
    <t>PROCESO: MANTENIMIENTO</t>
  </si>
  <si>
    <t>Objetivo: Garantiza la disponibilidad de los vehículos, disminuyendo las averías imprevistas</t>
  </si>
  <si>
    <t>Fuente: Mantenimiento</t>
  </si>
  <si>
    <t>Responsable: Auxiliar de Mantenimiento</t>
  </si>
  <si>
    <r>
      <t>Meta:</t>
    </r>
    <r>
      <rPr>
        <sz val="10"/>
        <color indexed="8"/>
        <rFont val="Arial"/>
        <family val="2"/>
      </rPr>
      <t xml:space="preserve"> 90%</t>
    </r>
  </si>
  <si>
    <t xml:space="preserve">Fórmula: Turnos Programados / Turnos cumplidos </t>
  </si>
  <si>
    <t>ç</t>
  </si>
  <si>
    <t>Frecuencia: Diario</t>
  </si>
  <si>
    <t>Dia</t>
  </si>
  <si>
    <t>Meta</t>
  </si>
  <si>
    <t>Programados</t>
  </si>
  <si>
    <t>Cumplidos</t>
  </si>
  <si>
    <t>No cumplidos</t>
  </si>
  <si>
    <t>% Cumplimiento</t>
  </si>
  <si>
    <t>TOTAL</t>
  </si>
  <si>
    <t>CUMPLIMIENTO DE TRANSPORTES DICIEMBRE DE 2016</t>
  </si>
  <si>
    <t>Ruta</t>
  </si>
  <si>
    <t>Rod</t>
  </si>
  <si>
    <t>Cump</t>
  </si>
  <si>
    <t>No salen</t>
  </si>
  <si>
    <t>Cl – Dc Emp</t>
  </si>
  <si>
    <t>Cl – Ap</t>
  </si>
  <si>
    <t>Cl – Ar</t>
  </si>
  <si>
    <t>Cl – Bv</t>
  </si>
  <si>
    <t>Cl – Dc Afi</t>
  </si>
  <si>
    <t>Cl – Md Afi</t>
  </si>
  <si>
    <t>Cl – Md Emp</t>
  </si>
  <si>
    <t>Cl – Mz</t>
  </si>
  <si>
    <t>Cl – Pl Afi</t>
  </si>
  <si>
    <t>Cl – Pl Emp</t>
  </si>
  <si>
    <t>Cl – Pr</t>
  </si>
  <si>
    <t>Cl – Py</t>
  </si>
  <si>
    <t>Cl – Py Exp</t>
  </si>
  <si>
    <t>Cl – Sv</t>
  </si>
  <si>
    <t>Cl – Tu</t>
  </si>
  <si>
    <t>Cl-Bu</t>
  </si>
  <si>
    <t>CLBV ORDI</t>
  </si>
  <si>
    <t>ClMz Directo</t>
  </si>
  <si>
    <t>ClPe Traffic</t>
  </si>
  <si>
    <t>CLPL ECO</t>
  </si>
  <si>
    <t>Fecha</t>
  </si>
  <si>
    <t xml:space="preserve"> </t>
  </si>
  <si>
    <t>rod</t>
  </si>
  <si>
    <t>cumplid</t>
  </si>
  <si>
    <t>no cumplid</t>
  </si>
  <si>
    <t>total cumplidos</t>
  </si>
  <si>
    <t xml:space="preserve">  </t>
  </si>
  <si>
    <t>PROM</t>
  </si>
  <si>
    <t>Con un 89% de los cumplimientos a los turnos propuestos por transportes y bajando en 1 punto a la meta minima propuesta y bajando  tambien 1 punto con respecto al mes anterior, se asume que fue por el alto flujo de vehiculos para cubrir las rutas  aprovechando la temporada alta y se vé reflejado en vehiculos varados en el mes.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</si>
</sst>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5">
    <numFmt numFmtId="44" formatCode="_(&quot;$&quot;\ * #,##0.00_);_(&quot;$&quot;\ * \(#,##0.00\);_(&quot;$&quot;\ * &quot;-&quot;??_);_(@_)"/>
    <numFmt numFmtId="43" formatCode="_(* #,##0.00_);_(* \(#,##0.00\);_(* &quot;-&quot;??_);_(@_)"/>
    <numFmt numFmtId="164" formatCode="_-* #,##0.00\ _€_-;\-* #,##0.00\ _€_-;_-* &quot;-&quot;??\ _€_-;_-@_-"/>
    <numFmt numFmtId="165" formatCode="_(&quot;$&quot;* #,##0.00_);_(&quot;$&quot;* \(#,##0.00\);_(&quot;$&quot;* &quot;-&quot;??_);_(@_)"/>
    <numFmt numFmtId="166" formatCode="#,##0\ ;&quot; -&quot;#,##0\ ;&quot; -&quot;#\ ;@\ "/>
    <numFmt numFmtId="167" formatCode="dddd&quot;, &quot;dd&quot; de &quot;mmmm&quot; de &quot;yyyy"/>
    <numFmt numFmtId="168" formatCode="#,##0.00&quot; € &quot;;\-#,##0.00&quot; € &quot;;&quot; -&quot;#&quot; € &quot;;@\ "/>
    <numFmt numFmtId="169" formatCode="_-[$€-2]* #,##0.00_-;\-[$€-2]* #,##0.00_-;_-[$€-2]* \-??_-"/>
    <numFmt numFmtId="170" formatCode="#,##0.00&quot;    &quot;;\-#,##0.00&quot;    &quot;;&quot; -&quot;#&quot;    &quot;;@\ "/>
    <numFmt numFmtId="171" formatCode="d&quot; de &quot;mmm&quot; de &quot;yy"/>
    <numFmt numFmtId="172" formatCode="#,##0.0000\ ;&quot; -&quot;#,##0.0000\ ;&quot; -&quot;#\ ;@\ "/>
    <numFmt numFmtId="173" formatCode="0.0000"/>
    <numFmt numFmtId="174" formatCode="[$€]#,##0.00\ ;\-[$€]#,##0.00\ ;[$€]\-#\ "/>
    <numFmt numFmtId="175" formatCode="#,##0.0\ ;&quot; -&quot;#,##0.0\ ;&quot; -&quot;#\ ;@\ "/>
    <numFmt numFmtId="176" formatCode="#,##0.0\ ;&quot; (&quot;#,##0.0\);&quot; -&quot;#\ ;@\ "/>
    <numFmt numFmtId="177" formatCode="_(* #,##0.00_);_(* \(#,##0.00\);_(* \-??_);_(@_)"/>
    <numFmt numFmtId="178" formatCode="_ &quot;$ &quot;* #,##0.00_ ;_ &quot;$ &quot;* \-#,##0.00_ ;_ &quot;$ &quot;* \-??_ ;_ @_ "/>
    <numFmt numFmtId="179" formatCode="#,##0.00\ ;&quot; -&quot;#,##0.00\ ;&quot; -&quot;#\ ;@\ "/>
    <numFmt numFmtId="180" formatCode="_ * #,##0.00_ ;_ * \-#,##0.00_ ;_ * \-??_ ;_ @_ "/>
    <numFmt numFmtId="181" formatCode="#,##0.00\ ;&quot; (&quot;#,##0.00\);&quot; -&quot;#\ ;@\ "/>
    <numFmt numFmtId="182" formatCode="[$€]\ #,##0.00\ ;[$€]&quot; -&quot;#,##0.00\ ;[$€]&quot; -&quot;#\ "/>
    <numFmt numFmtId="183" formatCode="_-* #,##0.00\ _€_-;\-* #,##0.00\ _€_-;_-* \-??\ _€_-;_-@_-"/>
    <numFmt numFmtId="184" formatCode="[$-240A]General"/>
    <numFmt numFmtId="185" formatCode="_(&quot;$ &quot;* #,##0.00_);_(&quot;$ &quot;* \(#,##0.00\);_(&quot;$ &quot;* \-??_);_(@_)"/>
    <numFmt numFmtId="186" formatCode="[$$-240A]#,##0.00;[Red]&quot;(&quot;[$$-240A]#,##0.00&quot;)&quot;"/>
  </numFmts>
  <fonts count="60">
    <font>
      <sz val="10"/>
      <color indexed="8"/>
      <name val="Arial"/>
      <family val="2"/>
    </font>
    <font>
      <sz val="12"/>
      <color theme="1"/>
      <name val="Arial"/>
      <family val="2"/>
    </font>
    <font>
      <sz val="12"/>
      <color theme="1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0"/>
      <name val="Arial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indexed="8"/>
      <name val="Arial"/>
      <family val="2"/>
    </font>
    <font>
      <b/>
      <sz val="12"/>
      <color indexed="8"/>
      <name val="Arial"/>
      <family val="2"/>
    </font>
    <font>
      <b/>
      <sz val="16"/>
      <color indexed="8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9"/>
      <color theme="1"/>
      <name val="Calibri"/>
      <family val="2"/>
      <scheme val="minor"/>
    </font>
    <font>
      <sz val="10"/>
      <name val="Mangal"/>
      <family val="2"/>
    </font>
    <font>
      <sz val="10"/>
      <name val="Arial"/>
      <family val="2"/>
      <charset val="1"/>
    </font>
    <font>
      <sz val="11"/>
      <color indexed="8"/>
      <name val="Calibri"/>
      <family val="2"/>
      <charset val="1"/>
    </font>
    <font>
      <sz val="10"/>
      <name val="Mangal"/>
      <family val="2"/>
      <charset val="1"/>
    </font>
    <font>
      <sz val="11"/>
      <color indexed="8"/>
      <name val="Arial1"/>
    </font>
    <font>
      <sz val="11"/>
      <color indexed="9"/>
      <name val="Calibri"/>
      <family val="2"/>
      <charset val="1"/>
    </font>
    <font>
      <sz val="11"/>
      <color indexed="20"/>
      <name val="Calibri"/>
      <family val="2"/>
      <charset val="1"/>
    </font>
    <font>
      <b/>
      <sz val="11"/>
      <color indexed="52"/>
      <name val="Calibri"/>
      <family val="2"/>
      <charset val="1"/>
    </font>
    <font>
      <b/>
      <sz val="11"/>
      <color indexed="9"/>
      <name val="Calibri"/>
      <family val="2"/>
      <charset val="1"/>
    </font>
    <font>
      <i/>
      <sz val="11"/>
      <color indexed="23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5"/>
      <color indexed="56"/>
      <name val="Calibri"/>
      <family val="2"/>
      <charset val="1"/>
    </font>
    <font>
      <b/>
      <sz val="13"/>
      <color indexed="56"/>
      <name val="Calibri"/>
      <family val="2"/>
      <charset val="1"/>
    </font>
    <font>
      <b/>
      <sz val="11"/>
      <color indexed="56"/>
      <name val="Calibri"/>
      <family val="2"/>
      <charset val="1"/>
    </font>
    <font>
      <u/>
      <sz val="10"/>
      <color indexed="12"/>
      <name val="Arial"/>
      <family val="2"/>
      <charset val="1"/>
    </font>
    <font>
      <sz val="11"/>
      <color indexed="62"/>
      <name val="Calibri"/>
      <family val="2"/>
      <charset val="1"/>
    </font>
    <font>
      <sz val="11"/>
      <color indexed="52"/>
      <name val="Calibri"/>
      <family val="2"/>
      <charset val="1"/>
    </font>
    <font>
      <b/>
      <sz val="11"/>
      <color indexed="63"/>
      <name val="Calibri"/>
      <family val="2"/>
      <charset val="1"/>
    </font>
    <font>
      <b/>
      <sz val="18"/>
      <color indexed="56"/>
      <name val="Cambria"/>
      <family val="2"/>
      <charset val="1"/>
    </font>
    <font>
      <sz val="11"/>
      <color indexed="10"/>
      <name val="Calibri"/>
      <family val="2"/>
      <charset val="1"/>
    </font>
    <font>
      <sz val="24"/>
      <color theme="1"/>
      <name val="Calibri"/>
      <family val="2"/>
      <scheme val="minor"/>
    </font>
    <font>
      <sz val="8"/>
      <color theme="1"/>
      <name val="Arial"/>
      <family val="2"/>
    </font>
    <font>
      <sz val="11"/>
      <color rgb="FF000000"/>
      <name val="Calibri"/>
      <family val="2"/>
    </font>
    <font>
      <sz val="10"/>
      <color theme="1"/>
      <name val="Arial1"/>
    </font>
    <font>
      <sz val="10"/>
      <color rgb="FF000000"/>
      <name val="Arial"/>
      <family val="2"/>
    </font>
    <font>
      <b/>
      <i/>
      <sz val="16"/>
      <color theme="1"/>
      <name val="Arial"/>
      <family val="2"/>
    </font>
    <font>
      <sz val="11"/>
      <color theme="1"/>
      <name val="Arial"/>
      <family val="2"/>
    </font>
    <font>
      <b/>
      <i/>
      <u/>
      <sz val="11"/>
      <color theme="1"/>
      <name val="Arial"/>
      <family val="2"/>
    </font>
    <font>
      <b/>
      <sz val="9"/>
      <color indexed="8"/>
      <name val="Arial"/>
      <family val="2"/>
    </font>
  </fonts>
  <fills count="5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26"/>
        <bgColor indexed="9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3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54">
    <xf numFmtId="0" fontId="0" fillId="0" borderId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5" borderId="0" applyNumberFormat="0" applyBorder="0" applyAlignment="0" applyProtection="0"/>
    <xf numFmtId="0" fontId="7" fillId="8" borderId="0" applyNumberFormat="0" applyBorder="0" applyAlignment="0" applyProtection="0"/>
    <xf numFmtId="0" fontId="7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9" borderId="0" applyNumberFormat="0" applyBorder="0" applyAlignment="0" applyProtection="0"/>
    <xf numFmtId="0" fontId="9" fillId="3" borderId="0" applyNumberFormat="0" applyBorder="0" applyAlignment="0" applyProtection="0"/>
    <xf numFmtId="0" fontId="10" fillId="20" borderId="1" applyNumberFormat="0" applyAlignment="0" applyProtection="0"/>
    <xf numFmtId="0" fontId="11" fillId="21" borderId="2" applyNumberFormat="0" applyAlignment="0" applyProtection="0"/>
    <xf numFmtId="0" fontId="12" fillId="0" borderId="0" applyNumberFormat="0" applyFill="0" applyBorder="0" applyAlignment="0" applyProtection="0"/>
    <xf numFmtId="0" fontId="13" fillId="4" borderId="0" applyNumberFormat="0" applyBorder="0" applyAlignment="0" applyProtection="0"/>
    <xf numFmtId="0" fontId="14" fillId="0" borderId="4" applyNumberFormat="0" applyFill="0" applyAlignment="0" applyProtection="0"/>
    <xf numFmtId="0" fontId="15" fillId="0" borderId="5" applyNumberFormat="0" applyFill="0" applyAlignment="0" applyProtection="0"/>
    <xf numFmtId="0" fontId="16" fillId="0" borderId="6" applyNumberFormat="0" applyFill="0" applyAlignment="0" applyProtection="0"/>
    <xf numFmtId="0" fontId="16" fillId="0" borderId="0" applyNumberFormat="0" applyFill="0" applyBorder="0" applyAlignment="0" applyProtection="0"/>
    <xf numFmtId="0" fontId="17" fillId="7" borderId="1" applyNumberFormat="0" applyAlignment="0" applyProtection="0"/>
    <xf numFmtId="0" fontId="18" fillId="0" borderId="3" applyNumberFormat="0" applyFill="0" applyAlignment="0" applyProtection="0"/>
    <xf numFmtId="0" fontId="3" fillId="0" borderId="0" applyFont="0" applyFill="0" applyBorder="0" applyAlignment="0" applyProtection="0"/>
    <xf numFmtId="164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0" fontId="24" fillId="0" borderId="0"/>
    <xf numFmtId="0" fontId="19" fillId="0" borderId="0"/>
    <xf numFmtId="0" fontId="3" fillId="0" borderId="0"/>
    <xf numFmtId="0" fontId="23" fillId="0" borderId="0"/>
    <xf numFmtId="0" fontId="3" fillId="0" borderId="0"/>
    <xf numFmtId="0" fontId="7" fillId="22" borderId="7" applyNumberFormat="0" applyFont="0" applyAlignment="0" applyProtection="0"/>
    <xf numFmtId="0" fontId="7" fillId="22" borderId="7" applyNumberFormat="0" applyFont="0" applyAlignment="0" applyProtection="0"/>
    <xf numFmtId="0" fontId="7" fillId="22" borderId="7" applyNumberFormat="0" applyFont="0" applyAlignment="0" applyProtection="0"/>
    <xf numFmtId="0" fontId="7" fillId="22" borderId="7" applyNumberFormat="0" applyFont="0" applyAlignment="0" applyProtection="0"/>
    <xf numFmtId="0" fontId="3" fillId="22" borderId="7" applyNumberFormat="0" applyFont="0" applyAlignment="0" applyProtection="0"/>
    <xf numFmtId="0" fontId="20" fillId="20" borderId="8" applyNumberFormat="0" applyAlignment="0" applyProtection="0"/>
    <xf numFmtId="9" fontId="3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33" fillId="26" borderId="0"/>
    <xf numFmtId="0" fontId="33" fillId="27" borderId="0"/>
    <xf numFmtId="0" fontId="33" fillId="28" borderId="0"/>
    <xf numFmtId="0" fontId="33" fillId="29" borderId="0"/>
    <xf numFmtId="0" fontId="33" fillId="30" borderId="0"/>
    <xf numFmtId="0" fontId="33" fillId="31" borderId="0"/>
    <xf numFmtId="0" fontId="33" fillId="32" borderId="0"/>
    <xf numFmtId="0" fontId="33" fillId="33" borderId="0"/>
    <xf numFmtId="0" fontId="33" fillId="34" borderId="0"/>
    <xf numFmtId="0" fontId="33" fillId="29" borderId="0"/>
    <xf numFmtId="0" fontId="33" fillId="32" borderId="0"/>
    <xf numFmtId="0" fontId="33" fillId="35" borderId="0"/>
    <xf numFmtId="0" fontId="36" fillId="36" borderId="0"/>
    <xf numFmtId="0" fontId="36" fillId="33" borderId="0"/>
    <xf numFmtId="0" fontId="36" fillId="34" borderId="0"/>
    <xf numFmtId="0" fontId="36" fillId="37" borderId="0"/>
    <xf numFmtId="0" fontId="36" fillId="38" borderId="0"/>
    <xf numFmtId="0" fontId="36" fillId="39" borderId="0"/>
    <xf numFmtId="0" fontId="36" fillId="40" borderId="0"/>
    <xf numFmtId="0" fontId="36" fillId="41" borderId="0"/>
    <xf numFmtId="0" fontId="36" fillId="42" borderId="0"/>
    <xf numFmtId="0" fontId="36" fillId="37" borderId="0"/>
    <xf numFmtId="0" fontId="36" fillId="38" borderId="0"/>
    <xf numFmtId="0" fontId="36" fillId="43" borderId="0"/>
    <xf numFmtId="0" fontId="37" fillId="27" borderId="0"/>
    <xf numFmtId="0" fontId="38" fillId="44" borderId="1"/>
    <xf numFmtId="0" fontId="39" fillId="45" borderId="2"/>
    <xf numFmtId="168" fontId="33" fillId="0" borderId="0" applyFill="0" applyBorder="0" applyAlignment="0" applyProtection="0"/>
    <xf numFmtId="169" fontId="19" fillId="0" borderId="0" applyFill="0" applyBorder="0" applyAlignment="0" applyProtection="0"/>
    <xf numFmtId="168" fontId="33" fillId="0" borderId="0" applyFill="0" applyBorder="0" applyAlignment="0" applyProtection="0"/>
    <xf numFmtId="182" fontId="33" fillId="0" borderId="0"/>
    <xf numFmtId="0" fontId="33" fillId="0" borderId="0"/>
    <xf numFmtId="0" fontId="7" fillId="0" borderId="0"/>
    <xf numFmtId="0" fontId="7" fillId="0" borderId="0"/>
    <xf numFmtId="0" fontId="33" fillId="0" borderId="0"/>
    <xf numFmtId="0" fontId="33" fillId="0" borderId="0"/>
    <xf numFmtId="0" fontId="40" fillId="0" borderId="0"/>
    <xf numFmtId="0" fontId="41" fillId="28" borderId="0"/>
    <xf numFmtId="0" fontId="42" fillId="0" borderId="4"/>
    <xf numFmtId="0" fontId="43" fillId="0" borderId="5"/>
    <xf numFmtId="0" fontId="44" fillId="0" borderId="6"/>
    <xf numFmtId="0" fontId="44" fillId="0" borderId="0"/>
    <xf numFmtId="0" fontId="45" fillId="0" borderId="0"/>
    <xf numFmtId="0" fontId="46" fillId="31" borderId="1"/>
    <xf numFmtId="0" fontId="47" fillId="0" borderId="3"/>
    <xf numFmtId="164" fontId="23" fillId="0" borderId="0" applyFont="0" applyFill="0" applyBorder="0" applyAlignment="0" applyProtection="0"/>
    <xf numFmtId="170" fontId="32" fillId="0" borderId="0" applyFill="0" applyBorder="0" applyAlignment="0" applyProtection="0"/>
    <xf numFmtId="170" fontId="19" fillId="0" borderId="0" applyFill="0" applyBorder="0" applyAlignment="0" applyProtection="0"/>
    <xf numFmtId="171" fontId="32" fillId="0" borderId="0" applyFill="0" applyBorder="0" applyAlignment="0" applyProtection="0"/>
    <xf numFmtId="171" fontId="19" fillId="0" borderId="0" applyFill="0" applyBorder="0" applyAlignment="0" applyProtection="0"/>
    <xf numFmtId="170" fontId="31" fillId="0" borderId="0" applyFill="0" applyBorder="0" applyAlignment="0" applyProtection="0"/>
    <xf numFmtId="164" fontId="19" fillId="0" borderId="0" applyFill="0" applyBorder="0" applyAlignment="0" applyProtection="0"/>
    <xf numFmtId="177" fontId="19" fillId="0" borderId="0" applyFill="0" applyBorder="0" applyAlignment="0" applyProtection="0"/>
    <xf numFmtId="164" fontId="19" fillId="0" borderId="0" applyFill="0" applyBorder="0" applyAlignment="0" applyProtection="0"/>
    <xf numFmtId="164" fontId="19" fillId="0" borderId="0" applyFill="0" applyBorder="0" applyAlignment="0" applyProtection="0"/>
    <xf numFmtId="164" fontId="19" fillId="0" borderId="0" applyFill="0" applyBorder="0" applyAlignment="0" applyProtection="0"/>
    <xf numFmtId="164" fontId="19" fillId="0" borderId="0" applyFill="0" applyBorder="0" applyAlignment="0" applyProtection="0"/>
    <xf numFmtId="167" fontId="34" fillId="0" borderId="0" applyFill="0" applyBorder="0" applyAlignment="0" applyProtection="0"/>
    <xf numFmtId="167" fontId="34" fillId="0" borderId="0" applyFill="0" applyBorder="0" applyAlignment="0" applyProtection="0"/>
    <xf numFmtId="167" fontId="31" fillId="0" borderId="0" applyFill="0" applyBorder="0" applyAlignment="0" applyProtection="0"/>
    <xf numFmtId="167" fontId="34" fillId="0" borderId="0" applyFill="0" applyBorder="0" applyAlignment="0" applyProtection="0"/>
    <xf numFmtId="179" fontId="7" fillId="0" borderId="0"/>
    <xf numFmtId="167" fontId="34" fillId="0" borderId="0" applyFill="0" applyBorder="0" applyAlignment="0" applyProtection="0"/>
    <xf numFmtId="179" fontId="7" fillId="0" borderId="0"/>
    <xf numFmtId="172" fontId="32" fillId="0" borderId="0" applyFill="0" applyBorder="0" applyAlignment="0" applyProtection="0"/>
    <xf numFmtId="172" fontId="32" fillId="0" borderId="0" applyFill="0" applyBorder="0" applyAlignment="0" applyProtection="0"/>
    <xf numFmtId="180" fontId="19" fillId="0" borderId="0" applyFill="0" applyBorder="0" applyAlignment="0" applyProtection="0"/>
    <xf numFmtId="173" fontId="32" fillId="0" borderId="0" applyFill="0" applyBorder="0" applyAlignment="0" applyProtection="0"/>
    <xf numFmtId="173" fontId="32" fillId="0" borderId="0" applyFill="0" applyBorder="0" applyAlignment="0" applyProtection="0"/>
    <xf numFmtId="178" fontId="19" fillId="0" borderId="0" applyFill="0" applyBorder="0" applyAlignment="0" applyProtection="0"/>
    <xf numFmtId="174" fontId="34" fillId="0" borderId="0" applyFill="0" applyBorder="0" applyAlignment="0" applyProtection="0"/>
    <xf numFmtId="174" fontId="34" fillId="0" borderId="0" applyFill="0" applyBorder="0" applyAlignment="0" applyProtection="0"/>
    <xf numFmtId="181" fontId="7" fillId="0" borderId="0"/>
    <xf numFmtId="174" fontId="32" fillId="0" borderId="0" applyFill="0" applyBorder="0" applyAlignment="0" applyProtection="0"/>
    <xf numFmtId="174" fontId="32" fillId="0" borderId="0" applyFill="0" applyBorder="0" applyAlignment="0" applyProtection="0"/>
    <xf numFmtId="181" fontId="7" fillId="0" borderId="0"/>
    <xf numFmtId="175" fontId="32" fillId="0" borderId="0" applyFill="0" applyBorder="0" applyAlignment="0" applyProtection="0"/>
    <xf numFmtId="174" fontId="32" fillId="0" borderId="0" applyFill="0" applyBorder="0" applyAlignment="0" applyProtection="0"/>
    <xf numFmtId="174" fontId="32" fillId="0" borderId="0" applyFill="0" applyBorder="0" applyAlignment="0" applyProtection="0"/>
    <xf numFmtId="176" fontId="32" fillId="0" borderId="0" applyFill="0" applyBorder="0" applyAlignment="0" applyProtection="0"/>
    <xf numFmtId="172" fontId="34" fillId="0" borderId="0" applyFill="0" applyBorder="0" applyAlignment="0" applyProtection="0"/>
    <xf numFmtId="0" fontId="19" fillId="0" borderId="0" applyFill="0" applyBorder="0" applyAlignment="0" applyProtection="0"/>
    <xf numFmtId="0" fontId="32" fillId="0" borderId="0"/>
    <xf numFmtId="172" fontId="34" fillId="0" borderId="0" applyFill="0" applyBorder="0" applyAlignment="0" applyProtection="0"/>
    <xf numFmtId="178" fontId="19" fillId="0" borderId="0" applyFill="0" applyBorder="0" applyAlignment="0" applyProtection="0"/>
    <xf numFmtId="0" fontId="33" fillId="0" borderId="0"/>
    <xf numFmtId="172" fontId="32" fillId="0" borderId="0" applyFill="0" applyBorder="0" applyAlignment="0" applyProtection="0"/>
    <xf numFmtId="166" fontId="32" fillId="0" borderId="0" applyFill="0" applyBorder="0" applyAlignment="0" applyProtection="0"/>
    <xf numFmtId="0" fontId="32" fillId="0" borderId="0"/>
    <xf numFmtId="0" fontId="32" fillId="0" borderId="0"/>
    <xf numFmtId="0" fontId="19" fillId="0" borderId="0"/>
    <xf numFmtId="0" fontId="32" fillId="0" borderId="0"/>
    <xf numFmtId="0" fontId="32" fillId="0" borderId="0"/>
    <xf numFmtId="0" fontId="19" fillId="0" borderId="0"/>
    <xf numFmtId="0" fontId="32" fillId="0" borderId="0"/>
    <xf numFmtId="0" fontId="23" fillId="0" borderId="0"/>
    <xf numFmtId="0" fontId="35" fillId="0" borderId="0"/>
    <xf numFmtId="0" fontId="7" fillId="0" borderId="0"/>
    <xf numFmtId="0" fontId="7" fillId="0" borderId="0"/>
    <xf numFmtId="0" fontId="51" fillId="0" borderId="0"/>
    <xf numFmtId="0" fontId="51" fillId="0" borderId="0"/>
    <xf numFmtId="0" fontId="23" fillId="0" borderId="0"/>
    <xf numFmtId="0" fontId="2" fillId="0" borderId="0"/>
    <xf numFmtId="0" fontId="23" fillId="0" borderId="0"/>
    <xf numFmtId="0" fontId="33" fillId="46" borderId="7"/>
    <xf numFmtId="0" fontId="48" fillId="44" borderId="8"/>
    <xf numFmtId="9" fontId="23" fillId="0" borderId="0" applyFont="0" applyFill="0" applyBorder="0" applyAlignment="0" applyProtection="0"/>
    <xf numFmtId="9" fontId="19" fillId="0" borderId="0" applyFill="0" applyBorder="0" applyAlignment="0" applyProtection="0"/>
    <xf numFmtId="9" fontId="7" fillId="0" borderId="0" applyFont="0" applyFill="0" applyBorder="0" applyAlignment="0" applyProtection="0"/>
    <xf numFmtId="9" fontId="19" fillId="0" borderId="0" applyFill="0" applyBorder="0" applyAlignment="0" applyProtection="0"/>
    <xf numFmtId="9" fontId="7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9" fillId="0" borderId="0" applyFill="0" applyBorder="0" applyAlignment="0" applyProtection="0"/>
    <xf numFmtId="9" fontId="7" fillId="0" borderId="0"/>
    <xf numFmtId="9" fontId="7" fillId="0" borderId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33" fillId="0" borderId="0"/>
    <xf numFmtId="9" fontId="7" fillId="0" borderId="0" applyFont="0" applyFill="0" applyBorder="0" applyAlignment="0" applyProtection="0"/>
    <xf numFmtId="9" fontId="34" fillId="0" borderId="0" applyFill="0" applyBorder="0" applyAlignment="0" applyProtection="0"/>
    <xf numFmtId="9" fontId="32" fillId="0" borderId="0" applyFill="0" applyBorder="0" applyAlignment="0" applyProtection="0"/>
    <xf numFmtId="9" fontId="32" fillId="0" borderId="0"/>
    <xf numFmtId="9" fontId="31" fillId="0" borderId="0" applyFill="0" applyBorder="0" applyAlignment="0" applyProtection="0"/>
    <xf numFmtId="9" fontId="34" fillId="0" borderId="0" applyFill="0" applyBorder="0" applyAlignment="0" applyProtection="0"/>
    <xf numFmtId="9" fontId="19" fillId="0" borderId="0" applyFill="0" applyBorder="0" applyAlignment="0" applyProtection="0"/>
    <xf numFmtId="9" fontId="33" fillId="0" borderId="0"/>
    <xf numFmtId="9" fontId="33" fillId="0" borderId="0"/>
    <xf numFmtId="9" fontId="32" fillId="0" borderId="0" applyFill="0" applyBorder="0" applyAlignment="0" applyProtection="0"/>
    <xf numFmtId="9" fontId="33" fillId="0" borderId="0"/>
    <xf numFmtId="9" fontId="33" fillId="0" borderId="0"/>
    <xf numFmtId="9" fontId="34" fillId="0" borderId="0" applyFill="0" applyBorder="0" applyAlignment="0" applyProtection="0"/>
    <xf numFmtId="9" fontId="34" fillId="0" borderId="0" applyFill="0" applyBorder="0" applyAlignment="0" applyProtection="0"/>
    <xf numFmtId="9" fontId="32" fillId="0" borderId="0" applyFill="0" applyBorder="0" applyAlignment="0" applyProtection="0"/>
    <xf numFmtId="9" fontId="34" fillId="0" borderId="0" applyFill="0" applyBorder="0" applyAlignment="0" applyProtection="0"/>
    <xf numFmtId="9" fontId="31" fillId="0" borderId="0" applyFill="0" applyBorder="0" applyAlignment="0" applyProtection="0"/>
    <xf numFmtId="0" fontId="49" fillId="0" borderId="0"/>
    <xf numFmtId="0" fontId="50" fillId="0" borderId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0" fontId="1" fillId="0" borderId="0"/>
    <xf numFmtId="0" fontId="32" fillId="0" borderId="0"/>
    <xf numFmtId="184" fontId="53" fillId="0" borderId="0"/>
    <xf numFmtId="0" fontId="7" fillId="0" borderId="0"/>
    <xf numFmtId="0" fontId="33" fillId="0" borderId="0"/>
    <xf numFmtId="184" fontId="53" fillId="0" borderId="0"/>
    <xf numFmtId="184" fontId="54" fillId="0" borderId="0"/>
    <xf numFmtId="0" fontId="32" fillId="0" borderId="0"/>
    <xf numFmtId="0" fontId="32" fillId="0" borderId="0"/>
    <xf numFmtId="184" fontId="55" fillId="0" borderId="0" applyBorder="0" applyProtection="0"/>
    <xf numFmtId="0" fontId="19" fillId="0" borderId="0"/>
    <xf numFmtId="0" fontId="56" fillId="0" borderId="0">
      <alignment horizontal="center"/>
    </xf>
    <xf numFmtId="0" fontId="56" fillId="0" borderId="0">
      <alignment horizontal="center" textRotation="90"/>
    </xf>
    <xf numFmtId="183" fontId="19" fillId="0" borderId="0" applyFill="0" applyBorder="0" applyAlignment="0" applyProtection="0"/>
    <xf numFmtId="43" fontId="23" fillId="0" borderId="0" applyFont="0" applyFill="0" applyBorder="0" applyAlignment="0" applyProtection="0"/>
    <xf numFmtId="180" fontId="19" fillId="0" borderId="0" applyFill="0" applyBorder="0" applyAlignment="0" applyProtection="0"/>
    <xf numFmtId="43" fontId="23" fillId="0" borderId="0" applyFont="0" applyFill="0" applyBorder="0" applyAlignment="0" applyProtection="0"/>
    <xf numFmtId="177" fontId="31" fillId="0" borderId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85" fontId="31" fillId="0" borderId="0" applyFill="0" applyBorder="0" applyAlignment="0" applyProtection="0"/>
    <xf numFmtId="0" fontId="23" fillId="0" borderId="0"/>
    <xf numFmtId="0" fontId="32" fillId="0" borderId="0"/>
    <xf numFmtId="0" fontId="19" fillId="0" borderId="0"/>
    <xf numFmtId="0" fontId="57" fillId="0" borderId="0"/>
    <xf numFmtId="0" fontId="23" fillId="0" borderId="0"/>
    <xf numFmtId="9" fontId="31" fillId="0" borderId="0" applyFill="0" applyBorder="0" applyAlignment="0" applyProtection="0"/>
    <xf numFmtId="0" fontId="58" fillId="0" borderId="0"/>
    <xf numFmtId="186" fontId="58" fillId="0" borderId="0"/>
    <xf numFmtId="183" fontId="19" fillId="0" borderId="0" applyFill="0" applyBorder="0" applyAlignment="0" applyProtection="0"/>
    <xf numFmtId="183" fontId="19" fillId="0" borderId="0" applyFill="0" applyBorder="0" applyAlignment="0" applyProtection="0"/>
    <xf numFmtId="183" fontId="19" fillId="0" borderId="0" applyFill="0" applyBorder="0" applyAlignment="0" applyProtection="0"/>
  </cellStyleXfs>
  <cellXfs count="93">
    <xf numFmtId="0" fontId="0" fillId="0" borderId="0" xfId="0"/>
    <xf numFmtId="0" fontId="4" fillId="23" borderId="0" xfId="61" applyFont="1" applyFill="1" applyAlignment="1">
      <alignment horizontal="center"/>
    </xf>
    <xf numFmtId="0" fontId="5" fillId="23" borderId="0" xfId="61" applyFont="1" applyFill="1"/>
    <xf numFmtId="0" fontId="5" fillId="0" borderId="0" xfId="61" applyFont="1"/>
    <xf numFmtId="0" fontId="4" fillId="23" borderId="0" xfId="0" applyFont="1" applyFill="1" applyAlignment="1">
      <alignment horizontal="center"/>
    </xf>
    <xf numFmtId="0" fontId="5" fillId="0" borderId="0" xfId="0" applyFont="1"/>
    <xf numFmtId="0" fontId="6" fillId="23" borderId="0" xfId="0" applyFont="1" applyFill="1" applyBorder="1" applyAlignment="1">
      <alignment horizontal="justify" wrapText="1"/>
    </xf>
    <xf numFmtId="0" fontId="5" fillId="0" borderId="0" xfId="0" applyFont="1" applyBorder="1"/>
    <xf numFmtId="0" fontId="5" fillId="23" borderId="0" xfId="0" applyFont="1" applyFill="1" applyBorder="1"/>
    <xf numFmtId="0" fontId="5" fillId="23" borderId="0" xfId="0" applyFont="1" applyFill="1"/>
    <xf numFmtId="0" fontId="5" fillId="0" borderId="0" xfId="0" applyFont="1" applyFill="1"/>
    <xf numFmtId="0" fontId="5" fillId="23" borderId="14" xfId="0" applyFont="1" applyFill="1" applyBorder="1"/>
    <xf numFmtId="0" fontId="6" fillId="23" borderId="0" xfId="0" applyFont="1" applyFill="1" applyBorder="1" applyAlignment="1">
      <alignment horizontal="center"/>
    </xf>
    <xf numFmtId="0" fontId="0" fillId="23" borderId="0" xfId="0" applyFill="1"/>
    <xf numFmtId="0" fontId="5" fillId="23" borderId="0" xfId="0" applyFont="1" applyFill="1" applyBorder="1" applyAlignment="1">
      <alignment horizontal="left"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5" fillId="23" borderId="28" xfId="0" applyFont="1" applyFill="1" applyBorder="1"/>
    <xf numFmtId="0" fontId="5" fillId="23" borderId="26" xfId="0" applyFont="1" applyFill="1" applyBorder="1"/>
    <xf numFmtId="0" fontId="5" fillId="23" borderId="29" xfId="0" applyFont="1" applyFill="1" applyBorder="1"/>
    <xf numFmtId="0" fontId="26" fillId="0" borderId="10" xfId="0" applyFont="1" applyBorder="1" applyAlignment="1">
      <alignment vertical="center"/>
    </xf>
    <xf numFmtId="0" fontId="26" fillId="0" borderId="10" xfId="0" applyFont="1" applyBorder="1" applyAlignment="1">
      <alignment horizontal="right" vertical="center"/>
    </xf>
    <xf numFmtId="0" fontId="26" fillId="0" borderId="10" xfId="0" quotePrefix="1" applyFont="1" applyBorder="1" applyAlignment="1">
      <alignment horizontal="right" vertical="center"/>
    </xf>
    <xf numFmtId="0" fontId="0" fillId="23" borderId="0" xfId="0" applyFont="1" applyFill="1" applyBorder="1"/>
    <xf numFmtId="0" fontId="0" fillId="23" borderId="9" xfId="0" applyFont="1" applyFill="1" applyBorder="1"/>
    <xf numFmtId="0" fontId="0" fillId="23" borderId="31" xfId="0" applyFont="1" applyFill="1" applyBorder="1"/>
    <xf numFmtId="0" fontId="0" fillId="23" borderId="12" xfId="0" applyFont="1" applyFill="1" applyBorder="1"/>
    <xf numFmtId="0" fontId="0" fillId="23" borderId="13" xfId="0" applyFont="1" applyFill="1" applyBorder="1"/>
    <xf numFmtId="0" fontId="0" fillId="23" borderId="15" xfId="0" applyFont="1" applyFill="1" applyBorder="1"/>
    <xf numFmtId="0" fontId="0" fillId="23" borderId="30" xfId="0" applyFont="1" applyFill="1" applyBorder="1"/>
    <xf numFmtId="0" fontId="0" fillId="23" borderId="10" xfId="0" applyFont="1" applyFill="1" applyBorder="1"/>
    <xf numFmtId="0" fontId="0" fillId="23" borderId="11" xfId="0" applyFont="1" applyFill="1" applyBorder="1"/>
    <xf numFmtId="0" fontId="4" fillId="24" borderId="9" xfId="0" applyFont="1" applyFill="1" applyBorder="1" applyAlignment="1">
      <alignment horizontal="center" vertical="center"/>
    </xf>
    <xf numFmtId="0" fontId="4" fillId="24" borderId="30" xfId="0" applyFont="1" applyFill="1" applyBorder="1" applyAlignment="1">
      <alignment horizontal="center" vertical="center"/>
    </xf>
    <xf numFmtId="0" fontId="4" fillId="24" borderId="10" xfId="0" applyFont="1" applyFill="1" applyBorder="1" applyAlignment="1">
      <alignment horizontal="center" vertical="center"/>
    </xf>
    <xf numFmtId="0" fontId="4" fillId="24" borderId="11" xfId="0" applyFont="1" applyFill="1" applyBorder="1" applyAlignment="1">
      <alignment horizontal="center" vertical="center"/>
    </xf>
    <xf numFmtId="0" fontId="5" fillId="0" borderId="32" xfId="0" applyFont="1" applyBorder="1"/>
    <xf numFmtId="0" fontId="5" fillId="0" borderId="0" xfId="61" applyFont="1" applyBorder="1"/>
    <xf numFmtId="9" fontId="30" fillId="0" borderId="10" xfId="68" applyFont="1" applyBorder="1" applyAlignment="1">
      <alignment vertical="center"/>
    </xf>
    <xf numFmtId="0" fontId="28" fillId="25" borderId="10" xfId="0" applyFont="1" applyFill="1" applyBorder="1" applyAlignment="1">
      <alignment horizontal="left"/>
    </xf>
    <xf numFmtId="0" fontId="28" fillId="25" borderId="10" xfId="0" applyNumberFormat="1" applyFont="1" applyFill="1" applyBorder="1" applyAlignment="1">
      <alignment horizontal="center" vertical="center"/>
    </xf>
    <xf numFmtId="0" fontId="28" fillId="25" borderId="10" xfId="0" applyFont="1" applyFill="1" applyBorder="1" applyAlignment="1">
      <alignment horizontal="left" vertical="center"/>
    </xf>
    <xf numFmtId="0" fontId="5" fillId="0" borderId="0" xfId="0" applyFont="1" applyAlignment="1">
      <alignment horizontal="center"/>
    </xf>
    <xf numFmtId="0" fontId="5" fillId="0" borderId="0" xfId="61" applyFont="1" applyAlignment="1">
      <alignment horizontal="center"/>
    </xf>
    <xf numFmtId="0" fontId="28" fillId="0" borderId="10" xfId="0" applyFont="1" applyBorder="1" applyAlignment="1">
      <alignment horizontal="center" vertical="center"/>
    </xf>
    <xf numFmtId="9" fontId="29" fillId="0" borderId="30" xfId="193" applyFont="1" applyBorder="1" applyAlignment="1">
      <alignment horizontal="center" vertical="center"/>
    </xf>
    <xf numFmtId="0" fontId="30" fillId="0" borderId="10" xfId="172" applyFont="1" applyBorder="1" applyAlignment="1">
      <alignment horizontal="center" vertical="center"/>
    </xf>
    <xf numFmtId="3" fontId="5" fillId="0" borderId="0" xfId="0" applyNumberFormat="1" applyFont="1"/>
    <xf numFmtId="3" fontId="52" fillId="0" borderId="0" xfId="0" applyNumberFormat="1" applyFont="1" applyBorder="1"/>
    <xf numFmtId="0" fontId="52" fillId="0" borderId="0" xfId="0" applyFont="1" applyBorder="1"/>
    <xf numFmtId="0" fontId="0" fillId="48" borderId="1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7" borderId="0" xfId="0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47" borderId="0" xfId="0" applyFill="1" applyAlignment="1">
      <alignment horizontal="left" vertical="center"/>
    </xf>
    <xf numFmtId="0" fontId="0" fillId="0" borderId="10" xfId="0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49" borderId="10" xfId="0" applyFill="1" applyBorder="1" applyAlignment="1">
      <alignment horizontal="center"/>
    </xf>
    <xf numFmtId="1" fontId="59" fillId="0" borderId="10" xfId="0" applyNumberFormat="1" applyFont="1" applyFill="1" applyBorder="1"/>
    <xf numFmtId="9" fontId="30" fillId="0" borderId="10" xfId="68" applyNumberFormat="1" applyFont="1" applyBorder="1" applyAlignment="1">
      <alignment horizontal="center" vertical="center"/>
    </xf>
    <xf numFmtId="0" fontId="4" fillId="24" borderId="19" xfId="0" applyFont="1" applyFill="1" applyBorder="1" applyAlignment="1">
      <alignment horizontal="center" vertical="center"/>
    </xf>
    <xf numFmtId="0" fontId="4" fillId="24" borderId="20" xfId="0" applyFont="1" applyFill="1" applyBorder="1" applyAlignment="1">
      <alignment horizontal="center" vertical="center"/>
    </xf>
    <xf numFmtId="0" fontId="4" fillId="24" borderId="21" xfId="0" applyFont="1" applyFill="1" applyBorder="1" applyAlignment="1">
      <alignment horizontal="center" vertical="center"/>
    </xf>
    <xf numFmtId="0" fontId="0" fillId="23" borderId="19" xfId="0" applyFont="1" applyFill="1" applyBorder="1" applyAlignment="1">
      <alignment horizontal="left" vertical="center"/>
    </xf>
    <xf numFmtId="0" fontId="0" fillId="23" borderId="20" xfId="0" applyFont="1" applyFill="1" applyBorder="1" applyAlignment="1">
      <alignment horizontal="left" vertical="center"/>
    </xf>
    <xf numFmtId="0" fontId="0" fillId="23" borderId="21" xfId="0" applyFont="1" applyFill="1" applyBorder="1" applyAlignment="1">
      <alignment horizontal="left" vertical="center"/>
    </xf>
    <xf numFmtId="0" fontId="4" fillId="23" borderId="0" xfId="0" applyFont="1" applyFill="1" applyBorder="1" applyAlignment="1">
      <alignment horizontal="left"/>
    </xf>
    <xf numFmtId="0" fontId="4" fillId="23" borderId="28" xfId="0" applyFont="1" applyFill="1" applyBorder="1" applyAlignment="1">
      <alignment horizontal="left"/>
    </xf>
    <xf numFmtId="0" fontId="4" fillId="0" borderId="0" xfId="0" applyFont="1" applyFill="1" applyBorder="1" applyAlignment="1">
      <alignment horizontal="left"/>
    </xf>
    <xf numFmtId="0" fontId="4" fillId="0" borderId="28" xfId="0" applyFont="1" applyFill="1" applyBorder="1" applyAlignment="1">
      <alignment horizontal="left"/>
    </xf>
    <xf numFmtId="0" fontId="0" fillId="23" borderId="22" xfId="0" applyFont="1" applyFill="1" applyBorder="1" applyAlignment="1">
      <alignment vertical="top" wrapText="1"/>
    </xf>
    <xf numFmtId="0" fontId="0" fillId="23" borderId="23" xfId="0" applyFont="1" applyFill="1" applyBorder="1" applyAlignment="1">
      <alignment vertical="top" wrapText="1"/>
    </xf>
    <xf numFmtId="0" fontId="0" fillId="0" borderId="23" xfId="0" applyFont="1" applyBorder="1" applyAlignment="1">
      <alignment vertical="top" wrapText="1"/>
    </xf>
    <xf numFmtId="0" fontId="0" fillId="0" borderId="24" xfId="0" applyFont="1" applyBorder="1" applyAlignment="1">
      <alignment vertical="top" wrapText="1"/>
    </xf>
    <xf numFmtId="0" fontId="0" fillId="0" borderId="14" xfId="0" applyFont="1" applyBorder="1" applyAlignment="1">
      <alignment vertical="top" wrapText="1"/>
    </xf>
    <xf numFmtId="0" fontId="0" fillId="0" borderId="0" xfId="0" applyFont="1" applyBorder="1" applyAlignment="1">
      <alignment vertical="top" wrapText="1"/>
    </xf>
    <xf numFmtId="0" fontId="0" fillId="0" borderId="0" xfId="0" applyFont="1" applyAlignment="1">
      <alignment vertical="top" wrapText="1"/>
    </xf>
    <xf numFmtId="0" fontId="0" fillId="0" borderId="25" xfId="0" applyFont="1" applyBorder="1" applyAlignment="1">
      <alignment vertical="top" wrapText="1"/>
    </xf>
    <xf numFmtId="0" fontId="4" fillId="24" borderId="16" xfId="0" applyFont="1" applyFill="1" applyBorder="1" applyAlignment="1">
      <alignment horizontal="center" vertical="center" wrapText="1"/>
    </xf>
    <xf numFmtId="0" fontId="4" fillId="24" borderId="17" xfId="0" applyFont="1" applyFill="1" applyBorder="1" applyAlignment="1">
      <alignment horizontal="center" vertical="center" wrapText="1"/>
    </xf>
    <xf numFmtId="0" fontId="0" fillId="24" borderId="17" xfId="0" applyFont="1" applyFill="1" applyBorder="1" applyAlignment="1">
      <alignment horizontal="center" vertical="center" wrapText="1"/>
    </xf>
    <xf numFmtId="0" fontId="0" fillId="24" borderId="18" xfId="0" applyFont="1" applyFill="1" applyBorder="1" applyAlignment="1">
      <alignment horizontal="center" vertical="center" wrapText="1"/>
    </xf>
    <xf numFmtId="0" fontId="28" fillId="50" borderId="10" xfId="0" applyFont="1" applyFill="1" applyBorder="1" applyAlignment="1">
      <alignment horizontal="center" vertical="center"/>
    </xf>
    <xf numFmtId="0" fontId="25" fillId="0" borderId="10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/>
    </xf>
    <xf numFmtId="0" fontId="27" fillId="0" borderId="10" xfId="0" applyFont="1" applyBorder="1" applyAlignment="1">
      <alignment horizontal="center" vertical="center"/>
    </xf>
    <xf numFmtId="0" fontId="25" fillId="23" borderId="10" xfId="61" applyFont="1" applyFill="1" applyBorder="1" applyAlignment="1">
      <alignment horizontal="center" vertical="center"/>
    </xf>
    <xf numFmtId="0" fontId="4" fillId="23" borderId="23" xfId="0" applyFont="1" applyFill="1" applyBorder="1" applyAlignment="1">
      <alignment horizontal="center"/>
    </xf>
    <xf numFmtId="0" fontId="4" fillId="23" borderId="27" xfId="0" applyFont="1" applyFill="1" applyBorder="1" applyAlignment="1">
      <alignment horizontal="center"/>
    </xf>
    <xf numFmtId="0" fontId="4" fillId="23" borderId="0" xfId="0" applyFont="1" applyFill="1" applyBorder="1" applyAlignment="1">
      <alignment horizontal="justify" vertical="top" wrapText="1"/>
    </xf>
    <xf numFmtId="0" fontId="4" fillId="23" borderId="28" xfId="0" applyFont="1" applyFill="1" applyBorder="1" applyAlignment="1">
      <alignment horizontal="justify" vertical="top" wrapText="1"/>
    </xf>
    <xf numFmtId="0" fontId="28" fillId="50" borderId="33" xfId="0" applyFont="1" applyFill="1" applyBorder="1" applyAlignment="1">
      <alignment horizontal="center" vertical="center"/>
    </xf>
    <xf numFmtId="0" fontId="28" fillId="50" borderId="12" xfId="0" applyFont="1" applyFill="1" applyBorder="1" applyAlignment="1">
      <alignment horizontal="center" vertical="center"/>
    </xf>
  </cellXfs>
  <cellStyles count="254">
    <cellStyle name="20% - Accent1" xfId="1"/>
    <cellStyle name="20% - Accent1 2" xfId="77"/>
    <cellStyle name="20% - Accent2" xfId="2"/>
    <cellStyle name="20% - Accent2 2" xfId="78"/>
    <cellStyle name="20% - Accent3" xfId="3"/>
    <cellStyle name="20% - Accent3 2" xfId="79"/>
    <cellStyle name="20% - Accent4" xfId="4"/>
    <cellStyle name="20% - Accent4 2" xfId="80"/>
    <cellStyle name="20% - Accent5" xfId="5"/>
    <cellStyle name="20% - Accent5 2" xfId="81"/>
    <cellStyle name="20% - Accent6" xfId="6"/>
    <cellStyle name="20% - Accent6 2" xfId="82"/>
    <cellStyle name="40% - Accent1" xfId="7"/>
    <cellStyle name="40% - Accent1 2" xfId="83"/>
    <cellStyle name="40% - Accent2" xfId="8"/>
    <cellStyle name="40% - Accent2 2" xfId="84"/>
    <cellStyle name="40% - Accent3" xfId="9"/>
    <cellStyle name="40% - Accent3 2" xfId="85"/>
    <cellStyle name="40% - Accent4" xfId="10"/>
    <cellStyle name="40% - Accent4 2" xfId="86"/>
    <cellStyle name="40% - Accent5" xfId="11"/>
    <cellStyle name="40% - Accent5 2" xfId="87"/>
    <cellStyle name="40% - Accent6" xfId="12"/>
    <cellStyle name="40% - Accent6 2" xfId="88"/>
    <cellStyle name="40% - Énfasis6 3" xfId="220"/>
    <cellStyle name="60% - Accent1" xfId="13"/>
    <cellStyle name="60% - Accent1 2" xfId="89"/>
    <cellStyle name="60% - Accent2" xfId="14"/>
    <cellStyle name="60% - Accent2 2" xfId="90"/>
    <cellStyle name="60% - Accent3" xfId="15"/>
    <cellStyle name="60% - Accent3 2" xfId="91"/>
    <cellStyle name="60% - Accent4" xfId="16"/>
    <cellStyle name="60% - Accent4 2" xfId="92"/>
    <cellStyle name="60% - Accent5" xfId="17"/>
    <cellStyle name="60% - Accent5 2" xfId="93"/>
    <cellStyle name="60% - Accent6" xfId="18"/>
    <cellStyle name="60% - Accent6 2" xfId="94"/>
    <cellStyle name="Accent1" xfId="19"/>
    <cellStyle name="Accent1 2" xfId="95"/>
    <cellStyle name="Accent2" xfId="20"/>
    <cellStyle name="Accent2 2" xfId="96"/>
    <cellStyle name="Accent3" xfId="21"/>
    <cellStyle name="Accent3 2" xfId="97"/>
    <cellStyle name="Accent4" xfId="22"/>
    <cellStyle name="Accent4 2" xfId="98"/>
    <cellStyle name="Accent5" xfId="23"/>
    <cellStyle name="Accent5 2" xfId="99"/>
    <cellStyle name="Accent6" xfId="24"/>
    <cellStyle name="Accent6 2" xfId="100"/>
    <cellStyle name="Bad" xfId="25"/>
    <cellStyle name="Bad 2" xfId="101"/>
    <cellStyle name="Calculation" xfId="26"/>
    <cellStyle name="Calculation 2" xfId="102"/>
    <cellStyle name="Check Cell" xfId="27"/>
    <cellStyle name="Check Cell 2" xfId="103"/>
    <cellStyle name="Euro" xfId="104"/>
    <cellStyle name="Euro 2" xfId="105"/>
    <cellStyle name="Euro 3" xfId="106"/>
    <cellStyle name="Euro 4" xfId="107"/>
    <cellStyle name="Excel Built-in Normal" xfId="108"/>
    <cellStyle name="Excel Built-in Normal 1" xfId="109"/>
    <cellStyle name="Excel Built-in Normal 1 2" xfId="110"/>
    <cellStyle name="Excel Built-in Normal 1 2 2" xfId="111"/>
    <cellStyle name="Excel Built-in Normal 1 2 2 2" xfId="222"/>
    <cellStyle name="Excel Built-in Normal 1 2 2 3" xfId="223"/>
    <cellStyle name="Excel Built-in Normal 1 2 2 4" xfId="224"/>
    <cellStyle name="Excel Built-in Normal 1 2 3" xfId="221"/>
    <cellStyle name="Excel Built-in Normal 1 3" xfId="112"/>
    <cellStyle name="Excel Built-in Normal 2" xfId="225"/>
    <cellStyle name="Excel Built-in Normal 3" xfId="226"/>
    <cellStyle name="Excel Built-in Normal 3 2" xfId="227"/>
    <cellStyle name="Excel Built-in Normal 4" xfId="228"/>
    <cellStyle name="Excel Built-in Normal 5" xfId="229"/>
    <cellStyle name="Explanatory Text" xfId="28"/>
    <cellStyle name="Explanatory Text 2" xfId="113"/>
    <cellStyle name="Good" xfId="29"/>
    <cellStyle name="Good 2" xfId="114"/>
    <cellStyle name="Heading" xfId="230"/>
    <cellStyle name="Heading 1" xfId="30"/>
    <cellStyle name="Heading 1 2" xfId="115"/>
    <cellStyle name="Heading 2" xfId="31"/>
    <cellStyle name="Heading 2 2" xfId="116"/>
    <cellStyle name="Heading 3" xfId="32"/>
    <cellStyle name="Heading 3 2" xfId="117"/>
    <cellStyle name="Heading 4" xfId="33"/>
    <cellStyle name="Heading 4 2" xfId="118"/>
    <cellStyle name="Heading1" xfId="231"/>
    <cellStyle name="Hipervínculo 2" xfId="119"/>
    <cellStyle name="Input" xfId="34"/>
    <cellStyle name="Input 2" xfId="120"/>
    <cellStyle name="Linked Cell" xfId="35"/>
    <cellStyle name="Linked Cell 2" xfId="121"/>
    <cellStyle name="Millares 10" xfId="36"/>
    <cellStyle name="Millares 10 2" xfId="124"/>
    <cellStyle name="Millares 10 3" xfId="123"/>
    <cellStyle name="Millares 10 4" xfId="233"/>
    <cellStyle name="Millares 11" xfId="37"/>
    <cellStyle name="Millares 11 2" xfId="38"/>
    <cellStyle name="Millares 11 2 2" xfId="126"/>
    <cellStyle name="Millares 11 3" xfId="125"/>
    <cellStyle name="Millares 11_IND MODELERIA ABRIL-09" xfId="39"/>
    <cellStyle name="Millares 12" xfId="127"/>
    <cellStyle name="Millares 13" xfId="128"/>
    <cellStyle name="Millares 14" xfId="129"/>
    <cellStyle name="Millares 15" xfId="130"/>
    <cellStyle name="Millares 15 2" xfId="131"/>
    <cellStyle name="Millares 16" xfId="132"/>
    <cellStyle name="Millares 16 2" xfId="133"/>
    <cellStyle name="Millares 17" xfId="122"/>
    <cellStyle name="Millares 18" xfId="215"/>
    <cellStyle name="Millares 19" xfId="217"/>
    <cellStyle name="Millares 2" xfId="40"/>
    <cellStyle name="Millares 2 2" xfId="41"/>
    <cellStyle name="Millares 2 2 2" xfId="136"/>
    <cellStyle name="Millares 2 2 3" xfId="137"/>
    <cellStyle name="Millares 2 2 4" xfId="138"/>
    <cellStyle name="Millares 2 2 5" xfId="135"/>
    <cellStyle name="Millares 2 2 6" xfId="235"/>
    <cellStyle name="Millares 2 3" xfId="42"/>
    <cellStyle name="Millares 2 3 2" xfId="139"/>
    <cellStyle name="Millares 2 3 3" xfId="236"/>
    <cellStyle name="Millares 2 4" xfId="140"/>
    <cellStyle name="Millares 2 5" xfId="134"/>
    <cellStyle name="Millares 2 6" xfId="234"/>
    <cellStyle name="Millares 2_IND MODELERIA ABRIL-09" xfId="43"/>
    <cellStyle name="Millares 20" xfId="218"/>
    <cellStyle name="Millares 21" xfId="216"/>
    <cellStyle name="Millares 22" xfId="232"/>
    <cellStyle name="Millares 23" xfId="252"/>
    <cellStyle name="Millares 24" xfId="253"/>
    <cellStyle name="Millares 25" xfId="251"/>
    <cellStyle name="Millares 3" xfId="44"/>
    <cellStyle name="Millares 3 2" xfId="142"/>
    <cellStyle name="Millares 3 3" xfId="143"/>
    <cellStyle name="Millares 3 4" xfId="141"/>
    <cellStyle name="Millares 3 5" xfId="237"/>
    <cellStyle name="Millares 4" xfId="45"/>
    <cellStyle name="Millares 4 2" xfId="145"/>
    <cellStyle name="Millares 4 3" xfId="146"/>
    <cellStyle name="Millares 4 4" xfId="144"/>
    <cellStyle name="Millares 4 5" xfId="238"/>
    <cellStyle name="Millares 5" xfId="46"/>
    <cellStyle name="Millares 5 2" xfId="148"/>
    <cellStyle name="Millares 5 3" xfId="149"/>
    <cellStyle name="Millares 5 4" xfId="147"/>
    <cellStyle name="Millares 5 5" xfId="239"/>
    <cellStyle name="Millares 6" xfId="47"/>
    <cellStyle name="Millares 6 2" xfId="151"/>
    <cellStyle name="Millares 6 3" xfId="152"/>
    <cellStyle name="Millares 6 4" xfId="150"/>
    <cellStyle name="Millares 7" xfId="48"/>
    <cellStyle name="Millares 7 2" xfId="153"/>
    <cellStyle name="Millares 8" xfId="49"/>
    <cellStyle name="Millares 8 2" xfId="155"/>
    <cellStyle name="Millares 8 3" xfId="154"/>
    <cellStyle name="Millares 9" xfId="50"/>
    <cellStyle name="Millares 9 2" xfId="156"/>
    <cellStyle name="Moneda 2" xfId="51"/>
    <cellStyle name="Moneda 2 2" xfId="158"/>
    <cellStyle name="Moneda 2 2 2" xfId="159"/>
    <cellStyle name="Moneda 2 2 3" xfId="241"/>
    <cellStyle name="Moneda 2 3" xfId="160"/>
    <cellStyle name="Moneda 2 4" xfId="161"/>
    <cellStyle name="Moneda 2 5" xfId="162"/>
    <cellStyle name="Moneda 2 6" xfId="157"/>
    <cellStyle name="Moneda 2 7" xfId="240"/>
    <cellStyle name="Moneda 3" xfId="52"/>
    <cellStyle name="Moneda 3 2" xfId="163"/>
    <cellStyle name="Moneda 3 3" xfId="242"/>
    <cellStyle name="Moneda 4" xfId="53"/>
    <cellStyle name="Moneda 4 2" xfId="54"/>
    <cellStyle name="Moneda 4 3" xfId="164"/>
    <cellStyle name="Moneda 5" xfId="55"/>
    <cellStyle name="Normal" xfId="0" builtinId="0"/>
    <cellStyle name="Normal 2" xfId="56"/>
    <cellStyle name="Normal 2 2" xfId="57"/>
    <cellStyle name="Normal 2 2 2" xfId="166"/>
    <cellStyle name="Normal 2 2 3" xfId="243"/>
    <cellStyle name="Normal 2 3" xfId="167"/>
    <cellStyle name="Normal 2 3 2" xfId="244"/>
    <cellStyle name="Normal 2 4" xfId="168"/>
    <cellStyle name="Normal 2 5" xfId="165"/>
    <cellStyle name="Normal 3" xfId="58"/>
    <cellStyle name="Normal 3 2" xfId="170"/>
    <cellStyle name="Normal 3 3" xfId="171"/>
    <cellStyle name="Normal 3 4" xfId="172"/>
    <cellStyle name="Normal 3 5" xfId="169"/>
    <cellStyle name="Normal 36 7" xfId="173"/>
    <cellStyle name="Normal 4" xfId="59"/>
    <cellStyle name="Normal 4 2" xfId="175"/>
    <cellStyle name="Normal 4 2 2" xfId="176"/>
    <cellStyle name="Normal 4 3" xfId="177"/>
    <cellStyle name="Normal 4 4" xfId="174"/>
    <cellStyle name="Normal 4 5" xfId="245"/>
    <cellStyle name="Normal 5" xfId="60"/>
    <cellStyle name="Normal 5 2" xfId="178"/>
    <cellStyle name="Normal 5 3" xfId="246"/>
    <cellStyle name="Normal 6" xfId="179"/>
    <cellStyle name="Normal 6 2" xfId="219"/>
    <cellStyle name="Normal 6 3" xfId="247"/>
    <cellStyle name="Normal 7" xfId="180"/>
    <cellStyle name="Normal_EVA" xfId="61"/>
    <cellStyle name="Notas 2" xfId="62"/>
    <cellStyle name="Notas 3" xfId="63"/>
    <cellStyle name="Notas 4" xfId="64"/>
    <cellStyle name="Notas 5" xfId="65"/>
    <cellStyle name="Note" xfId="66"/>
    <cellStyle name="Note 2" xfId="181"/>
    <cellStyle name="Output" xfId="67"/>
    <cellStyle name="Output 2" xfId="182"/>
    <cellStyle name="Porcentaje" xfId="68" builtinId="5"/>
    <cellStyle name="Porcentaje 2" xfId="184"/>
    <cellStyle name="Porcentaje 2 2" xfId="185"/>
    <cellStyle name="Porcentaje 2 2 2" xfId="248"/>
    <cellStyle name="Porcentaje 3" xfId="186"/>
    <cellStyle name="Porcentaje 3 2" xfId="187"/>
    <cellStyle name="Porcentaje 3 2 2" xfId="188"/>
    <cellStyle name="Porcentaje 3 3" xfId="189"/>
    <cellStyle name="Porcentaje 3 4" xfId="190"/>
    <cellStyle name="Porcentaje 4" xfId="191"/>
    <cellStyle name="Porcentaje 4 2" xfId="192"/>
    <cellStyle name="Porcentaje 4 2 2" xfId="193"/>
    <cellStyle name="Porcentaje 4 3" xfId="194"/>
    <cellStyle name="Porcentaje 5" xfId="195"/>
    <cellStyle name="Porcentaje 6" xfId="196"/>
    <cellStyle name="Porcentaje 7" xfId="183"/>
    <cellStyle name="Porcentual 2" xfId="69"/>
    <cellStyle name="Porcentual 2 2" xfId="198"/>
    <cellStyle name="Porcentual 2 2 2" xfId="199"/>
    <cellStyle name="Porcentual 2 3" xfId="200"/>
    <cellStyle name="Porcentual 2 4" xfId="201"/>
    <cellStyle name="Porcentual 2 5" xfId="202"/>
    <cellStyle name="Porcentual 2 5 2" xfId="203"/>
    <cellStyle name="Porcentual 2 6" xfId="204"/>
    <cellStyle name="Porcentual 2 7" xfId="197"/>
    <cellStyle name="Porcentual 3" xfId="70"/>
    <cellStyle name="Porcentual 3 2" xfId="206"/>
    <cellStyle name="Porcentual 3 3" xfId="207"/>
    <cellStyle name="Porcentual 3 4" xfId="205"/>
    <cellStyle name="Porcentual 4" xfId="71"/>
    <cellStyle name="Porcentual 4 2" xfId="72"/>
    <cellStyle name="Porcentual 4 3" xfId="208"/>
    <cellStyle name="Porcentual 5" xfId="73"/>
    <cellStyle name="Porcentual 5 2" xfId="209"/>
    <cellStyle name="Porcentual 6" xfId="74"/>
    <cellStyle name="Porcentual 6 2" xfId="210"/>
    <cellStyle name="Porcentual 7" xfId="211"/>
    <cellStyle name="Porcentual 8" xfId="212"/>
    <cellStyle name="Result" xfId="249"/>
    <cellStyle name="Result2" xfId="250"/>
    <cellStyle name="Title" xfId="75"/>
    <cellStyle name="Title 2" xfId="213"/>
    <cellStyle name="Warning Text" xfId="76"/>
    <cellStyle name="Warning Text 2" xfId="21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en-US" sz="1100"/>
              <a:t>CUMPLIMIENTO DE TRANSPORTES</a:t>
            </a:r>
          </a:p>
        </c:rich>
      </c:tx>
      <c:layout>
        <c:manualLayout>
          <c:xMode val="edge"/>
          <c:yMode val="edge"/>
          <c:x val="0.23346086103988639"/>
          <c:y val="2.198405584711837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8873862964779616E-2"/>
          <c:y val="7.7496393403121464E-2"/>
          <c:w val="0.90903214300008151"/>
          <c:h val="0.70589314641000356"/>
        </c:manualLayout>
      </c:layout>
      <c:lineChart>
        <c:grouping val="standard"/>
        <c:varyColors val="0"/>
        <c:ser>
          <c:idx val="0"/>
          <c:order val="0"/>
          <c:tx>
            <c:strRef>
              <c:f>Formato!$H$13</c:f>
              <c:strCache>
                <c:ptCount val="1"/>
                <c:pt idx="0">
                  <c:v>% Cumplimiento</c:v>
                </c:pt>
              </c:strCache>
            </c:strRef>
          </c:tx>
          <c:marker>
            <c:symbol val="none"/>
          </c:marker>
          <c:dLbls>
            <c:dLbl>
              <c:idx val="0"/>
              <c:layout>
                <c:manualLayout>
                  <c:x val="-1.8550796994607436E-2"/>
                  <c:y val="3.077767818596572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1.8550723960261135E-3"/>
                  <c:y val="2.198405584711837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4.637680990065284E-3"/>
                  <c:y val="3.957130052481307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7.4203626184507548E-3"/>
                  <c:y val="1.75872446776947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1.8550723960261136E-2"/>
                  <c:y val="-4.396811169423674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-1.6695651564235022E-2"/>
                  <c:y val="-3.517448935538940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-1.8550723960261136E-2"/>
                  <c:y val="-4.396811169423674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>
                <c:manualLayout>
                  <c:x val="-1.7623187762248079E-2"/>
                  <c:y val="3.077767818596572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>
                <c:manualLayout>
                  <c:x val="-1.5768115366221965E-2"/>
                  <c:y val="-3.957130052481307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"/>
              <c:layout>
                <c:manualLayout>
                  <c:x val="-1.7623187762248079E-2"/>
                  <c:y val="3.517448935538940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"/>
              <c:layout>
                <c:manualLayout>
                  <c:x val="-1.2985506772182794E-2"/>
                  <c:y val="3.077767818596572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1"/>
              <c:layout>
                <c:manualLayout>
                  <c:x val="-1.5768115366221965E-2"/>
                  <c:y val="-3.517448935538940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-1.6695651564235022E-2"/>
                  <c:y val="3.517448935538940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3"/>
              <c:layout>
                <c:manualLayout>
                  <c:x val="-1.1130434376156682E-2"/>
                  <c:y val="-3.517483556099329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4"/>
              <c:layout>
                <c:manualLayout>
                  <c:x val="-1.4840579168208908E-2"/>
                  <c:y val="3.517414314978550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5"/>
              <c:layout>
                <c:manualLayout>
                  <c:x val="-1.4840579168208908E-2"/>
                  <c:y val="3.077767818596572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6"/>
              <c:layout>
                <c:manualLayout>
                  <c:x val="-2.3188404950326421E-2"/>
                  <c:y val="2.198405584711837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7"/>
              <c:layout>
                <c:manualLayout>
                  <c:x val="-2.7826085940391702E-2"/>
                  <c:y val="3.517448935538940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8"/>
              <c:layout>
                <c:manualLayout>
                  <c:x val="-1.9478260158274193E-2"/>
                  <c:y val="-4.836492286366042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9"/>
              <c:layout>
                <c:manualLayout>
                  <c:x val="-1.5768115366221965E-2"/>
                  <c:y val="-3.517448935538940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0"/>
              <c:layout>
                <c:manualLayout>
                  <c:x val="-1.7623187762248079E-2"/>
                  <c:y val="4.836492286366038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1"/>
              <c:layout>
                <c:manualLayout>
                  <c:x val="-1.0202898178143625E-2"/>
                  <c:y val="2.638086701654205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2"/>
              <c:layout>
                <c:manualLayout>
                  <c:x val="-1.8550723960261136E-2"/>
                  <c:y val="3.077767818596572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3"/>
              <c:layout>
                <c:manualLayout>
                  <c:x val="-1.9478260158274193E-2"/>
                  <c:y val="3.957130052481307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4"/>
              <c:layout>
                <c:manualLayout>
                  <c:x val="-1.9478260158274193E-2"/>
                  <c:y val="3.077767818596572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5"/>
              <c:layout>
                <c:manualLayout>
                  <c:x val="-1.8550723960261136E-2"/>
                  <c:y val="2.638086701654205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6"/>
              <c:layout>
                <c:manualLayout>
                  <c:x val="-9.275361980130568E-3"/>
                  <c:y val="2.198405584711837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7"/>
              <c:layout>
                <c:manualLayout>
                  <c:x val="-1.3913042970195851E-2"/>
                  <c:y val="-4.396811169423674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8"/>
              <c:layout>
                <c:manualLayout>
                  <c:x val="-1.3913042970195851E-2"/>
                  <c:y val="-3.957130052481305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9"/>
              <c:layout>
                <c:manualLayout>
                  <c:x val="-1.2057970574169739E-2"/>
                  <c:y val="-3.957130052481307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0"/>
              <c:layout>
                <c:manualLayout>
                  <c:x val="-8.3478257821175111E-3"/>
                  <c:y val="8.793622338847350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Formato!$I$8:$AM$8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Formato!$I$13:$AM$13</c:f>
              <c:numCache>
                <c:formatCode>0%</c:formatCode>
                <c:ptCount val="31"/>
                <c:pt idx="0">
                  <c:v>0.86827458256029688</c:v>
                </c:pt>
                <c:pt idx="1">
                  <c:v>0.85157699443413726</c:v>
                </c:pt>
                <c:pt idx="2">
                  <c:v>0.78409090909090906</c:v>
                </c:pt>
                <c:pt idx="3">
                  <c:v>0.89021479713603824</c:v>
                </c:pt>
                <c:pt idx="4">
                  <c:v>0.84703632887189295</c:v>
                </c:pt>
                <c:pt idx="5">
                  <c:v>0.87012987012987009</c:v>
                </c:pt>
                <c:pt idx="6">
                  <c:v>0.81700554528650648</c:v>
                </c:pt>
                <c:pt idx="7">
                  <c:v>0.88836104513064129</c:v>
                </c:pt>
                <c:pt idx="8">
                  <c:v>0.89094269870609977</c:v>
                </c:pt>
                <c:pt idx="9">
                  <c:v>0.91628959276018096</c:v>
                </c:pt>
                <c:pt idx="10">
                  <c:v>0.91211401425178151</c:v>
                </c:pt>
                <c:pt idx="11">
                  <c:v>0.83364140480591498</c:v>
                </c:pt>
                <c:pt idx="12">
                  <c:v>0.87800369685767099</c:v>
                </c:pt>
                <c:pt idx="13">
                  <c:v>0.86691312384473196</c:v>
                </c:pt>
                <c:pt idx="14">
                  <c:v>0.87985212569316085</c:v>
                </c:pt>
                <c:pt idx="15">
                  <c:v>0.8650646950092421</c:v>
                </c:pt>
                <c:pt idx="16">
                  <c:v>0.98190045248868774</c:v>
                </c:pt>
                <c:pt idx="17">
                  <c:v>0.99524940617577196</c:v>
                </c:pt>
                <c:pt idx="18">
                  <c:v>0.88909426987061002</c:v>
                </c:pt>
                <c:pt idx="19">
                  <c:v>0.82809611829944552</c:v>
                </c:pt>
                <c:pt idx="20">
                  <c:v>0.86876155268022182</c:v>
                </c:pt>
                <c:pt idx="21">
                  <c:v>0.94085027726432535</c:v>
                </c:pt>
                <c:pt idx="22">
                  <c:v>0.92975970425138632</c:v>
                </c:pt>
                <c:pt idx="23">
                  <c:v>0.90692124105011929</c:v>
                </c:pt>
                <c:pt idx="24">
                  <c:v>0.75392670157068065</c:v>
                </c:pt>
                <c:pt idx="25">
                  <c:v>0.88354898336414045</c:v>
                </c:pt>
                <c:pt idx="26">
                  <c:v>0.83364140480591498</c:v>
                </c:pt>
                <c:pt idx="27">
                  <c:v>0.91497227356746769</c:v>
                </c:pt>
                <c:pt idx="28">
                  <c:v>0.93900184842883549</c:v>
                </c:pt>
                <c:pt idx="29">
                  <c:v>0.99075785582255083</c:v>
                </c:pt>
                <c:pt idx="30">
                  <c:v>0.92788461538461542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Formato!$H$9</c:f>
              <c:strCache>
                <c:ptCount val="1"/>
                <c:pt idx="0">
                  <c:v>Meta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Formato!$I$8:$AM$8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Formato!$I$9:$AM$9</c:f>
              <c:numCache>
                <c:formatCode>0%</c:formatCode>
                <c:ptCount val="31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</c:v>
                </c:pt>
                <c:pt idx="5">
                  <c:v>0.9</c:v>
                </c:pt>
                <c:pt idx="6">
                  <c:v>0.9</c:v>
                </c:pt>
                <c:pt idx="7">
                  <c:v>0.9</c:v>
                </c:pt>
                <c:pt idx="8">
                  <c:v>0.9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0.9</c:v>
                </c:pt>
                <c:pt idx="18">
                  <c:v>0.9</c:v>
                </c:pt>
                <c:pt idx="19">
                  <c:v>0.9</c:v>
                </c:pt>
                <c:pt idx="20">
                  <c:v>0.9</c:v>
                </c:pt>
                <c:pt idx="21">
                  <c:v>0.9</c:v>
                </c:pt>
                <c:pt idx="22">
                  <c:v>0.9</c:v>
                </c:pt>
                <c:pt idx="23">
                  <c:v>0.9</c:v>
                </c:pt>
                <c:pt idx="24">
                  <c:v>0.9</c:v>
                </c:pt>
                <c:pt idx="25">
                  <c:v>0.9</c:v>
                </c:pt>
                <c:pt idx="26">
                  <c:v>0.9</c:v>
                </c:pt>
                <c:pt idx="27">
                  <c:v>0.9</c:v>
                </c:pt>
                <c:pt idx="28">
                  <c:v>0.9</c:v>
                </c:pt>
                <c:pt idx="29">
                  <c:v>0.9</c:v>
                </c:pt>
                <c:pt idx="30">
                  <c:v>0.9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45769232"/>
        <c:axId val="245769624"/>
      </c:lineChart>
      <c:catAx>
        <c:axId val="245769232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24576962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45769624"/>
        <c:scaling>
          <c:orientation val="minMax"/>
          <c:min val="0"/>
        </c:scaling>
        <c:delete val="0"/>
        <c:axPos val="l"/>
        <c:numFmt formatCode="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24576923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49120491188113979"/>
          <c:y val="0.87359998781356274"/>
          <c:w val="0.21569364954673423"/>
          <c:h val="0.10171035954490583"/>
        </c:manualLayout>
      </c:layout>
      <c:overlay val="0"/>
      <c:spPr>
        <a:noFill/>
        <a:ln w="3175">
          <a:noFill/>
          <a:prstDash val="solid"/>
        </a:ln>
      </c:spPr>
      <c:txPr>
        <a:bodyPr/>
        <a:lstStyle/>
        <a:p>
          <a:pPr>
            <a:defRPr sz="73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>
      <c:oddHeader>&amp;A</c:oddHeader>
      <c:oddFooter>Page &amp;P</c:oddFooter>
    </c:headerFooter>
    <c:pageMargins b="1" l="0.75000000000000389" r="0.75000000000000389" t="1" header="0.5" footer="0.5"/>
    <c:pageSetup paperSize="9" orientation="landscape" horizontalDpi="0" verticalDpi="0" copies="0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76200</xdr:rowOff>
    </xdr:from>
    <xdr:to>
      <xdr:col>4</xdr:col>
      <xdr:colOff>1381125</xdr:colOff>
      <xdr:row>30</xdr:row>
      <xdr:rowOff>142875</xdr:rowOff>
    </xdr:to>
    <xdr:graphicFrame macro="">
      <xdr:nvGraphicFramePr>
        <xdr:cNvPr id="1037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83343</xdr:colOff>
      <xdr:row>0</xdr:row>
      <xdr:rowOff>119063</xdr:rowOff>
    </xdr:from>
    <xdr:to>
      <xdr:col>0</xdr:col>
      <xdr:colOff>3536157</xdr:colOff>
      <xdr:row>2</xdr:row>
      <xdr:rowOff>119062</xdr:rowOff>
    </xdr:to>
    <xdr:pic>
      <xdr:nvPicPr>
        <xdr:cNvPr id="3" name="Imagen 2"/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1973" r="1602" b="13421"/>
        <a:stretch/>
      </xdr:blipFill>
      <xdr:spPr>
        <a:xfrm>
          <a:off x="83343" y="119063"/>
          <a:ext cx="3452814" cy="5953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65"/>
  <sheetViews>
    <sheetView tabSelected="1" zoomScale="80" zoomScaleNormal="80" workbookViewId="0">
      <selection activeCell="A34" sqref="A34:E36"/>
    </sheetView>
  </sheetViews>
  <sheetFormatPr baseColWidth="10" defaultRowHeight="11.25"/>
  <cols>
    <col min="1" max="3" width="54.28515625" style="5" customWidth="1"/>
    <col min="4" max="4" width="21.85546875" style="5" customWidth="1"/>
    <col min="5" max="5" width="22.7109375" style="5" customWidth="1"/>
    <col min="6" max="6" width="7.28515625" style="5" customWidth="1"/>
    <col min="7" max="7" width="3.5703125" style="5" customWidth="1"/>
    <col min="8" max="8" width="27.85546875" style="5" customWidth="1"/>
    <col min="9" max="25" width="5" style="5" bestFit="1" customWidth="1"/>
    <col min="26" max="26" width="5.85546875" style="5" customWidth="1"/>
    <col min="27" max="39" width="5" style="5" bestFit="1" customWidth="1"/>
    <col min="40" max="40" width="8.42578125" style="42" bestFit="1" customWidth="1"/>
    <col min="41" max="41" width="7.7109375" style="5" customWidth="1"/>
    <col min="42" max="49" width="4.28515625" style="5" customWidth="1"/>
    <col min="50" max="16384" width="11.42578125" style="5"/>
  </cols>
  <sheetData>
    <row r="1" spans="1:41" ht="23.25" customHeight="1">
      <c r="A1" s="84"/>
      <c r="B1" s="85" t="s">
        <v>12</v>
      </c>
      <c r="C1" s="85"/>
      <c r="D1" s="20" t="s">
        <v>7</v>
      </c>
      <c r="E1" s="21" t="s">
        <v>9</v>
      </c>
    </row>
    <row r="2" spans="1:41" ht="23.25" customHeight="1">
      <c r="A2" s="84"/>
      <c r="B2" s="85"/>
      <c r="C2" s="85"/>
      <c r="D2" s="20" t="s">
        <v>8</v>
      </c>
      <c r="E2" s="22" t="s">
        <v>10</v>
      </c>
    </row>
    <row r="3" spans="1:41" ht="23.25" customHeight="1">
      <c r="A3" s="84"/>
      <c r="B3" s="83" t="s">
        <v>11</v>
      </c>
      <c r="C3" s="83"/>
      <c r="D3" s="83"/>
      <c r="E3" s="83"/>
    </row>
    <row r="5" spans="1:41" s="3" customFormat="1" ht="23.25" customHeight="1">
      <c r="A5" s="86" t="s">
        <v>28</v>
      </c>
      <c r="B5" s="86"/>
      <c r="C5" s="86"/>
      <c r="D5" s="86"/>
      <c r="E5" s="86"/>
      <c r="F5" s="1"/>
      <c r="G5" s="2"/>
      <c r="AN5" s="43"/>
    </row>
    <row r="6" spans="1:41" s="3" customFormat="1" ht="23.25" customHeight="1">
      <c r="A6" s="86" t="s">
        <v>13</v>
      </c>
      <c r="B6" s="86"/>
      <c r="C6" s="86"/>
      <c r="D6" s="86"/>
      <c r="E6" s="86"/>
      <c r="F6" s="1"/>
      <c r="G6" s="2"/>
      <c r="H6" s="37"/>
      <c r="AN6" s="43"/>
    </row>
    <row r="7" spans="1:41" ht="11.25" customHeight="1">
      <c r="A7" s="87"/>
      <c r="B7" s="87"/>
      <c r="C7" s="87"/>
      <c r="D7" s="87"/>
      <c r="E7" s="88"/>
      <c r="F7" s="4"/>
      <c r="H7" s="36"/>
    </row>
    <row r="8" spans="1:41" ht="18.75" customHeight="1">
      <c r="A8" s="89" t="s">
        <v>14</v>
      </c>
      <c r="B8" s="89"/>
      <c r="C8" s="89"/>
      <c r="D8" s="89"/>
      <c r="E8" s="90"/>
      <c r="F8" s="6"/>
      <c r="G8" s="7"/>
      <c r="H8" s="39" t="s">
        <v>21</v>
      </c>
      <c r="I8" s="40">
        <v>1</v>
      </c>
      <c r="J8" s="40">
        <f>I8+1</f>
        <v>2</v>
      </c>
      <c r="K8" s="40">
        <f t="shared" ref="K8:AK8" si="0">J8+1</f>
        <v>3</v>
      </c>
      <c r="L8" s="40">
        <f t="shared" si="0"/>
        <v>4</v>
      </c>
      <c r="M8" s="40">
        <f t="shared" si="0"/>
        <v>5</v>
      </c>
      <c r="N8" s="40">
        <f t="shared" si="0"/>
        <v>6</v>
      </c>
      <c r="O8" s="40">
        <f t="shared" si="0"/>
        <v>7</v>
      </c>
      <c r="P8" s="40">
        <f t="shared" si="0"/>
        <v>8</v>
      </c>
      <c r="Q8" s="40">
        <f t="shared" si="0"/>
        <v>9</v>
      </c>
      <c r="R8" s="40">
        <f t="shared" si="0"/>
        <v>10</v>
      </c>
      <c r="S8" s="40">
        <f t="shared" si="0"/>
        <v>11</v>
      </c>
      <c r="T8" s="40">
        <f t="shared" si="0"/>
        <v>12</v>
      </c>
      <c r="U8" s="40">
        <f t="shared" si="0"/>
        <v>13</v>
      </c>
      <c r="V8" s="40">
        <f t="shared" si="0"/>
        <v>14</v>
      </c>
      <c r="W8" s="40">
        <f t="shared" si="0"/>
        <v>15</v>
      </c>
      <c r="X8" s="40">
        <f t="shared" si="0"/>
        <v>16</v>
      </c>
      <c r="Y8" s="40">
        <f t="shared" si="0"/>
        <v>17</v>
      </c>
      <c r="Z8" s="40">
        <f t="shared" si="0"/>
        <v>18</v>
      </c>
      <c r="AA8" s="40">
        <f t="shared" si="0"/>
        <v>19</v>
      </c>
      <c r="AB8" s="40">
        <f t="shared" si="0"/>
        <v>20</v>
      </c>
      <c r="AC8" s="40">
        <f t="shared" si="0"/>
        <v>21</v>
      </c>
      <c r="AD8" s="40">
        <f t="shared" si="0"/>
        <v>22</v>
      </c>
      <c r="AE8" s="40">
        <f t="shared" si="0"/>
        <v>23</v>
      </c>
      <c r="AF8" s="40">
        <f t="shared" si="0"/>
        <v>24</v>
      </c>
      <c r="AG8" s="40">
        <f t="shared" si="0"/>
        <v>25</v>
      </c>
      <c r="AH8" s="40">
        <f t="shared" si="0"/>
        <v>26</v>
      </c>
      <c r="AI8" s="40">
        <f t="shared" si="0"/>
        <v>27</v>
      </c>
      <c r="AJ8" s="40">
        <f t="shared" si="0"/>
        <v>28</v>
      </c>
      <c r="AK8" s="40">
        <f t="shared" si="0"/>
        <v>29</v>
      </c>
      <c r="AL8" s="40">
        <v>30</v>
      </c>
      <c r="AM8" s="40">
        <v>31</v>
      </c>
      <c r="AN8" s="91" t="s">
        <v>27</v>
      </c>
      <c r="AO8" s="82" t="s">
        <v>60</v>
      </c>
    </row>
    <row r="9" spans="1:41" s="10" customFormat="1" ht="18.75" customHeight="1">
      <c r="A9" s="66" t="s">
        <v>15</v>
      </c>
      <c r="B9" s="66"/>
      <c r="C9" s="66"/>
      <c r="D9" s="66"/>
      <c r="E9" s="67"/>
      <c r="F9" s="9"/>
      <c r="H9" s="39" t="s">
        <v>22</v>
      </c>
      <c r="I9" s="45">
        <v>0.9</v>
      </c>
      <c r="J9" s="45">
        <v>0.9</v>
      </c>
      <c r="K9" s="45">
        <v>0.9</v>
      </c>
      <c r="L9" s="45">
        <v>0.9</v>
      </c>
      <c r="M9" s="45">
        <v>0.9</v>
      </c>
      <c r="N9" s="45">
        <v>0.9</v>
      </c>
      <c r="O9" s="45">
        <v>0.9</v>
      </c>
      <c r="P9" s="45">
        <v>0.9</v>
      </c>
      <c r="Q9" s="45">
        <v>0.9</v>
      </c>
      <c r="R9" s="45">
        <v>0.9</v>
      </c>
      <c r="S9" s="45">
        <v>0.9</v>
      </c>
      <c r="T9" s="45">
        <v>0.9</v>
      </c>
      <c r="U9" s="45">
        <v>0.9</v>
      </c>
      <c r="V9" s="45">
        <v>0.9</v>
      </c>
      <c r="W9" s="45">
        <v>0.9</v>
      </c>
      <c r="X9" s="45">
        <v>0.9</v>
      </c>
      <c r="Y9" s="45">
        <v>0.9</v>
      </c>
      <c r="Z9" s="45">
        <v>0.9</v>
      </c>
      <c r="AA9" s="45">
        <v>0.9</v>
      </c>
      <c r="AB9" s="45">
        <v>0.9</v>
      </c>
      <c r="AC9" s="45">
        <v>0.9</v>
      </c>
      <c r="AD9" s="45">
        <v>0.9</v>
      </c>
      <c r="AE9" s="45">
        <v>0.9</v>
      </c>
      <c r="AF9" s="45">
        <v>0.9</v>
      </c>
      <c r="AG9" s="45">
        <v>0.9</v>
      </c>
      <c r="AH9" s="45">
        <v>0.9</v>
      </c>
      <c r="AI9" s="45">
        <v>0.9</v>
      </c>
      <c r="AJ9" s="45">
        <v>0.9</v>
      </c>
      <c r="AK9" s="45">
        <v>0.9</v>
      </c>
      <c r="AL9" s="45">
        <v>0.9</v>
      </c>
      <c r="AM9" s="45">
        <v>0.9</v>
      </c>
      <c r="AN9" s="92"/>
      <c r="AO9" s="82"/>
    </row>
    <row r="10" spans="1:41" s="10" customFormat="1" ht="18.75" customHeight="1">
      <c r="A10" s="66" t="s">
        <v>16</v>
      </c>
      <c r="B10" s="66"/>
      <c r="C10" s="66"/>
      <c r="D10" s="66"/>
      <c r="E10" s="67"/>
      <c r="F10" s="9"/>
      <c r="H10" s="41" t="s">
        <v>23</v>
      </c>
      <c r="I10" s="46">
        <v>539</v>
      </c>
      <c r="J10" s="46">
        <v>539</v>
      </c>
      <c r="K10" s="46">
        <v>440</v>
      </c>
      <c r="L10" s="46">
        <v>419</v>
      </c>
      <c r="M10" s="46">
        <v>523</v>
      </c>
      <c r="N10" s="46">
        <v>539</v>
      </c>
      <c r="O10" s="46">
        <v>541</v>
      </c>
      <c r="P10" s="46">
        <v>421</v>
      </c>
      <c r="Q10" s="46">
        <v>541</v>
      </c>
      <c r="R10" s="46">
        <v>442</v>
      </c>
      <c r="S10" s="46">
        <v>421</v>
      </c>
      <c r="T10" s="46">
        <v>541</v>
      </c>
      <c r="U10" s="46">
        <v>541</v>
      </c>
      <c r="V10" s="46">
        <v>541</v>
      </c>
      <c r="W10" s="46">
        <v>541</v>
      </c>
      <c r="X10" s="46">
        <v>541</v>
      </c>
      <c r="Y10" s="46">
        <v>442</v>
      </c>
      <c r="Z10" s="46">
        <v>421</v>
      </c>
      <c r="AA10" s="46">
        <v>541</v>
      </c>
      <c r="AB10" s="46">
        <v>541</v>
      </c>
      <c r="AC10" s="46">
        <v>541</v>
      </c>
      <c r="AD10" s="46">
        <v>541</v>
      </c>
      <c r="AE10" s="46">
        <v>541</v>
      </c>
      <c r="AF10" s="46">
        <v>419</v>
      </c>
      <c r="AG10" s="46">
        <v>382</v>
      </c>
      <c r="AH10" s="46">
        <v>541</v>
      </c>
      <c r="AI10" s="46">
        <v>541</v>
      </c>
      <c r="AJ10" s="46">
        <v>541</v>
      </c>
      <c r="AK10" s="46">
        <v>541</v>
      </c>
      <c r="AL10" s="46">
        <v>541</v>
      </c>
      <c r="AM10" s="46">
        <v>416</v>
      </c>
      <c r="AN10" s="44">
        <f>SUM(I10:AM10)</f>
        <v>15560</v>
      </c>
      <c r="AO10" s="58">
        <f>AVERAGE(I10:AM10)</f>
        <v>501.93548387096774</v>
      </c>
    </row>
    <row r="11" spans="1:41" s="10" customFormat="1" ht="18.75" customHeight="1">
      <c r="A11" s="68" t="s">
        <v>20</v>
      </c>
      <c r="B11" s="68"/>
      <c r="C11" s="68"/>
      <c r="D11" s="68"/>
      <c r="E11" s="69"/>
      <c r="F11" s="8"/>
      <c r="H11" s="39" t="s">
        <v>24</v>
      </c>
      <c r="I11" s="46">
        <v>468</v>
      </c>
      <c r="J11" s="46">
        <v>459</v>
      </c>
      <c r="K11" s="46">
        <v>345</v>
      </c>
      <c r="L11" s="46">
        <v>373</v>
      </c>
      <c r="M11" s="46">
        <v>443</v>
      </c>
      <c r="N11" s="46">
        <v>469</v>
      </c>
      <c r="O11" s="46">
        <v>442</v>
      </c>
      <c r="P11" s="46">
        <v>374</v>
      </c>
      <c r="Q11" s="46">
        <v>482</v>
      </c>
      <c r="R11" s="46">
        <v>405</v>
      </c>
      <c r="S11" s="46">
        <v>384</v>
      </c>
      <c r="T11" s="46">
        <v>451</v>
      </c>
      <c r="U11" s="46">
        <v>475</v>
      </c>
      <c r="V11" s="46">
        <v>469</v>
      </c>
      <c r="W11" s="46">
        <v>476</v>
      </c>
      <c r="X11" s="46">
        <v>468</v>
      </c>
      <c r="Y11" s="46">
        <v>434</v>
      </c>
      <c r="Z11" s="46">
        <v>419</v>
      </c>
      <c r="AA11" s="46">
        <v>481</v>
      </c>
      <c r="AB11" s="46">
        <v>448</v>
      </c>
      <c r="AC11" s="46">
        <v>470</v>
      </c>
      <c r="AD11" s="46">
        <v>509</v>
      </c>
      <c r="AE11" s="46">
        <v>503</v>
      </c>
      <c r="AF11" s="46">
        <v>380</v>
      </c>
      <c r="AG11" s="46">
        <v>288</v>
      </c>
      <c r="AH11" s="46">
        <v>478</v>
      </c>
      <c r="AI11" s="46">
        <v>451</v>
      </c>
      <c r="AJ11" s="46">
        <v>495</v>
      </c>
      <c r="AK11" s="46">
        <v>508</v>
      </c>
      <c r="AL11" s="46">
        <v>536</v>
      </c>
      <c r="AM11" s="46">
        <v>386</v>
      </c>
      <c r="AN11" s="44">
        <f>SUM(I11:AM11)</f>
        <v>13769</v>
      </c>
      <c r="AO11" s="58">
        <f t="shared" ref="AO11:AO13" si="1">AVERAGE(I11:AM11)</f>
        <v>444.16129032258067</v>
      </c>
    </row>
    <row r="12" spans="1:41" ht="18.75" customHeight="1">
      <c r="A12" s="66" t="s">
        <v>17</v>
      </c>
      <c r="B12" s="66"/>
      <c r="C12" s="66"/>
      <c r="D12" s="66"/>
      <c r="E12" s="67"/>
      <c r="F12" s="8"/>
      <c r="H12" s="39" t="s">
        <v>25</v>
      </c>
      <c r="I12" s="46">
        <v>71</v>
      </c>
      <c r="J12" s="46">
        <v>86</v>
      </c>
      <c r="K12" s="46">
        <v>95</v>
      </c>
      <c r="L12" s="46">
        <v>47</v>
      </c>
      <c r="M12" s="46">
        <v>80</v>
      </c>
      <c r="N12" s="46">
        <v>72</v>
      </c>
      <c r="O12" s="46">
        <v>101</v>
      </c>
      <c r="P12" s="46">
        <v>53</v>
      </c>
      <c r="Q12" s="46">
        <v>62</v>
      </c>
      <c r="R12" s="46">
        <v>42</v>
      </c>
      <c r="S12" s="46">
        <v>46</v>
      </c>
      <c r="T12" s="46">
        <v>94</v>
      </c>
      <c r="U12" s="46">
        <v>69</v>
      </c>
      <c r="V12" s="46">
        <v>74</v>
      </c>
      <c r="W12" s="46">
        <v>67</v>
      </c>
      <c r="X12" s="46">
        <v>77</v>
      </c>
      <c r="Y12" s="46">
        <v>31</v>
      </c>
      <c r="Z12" s="46">
        <v>33</v>
      </c>
      <c r="AA12" s="46">
        <v>74</v>
      </c>
      <c r="AB12" s="46">
        <v>100</v>
      </c>
      <c r="AC12" s="46">
        <v>79</v>
      </c>
      <c r="AD12" s="46">
        <v>50</v>
      </c>
      <c r="AE12" s="46">
        <v>56</v>
      </c>
      <c r="AF12" s="46">
        <v>48</v>
      </c>
      <c r="AG12" s="46">
        <v>95</v>
      </c>
      <c r="AH12" s="46">
        <v>75</v>
      </c>
      <c r="AI12" s="46">
        <v>110</v>
      </c>
      <c r="AJ12" s="46">
        <v>77</v>
      </c>
      <c r="AK12" s="46">
        <v>77</v>
      </c>
      <c r="AL12" s="46">
        <v>66</v>
      </c>
      <c r="AM12" s="46">
        <v>61</v>
      </c>
      <c r="AN12" s="44">
        <f>SUM(I12:AM12)</f>
        <v>2168</v>
      </c>
      <c r="AO12" s="58">
        <f t="shared" si="1"/>
        <v>69.935483870967744</v>
      </c>
    </row>
    <row r="13" spans="1:41" ht="18.75" customHeight="1">
      <c r="A13" s="68" t="s">
        <v>18</v>
      </c>
      <c r="B13" s="68"/>
      <c r="C13" s="68"/>
      <c r="D13" s="68"/>
      <c r="E13" s="69"/>
      <c r="F13" s="8"/>
      <c r="H13" s="41" t="s">
        <v>26</v>
      </c>
      <c r="I13" s="38">
        <f>I11/I10</f>
        <v>0.86827458256029688</v>
      </c>
      <c r="J13" s="38">
        <f t="shared" ref="J13:AM13" si="2">J11/J10</f>
        <v>0.85157699443413726</v>
      </c>
      <c r="K13" s="38">
        <f t="shared" si="2"/>
        <v>0.78409090909090906</v>
      </c>
      <c r="L13" s="38">
        <f t="shared" si="2"/>
        <v>0.89021479713603824</v>
      </c>
      <c r="M13" s="38">
        <f t="shared" si="2"/>
        <v>0.84703632887189295</v>
      </c>
      <c r="N13" s="38">
        <f t="shared" si="2"/>
        <v>0.87012987012987009</v>
      </c>
      <c r="O13" s="38">
        <f t="shared" si="2"/>
        <v>0.81700554528650648</v>
      </c>
      <c r="P13" s="38">
        <f t="shared" si="2"/>
        <v>0.88836104513064129</v>
      </c>
      <c r="Q13" s="38">
        <f t="shared" si="2"/>
        <v>0.89094269870609977</v>
      </c>
      <c r="R13" s="38">
        <f t="shared" si="2"/>
        <v>0.91628959276018096</v>
      </c>
      <c r="S13" s="38">
        <f t="shared" si="2"/>
        <v>0.91211401425178151</v>
      </c>
      <c r="T13" s="38">
        <f t="shared" si="2"/>
        <v>0.83364140480591498</v>
      </c>
      <c r="U13" s="38">
        <f t="shared" si="2"/>
        <v>0.87800369685767099</v>
      </c>
      <c r="V13" s="38">
        <f t="shared" si="2"/>
        <v>0.86691312384473196</v>
      </c>
      <c r="W13" s="38">
        <f t="shared" si="2"/>
        <v>0.87985212569316085</v>
      </c>
      <c r="X13" s="38">
        <f t="shared" si="2"/>
        <v>0.8650646950092421</v>
      </c>
      <c r="Y13" s="38">
        <f t="shared" si="2"/>
        <v>0.98190045248868774</v>
      </c>
      <c r="Z13" s="38">
        <f t="shared" si="2"/>
        <v>0.99524940617577196</v>
      </c>
      <c r="AA13" s="38">
        <f t="shared" si="2"/>
        <v>0.88909426987061002</v>
      </c>
      <c r="AB13" s="38">
        <f t="shared" si="2"/>
        <v>0.82809611829944552</v>
      </c>
      <c r="AC13" s="38">
        <f t="shared" si="2"/>
        <v>0.86876155268022182</v>
      </c>
      <c r="AD13" s="38">
        <f t="shared" si="2"/>
        <v>0.94085027726432535</v>
      </c>
      <c r="AE13" s="38">
        <f t="shared" si="2"/>
        <v>0.92975970425138632</v>
      </c>
      <c r="AF13" s="38">
        <f t="shared" si="2"/>
        <v>0.90692124105011929</v>
      </c>
      <c r="AG13" s="38">
        <f t="shared" si="2"/>
        <v>0.75392670157068065</v>
      </c>
      <c r="AH13" s="38">
        <f t="shared" si="2"/>
        <v>0.88354898336414045</v>
      </c>
      <c r="AI13" s="38">
        <f t="shared" si="2"/>
        <v>0.83364140480591498</v>
      </c>
      <c r="AJ13" s="38">
        <f t="shared" si="2"/>
        <v>0.91497227356746769</v>
      </c>
      <c r="AK13" s="38">
        <f t="shared" si="2"/>
        <v>0.93900184842883549</v>
      </c>
      <c r="AL13" s="38">
        <f t="shared" ref="AL13" si="3">AL11/AL10</f>
        <v>0.99075785582255083</v>
      </c>
      <c r="AM13" s="38">
        <f t="shared" si="2"/>
        <v>0.92788461538461542</v>
      </c>
      <c r="AN13" s="59">
        <f>AN11/AN10</f>
        <v>0.88489717223650388</v>
      </c>
      <c r="AO13" s="59">
        <f t="shared" si="1"/>
        <v>0.88528639127722075</v>
      </c>
    </row>
    <row r="14" spans="1:41" ht="12" customHeight="1">
      <c r="A14" s="8" t="s">
        <v>19</v>
      </c>
      <c r="B14" s="8"/>
      <c r="C14" s="8"/>
      <c r="D14" s="8"/>
      <c r="E14" s="17"/>
      <c r="F14" s="8"/>
      <c r="H14" s="47"/>
      <c r="I14" s="5" t="s">
        <v>59</v>
      </c>
    </row>
    <row r="15" spans="1:41" ht="13.5" customHeight="1">
      <c r="A15" s="8"/>
      <c r="B15" s="8"/>
      <c r="C15" s="8"/>
      <c r="D15" s="8"/>
      <c r="E15" s="17"/>
      <c r="F15" s="9"/>
      <c r="H15" s="47"/>
    </row>
    <row r="16" spans="1:41" ht="13.5" customHeight="1">
      <c r="A16" s="8"/>
      <c r="B16" s="8"/>
      <c r="C16" s="8"/>
      <c r="D16" s="8"/>
      <c r="E16" s="17"/>
      <c r="F16" s="9"/>
      <c r="H16" s="47"/>
    </row>
    <row r="17" spans="1:25" ht="13.5" customHeight="1">
      <c r="A17" s="8"/>
      <c r="B17" s="8"/>
      <c r="C17" s="8"/>
      <c r="D17" s="8"/>
      <c r="E17" s="17"/>
      <c r="F17" s="9"/>
      <c r="H17" s="47"/>
    </row>
    <row r="18" spans="1:25" ht="13.5" customHeight="1">
      <c r="A18" s="8"/>
      <c r="B18" s="8"/>
      <c r="C18" s="8"/>
      <c r="D18" s="8"/>
      <c r="E18" s="17"/>
      <c r="F18" s="9"/>
      <c r="H18" s="48"/>
    </row>
    <row r="19" spans="1:25" ht="13.5" customHeight="1">
      <c r="A19" s="8"/>
      <c r="B19" s="8"/>
      <c r="C19" s="8"/>
      <c r="D19" s="8"/>
      <c r="E19" s="17"/>
      <c r="F19" s="9"/>
      <c r="H19" s="48"/>
    </row>
    <row r="20" spans="1:25" ht="13.5" customHeight="1">
      <c r="A20" s="8"/>
      <c r="B20" s="8"/>
      <c r="C20" s="8"/>
      <c r="D20" s="8"/>
      <c r="E20" s="17"/>
      <c r="F20" s="9"/>
      <c r="H20" s="48"/>
    </row>
    <row r="21" spans="1:25" ht="13.5" customHeight="1">
      <c r="A21" s="8"/>
      <c r="B21" s="8"/>
      <c r="C21" s="8"/>
      <c r="D21" s="8"/>
      <c r="E21" s="17"/>
      <c r="F21" s="9"/>
      <c r="H21" s="49"/>
      <c r="Y21" s="5" t="s">
        <v>54</v>
      </c>
    </row>
    <row r="22" spans="1:25" ht="13.5" customHeight="1">
      <c r="A22" s="8"/>
      <c r="B22" s="8"/>
      <c r="C22" s="8"/>
      <c r="D22" s="8"/>
      <c r="E22" s="17"/>
      <c r="F22" s="9"/>
      <c r="H22" s="48"/>
    </row>
    <row r="23" spans="1:25" ht="13.5" customHeight="1">
      <c r="A23" s="8"/>
      <c r="B23" s="8"/>
      <c r="C23" s="8"/>
      <c r="D23" s="8"/>
      <c r="E23" s="17"/>
      <c r="F23" s="9"/>
      <c r="H23" s="47"/>
    </row>
    <row r="24" spans="1:25" ht="13.5" customHeight="1">
      <c r="A24" s="8"/>
      <c r="B24" s="8"/>
      <c r="C24" s="8"/>
      <c r="D24" s="8"/>
      <c r="E24" s="17"/>
      <c r="F24" s="9"/>
      <c r="H24" s="47"/>
    </row>
    <row r="25" spans="1:25" ht="13.5" customHeight="1">
      <c r="A25" s="8"/>
      <c r="B25" s="8"/>
      <c r="C25" s="8"/>
      <c r="D25" s="8"/>
      <c r="E25" s="17"/>
      <c r="F25" s="9"/>
      <c r="H25" s="47"/>
    </row>
    <row r="26" spans="1:25" ht="13.5" customHeight="1">
      <c r="A26" s="8"/>
      <c r="B26" s="8"/>
      <c r="C26" s="8"/>
      <c r="D26" s="8"/>
      <c r="E26" s="17"/>
      <c r="F26" s="9"/>
      <c r="H26" s="47"/>
    </row>
    <row r="27" spans="1:25" ht="13.5" customHeight="1">
      <c r="A27" s="8"/>
      <c r="B27" s="8"/>
      <c r="C27" s="8"/>
      <c r="D27" s="8"/>
      <c r="E27" s="17"/>
      <c r="F27" s="9"/>
    </row>
    <row r="28" spans="1:25" ht="13.5" customHeight="1">
      <c r="A28" s="8"/>
      <c r="B28" s="8"/>
      <c r="C28" s="8"/>
      <c r="D28" s="8"/>
      <c r="E28" s="17"/>
      <c r="F28" s="9"/>
    </row>
    <row r="29" spans="1:25" ht="13.5" customHeight="1">
      <c r="A29" s="8"/>
      <c r="B29" s="8"/>
      <c r="C29" s="8"/>
      <c r="D29" s="8"/>
      <c r="E29" s="17"/>
      <c r="F29" s="9"/>
    </row>
    <row r="30" spans="1:25" ht="13.5" customHeight="1">
      <c r="A30" s="8"/>
      <c r="B30" s="8"/>
      <c r="C30" s="8"/>
      <c r="D30" s="8"/>
      <c r="E30" s="17"/>
      <c r="F30" s="9"/>
    </row>
    <row r="31" spans="1:25" ht="13.5" customHeight="1">
      <c r="A31" s="8"/>
      <c r="B31" s="8"/>
      <c r="C31" s="8"/>
      <c r="D31" s="8"/>
      <c r="E31" s="17"/>
      <c r="F31" s="9"/>
    </row>
    <row r="32" spans="1:25" ht="13.5" customHeight="1" thickBot="1">
      <c r="A32" s="18"/>
      <c r="B32" s="18"/>
      <c r="C32" s="18"/>
      <c r="D32" s="18"/>
      <c r="E32" s="19"/>
      <c r="F32" s="9"/>
    </row>
    <row r="33" spans="1:7" ht="20.25" customHeight="1">
      <c r="A33" s="78" t="s">
        <v>0</v>
      </c>
      <c r="B33" s="79"/>
      <c r="C33" s="79"/>
      <c r="D33" s="80"/>
      <c r="E33" s="81"/>
      <c r="F33" s="9"/>
    </row>
    <row r="34" spans="1:7" ht="15.75" customHeight="1">
      <c r="A34" s="70" t="s">
        <v>61</v>
      </c>
      <c r="B34" s="71"/>
      <c r="C34" s="71"/>
      <c r="D34" s="72"/>
      <c r="E34" s="73"/>
      <c r="F34" s="9"/>
    </row>
    <row r="35" spans="1:7" ht="15.75" customHeight="1">
      <c r="A35" s="74"/>
      <c r="B35" s="75"/>
      <c r="C35" s="75"/>
      <c r="D35" s="76"/>
      <c r="E35" s="77"/>
      <c r="F35" s="9"/>
    </row>
    <row r="36" spans="1:7" ht="15.75" customHeight="1">
      <c r="A36" s="74"/>
      <c r="B36" s="75"/>
      <c r="C36" s="75"/>
      <c r="D36" s="76"/>
      <c r="E36" s="77"/>
      <c r="F36" s="9"/>
    </row>
    <row r="37" spans="1:7" ht="13.5" customHeight="1" thickBot="1">
      <c r="A37" s="23"/>
      <c r="B37" s="23"/>
      <c r="C37" s="23"/>
      <c r="D37" s="23"/>
      <c r="E37" s="23"/>
      <c r="F37" s="9"/>
    </row>
    <row r="38" spans="1:7" ht="20.25" customHeight="1">
      <c r="A38" s="78" t="s">
        <v>1</v>
      </c>
      <c r="B38" s="79"/>
      <c r="C38" s="79"/>
      <c r="D38" s="80"/>
      <c r="E38" s="81"/>
      <c r="F38" s="9"/>
    </row>
    <row r="39" spans="1:7" ht="20.25" customHeight="1">
      <c r="A39" s="32" t="s">
        <v>2</v>
      </c>
      <c r="B39" s="33"/>
      <c r="C39" s="33"/>
      <c r="D39" s="34" t="s">
        <v>3</v>
      </c>
      <c r="E39" s="35" t="s">
        <v>4</v>
      </c>
      <c r="F39" s="9"/>
    </row>
    <row r="40" spans="1:7" ht="20.25" customHeight="1">
      <c r="A40" s="24"/>
      <c r="B40" s="25"/>
      <c r="C40" s="25"/>
      <c r="D40" s="26"/>
      <c r="E40" s="27"/>
      <c r="F40" s="9"/>
    </row>
    <row r="41" spans="1:7" ht="20.25" customHeight="1">
      <c r="A41" s="24"/>
      <c r="B41" s="25"/>
      <c r="C41" s="25"/>
      <c r="D41" s="26"/>
      <c r="E41" s="27"/>
      <c r="F41" s="11"/>
      <c r="G41" s="7"/>
    </row>
    <row r="42" spans="1:7" ht="20.25" customHeight="1">
      <c r="A42" s="28"/>
      <c r="B42" s="25"/>
      <c r="C42" s="25"/>
      <c r="D42" s="26"/>
      <c r="E42" s="27"/>
      <c r="F42" s="11"/>
      <c r="G42" s="7"/>
    </row>
    <row r="43" spans="1:7" ht="20.25" customHeight="1">
      <c r="A43" s="24"/>
      <c r="B43" s="29"/>
      <c r="C43" s="29"/>
      <c r="D43" s="30"/>
      <c r="E43" s="31"/>
      <c r="F43" s="8"/>
    </row>
    <row r="44" spans="1:7" ht="20.25" customHeight="1">
      <c r="A44" s="24"/>
      <c r="B44" s="25"/>
      <c r="C44" s="25"/>
      <c r="D44" s="26"/>
      <c r="E44" s="27"/>
      <c r="F44" s="11"/>
      <c r="G44" s="7"/>
    </row>
    <row r="45" spans="1:7" ht="20.25" customHeight="1">
      <c r="A45" s="28"/>
      <c r="B45" s="25"/>
      <c r="C45" s="25"/>
      <c r="D45" s="26"/>
      <c r="E45" s="27"/>
      <c r="F45" s="11"/>
      <c r="G45" s="7"/>
    </row>
    <row r="46" spans="1:7" ht="20.25" customHeight="1">
      <c r="A46" s="24"/>
      <c r="B46" s="29"/>
      <c r="C46" s="29"/>
      <c r="D46" s="30"/>
      <c r="E46" s="31"/>
      <c r="F46" s="8"/>
    </row>
    <row r="47" spans="1:7" ht="20.25" customHeight="1" thickBot="1">
      <c r="A47" s="24"/>
      <c r="B47" s="29"/>
      <c r="C47" s="29"/>
      <c r="D47" s="30"/>
      <c r="E47" s="31"/>
      <c r="F47" s="8"/>
    </row>
    <row r="48" spans="1:7" ht="21" customHeight="1" thickBot="1">
      <c r="A48" s="60" t="s">
        <v>5</v>
      </c>
      <c r="B48" s="61"/>
      <c r="C48" s="61"/>
      <c r="D48" s="61"/>
      <c r="E48" s="62"/>
      <c r="F48" s="12"/>
    </row>
    <row r="49" spans="1:40" ht="18" customHeight="1" thickBot="1">
      <c r="A49" s="63" t="s">
        <v>6</v>
      </c>
      <c r="B49" s="64"/>
      <c r="C49" s="64"/>
      <c r="D49" s="64"/>
      <c r="E49" s="65"/>
      <c r="F49" s="12"/>
      <c r="G49" s="10"/>
    </row>
    <row r="50" spans="1:40" ht="12.75">
      <c r="A50" s="13"/>
      <c r="B50" s="13"/>
      <c r="C50" s="13"/>
      <c r="D50" s="13"/>
      <c r="E50" s="13"/>
      <c r="F50" s="12"/>
      <c r="G50" s="10"/>
    </row>
    <row r="51" spans="1:40" ht="12.75">
      <c r="A51" s="13"/>
      <c r="B51" s="13"/>
      <c r="C51" s="13"/>
      <c r="D51" s="13"/>
      <c r="E51" s="13"/>
      <c r="F51" s="8"/>
      <c r="G51" s="10"/>
    </row>
    <row r="52" spans="1:40" ht="12.75">
      <c r="A52" s="13"/>
      <c r="B52" s="13"/>
      <c r="C52" s="13"/>
      <c r="D52" s="13"/>
      <c r="E52" s="13"/>
      <c r="F52" s="8"/>
      <c r="G52" s="10"/>
    </row>
    <row r="53" spans="1:40" ht="12.75">
      <c r="A53" s="13"/>
      <c r="B53" s="13"/>
      <c r="C53" s="13"/>
      <c r="D53" s="13"/>
      <c r="E53" s="13"/>
      <c r="F53" s="8"/>
    </row>
    <row r="54" spans="1:40" ht="12.75">
      <c r="A54" s="13"/>
      <c r="B54" s="13"/>
      <c r="C54" s="13"/>
      <c r="D54" s="13"/>
      <c r="E54" s="13"/>
      <c r="F54" s="8"/>
    </row>
    <row r="55" spans="1:40" ht="12.75">
      <c r="A55" s="13"/>
      <c r="B55" s="13"/>
      <c r="C55" s="13"/>
      <c r="D55" s="13"/>
      <c r="E55" s="13"/>
      <c r="F55" s="8"/>
    </row>
    <row r="56" spans="1:40" ht="12.75">
      <c r="A56" s="13"/>
      <c r="B56" s="13"/>
      <c r="C56" s="13"/>
      <c r="D56" s="13"/>
      <c r="E56" s="13"/>
      <c r="F56" s="8"/>
    </row>
    <row r="57" spans="1:40" ht="12.75">
      <c r="A57" s="13"/>
      <c r="B57" s="13"/>
      <c r="C57" s="13"/>
      <c r="D57" s="13"/>
      <c r="E57" s="13"/>
      <c r="F57" s="8"/>
    </row>
    <row r="58" spans="1:40" ht="12.75">
      <c r="A58" s="13"/>
      <c r="B58" s="13"/>
      <c r="C58" s="13"/>
      <c r="D58" s="13"/>
      <c r="E58" s="13"/>
      <c r="F58" s="8"/>
    </row>
    <row r="59" spans="1:40" ht="13.5" customHeight="1">
      <c r="A59" s="13"/>
      <c r="B59" s="13"/>
      <c r="C59" s="13"/>
      <c r="D59" s="13"/>
      <c r="E59" s="13"/>
      <c r="F59" s="8"/>
    </row>
    <row r="60" spans="1:40" ht="13.5" customHeight="1">
      <c r="A60" s="13"/>
      <c r="B60" s="13"/>
      <c r="C60" s="13"/>
      <c r="D60" s="13"/>
      <c r="E60" s="13"/>
      <c r="F60" s="8"/>
    </row>
    <row r="61" spans="1:40" ht="12.75">
      <c r="A61" s="13"/>
      <c r="B61" s="13"/>
      <c r="C61" s="13"/>
      <c r="D61" s="13"/>
      <c r="E61" s="13"/>
      <c r="F61" s="12"/>
    </row>
    <row r="62" spans="1:40" s="15" customFormat="1" ht="16.5" customHeight="1">
      <c r="A62" s="13"/>
      <c r="B62" s="13"/>
      <c r="C62" s="13"/>
      <c r="D62" s="13"/>
      <c r="E62" s="13"/>
      <c r="F62" s="14"/>
      <c r="AN62" s="16"/>
    </row>
    <row r="63" spans="1:40" ht="12.75">
      <c r="A63" s="13"/>
      <c r="B63" s="13"/>
      <c r="C63" s="13"/>
      <c r="D63" s="13"/>
      <c r="E63" s="13"/>
      <c r="F63" s="9"/>
    </row>
    <row r="64" spans="1:40">
      <c r="A64" s="9"/>
      <c r="B64" s="9"/>
      <c r="C64" s="9"/>
      <c r="D64" s="9"/>
      <c r="E64" s="9"/>
      <c r="F64" s="9"/>
    </row>
    <row r="65" spans="1:6">
      <c r="A65" s="9"/>
      <c r="B65" s="9"/>
      <c r="C65" s="9"/>
      <c r="D65" s="9"/>
      <c r="E65" s="9"/>
      <c r="F65" s="9"/>
    </row>
  </sheetData>
  <mergeCells count="19">
    <mergeCell ref="AO8:AO9"/>
    <mergeCell ref="B3:E3"/>
    <mergeCell ref="A1:A3"/>
    <mergeCell ref="B1:C2"/>
    <mergeCell ref="A38:E38"/>
    <mergeCell ref="A5:E5"/>
    <mergeCell ref="A6:E6"/>
    <mergeCell ref="A7:E7"/>
    <mergeCell ref="A8:E8"/>
    <mergeCell ref="AN8:AN9"/>
    <mergeCell ref="A48:E48"/>
    <mergeCell ref="A49:E49"/>
    <mergeCell ref="A9:E9"/>
    <mergeCell ref="A10:E10"/>
    <mergeCell ref="A11:E11"/>
    <mergeCell ref="A12:E12"/>
    <mergeCell ref="A13:E13"/>
    <mergeCell ref="A34:E36"/>
    <mergeCell ref="A33:E33"/>
  </mergeCells>
  <printOptions horizontalCentered="1"/>
  <pageMargins left="0.39370078740157483" right="0.31496062992125984" top="0.47244094488188981" bottom="1.1023622047244095" header="0.55118110236220474" footer="0.74803149606299213"/>
  <pageSetup orientation="portrait" horizontalDpi="300" verticalDpi="300" r:id="rId1"/>
  <headerFooter alignWithMargins="0">
    <oddFooter>&amp;L&amp;"Arial,Negrita"&amp;9 26-05-11&amp;R&amp;"Arial,Negrita"&amp;9RE-DG-01; Versión 01
Página &amp;P de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654"/>
  <sheetViews>
    <sheetView topLeftCell="A19" workbookViewId="0">
      <selection activeCell="H45" sqref="H45"/>
    </sheetView>
  </sheetViews>
  <sheetFormatPr baseColWidth="10" defaultRowHeight="12.75"/>
  <cols>
    <col min="1" max="1" width="11.42578125" style="51"/>
    <col min="2" max="2" width="11.42578125" style="53"/>
    <col min="3" max="5" width="11.42578125" style="51"/>
    <col min="7" max="7" width="8.42578125" customWidth="1"/>
    <col min="10" max="10" width="13.5703125" bestFit="1" customWidth="1"/>
  </cols>
  <sheetData>
    <row r="3" spans="1:10">
      <c r="A3" s="50" t="s">
        <v>53</v>
      </c>
      <c r="B3" s="50" t="s">
        <v>29</v>
      </c>
      <c r="C3" s="50" t="s">
        <v>30</v>
      </c>
      <c r="D3" s="50" t="s">
        <v>31</v>
      </c>
      <c r="E3" s="50" t="s">
        <v>32</v>
      </c>
    </row>
    <row r="4" spans="1:10">
      <c r="A4" s="51">
        <v>1</v>
      </c>
      <c r="B4" s="53" t="s">
        <v>33</v>
      </c>
      <c r="C4" s="51">
        <v>19</v>
      </c>
      <c r="D4" s="51">
        <v>19</v>
      </c>
      <c r="E4" s="51">
        <v>0</v>
      </c>
    </row>
    <row r="5" spans="1:10">
      <c r="A5" s="51">
        <v>1</v>
      </c>
      <c r="B5" s="53" t="s">
        <v>34</v>
      </c>
      <c r="C5" s="51">
        <v>32</v>
      </c>
      <c r="D5" s="51">
        <v>29</v>
      </c>
      <c r="E5" s="51">
        <v>3</v>
      </c>
    </row>
    <row r="6" spans="1:10">
      <c r="A6" s="51">
        <v>1</v>
      </c>
      <c r="B6" s="53" t="s">
        <v>35</v>
      </c>
      <c r="C6" s="51">
        <v>29</v>
      </c>
      <c r="D6" s="51">
        <v>29</v>
      </c>
      <c r="E6" s="51">
        <v>0</v>
      </c>
    </row>
    <row r="7" spans="1:10">
      <c r="A7" s="51">
        <v>1</v>
      </c>
      <c r="B7" s="53" t="s">
        <v>36</v>
      </c>
      <c r="C7" s="51">
        <v>47</v>
      </c>
      <c r="D7" s="51">
        <v>45</v>
      </c>
      <c r="E7" s="51">
        <v>2</v>
      </c>
    </row>
    <row r="8" spans="1:10">
      <c r="A8" s="51">
        <v>1</v>
      </c>
      <c r="B8" s="53" t="s">
        <v>37</v>
      </c>
      <c r="C8" s="51">
        <v>0</v>
      </c>
      <c r="D8" s="51">
        <v>0</v>
      </c>
      <c r="E8" s="51">
        <v>0</v>
      </c>
      <c r="G8" s="55" t="s">
        <v>55</v>
      </c>
      <c r="H8" s="56" t="s">
        <v>56</v>
      </c>
      <c r="I8" s="56" t="s">
        <v>57</v>
      </c>
      <c r="J8" s="55" t="s">
        <v>58</v>
      </c>
    </row>
    <row r="9" spans="1:10">
      <c r="A9" s="51">
        <v>1</v>
      </c>
      <c r="B9" s="53" t="s">
        <v>38</v>
      </c>
      <c r="C9" s="51">
        <v>0</v>
      </c>
      <c r="D9" s="51">
        <v>0</v>
      </c>
      <c r="E9" s="51">
        <v>0</v>
      </c>
      <c r="G9" s="55">
        <f>SUM(C4:C23)</f>
        <v>539</v>
      </c>
      <c r="H9" s="55">
        <f>SUM(D4:D23)</f>
        <v>468</v>
      </c>
      <c r="I9" s="55">
        <f>SUM(E4:E23)</f>
        <v>71</v>
      </c>
      <c r="J9" s="57">
        <f>H9-I9</f>
        <v>397</v>
      </c>
    </row>
    <row r="10" spans="1:10">
      <c r="A10" s="51">
        <v>1</v>
      </c>
      <c r="B10" s="53" t="s">
        <v>39</v>
      </c>
      <c r="C10" s="51">
        <v>1</v>
      </c>
      <c r="D10" s="51">
        <v>1</v>
      </c>
      <c r="E10" s="51">
        <v>0</v>
      </c>
    </row>
    <row r="11" spans="1:10">
      <c r="A11" s="51">
        <v>1</v>
      </c>
      <c r="B11" s="53" t="s">
        <v>40</v>
      </c>
      <c r="C11" s="51">
        <v>14</v>
      </c>
      <c r="D11" s="51">
        <v>14</v>
      </c>
      <c r="E11" s="51">
        <v>0</v>
      </c>
    </row>
    <row r="12" spans="1:10">
      <c r="A12" s="51">
        <v>1</v>
      </c>
      <c r="B12" s="53" t="s">
        <v>41</v>
      </c>
      <c r="C12" s="51">
        <v>75</v>
      </c>
      <c r="D12" s="51">
        <v>68</v>
      </c>
      <c r="E12" s="51">
        <v>7</v>
      </c>
    </row>
    <row r="13" spans="1:10">
      <c r="A13" s="51">
        <v>1</v>
      </c>
      <c r="B13" s="53" t="s">
        <v>42</v>
      </c>
      <c r="C13" s="51">
        <v>109</v>
      </c>
      <c r="D13" s="51">
        <v>73</v>
      </c>
      <c r="E13" s="51">
        <v>36</v>
      </c>
    </row>
    <row r="14" spans="1:10">
      <c r="A14" s="51">
        <v>1</v>
      </c>
      <c r="B14" s="53" t="s">
        <v>43</v>
      </c>
      <c r="C14" s="51">
        <v>15</v>
      </c>
      <c r="D14" s="51">
        <v>15</v>
      </c>
      <c r="E14" s="51">
        <v>0</v>
      </c>
    </row>
    <row r="15" spans="1:10">
      <c r="A15" s="51">
        <v>1</v>
      </c>
      <c r="B15" s="53" t="s">
        <v>44</v>
      </c>
      <c r="C15" s="51">
        <v>64</v>
      </c>
      <c r="D15" s="51">
        <v>50</v>
      </c>
      <c r="E15" s="51">
        <v>14</v>
      </c>
    </row>
    <row r="16" spans="1:10">
      <c r="A16" s="51">
        <v>1</v>
      </c>
      <c r="B16" s="53" t="s">
        <v>45</v>
      </c>
      <c r="C16" s="51">
        <v>0</v>
      </c>
      <c r="D16" s="51">
        <v>0</v>
      </c>
      <c r="E16" s="51">
        <v>0</v>
      </c>
    </row>
    <row r="17" spans="1:9">
      <c r="A17" s="51">
        <v>1</v>
      </c>
      <c r="B17" s="53" t="s">
        <v>46</v>
      </c>
      <c r="C17" s="51">
        <v>4</v>
      </c>
      <c r="D17" s="51">
        <v>2</v>
      </c>
      <c r="E17" s="51">
        <v>2</v>
      </c>
    </row>
    <row r="18" spans="1:9">
      <c r="A18" s="51">
        <v>1</v>
      </c>
      <c r="B18" s="53" t="s">
        <v>47</v>
      </c>
      <c r="C18" s="51">
        <v>47</v>
      </c>
      <c r="D18" s="51">
        <v>47</v>
      </c>
      <c r="E18" s="51">
        <v>0</v>
      </c>
    </row>
    <row r="19" spans="1:9">
      <c r="A19" s="51">
        <v>1</v>
      </c>
      <c r="B19" s="53" t="s">
        <v>48</v>
      </c>
      <c r="C19" s="51">
        <v>41</v>
      </c>
      <c r="D19" s="51">
        <v>41</v>
      </c>
      <c r="E19" s="51">
        <v>0</v>
      </c>
    </row>
    <row r="20" spans="1:9">
      <c r="A20" s="51">
        <v>1</v>
      </c>
      <c r="B20" s="53" t="s">
        <v>49</v>
      </c>
      <c r="C20" s="51">
        <v>3</v>
      </c>
      <c r="D20" s="51">
        <v>3</v>
      </c>
      <c r="E20" s="51">
        <v>0</v>
      </c>
    </row>
    <row r="21" spans="1:9">
      <c r="A21" s="51">
        <v>1</v>
      </c>
      <c r="B21" s="53" t="s">
        <v>50</v>
      </c>
      <c r="C21" s="51">
        <v>8</v>
      </c>
      <c r="D21" s="51">
        <v>5</v>
      </c>
      <c r="E21" s="51">
        <v>3</v>
      </c>
    </row>
    <row r="22" spans="1:9">
      <c r="A22" s="51">
        <v>1</v>
      </c>
      <c r="B22" s="53" t="s">
        <v>51</v>
      </c>
      <c r="C22" s="51">
        <v>16</v>
      </c>
      <c r="D22" s="51">
        <v>15</v>
      </c>
      <c r="E22" s="51">
        <v>1</v>
      </c>
    </row>
    <row r="23" spans="1:9">
      <c r="A23" s="51">
        <v>1</v>
      </c>
      <c r="B23" s="53" t="s">
        <v>52</v>
      </c>
      <c r="C23" s="51">
        <v>15</v>
      </c>
      <c r="D23" s="51">
        <v>12</v>
      </c>
      <c r="E23" s="51">
        <v>3</v>
      </c>
    </row>
    <row r="24" spans="1:9">
      <c r="A24" s="52"/>
      <c r="B24" s="54"/>
      <c r="C24" s="52"/>
      <c r="D24" s="52"/>
      <c r="E24" s="52"/>
    </row>
    <row r="25" spans="1:9">
      <c r="A25" s="51">
        <v>2</v>
      </c>
      <c r="B25" s="53" t="s">
        <v>33</v>
      </c>
      <c r="C25" s="51">
        <v>19</v>
      </c>
      <c r="D25" s="51">
        <v>19</v>
      </c>
      <c r="E25" s="51">
        <v>0</v>
      </c>
    </row>
    <row r="26" spans="1:9">
      <c r="A26" s="51">
        <v>2</v>
      </c>
      <c r="B26" s="53" t="s">
        <v>34</v>
      </c>
      <c r="C26" s="51">
        <v>32</v>
      </c>
      <c r="D26" s="51">
        <v>25</v>
      </c>
      <c r="E26" s="51">
        <v>7</v>
      </c>
    </row>
    <row r="27" spans="1:9">
      <c r="A27" s="51">
        <v>2</v>
      </c>
      <c r="B27" s="53" t="s">
        <v>35</v>
      </c>
      <c r="C27" s="51">
        <v>29</v>
      </c>
      <c r="D27" s="51">
        <v>28</v>
      </c>
      <c r="E27" s="51">
        <v>1</v>
      </c>
    </row>
    <row r="28" spans="1:9">
      <c r="A28" s="51">
        <v>2</v>
      </c>
      <c r="B28" s="53" t="s">
        <v>36</v>
      </c>
      <c r="C28" s="51">
        <v>47</v>
      </c>
      <c r="D28" s="51">
        <v>46</v>
      </c>
      <c r="E28" s="51">
        <v>1</v>
      </c>
    </row>
    <row r="29" spans="1:9">
      <c r="A29" s="51">
        <v>2</v>
      </c>
      <c r="B29" s="53" t="s">
        <v>37</v>
      </c>
      <c r="C29" s="51">
        <v>0</v>
      </c>
      <c r="D29" s="51">
        <v>0</v>
      </c>
      <c r="E29" s="51">
        <v>0</v>
      </c>
      <c r="G29" s="55" t="s">
        <v>55</v>
      </c>
      <c r="H29" s="56" t="s">
        <v>56</v>
      </c>
      <c r="I29" s="56" t="s">
        <v>57</v>
      </c>
    </row>
    <row r="30" spans="1:9">
      <c r="A30" s="51">
        <v>2</v>
      </c>
      <c r="B30" s="53" t="s">
        <v>38</v>
      </c>
      <c r="C30" s="51">
        <v>0</v>
      </c>
      <c r="D30" s="51">
        <v>0</v>
      </c>
      <c r="E30" s="51">
        <v>0</v>
      </c>
      <c r="G30" s="55">
        <f>SUM(C25:C44)</f>
        <v>539</v>
      </c>
      <c r="H30" s="55">
        <f>SUM(D25:D44)</f>
        <v>459</v>
      </c>
      <c r="I30" s="55">
        <f>SUM(E25:E44)</f>
        <v>86</v>
      </c>
    </row>
    <row r="31" spans="1:9">
      <c r="A31" s="51">
        <v>2</v>
      </c>
      <c r="B31" s="53" t="s">
        <v>39</v>
      </c>
      <c r="C31" s="51">
        <v>1</v>
      </c>
      <c r="D31" s="51">
        <v>1</v>
      </c>
      <c r="E31" s="51">
        <v>0</v>
      </c>
    </row>
    <row r="32" spans="1:9">
      <c r="A32" s="51">
        <v>2</v>
      </c>
      <c r="B32" s="53" t="s">
        <v>40</v>
      </c>
      <c r="C32" s="51">
        <v>14</v>
      </c>
      <c r="D32" s="51">
        <v>14</v>
      </c>
      <c r="E32" s="51">
        <v>0</v>
      </c>
    </row>
    <row r="33" spans="1:5">
      <c r="A33" s="51">
        <v>2</v>
      </c>
      <c r="B33" s="53" t="s">
        <v>41</v>
      </c>
      <c r="C33" s="51">
        <v>77</v>
      </c>
      <c r="D33" s="51">
        <v>65</v>
      </c>
      <c r="E33" s="51">
        <v>12</v>
      </c>
    </row>
    <row r="34" spans="1:5">
      <c r="A34" s="51">
        <v>2</v>
      </c>
      <c r="B34" s="53" t="s">
        <v>42</v>
      </c>
      <c r="C34" s="51">
        <v>107</v>
      </c>
      <c r="D34" s="51">
        <v>72</v>
      </c>
      <c r="E34" s="51">
        <v>35</v>
      </c>
    </row>
    <row r="35" spans="1:5">
      <c r="A35" s="51">
        <v>2</v>
      </c>
      <c r="B35" s="53" t="s">
        <v>43</v>
      </c>
      <c r="C35" s="51">
        <v>15</v>
      </c>
      <c r="D35" s="51">
        <v>15</v>
      </c>
      <c r="E35" s="51">
        <v>0</v>
      </c>
    </row>
    <row r="36" spans="1:5">
      <c r="A36" s="51">
        <v>2</v>
      </c>
      <c r="B36" s="53" t="s">
        <v>44</v>
      </c>
      <c r="C36" s="51">
        <v>64</v>
      </c>
      <c r="D36" s="51">
        <v>49</v>
      </c>
      <c r="E36" s="51">
        <v>15</v>
      </c>
    </row>
    <row r="37" spans="1:5">
      <c r="A37" s="51">
        <v>2</v>
      </c>
      <c r="B37" s="53" t="s">
        <v>45</v>
      </c>
      <c r="C37" s="51">
        <v>0</v>
      </c>
      <c r="D37" s="51">
        <v>0</v>
      </c>
      <c r="E37" s="51">
        <v>0</v>
      </c>
    </row>
    <row r="38" spans="1:5">
      <c r="A38" s="51">
        <v>2</v>
      </c>
      <c r="B38" s="53" t="s">
        <v>46</v>
      </c>
      <c r="C38" s="51">
        <v>4</v>
      </c>
      <c r="D38" s="51">
        <v>2</v>
      </c>
      <c r="E38" s="51">
        <v>2</v>
      </c>
    </row>
    <row r="39" spans="1:5">
      <c r="A39" s="51">
        <v>2</v>
      </c>
      <c r="B39" s="53" t="s">
        <v>47</v>
      </c>
      <c r="C39" s="51">
        <v>47</v>
      </c>
      <c r="D39" s="51">
        <v>52</v>
      </c>
      <c r="E39" s="51">
        <v>0</v>
      </c>
    </row>
    <row r="40" spans="1:5">
      <c r="A40" s="51">
        <v>2</v>
      </c>
      <c r="B40" s="53" t="s">
        <v>48</v>
      </c>
      <c r="C40" s="51">
        <v>41</v>
      </c>
      <c r="D40" s="51">
        <v>42</v>
      </c>
      <c r="E40" s="51">
        <v>0</v>
      </c>
    </row>
    <row r="41" spans="1:5">
      <c r="A41" s="51">
        <v>2</v>
      </c>
      <c r="B41" s="53" t="s">
        <v>49</v>
      </c>
      <c r="C41" s="51">
        <v>3</v>
      </c>
      <c r="D41" s="51">
        <v>2</v>
      </c>
      <c r="E41" s="51">
        <v>1</v>
      </c>
    </row>
    <row r="42" spans="1:5">
      <c r="A42" s="51">
        <v>2</v>
      </c>
      <c r="B42" s="53" t="s">
        <v>50</v>
      </c>
      <c r="C42" s="51">
        <v>8</v>
      </c>
      <c r="D42" s="51">
        <v>5</v>
      </c>
      <c r="E42" s="51">
        <v>3</v>
      </c>
    </row>
    <row r="43" spans="1:5">
      <c r="A43" s="51">
        <v>2</v>
      </c>
      <c r="B43" s="53" t="s">
        <v>51</v>
      </c>
      <c r="C43" s="51">
        <v>16</v>
      </c>
      <c r="D43" s="51">
        <v>13</v>
      </c>
      <c r="E43" s="51">
        <v>3</v>
      </c>
    </row>
    <row r="44" spans="1:5">
      <c r="A44" s="51">
        <v>2</v>
      </c>
      <c r="B44" s="53" t="s">
        <v>52</v>
      </c>
      <c r="C44" s="51">
        <v>15</v>
      </c>
      <c r="D44" s="51">
        <v>9</v>
      </c>
      <c r="E44" s="51">
        <v>6</v>
      </c>
    </row>
    <row r="45" spans="1:5">
      <c r="A45" s="52"/>
      <c r="B45" s="54"/>
      <c r="C45" s="52"/>
      <c r="D45" s="52"/>
      <c r="E45" s="52"/>
    </row>
    <row r="46" spans="1:5">
      <c r="A46" s="51">
        <v>3</v>
      </c>
      <c r="B46" s="53" t="s">
        <v>33</v>
      </c>
      <c r="C46" s="51">
        <v>19</v>
      </c>
      <c r="D46" s="51">
        <v>19</v>
      </c>
      <c r="E46" s="51">
        <v>0</v>
      </c>
    </row>
    <row r="47" spans="1:5">
      <c r="A47" s="51">
        <v>3</v>
      </c>
      <c r="B47" s="53" t="s">
        <v>34</v>
      </c>
      <c r="C47" s="51">
        <v>32</v>
      </c>
      <c r="D47" s="51">
        <v>24</v>
      </c>
      <c r="E47" s="51">
        <v>8</v>
      </c>
    </row>
    <row r="48" spans="1:5">
      <c r="A48" s="51">
        <v>3</v>
      </c>
      <c r="B48" s="53" t="s">
        <v>35</v>
      </c>
      <c r="C48" s="51">
        <v>29</v>
      </c>
      <c r="D48" s="51">
        <v>29</v>
      </c>
      <c r="E48" s="51">
        <v>0</v>
      </c>
    </row>
    <row r="49" spans="1:9">
      <c r="A49" s="51">
        <v>3</v>
      </c>
      <c r="B49" s="53" t="s">
        <v>36</v>
      </c>
      <c r="C49" s="51">
        <v>47</v>
      </c>
      <c r="D49" s="51">
        <v>46</v>
      </c>
      <c r="E49" s="51">
        <v>1</v>
      </c>
    </row>
    <row r="50" spans="1:9">
      <c r="A50" s="51">
        <v>3</v>
      </c>
      <c r="B50" s="53" t="s">
        <v>37</v>
      </c>
      <c r="C50" s="51">
        <v>0</v>
      </c>
      <c r="D50" s="51">
        <v>0</v>
      </c>
      <c r="E50" s="51">
        <v>0</v>
      </c>
    </row>
    <row r="51" spans="1:9">
      <c r="A51" s="51">
        <v>3</v>
      </c>
      <c r="B51" s="53" t="s">
        <v>38</v>
      </c>
      <c r="C51" s="51">
        <v>0</v>
      </c>
      <c r="D51" s="51">
        <v>0</v>
      </c>
      <c r="E51" s="51">
        <v>0</v>
      </c>
    </row>
    <row r="52" spans="1:9">
      <c r="A52" s="51">
        <v>3</v>
      </c>
      <c r="B52" s="53" t="s">
        <v>39</v>
      </c>
      <c r="C52" s="51">
        <v>1</v>
      </c>
      <c r="D52" s="51">
        <v>1</v>
      </c>
      <c r="E52" s="51">
        <v>0</v>
      </c>
      <c r="G52" s="55" t="s">
        <v>55</v>
      </c>
      <c r="H52" s="56" t="s">
        <v>56</v>
      </c>
      <c r="I52" s="56" t="s">
        <v>57</v>
      </c>
    </row>
    <row r="53" spans="1:9">
      <c r="A53" s="51">
        <v>3</v>
      </c>
      <c r="B53" s="53" t="s">
        <v>40</v>
      </c>
      <c r="C53" s="51">
        <v>14</v>
      </c>
      <c r="D53" s="51">
        <v>14</v>
      </c>
      <c r="E53" s="51">
        <v>0</v>
      </c>
      <c r="G53" s="55">
        <f>SUM(C46:C65)</f>
        <v>440</v>
      </c>
      <c r="H53" s="55">
        <f>SUM(D46:D65)</f>
        <v>345</v>
      </c>
      <c r="I53" s="55">
        <f>SUM(E46:E65)</f>
        <v>95</v>
      </c>
    </row>
    <row r="54" spans="1:9">
      <c r="A54" s="51">
        <v>3</v>
      </c>
      <c r="B54" s="53" t="s">
        <v>41</v>
      </c>
      <c r="C54" s="51">
        <v>44</v>
      </c>
      <c r="D54" s="51">
        <v>29</v>
      </c>
      <c r="E54" s="51">
        <v>15</v>
      </c>
    </row>
    <row r="55" spans="1:9">
      <c r="A55" s="51">
        <v>3</v>
      </c>
      <c r="B55" s="53" t="s">
        <v>42</v>
      </c>
      <c r="C55" s="51">
        <v>41</v>
      </c>
      <c r="D55" s="51">
        <v>16</v>
      </c>
      <c r="E55" s="51">
        <v>25</v>
      </c>
    </row>
    <row r="56" spans="1:9">
      <c r="A56" s="51">
        <v>3</v>
      </c>
      <c r="B56" s="53" t="s">
        <v>43</v>
      </c>
      <c r="C56" s="51">
        <v>15</v>
      </c>
      <c r="D56" s="51">
        <v>15</v>
      </c>
      <c r="E56" s="51">
        <v>0</v>
      </c>
    </row>
    <row r="57" spans="1:9">
      <c r="A57" s="51">
        <v>3</v>
      </c>
      <c r="B57" s="53" t="s">
        <v>44</v>
      </c>
      <c r="C57" s="51">
        <v>64</v>
      </c>
      <c r="D57" s="51">
        <v>45</v>
      </c>
      <c r="E57" s="51">
        <v>19</v>
      </c>
    </row>
    <row r="58" spans="1:9">
      <c r="A58" s="51">
        <v>3</v>
      </c>
      <c r="B58" s="53" t="s">
        <v>45</v>
      </c>
      <c r="C58" s="51">
        <v>0</v>
      </c>
      <c r="D58" s="51">
        <v>0</v>
      </c>
      <c r="E58" s="51">
        <v>0</v>
      </c>
    </row>
    <row r="59" spans="1:9">
      <c r="A59" s="51">
        <v>3</v>
      </c>
      <c r="B59" s="53" t="s">
        <v>46</v>
      </c>
      <c r="C59" s="51">
        <v>4</v>
      </c>
      <c r="D59" s="51">
        <v>0</v>
      </c>
      <c r="E59" s="51">
        <v>4</v>
      </c>
    </row>
    <row r="60" spans="1:9">
      <c r="A60" s="51">
        <v>3</v>
      </c>
      <c r="B60" s="53" t="s">
        <v>47</v>
      </c>
      <c r="C60" s="51">
        <v>47</v>
      </c>
      <c r="D60" s="51">
        <v>44</v>
      </c>
      <c r="E60" s="51">
        <v>3</v>
      </c>
    </row>
    <row r="61" spans="1:9">
      <c r="A61" s="51">
        <v>3</v>
      </c>
      <c r="B61" s="53" t="s">
        <v>48</v>
      </c>
      <c r="C61" s="51">
        <v>41</v>
      </c>
      <c r="D61" s="51">
        <v>41</v>
      </c>
      <c r="E61" s="51">
        <v>0</v>
      </c>
    </row>
    <row r="62" spans="1:9">
      <c r="A62" s="51">
        <v>3</v>
      </c>
      <c r="B62" s="53" t="s">
        <v>49</v>
      </c>
      <c r="C62" s="51">
        <v>3</v>
      </c>
      <c r="D62" s="51">
        <v>3</v>
      </c>
      <c r="E62" s="51">
        <v>0</v>
      </c>
    </row>
    <row r="63" spans="1:9">
      <c r="A63" s="51">
        <v>3</v>
      </c>
      <c r="B63" s="53" t="s">
        <v>50</v>
      </c>
      <c r="C63" s="51">
        <v>8</v>
      </c>
      <c r="D63" s="51">
        <v>5</v>
      </c>
      <c r="E63" s="51">
        <v>3</v>
      </c>
    </row>
    <row r="64" spans="1:9">
      <c r="A64" s="51">
        <v>3</v>
      </c>
      <c r="B64" s="53" t="s">
        <v>51</v>
      </c>
      <c r="C64" s="51">
        <v>16</v>
      </c>
      <c r="D64" s="51">
        <v>11</v>
      </c>
      <c r="E64" s="51">
        <v>5</v>
      </c>
    </row>
    <row r="65" spans="1:9">
      <c r="A65" s="51">
        <v>3</v>
      </c>
      <c r="B65" s="53" t="s">
        <v>52</v>
      </c>
      <c r="C65" s="51">
        <v>15</v>
      </c>
      <c r="D65" s="51">
        <v>3</v>
      </c>
      <c r="E65" s="51">
        <v>12</v>
      </c>
    </row>
    <row r="66" spans="1:9">
      <c r="A66" s="52"/>
      <c r="B66" s="54"/>
      <c r="C66" s="52"/>
      <c r="D66" s="52"/>
      <c r="E66" s="52"/>
    </row>
    <row r="67" spans="1:9">
      <c r="A67" s="51">
        <v>4</v>
      </c>
      <c r="B67" s="53" t="s">
        <v>33</v>
      </c>
      <c r="C67" s="51">
        <v>19</v>
      </c>
      <c r="D67" s="51">
        <v>19</v>
      </c>
      <c r="E67" s="51">
        <v>0</v>
      </c>
    </row>
    <row r="68" spans="1:9">
      <c r="A68" s="51">
        <v>4</v>
      </c>
      <c r="B68" s="53" t="s">
        <v>34</v>
      </c>
      <c r="C68" s="51">
        <v>32</v>
      </c>
      <c r="D68" s="51">
        <v>20</v>
      </c>
      <c r="E68" s="51">
        <v>12</v>
      </c>
    </row>
    <row r="69" spans="1:9">
      <c r="A69" s="51">
        <v>4</v>
      </c>
      <c r="B69" s="53" t="s">
        <v>35</v>
      </c>
      <c r="C69" s="51">
        <v>29</v>
      </c>
      <c r="D69" s="51">
        <v>27</v>
      </c>
      <c r="E69" s="51">
        <v>2</v>
      </c>
    </row>
    <row r="70" spans="1:9">
      <c r="A70" s="51">
        <v>4</v>
      </c>
      <c r="B70" s="53" t="s">
        <v>36</v>
      </c>
      <c r="C70" s="51">
        <v>47</v>
      </c>
      <c r="D70" s="51">
        <v>46</v>
      </c>
      <c r="E70" s="51">
        <v>1</v>
      </c>
    </row>
    <row r="71" spans="1:9">
      <c r="A71" s="51">
        <v>4</v>
      </c>
      <c r="B71" s="53" t="s">
        <v>37</v>
      </c>
      <c r="C71" s="51">
        <v>0</v>
      </c>
      <c r="D71" s="51">
        <v>0</v>
      </c>
      <c r="E71" s="51">
        <v>0</v>
      </c>
    </row>
    <row r="72" spans="1:9">
      <c r="A72" s="51">
        <v>4</v>
      </c>
      <c r="B72" s="53" t="s">
        <v>38</v>
      </c>
      <c r="C72" s="51">
        <v>0</v>
      </c>
      <c r="D72" s="51">
        <v>0</v>
      </c>
      <c r="E72" s="51">
        <v>0</v>
      </c>
    </row>
    <row r="73" spans="1:9">
      <c r="A73" s="51">
        <v>4</v>
      </c>
      <c r="B73" s="53" t="s">
        <v>39</v>
      </c>
      <c r="C73" s="51">
        <v>1</v>
      </c>
      <c r="D73" s="51">
        <v>1</v>
      </c>
      <c r="E73" s="51">
        <v>0</v>
      </c>
      <c r="G73" s="55" t="s">
        <v>55</v>
      </c>
      <c r="H73" s="56" t="s">
        <v>56</v>
      </c>
      <c r="I73" s="56" t="s">
        <v>57</v>
      </c>
    </row>
    <row r="74" spans="1:9">
      <c r="A74" s="51">
        <v>4</v>
      </c>
      <c r="B74" s="53" t="s">
        <v>40</v>
      </c>
      <c r="C74" s="51">
        <v>14</v>
      </c>
      <c r="D74" s="51">
        <v>13</v>
      </c>
      <c r="E74" s="51">
        <v>1</v>
      </c>
      <c r="G74" s="55">
        <f>SUM(C67:C86)</f>
        <v>419</v>
      </c>
      <c r="H74" s="55">
        <f>SUM(D67:D86)</f>
        <v>373</v>
      </c>
      <c r="I74" s="55">
        <f>SUM(E67:E86)</f>
        <v>47</v>
      </c>
    </row>
    <row r="75" spans="1:9">
      <c r="A75" s="51">
        <v>4</v>
      </c>
      <c r="B75" s="53" t="s">
        <v>41</v>
      </c>
      <c r="C75" s="51">
        <v>45</v>
      </c>
      <c r="D75" s="51">
        <v>42</v>
      </c>
      <c r="E75" s="51">
        <v>3</v>
      </c>
    </row>
    <row r="76" spans="1:9">
      <c r="A76" s="51">
        <v>4</v>
      </c>
      <c r="B76" s="53" t="s">
        <v>42</v>
      </c>
      <c r="C76" s="51">
        <v>34</v>
      </c>
      <c r="D76" s="51">
        <v>35</v>
      </c>
      <c r="E76" s="51">
        <v>0</v>
      </c>
    </row>
    <row r="77" spans="1:9">
      <c r="A77" s="51">
        <v>4</v>
      </c>
      <c r="B77" s="53" t="s">
        <v>43</v>
      </c>
      <c r="C77" s="51">
        <v>15</v>
      </c>
      <c r="D77" s="51">
        <v>15</v>
      </c>
      <c r="E77" s="51">
        <v>0</v>
      </c>
    </row>
    <row r="78" spans="1:9">
      <c r="A78" s="51">
        <v>4</v>
      </c>
      <c r="B78" s="53" t="s">
        <v>44</v>
      </c>
      <c r="C78" s="51">
        <v>64</v>
      </c>
      <c r="D78" s="51">
        <v>47</v>
      </c>
      <c r="E78" s="51">
        <v>17</v>
      </c>
    </row>
    <row r="79" spans="1:9">
      <c r="A79" s="51">
        <v>4</v>
      </c>
      <c r="B79" s="53" t="s">
        <v>45</v>
      </c>
      <c r="C79" s="51">
        <v>0</v>
      </c>
      <c r="D79" s="51">
        <v>0</v>
      </c>
      <c r="E79" s="51">
        <v>0</v>
      </c>
    </row>
    <row r="80" spans="1:9">
      <c r="A80" s="51">
        <v>4</v>
      </c>
      <c r="B80" s="53" t="s">
        <v>46</v>
      </c>
      <c r="C80" s="51">
        <v>4</v>
      </c>
      <c r="D80" s="51">
        <v>3</v>
      </c>
      <c r="E80" s="51">
        <v>1</v>
      </c>
    </row>
    <row r="81" spans="1:9">
      <c r="A81" s="51">
        <v>4</v>
      </c>
      <c r="B81" s="53" t="s">
        <v>47</v>
      </c>
      <c r="C81" s="51">
        <v>47</v>
      </c>
      <c r="D81" s="51">
        <v>44</v>
      </c>
      <c r="E81" s="51">
        <v>3</v>
      </c>
    </row>
    <row r="82" spans="1:9">
      <c r="A82" s="51">
        <v>4</v>
      </c>
      <c r="B82" s="53" t="s">
        <v>48</v>
      </c>
      <c r="C82" s="51">
        <v>41</v>
      </c>
      <c r="D82" s="51">
        <v>41</v>
      </c>
      <c r="E82" s="51">
        <v>0</v>
      </c>
    </row>
    <row r="83" spans="1:9">
      <c r="A83" s="51">
        <v>4</v>
      </c>
      <c r="B83" s="53" t="s">
        <v>49</v>
      </c>
      <c r="C83" s="51">
        <v>3</v>
      </c>
      <c r="D83" s="51">
        <v>2</v>
      </c>
      <c r="E83" s="51">
        <v>1</v>
      </c>
    </row>
    <row r="84" spans="1:9">
      <c r="A84" s="51">
        <v>4</v>
      </c>
      <c r="B84" s="53" t="s">
        <v>50</v>
      </c>
      <c r="C84" s="51">
        <v>8</v>
      </c>
      <c r="D84" s="51">
        <v>5</v>
      </c>
      <c r="E84" s="51">
        <v>3</v>
      </c>
    </row>
    <row r="85" spans="1:9">
      <c r="A85" s="51">
        <v>4</v>
      </c>
      <c r="B85" s="53" t="s">
        <v>51</v>
      </c>
      <c r="C85" s="51">
        <v>16</v>
      </c>
      <c r="D85" s="51">
        <v>13</v>
      </c>
      <c r="E85" s="51">
        <v>3</v>
      </c>
    </row>
    <row r="86" spans="1:9">
      <c r="A86" s="51">
        <v>4</v>
      </c>
      <c r="B86" s="53" t="s">
        <v>52</v>
      </c>
      <c r="C86" s="51">
        <v>0</v>
      </c>
      <c r="D86" s="51">
        <v>0</v>
      </c>
      <c r="E86" s="51">
        <v>0</v>
      </c>
    </row>
    <row r="87" spans="1:9">
      <c r="A87" s="52"/>
      <c r="B87" s="54"/>
      <c r="C87" s="52"/>
      <c r="D87" s="52"/>
      <c r="E87" s="52"/>
    </row>
    <row r="88" spans="1:9">
      <c r="A88" s="51">
        <v>5</v>
      </c>
      <c r="B88" s="53" t="s">
        <v>33</v>
      </c>
      <c r="C88" s="51">
        <v>19</v>
      </c>
      <c r="D88" s="51">
        <v>19</v>
      </c>
      <c r="E88" s="51">
        <v>0</v>
      </c>
    </row>
    <row r="89" spans="1:9">
      <c r="A89" s="51">
        <v>5</v>
      </c>
      <c r="B89" s="53" t="s">
        <v>34</v>
      </c>
      <c r="C89" s="51">
        <v>32</v>
      </c>
      <c r="D89" s="51">
        <v>23</v>
      </c>
      <c r="E89" s="51">
        <v>9</v>
      </c>
    </row>
    <row r="90" spans="1:9">
      <c r="A90" s="51">
        <v>5</v>
      </c>
      <c r="B90" s="53" t="s">
        <v>35</v>
      </c>
      <c r="C90" s="51">
        <v>29</v>
      </c>
      <c r="D90" s="51">
        <v>29</v>
      </c>
      <c r="E90" s="51">
        <v>0</v>
      </c>
    </row>
    <row r="91" spans="1:9">
      <c r="A91" s="51">
        <v>5</v>
      </c>
      <c r="B91" s="53" t="s">
        <v>36</v>
      </c>
      <c r="C91" s="51">
        <v>47</v>
      </c>
      <c r="D91" s="51">
        <v>47</v>
      </c>
      <c r="E91" s="51">
        <v>0</v>
      </c>
    </row>
    <row r="92" spans="1:9">
      <c r="A92" s="51">
        <v>5</v>
      </c>
      <c r="B92" s="53" t="s">
        <v>37</v>
      </c>
      <c r="C92" s="51">
        <v>0</v>
      </c>
      <c r="D92" s="51">
        <v>0</v>
      </c>
      <c r="E92" s="51">
        <v>0</v>
      </c>
    </row>
    <row r="93" spans="1:9">
      <c r="A93" s="51">
        <v>5</v>
      </c>
      <c r="B93" s="53" t="s">
        <v>38</v>
      </c>
      <c r="C93" s="51">
        <v>0</v>
      </c>
      <c r="D93" s="51">
        <v>0</v>
      </c>
      <c r="E93" s="51">
        <v>0</v>
      </c>
    </row>
    <row r="94" spans="1:9">
      <c r="A94" s="51">
        <v>5</v>
      </c>
      <c r="B94" s="53" t="s">
        <v>39</v>
      </c>
      <c r="C94" s="51">
        <v>1</v>
      </c>
      <c r="D94" s="51">
        <v>1</v>
      </c>
      <c r="E94" s="51">
        <v>0</v>
      </c>
      <c r="G94" s="55" t="s">
        <v>55</v>
      </c>
      <c r="H94" s="56" t="s">
        <v>56</v>
      </c>
      <c r="I94" s="56" t="s">
        <v>57</v>
      </c>
    </row>
    <row r="95" spans="1:9">
      <c r="A95" s="51">
        <v>5</v>
      </c>
      <c r="B95" s="53" t="s">
        <v>40</v>
      </c>
      <c r="C95" s="51">
        <v>14</v>
      </c>
      <c r="D95" s="51">
        <v>13</v>
      </c>
      <c r="E95" s="51">
        <v>1</v>
      </c>
      <c r="G95" s="55">
        <f>SUM(C88:C107)</f>
        <v>523</v>
      </c>
      <c r="H95" s="55">
        <f>SUM(D88:D107)</f>
        <v>443</v>
      </c>
      <c r="I95" s="55">
        <f>SUM(E88:E107)</f>
        <v>80</v>
      </c>
    </row>
    <row r="96" spans="1:9">
      <c r="A96" s="51">
        <v>5</v>
      </c>
      <c r="B96" s="53" t="s">
        <v>41</v>
      </c>
      <c r="C96" s="51">
        <v>90</v>
      </c>
      <c r="D96" s="51">
        <v>70</v>
      </c>
      <c r="E96" s="51">
        <v>20</v>
      </c>
    </row>
    <row r="97" spans="1:5">
      <c r="A97" s="51">
        <v>5</v>
      </c>
      <c r="B97" s="53" t="s">
        <v>42</v>
      </c>
      <c r="C97" s="51">
        <v>94</v>
      </c>
      <c r="D97" s="51">
        <v>73</v>
      </c>
      <c r="E97" s="51">
        <v>21</v>
      </c>
    </row>
    <row r="98" spans="1:5">
      <c r="A98" s="51">
        <v>5</v>
      </c>
      <c r="B98" s="53" t="s">
        <v>43</v>
      </c>
      <c r="C98" s="51">
        <v>15</v>
      </c>
      <c r="D98" s="51">
        <v>15</v>
      </c>
      <c r="E98" s="51">
        <v>0</v>
      </c>
    </row>
    <row r="99" spans="1:5">
      <c r="A99" s="51">
        <v>5</v>
      </c>
      <c r="B99" s="53" t="s">
        <v>44</v>
      </c>
      <c r="C99" s="51">
        <v>48</v>
      </c>
      <c r="D99" s="51">
        <v>33</v>
      </c>
      <c r="E99" s="51">
        <v>15</v>
      </c>
    </row>
    <row r="100" spans="1:5">
      <c r="A100" s="51">
        <v>5</v>
      </c>
      <c r="B100" s="53" t="s">
        <v>45</v>
      </c>
      <c r="C100" s="51">
        <v>0</v>
      </c>
      <c r="D100" s="51">
        <v>0</v>
      </c>
      <c r="E100" s="51">
        <v>0</v>
      </c>
    </row>
    <row r="101" spans="1:5">
      <c r="A101" s="51">
        <v>5</v>
      </c>
      <c r="B101" s="53" t="s">
        <v>46</v>
      </c>
      <c r="C101" s="51">
        <v>4</v>
      </c>
      <c r="D101" s="51">
        <v>3</v>
      </c>
      <c r="E101" s="51">
        <v>1</v>
      </c>
    </row>
    <row r="102" spans="1:5">
      <c r="A102" s="51">
        <v>5</v>
      </c>
      <c r="B102" s="53" t="s">
        <v>47</v>
      </c>
      <c r="C102" s="51">
        <v>47</v>
      </c>
      <c r="D102" s="51">
        <v>45</v>
      </c>
      <c r="E102" s="51">
        <v>2</v>
      </c>
    </row>
    <row r="103" spans="1:5">
      <c r="A103" s="51">
        <v>5</v>
      </c>
      <c r="B103" s="53" t="s">
        <v>48</v>
      </c>
      <c r="C103" s="51">
        <v>41</v>
      </c>
      <c r="D103" s="51">
        <v>38</v>
      </c>
      <c r="E103" s="51">
        <v>3</v>
      </c>
    </row>
    <row r="104" spans="1:5">
      <c r="A104" s="51">
        <v>5</v>
      </c>
      <c r="B104" s="53" t="s">
        <v>49</v>
      </c>
      <c r="C104" s="51">
        <v>3</v>
      </c>
      <c r="D104" s="51">
        <v>3</v>
      </c>
      <c r="E104" s="51">
        <v>0</v>
      </c>
    </row>
    <row r="105" spans="1:5">
      <c r="A105" s="51">
        <v>5</v>
      </c>
      <c r="B105" s="53" t="s">
        <v>50</v>
      </c>
      <c r="C105" s="51">
        <v>8</v>
      </c>
      <c r="D105" s="51">
        <v>5</v>
      </c>
      <c r="E105" s="51">
        <v>3</v>
      </c>
    </row>
    <row r="106" spans="1:5">
      <c r="A106" s="51">
        <v>5</v>
      </c>
      <c r="B106" s="53" t="s">
        <v>51</v>
      </c>
      <c r="C106" s="51">
        <v>16</v>
      </c>
      <c r="D106" s="51">
        <v>14</v>
      </c>
      <c r="E106" s="51">
        <v>2</v>
      </c>
    </row>
    <row r="107" spans="1:5">
      <c r="A107" s="51">
        <v>5</v>
      </c>
      <c r="B107" s="53" t="s">
        <v>52</v>
      </c>
      <c r="C107" s="51">
        <v>15</v>
      </c>
      <c r="D107" s="51">
        <v>12</v>
      </c>
      <c r="E107" s="51">
        <v>3</v>
      </c>
    </row>
    <row r="108" spans="1:5">
      <c r="A108" s="52"/>
      <c r="B108" s="54"/>
      <c r="C108" s="52"/>
      <c r="D108" s="52"/>
      <c r="E108" s="52"/>
    </row>
    <row r="109" spans="1:5">
      <c r="A109" s="51">
        <v>6</v>
      </c>
      <c r="B109" s="53" t="s">
        <v>33</v>
      </c>
      <c r="C109" s="51">
        <v>19</v>
      </c>
      <c r="D109" s="51">
        <v>19</v>
      </c>
      <c r="E109" s="51">
        <v>0</v>
      </c>
    </row>
    <row r="110" spans="1:5">
      <c r="A110" s="51">
        <v>6</v>
      </c>
      <c r="B110" s="53" t="s">
        <v>34</v>
      </c>
      <c r="C110" s="51">
        <v>32</v>
      </c>
      <c r="D110" s="51">
        <v>23</v>
      </c>
      <c r="E110" s="51">
        <v>9</v>
      </c>
    </row>
    <row r="111" spans="1:5">
      <c r="A111" s="51">
        <v>6</v>
      </c>
      <c r="B111" s="53" t="s">
        <v>35</v>
      </c>
      <c r="C111" s="51">
        <v>29</v>
      </c>
      <c r="D111" s="51">
        <v>27</v>
      </c>
      <c r="E111" s="51">
        <v>2</v>
      </c>
    </row>
    <row r="112" spans="1:5">
      <c r="A112" s="51">
        <v>6</v>
      </c>
      <c r="B112" s="53" t="s">
        <v>36</v>
      </c>
      <c r="C112" s="51">
        <v>47</v>
      </c>
      <c r="D112" s="51">
        <v>47</v>
      </c>
      <c r="E112" s="51">
        <v>0</v>
      </c>
    </row>
    <row r="113" spans="1:9">
      <c r="A113" s="51">
        <v>6</v>
      </c>
      <c r="B113" s="53" t="s">
        <v>37</v>
      </c>
      <c r="C113" s="51">
        <v>0</v>
      </c>
      <c r="D113" s="51">
        <v>0</v>
      </c>
      <c r="E113" s="51">
        <v>0</v>
      </c>
    </row>
    <row r="114" spans="1:9">
      <c r="A114" s="51">
        <v>6</v>
      </c>
      <c r="B114" s="53" t="s">
        <v>38</v>
      </c>
      <c r="C114" s="51">
        <v>0</v>
      </c>
      <c r="D114" s="51">
        <v>0</v>
      </c>
      <c r="E114" s="51">
        <v>0</v>
      </c>
    </row>
    <row r="115" spans="1:9">
      <c r="A115" s="51">
        <v>6</v>
      </c>
      <c r="B115" s="53" t="s">
        <v>39</v>
      </c>
      <c r="C115" s="51">
        <v>1</v>
      </c>
      <c r="D115" s="51">
        <v>1</v>
      </c>
      <c r="E115" s="51">
        <v>0</v>
      </c>
    </row>
    <row r="116" spans="1:9">
      <c r="A116" s="51">
        <v>6</v>
      </c>
      <c r="B116" s="53" t="s">
        <v>40</v>
      </c>
      <c r="C116" s="51">
        <v>14</v>
      </c>
      <c r="D116" s="51">
        <v>14</v>
      </c>
      <c r="E116" s="51">
        <v>0</v>
      </c>
      <c r="G116" s="55" t="s">
        <v>55</v>
      </c>
      <c r="H116" s="56" t="s">
        <v>56</v>
      </c>
      <c r="I116" s="56" t="s">
        <v>57</v>
      </c>
    </row>
    <row r="117" spans="1:9">
      <c r="A117" s="51">
        <v>6</v>
      </c>
      <c r="B117" s="53" t="s">
        <v>41</v>
      </c>
      <c r="C117" s="51">
        <v>80</v>
      </c>
      <c r="D117" s="51">
        <v>64</v>
      </c>
      <c r="E117" s="51">
        <v>16</v>
      </c>
      <c r="G117" s="55">
        <f>SUM(C109:C128)</f>
        <v>539</v>
      </c>
      <c r="H117" s="55">
        <f>SUM(D109:D128)</f>
        <v>469</v>
      </c>
      <c r="I117" s="55">
        <f>SUM(E109:E128)</f>
        <v>72</v>
      </c>
    </row>
    <row r="118" spans="1:9">
      <c r="A118" s="51">
        <v>6</v>
      </c>
      <c r="B118" s="53" t="s">
        <v>42</v>
      </c>
      <c r="C118" s="51">
        <v>104</v>
      </c>
      <c r="D118" s="51">
        <v>84</v>
      </c>
      <c r="E118" s="51">
        <v>20</v>
      </c>
    </row>
    <row r="119" spans="1:9">
      <c r="A119" s="51">
        <v>6</v>
      </c>
      <c r="B119" s="53" t="s">
        <v>43</v>
      </c>
      <c r="C119" s="51">
        <v>15</v>
      </c>
      <c r="D119" s="51">
        <v>15</v>
      </c>
      <c r="E119" s="51">
        <v>0</v>
      </c>
    </row>
    <row r="120" spans="1:9">
      <c r="A120" s="51">
        <v>6</v>
      </c>
      <c r="B120" s="53" t="s">
        <v>44</v>
      </c>
      <c r="C120" s="51">
        <v>64</v>
      </c>
      <c r="D120" s="51">
        <v>47</v>
      </c>
      <c r="E120" s="51">
        <v>17</v>
      </c>
    </row>
    <row r="121" spans="1:9">
      <c r="A121" s="51">
        <v>6</v>
      </c>
      <c r="B121" s="53" t="s">
        <v>45</v>
      </c>
      <c r="C121" s="51">
        <v>0</v>
      </c>
      <c r="D121" s="51">
        <v>0</v>
      </c>
      <c r="E121" s="51">
        <v>0</v>
      </c>
    </row>
    <row r="122" spans="1:9">
      <c r="A122" s="51">
        <v>6</v>
      </c>
      <c r="B122" s="53" t="s">
        <v>46</v>
      </c>
      <c r="C122" s="51">
        <v>4</v>
      </c>
      <c r="D122" s="51">
        <v>1</v>
      </c>
      <c r="E122" s="51">
        <v>3</v>
      </c>
    </row>
    <row r="123" spans="1:9">
      <c r="A123" s="51">
        <v>6</v>
      </c>
      <c r="B123" s="53" t="s">
        <v>47</v>
      </c>
      <c r="C123" s="51">
        <v>47</v>
      </c>
      <c r="D123" s="51">
        <v>48</v>
      </c>
      <c r="E123" s="51">
        <v>0</v>
      </c>
    </row>
    <row r="124" spans="1:9">
      <c r="A124" s="51">
        <v>6</v>
      </c>
      <c r="B124" s="53" t="s">
        <v>48</v>
      </c>
      <c r="C124" s="51">
        <v>41</v>
      </c>
      <c r="D124" s="51">
        <v>40</v>
      </c>
      <c r="E124" s="51">
        <v>1</v>
      </c>
    </row>
    <row r="125" spans="1:9">
      <c r="A125" s="51">
        <v>6</v>
      </c>
      <c r="B125" s="53" t="s">
        <v>49</v>
      </c>
      <c r="C125" s="51">
        <v>3</v>
      </c>
      <c r="D125" s="51">
        <v>3</v>
      </c>
      <c r="E125" s="51">
        <v>0</v>
      </c>
    </row>
    <row r="126" spans="1:9">
      <c r="A126" s="51">
        <v>6</v>
      </c>
      <c r="B126" s="53" t="s">
        <v>50</v>
      </c>
      <c r="C126" s="51">
        <v>8</v>
      </c>
      <c r="D126" s="51">
        <v>6</v>
      </c>
      <c r="E126" s="51">
        <v>2</v>
      </c>
    </row>
    <row r="127" spans="1:9">
      <c r="A127" s="51">
        <v>6</v>
      </c>
      <c r="B127" s="53" t="s">
        <v>51</v>
      </c>
      <c r="C127" s="51">
        <v>16</v>
      </c>
      <c r="D127" s="51">
        <v>14</v>
      </c>
      <c r="E127" s="51">
        <v>2</v>
      </c>
    </row>
    <row r="128" spans="1:9">
      <c r="A128" s="51">
        <v>6</v>
      </c>
      <c r="B128" s="53" t="s">
        <v>52</v>
      </c>
      <c r="C128" s="51">
        <v>15</v>
      </c>
      <c r="D128" s="51">
        <v>16</v>
      </c>
      <c r="E128" s="51">
        <v>0</v>
      </c>
    </row>
    <row r="129" spans="1:9">
      <c r="A129" s="52"/>
      <c r="B129" s="54"/>
      <c r="C129" s="52"/>
      <c r="D129" s="52"/>
      <c r="E129" s="52"/>
    </row>
    <row r="130" spans="1:9">
      <c r="A130" s="51">
        <v>7</v>
      </c>
      <c r="B130" s="53" t="s">
        <v>33</v>
      </c>
      <c r="C130" s="51">
        <v>21</v>
      </c>
      <c r="D130" s="51">
        <v>20</v>
      </c>
      <c r="E130" s="51">
        <v>1</v>
      </c>
    </row>
    <row r="131" spans="1:9">
      <c r="A131" s="51">
        <v>7</v>
      </c>
      <c r="B131" s="53" t="s">
        <v>34</v>
      </c>
      <c r="C131" s="51">
        <v>32</v>
      </c>
      <c r="D131" s="51">
        <v>25</v>
      </c>
      <c r="E131" s="51">
        <v>7</v>
      </c>
    </row>
    <row r="132" spans="1:9">
      <c r="A132" s="51">
        <v>7</v>
      </c>
      <c r="B132" s="53" t="s">
        <v>35</v>
      </c>
      <c r="C132" s="51">
        <v>29</v>
      </c>
      <c r="D132" s="51">
        <v>28</v>
      </c>
      <c r="E132" s="51">
        <v>1</v>
      </c>
    </row>
    <row r="133" spans="1:9">
      <c r="A133" s="51">
        <v>7</v>
      </c>
      <c r="B133" s="53" t="s">
        <v>36</v>
      </c>
      <c r="C133" s="51">
        <v>47</v>
      </c>
      <c r="D133" s="51">
        <v>47</v>
      </c>
      <c r="E133" s="51">
        <v>0</v>
      </c>
    </row>
    <row r="134" spans="1:9">
      <c r="A134" s="51">
        <v>7</v>
      </c>
      <c r="B134" s="53" t="s">
        <v>37</v>
      </c>
      <c r="C134" s="51">
        <v>0</v>
      </c>
      <c r="D134" s="51">
        <v>0</v>
      </c>
      <c r="E134" s="51">
        <v>0</v>
      </c>
    </row>
    <row r="135" spans="1:9">
      <c r="A135" s="51">
        <v>7</v>
      </c>
      <c r="B135" s="53" t="s">
        <v>38</v>
      </c>
      <c r="C135" s="51">
        <v>0</v>
      </c>
      <c r="D135" s="51">
        <v>0</v>
      </c>
      <c r="E135" s="51">
        <v>0</v>
      </c>
    </row>
    <row r="136" spans="1:9">
      <c r="A136" s="51">
        <v>7</v>
      </c>
      <c r="B136" s="53" t="s">
        <v>39</v>
      </c>
      <c r="C136" s="51">
        <v>1</v>
      </c>
      <c r="D136" s="51">
        <v>1</v>
      </c>
      <c r="E136" s="51">
        <v>0</v>
      </c>
      <c r="G136" s="55" t="s">
        <v>55</v>
      </c>
      <c r="H136" s="56" t="s">
        <v>56</v>
      </c>
      <c r="I136" s="56" t="s">
        <v>57</v>
      </c>
    </row>
    <row r="137" spans="1:9">
      <c r="A137" s="51">
        <v>7</v>
      </c>
      <c r="B137" s="53" t="s">
        <v>40</v>
      </c>
      <c r="C137" s="51">
        <v>14</v>
      </c>
      <c r="D137" s="51">
        <v>14</v>
      </c>
      <c r="E137" s="51">
        <v>0</v>
      </c>
      <c r="G137" s="55">
        <f>SUM(C130:C149)</f>
        <v>541</v>
      </c>
      <c r="H137" s="55">
        <f>SUM(D130:D149)</f>
        <v>442</v>
      </c>
      <c r="I137" s="55">
        <f>SUM(E130:E149)</f>
        <v>101</v>
      </c>
    </row>
    <row r="138" spans="1:9">
      <c r="A138" s="51">
        <v>7</v>
      </c>
      <c r="B138" s="53" t="s">
        <v>41</v>
      </c>
      <c r="C138" s="51">
        <v>83</v>
      </c>
      <c r="D138" s="51">
        <v>59</v>
      </c>
      <c r="E138" s="51">
        <v>24</v>
      </c>
    </row>
    <row r="139" spans="1:9">
      <c r="A139" s="51">
        <v>7</v>
      </c>
      <c r="B139" s="53" t="s">
        <v>42</v>
      </c>
      <c r="C139" s="51">
        <v>101</v>
      </c>
      <c r="D139" s="51">
        <v>61</v>
      </c>
      <c r="E139" s="51">
        <v>40</v>
      </c>
    </row>
    <row r="140" spans="1:9">
      <c r="A140" s="51">
        <v>7</v>
      </c>
      <c r="B140" s="53" t="s">
        <v>43</v>
      </c>
      <c r="C140" s="51">
        <v>15</v>
      </c>
      <c r="D140" s="51">
        <v>15</v>
      </c>
      <c r="E140" s="51">
        <v>0</v>
      </c>
    </row>
    <row r="141" spans="1:9">
      <c r="A141" s="51">
        <v>7</v>
      </c>
      <c r="B141" s="53" t="s">
        <v>44</v>
      </c>
      <c r="C141" s="51">
        <v>64</v>
      </c>
      <c r="D141" s="51">
        <v>51</v>
      </c>
      <c r="E141" s="51">
        <v>13</v>
      </c>
    </row>
    <row r="142" spans="1:9">
      <c r="A142" s="51">
        <v>7</v>
      </c>
      <c r="B142" s="53" t="s">
        <v>45</v>
      </c>
      <c r="C142" s="51">
        <v>0</v>
      </c>
      <c r="D142" s="51">
        <v>0</v>
      </c>
      <c r="E142" s="51">
        <v>0</v>
      </c>
    </row>
    <row r="143" spans="1:9">
      <c r="A143" s="51">
        <v>7</v>
      </c>
      <c r="B143" s="53" t="s">
        <v>46</v>
      </c>
      <c r="C143" s="51">
        <v>4</v>
      </c>
      <c r="D143" s="51">
        <v>2</v>
      </c>
      <c r="E143" s="51">
        <v>2</v>
      </c>
    </row>
    <row r="144" spans="1:9">
      <c r="A144" s="51">
        <v>7</v>
      </c>
      <c r="B144" s="53" t="s">
        <v>47</v>
      </c>
      <c r="C144" s="51">
        <v>47</v>
      </c>
      <c r="D144" s="51">
        <v>49</v>
      </c>
      <c r="E144" s="51">
        <v>0</v>
      </c>
    </row>
    <row r="145" spans="1:9">
      <c r="A145" s="51">
        <v>7</v>
      </c>
      <c r="B145" s="53" t="s">
        <v>48</v>
      </c>
      <c r="C145" s="51">
        <v>41</v>
      </c>
      <c r="D145" s="51">
        <v>40</v>
      </c>
      <c r="E145" s="51">
        <v>1</v>
      </c>
    </row>
    <row r="146" spans="1:9">
      <c r="A146" s="51">
        <v>7</v>
      </c>
      <c r="B146" s="53" t="s">
        <v>49</v>
      </c>
      <c r="C146" s="51">
        <v>3</v>
      </c>
      <c r="D146" s="51">
        <v>3</v>
      </c>
      <c r="E146" s="51">
        <v>0</v>
      </c>
    </row>
    <row r="147" spans="1:9">
      <c r="A147" s="51">
        <v>7</v>
      </c>
      <c r="B147" s="53" t="s">
        <v>50</v>
      </c>
      <c r="C147" s="51">
        <v>8</v>
      </c>
      <c r="D147" s="51">
        <v>7</v>
      </c>
      <c r="E147" s="51">
        <v>1</v>
      </c>
    </row>
    <row r="148" spans="1:9">
      <c r="A148" s="51">
        <v>7</v>
      </c>
      <c r="B148" s="53" t="s">
        <v>51</v>
      </c>
      <c r="C148" s="51">
        <v>16</v>
      </c>
      <c r="D148" s="51">
        <v>13</v>
      </c>
      <c r="E148" s="51">
        <v>3</v>
      </c>
    </row>
    <row r="149" spans="1:9">
      <c r="A149" s="51">
        <v>7</v>
      </c>
      <c r="B149" s="53" t="s">
        <v>52</v>
      </c>
      <c r="C149" s="51">
        <v>15</v>
      </c>
      <c r="D149" s="51">
        <v>7</v>
      </c>
      <c r="E149" s="51">
        <v>8</v>
      </c>
    </row>
    <row r="150" spans="1:9">
      <c r="A150" s="52"/>
      <c r="B150" s="54"/>
      <c r="C150" s="52"/>
      <c r="D150" s="52"/>
      <c r="E150" s="52"/>
    </row>
    <row r="151" spans="1:9">
      <c r="A151" s="51">
        <v>8</v>
      </c>
      <c r="B151" s="53" t="s">
        <v>33</v>
      </c>
      <c r="C151" s="51">
        <v>21</v>
      </c>
      <c r="D151" s="51">
        <v>21</v>
      </c>
      <c r="E151" s="51">
        <v>0</v>
      </c>
    </row>
    <row r="152" spans="1:9">
      <c r="A152" s="51">
        <v>8</v>
      </c>
      <c r="B152" s="53" t="s">
        <v>34</v>
      </c>
      <c r="C152" s="51">
        <v>32</v>
      </c>
      <c r="D152" s="51">
        <v>22</v>
      </c>
      <c r="E152" s="51">
        <v>10</v>
      </c>
    </row>
    <row r="153" spans="1:9">
      <c r="A153" s="51">
        <v>8</v>
      </c>
      <c r="B153" s="53" t="s">
        <v>35</v>
      </c>
      <c r="C153" s="51">
        <v>29</v>
      </c>
      <c r="D153" s="51">
        <v>28</v>
      </c>
      <c r="E153" s="51">
        <v>1</v>
      </c>
    </row>
    <row r="154" spans="1:9">
      <c r="A154" s="51">
        <v>8</v>
      </c>
      <c r="B154" s="53" t="s">
        <v>36</v>
      </c>
      <c r="C154" s="51">
        <v>47</v>
      </c>
      <c r="D154" s="51">
        <v>45</v>
      </c>
      <c r="E154" s="51">
        <v>2</v>
      </c>
    </row>
    <row r="155" spans="1:9">
      <c r="A155" s="51">
        <v>8</v>
      </c>
      <c r="B155" s="53" t="s">
        <v>37</v>
      </c>
      <c r="C155" s="51">
        <v>0</v>
      </c>
      <c r="D155" s="51">
        <v>0</v>
      </c>
      <c r="E155" s="51">
        <v>0</v>
      </c>
    </row>
    <row r="156" spans="1:9">
      <c r="A156" s="51">
        <v>8</v>
      </c>
      <c r="B156" s="53" t="s">
        <v>38</v>
      </c>
      <c r="C156" s="51">
        <v>0</v>
      </c>
      <c r="D156" s="51">
        <v>0</v>
      </c>
      <c r="E156" s="51">
        <v>0</v>
      </c>
    </row>
    <row r="157" spans="1:9">
      <c r="A157" s="51">
        <v>8</v>
      </c>
      <c r="B157" s="53" t="s">
        <v>39</v>
      </c>
      <c r="C157" s="51">
        <v>1</v>
      </c>
      <c r="D157" s="51">
        <v>1</v>
      </c>
      <c r="E157" s="51">
        <v>0</v>
      </c>
    </row>
    <row r="158" spans="1:9">
      <c r="A158" s="51">
        <v>8</v>
      </c>
      <c r="B158" s="53" t="s">
        <v>40</v>
      </c>
      <c r="C158" s="51">
        <v>14</v>
      </c>
      <c r="D158" s="51">
        <v>13</v>
      </c>
      <c r="E158" s="51">
        <v>1</v>
      </c>
      <c r="G158" s="55" t="s">
        <v>55</v>
      </c>
      <c r="H158" s="56" t="s">
        <v>56</v>
      </c>
      <c r="I158" s="56" t="s">
        <v>57</v>
      </c>
    </row>
    <row r="159" spans="1:9">
      <c r="A159" s="51">
        <v>8</v>
      </c>
      <c r="B159" s="53" t="s">
        <v>41</v>
      </c>
      <c r="C159" s="51">
        <v>40</v>
      </c>
      <c r="D159" s="51">
        <v>42</v>
      </c>
      <c r="E159" s="51">
        <v>0</v>
      </c>
      <c r="G159" s="55">
        <f>SUM(C151:C170)</f>
        <v>421</v>
      </c>
      <c r="H159" s="55">
        <f>SUM(D151:D170)</f>
        <v>374</v>
      </c>
      <c r="I159" s="55">
        <f>SUM(E151:E170)</f>
        <v>53</v>
      </c>
    </row>
    <row r="160" spans="1:9">
      <c r="A160" s="51">
        <v>8</v>
      </c>
      <c r="B160" s="53" t="s">
        <v>42</v>
      </c>
      <c r="C160" s="51">
        <v>39</v>
      </c>
      <c r="D160" s="51">
        <v>43</v>
      </c>
      <c r="E160" s="51">
        <v>0</v>
      </c>
    </row>
    <row r="161" spans="1:5">
      <c r="A161" s="51">
        <v>8</v>
      </c>
      <c r="B161" s="53" t="s">
        <v>43</v>
      </c>
      <c r="C161" s="51">
        <v>15</v>
      </c>
      <c r="D161" s="51">
        <v>13</v>
      </c>
      <c r="E161" s="51">
        <v>2</v>
      </c>
    </row>
    <row r="162" spans="1:5">
      <c r="A162" s="51">
        <v>8</v>
      </c>
      <c r="B162" s="53" t="s">
        <v>44</v>
      </c>
      <c r="C162" s="51">
        <v>64</v>
      </c>
      <c r="D162" s="51">
        <v>45</v>
      </c>
      <c r="E162" s="51">
        <v>19</v>
      </c>
    </row>
    <row r="163" spans="1:5">
      <c r="A163" s="51">
        <v>8</v>
      </c>
      <c r="B163" s="53" t="s">
        <v>45</v>
      </c>
      <c r="C163" s="51">
        <v>0</v>
      </c>
      <c r="D163" s="51">
        <v>0</v>
      </c>
      <c r="E163" s="51">
        <v>0</v>
      </c>
    </row>
    <row r="164" spans="1:5">
      <c r="A164" s="51">
        <v>8</v>
      </c>
      <c r="B164" s="53" t="s">
        <v>46</v>
      </c>
      <c r="C164" s="51">
        <v>4</v>
      </c>
      <c r="D164" s="51">
        <v>3</v>
      </c>
      <c r="E164" s="51">
        <v>1</v>
      </c>
    </row>
    <row r="165" spans="1:5">
      <c r="A165" s="51">
        <v>8</v>
      </c>
      <c r="B165" s="53" t="s">
        <v>47</v>
      </c>
      <c r="C165" s="51">
        <v>47</v>
      </c>
      <c r="D165" s="51">
        <v>45</v>
      </c>
      <c r="E165" s="51">
        <v>2</v>
      </c>
    </row>
    <row r="166" spans="1:5">
      <c r="A166" s="51">
        <v>8</v>
      </c>
      <c r="B166" s="53" t="s">
        <v>48</v>
      </c>
      <c r="C166" s="51">
        <v>41</v>
      </c>
      <c r="D166" s="51">
        <v>39</v>
      </c>
      <c r="E166" s="51">
        <v>2</v>
      </c>
    </row>
    <row r="167" spans="1:5">
      <c r="A167" s="51">
        <v>8</v>
      </c>
      <c r="B167" s="53" t="s">
        <v>49</v>
      </c>
      <c r="C167" s="51">
        <v>3</v>
      </c>
      <c r="D167" s="51">
        <v>3</v>
      </c>
      <c r="E167" s="51">
        <v>0</v>
      </c>
    </row>
    <row r="168" spans="1:5">
      <c r="A168" s="51">
        <v>8</v>
      </c>
      <c r="B168" s="53" t="s">
        <v>50</v>
      </c>
      <c r="C168" s="51">
        <v>8</v>
      </c>
      <c r="D168" s="51">
        <v>6</v>
      </c>
      <c r="E168" s="51">
        <v>2</v>
      </c>
    </row>
    <row r="169" spans="1:5">
      <c r="A169" s="51">
        <v>8</v>
      </c>
      <c r="B169" s="53" t="s">
        <v>51</v>
      </c>
      <c r="C169" s="51">
        <v>16</v>
      </c>
      <c r="D169" s="51">
        <v>5</v>
      </c>
      <c r="E169" s="51">
        <v>11</v>
      </c>
    </row>
    <row r="170" spans="1:5">
      <c r="A170" s="51">
        <v>8</v>
      </c>
      <c r="B170" s="53" t="s">
        <v>52</v>
      </c>
      <c r="C170" s="51">
        <v>0</v>
      </c>
      <c r="D170" s="51">
        <v>0</v>
      </c>
      <c r="E170" s="51">
        <v>0</v>
      </c>
    </row>
    <row r="171" spans="1:5">
      <c r="A171" s="52"/>
      <c r="B171" s="54"/>
      <c r="C171" s="52"/>
      <c r="D171" s="52"/>
      <c r="E171" s="52"/>
    </row>
    <row r="172" spans="1:5">
      <c r="A172" s="51">
        <v>9</v>
      </c>
      <c r="B172" s="53" t="s">
        <v>33</v>
      </c>
      <c r="C172" s="51">
        <v>21</v>
      </c>
      <c r="D172" s="51">
        <v>21</v>
      </c>
      <c r="E172" s="51">
        <v>0</v>
      </c>
    </row>
    <row r="173" spans="1:5">
      <c r="A173" s="51">
        <v>9</v>
      </c>
      <c r="B173" s="53" t="s">
        <v>34</v>
      </c>
      <c r="C173" s="51">
        <v>32</v>
      </c>
      <c r="D173" s="51">
        <v>20</v>
      </c>
      <c r="E173" s="51">
        <v>12</v>
      </c>
    </row>
    <row r="174" spans="1:5">
      <c r="A174" s="51">
        <v>9</v>
      </c>
      <c r="B174" s="53" t="s">
        <v>35</v>
      </c>
      <c r="C174" s="51">
        <v>29</v>
      </c>
      <c r="D174" s="51">
        <v>29</v>
      </c>
      <c r="E174" s="51">
        <v>0</v>
      </c>
    </row>
    <row r="175" spans="1:5">
      <c r="A175" s="51">
        <v>9</v>
      </c>
      <c r="B175" s="53" t="s">
        <v>36</v>
      </c>
      <c r="C175" s="51">
        <v>47</v>
      </c>
      <c r="D175" s="51">
        <v>45</v>
      </c>
      <c r="E175" s="51">
        <v>2</v>
      </c>
    </row>
    <row r="176" spans="1:5">
      <c r="A176" s="51">
        <v>9</v>
      </c>
      <c r="B176" s="53" t="s">
        <v>37</v>
      </c>
      <c r="C176" s="51">
        <v>0</v>
      </c>
      <c r="D176" s="51">
        <v>0</v>
      </c>
      <c r="E176" s="51">
        <v>0</v>
      </c>
    </row>
    <row r="177" spans="1:9">
      <c r="A177" s="51">
        <v>9</v>
      </c>
      <c r="B177" s="53" t="s">
        <v>38</v>
      </c>
      <c r="C177" s="51">
        <v>0</v>
      </c>
      <c r="D177" s="51">
        <v>0</v>
      </c>
      <c r="E177" s="51">
        <v>0</v>
      </c>
    </row>
    <row r="178" spans="1:9">
      <c r="A178" s="51">
        <v>9</v>
      </c>
      <c r="B178" s="53" t="s">
        <v>39</v>
      </c>
      <c r="C178" s="51">
        <v>1</v>
      </c>
      <c r="D178" s="51">
        <v>1</v>
      </c>
      <c r="E178" s="51">
        <v>0</v>
      </c>
      <c r="G178" s="55" t="s">
        <v>55</v>
      </c>
      <c r="H178" s="56" t="s">
        <v>56</v>
      </c>
      <c r="I178" s="56" t="s">
        <v>57</v>
      </c>
    </row>
    <row r="179" spans="1:9">
      <c r="A179" s="51">
        <v>9</v>
      </c>
      <c r="B179" s="53" t="s">
        <v>40</v>
      </c>
      <c r="C179" s="51">
        <v>14</v>
      </c>
      <c r="D179" s="51">
        <v>14</v>
      </c>
      <c r="E179" s="51">
        <v>0</v>
      </c>
      <c r="G179" s="55">
        <f>SUM(C172:C191)</f>
        <v>541</v>
      </c>
      <c r="H179" s="55">
        <f>SUM(D172:D191)</f>
        <v>482</v>
      </c>
      <c r="I179" s="55">
        <f>SUM(E172:E191)</f>
        <v>62</v>
      </c>
    </row>
    <row r="180" spans="1:9">
      <c r="A180" s="51">
        <v>9</v>
      </c>
      <c r="B180" s="53" t="s">
        <v>41</v>
      </c>
      <c r="C180" s="51">
        <v>84</v>
      </c>
      <c r="D180" s="51">
        <v>86</v>
      </c>
      <c r="E180" s="51">
        <v>0</v>
      </c>
    </row>
    <row r="181" spans="1:9">
      <c r="A181" s="51">
        <v>9</v>
      </c>
      <c r="B181" s="53" t="s">
        <v>42</v>
      </c>
      <c r="C181" s="51">
        <v>100</v>
      </c>
      <c r="D181" s="51">
        <v>73</v>
      </c>
      <c r="E181" s="51">
        <v>27</v>
      </c>
    </row>
    <row r="182" spans="1:9">
      <c r="A182" s="51">
        <v>9</v>
      </c>
      <c r="B182" s="53" t="s">
        <v>43</v>
      </c>
      <c r="C182" s="51">
        <v>15</v>
      </c>
      <c r="D182" s="51">
        <v>15</v>
      </c>
      <c r="E182" s="51">
        <v>0</v>
      </c>
    </row>
    <row r="183" spans="1:9">
      <c r="A183" s="51">
        <v>9</v>
      </c>
      <c r="B183" s="53" t="s">
        <v>44</v>
      </c>
      <c r="C183" s="51">
        <v>64</v>
      </c>
      <c r="D183" s="51">
        <v>50</v>
      </c>
      <c r="E183" s="51">
        <v>14</v>
      </c>
    </row>
    <row r="184" spans="1:9">
      <c r="A184" s="51">
        <v>9</v>
      </c>
      <c r="B184" s="53" t="s">
        <v>45</v>
      </c>
      <c r="C184" s="51">
        <v>0</v>
      </c>
      <c r="D184" s="51">
        <v>0</v>
      </c>
      <c r="E184" s="51">
        <v>0</v>
      </c>
    </row>
    <row r="185" spans="1:9">
      <c r="A185" s="51">
        <v>9</v>
      </c>
      <c r="B185" s="53" t="s">
        <v>46</v>
      </c>
      <c r="C185" s="51">
        <v>4</v>
      </c>
      <c r="D185" s="51">
        <v>3</v>
      </c>
      <c r="E185" s="51">
        <v>1</v>
      </c>
    </row>
    <row r="186" spans="1:9">
      <c r="A186" s="51">
        <v>9</v>
      </c>
      <c r="B186" s="53" t="s">
        <v>47</v>
      </c>
      <c r="C186" s="51">
        <v>47</v>
      </c>
      <c r="D186" s="51">
        <v>47</v>
      </c>
      <c r="E186" s="51">
        <v>0</v>
      </c>
    </row>
    <row r="187" spans="1:9">
      <c r="A187" s="51">
        <v>9</v>
      </c>
      <c r="B187" s="53" t="s">
        <v>48</v>
      </c>
      <c r="C187" s="51">
        <v>41</v>
      </c>
      <c r="D187" s="51">
        <v>42</v>
      </c>
      <c r="E187" s="51">
        <v>0</v>
      </c>
    </row>
    <row r="188" spans="1:9">
      <c r="A188" s="51">
        <v>9</v>
      </c>
      <c r="B188" s="53" t="s">
        <v>49</v>
      </c>
      <c r="C188" s="51">
        <v>3</v>
      </c>
      <c r="D188" s="51">
        <v>3</v>
      </c>
      <c r="E188" s="51">
        <v>0</v>
      </c>
    </row>
    <row r="189" spans="1:9">
      <c r="A189" s="51">
        <v>9</v>
      </c>
      <c r="B189" s="53" t="s">
        <v>50</v>
      </c>
      <c r="C189" s="51">
        <v>8</v>
      </c>
      <c r="D189" s="51">
        <v>7</v>
      </c>
      <c r="E189" s="51">
        <v>1</v>
      </c>
    </row>
    <row r="190" spans="1:9">
      <c r="A190" s="51">
        <v>9</v>
      </c>
      <c r="B190" s="53" t="s">
        <v>51</v>
      </c>
      <c r="C190" s="51">
        <v>16</v>
      </c>
      <c r="D190" s="51">
        <v>14</v>
      </c>
      <c r="E190" s="51">
        <v>2</v>
      </c>
    </row>
    <row r="191" spans="1:9">
      <c r="A191" s="51">
        <v>9</v>
      </c>
      <c r="B191" s="53" t="s">
        <v>52</v>
      </c>
      <c r="C191" s="51">
        <v>15</v>
      </c>
      <c r="D191" s="51">
        <v>12</v>
      </c>
      <c r="E191" s="51">
        <v>3</v>
      </c>
    </row>
    <row r="192" spans="1:9">
      <c r="A192" s="52"/>
      <c r="B192" s="54"/>
      <c r="C192" s="52"/>
      <c r="D192" s="52"/>
      <c r="E192" s="52"/>
    </row>
    <row r="193" spans="1:9">
      <c r="A193" s="51">
        <v>10</v>
      </c>
      <c r="B193" s="53" t="s">
        <v>33</v>
      </c>
      <c r="C193" s="51">
        <v>21</v>
      </c>
      <c r="D193" s="51">
        <v>20</v>
      </c>
      <c r="E193" s="51">
        <v>1</v>
      </c>
    </row>
    <row r="194" spans="1:9">
      <c r="A194" s="51">
        <v>10</v>
      </c>
      <c r="B194" s="53" t="s">
        <v>34</v>
      </c>
      <c r="C194" s="51">
        <v>32</v>
      </c>
      <c r="D194" s="51">
        <v>14</v>
      </c>
      <c r="E194" s="51">
        <v>18</v>
      </c>
    </row>
    <row r="195" spans="1:9">
      <c r="A195" s="51">
        <v>10</v>
      </c>
      <c r="B195" s="53" t="s">
        <v>35</v>
      </c>
      <c r="C195" s="51">
        <v>29</v>
      </c>
      <c r="D195" s="51">
        <v>29</v>
      </c>
      <c r="E195" s="51">
        <v>0</v>
      </c>
    </row>
    <row r="196" spans="1:9">
      <c r="A196" s="51">
        <v>10</v>
      </c>
      <c r="B196" s="53" t="s">
        <v>36</v>
      </c>
      <c r="C196" s="51">
        <v>47</v>
      </c>
      <c r="D196" s="51">
        <v>47</v>
      </c>
      <c r="E196" s="51">
        <v>0</v>
      </c>
    </row>
    <row r="197" spans="1:9">
      <c r="A197" s="51">
        <v>10</v>
      </c>
      <c r="B197" s="53" t="s">
        <v>37</v>
      </c>
      <c r="C197" s="51">
        <v>0</v>
      </c>
      <c r="D197" s="51">
        <v>0</v>
      </c>
      <c r="E197" s="51">
        <v>0</v>
      </c>
    </row>
    <row r="198" spans="1:9">
      <c r="A198" s="51">
        <v>10</v>
      </c>
      <c r="B198" s="53" t="s">
        <v>38</v>
      </c>
      <c r="C198" s="51">
        <v>0</v>
      </c>
      <c r="D198" s="51">
        <v>0</v>
      </c>
      <c r="E198" s="51">
        <v>0</v>
      </c>
    </row>
    <row r="199" spans="1:9">
      <c r="A199" s="51">
        <v>10</v>
      </c>
      <c r="B199" s="53" t="s">
        <v>39</v>
      </c>
      <c r="C199" s="51">
        <v>1</v>
      </c>
      <c r="D199" s="51">
        <v>1</v>
      </c>
      <c r="E199" s="51">
        <v>0</v>
      </c>
    </row>
    <row r="200" spans="1:9">
      <c r="A200" s="51">
        <v>10</v>
      </c>
      <c r="B200" s="53" t="s">
        <v>40</v>
      </c>
      <c r="C200" s="51">
        <v>14</v>
      </c>
      <c r="D200" s="51">
        <v>14</v>
      </c>
      <c r="E200" s="51">
        <v>0</v>
      </c>
      <c r="G200" s="55" t="s">
        <v>55</v>
      </c>
      <c r="H200" s="56" t="s">
        <v>56</v>
      </c>
      <c r="I200" s="56" t="s">
        <v>57</v>
      </c>
    </row>
    <row r="201" spans="1:9">
      <c r="A201" s="51">
        <v>10</v>
      </c>
      <c r="B201" s="53" t="s">
        <v>41</v>
      </c>
      <c r="C201" s="51">
        <v>50</v>
      </c>
      <c r="D201" s="51">
        <v>53</v>
      </c>
      <c r="E201" s="51">
        <v>0</v>
      </c>
      <c r="G201" s="55">
        <f>SUM(C193:C212)</f>
        <v>442</v>
      </c>
      <c r="H201" s="55">
        <f>SUM(D193:D212)</f>
        <v>405</v>
      </c>
      <c r="I201" s="55">
        <f>SUM(E193:E212)</f>
        <v>42</v>
      </c>
    </row>
    <row r="202" spans="1:9">
      <c r="A202" s="51">
        <v>10</v>
      </c>
      <c r="B202" s="53" t="s">
        <v>42</v>
      </c>
      <c r="C202" s="51">
        <v>35</v>
      </c>
      <c r="D202" s="51">
        <v>36</v>
      </c>
      <c r="E202" s="51">
        <v>0</v>
      </c>
    </row>
    <row r="203" spans="1:9">
      <c r="A203" s="51">
        <v>10</v>
      </c>
      <c r="B203" s="53" t="s">
        <v>43</v>
      </c>
      <c r="C203" s="51">
        <v>15</v>
      </c>
      <c r="D203" s="51">
        <v>15</v>
      </c>
      <c r="E203" s="51">
        <v>0</v>
      </c>
    </row>
    <row r="204" spans="1:9">
      <c r="A204" s="51">
        <v>10</v>
      </c>
      <c r="B204" s="53" t="s">
        <v>44</v>
      </c>
      <c r="C204" s="51">
        <v>64</v>
      </c>
      <c r="D204" s="51">
        <v>54</v>
      </c>
      <c r="E204" s="51">
        <v>10</v>
      </c>
    </row>
    <row r="205" spans="1:9">
      <c r="A205" s="51">
        <v>10</v>
      </c>
      <c r="B205" s="53" t="s">
        <v>45</v>
      </c>
      <c r="C205" s="51">
        <v>0</v>
      </c>
      <c r="D205" s="51">
        <v>0</v>
      </c>
      <c r="E205" s="51">
        <v>0</v>
      </c>
    </row>
    <row r="206" spans="1:9">
      <c r="A206" s="51">
        <v>10</v>
      </c>
      <c r="B206" s="53" t="s">
        <v>46</v>
      </c>
      <c r="C206" s="51">
        <v>4</v>
      </c>
      <c r="D206" s="51">
        <v>3</v>
      </c>
      <c r="E206" s="51">
        <v>1</v>
      </c>
    </row>
    <row r="207" spans="1:9">
      <c r="A207" s="51">
        <v>10</v>
      </c>
      <c r="B207" s="53" t="s">
        <v>47</v>
      </c>
      <c r="C207" s="51">
        <v>47</v>
      </c>
      <c r="D207" s="51">
        <v>48</v>
      </c>
      <c r="E207" s="51">
        <v>0</v>
      </c>
    </row>
    <row r="208" spans="1:9">
      <c r="A208" s="51">
        <v>10</v>
      </c>
      <c r="B208" s="53" t="s">
        <v>48</v>
      </c>
      <c r="C208" s="51">
        <v>41</v>
      </c>
      <c r="D208" s="51">
        <v>41</v>
      </c>
      <c r="E208" s="51">
        <v>0</v>
      </c>
    </row>
    <row r="209" spans="1:9">
      <c r="A209" s="51">
        <v>10</v>
      </c>
      <c r="B209" s="53" t="s">
        <v>49</v>
      </c>
      <c r="C209" s="51">
        <v>3</v>
      </c>
      <c r="D209" s="51">
        <v>1</v>
      </c>
      <c r="E209" s="51">
        <v>2</v>
      </c>
    </row>
    <row r="210" spans="1:9">
      <c r="A210" s="51">
        <v>10</v>
      </c>
      <c r="B210" s="53" t="s">
        <v>50</v>
      </c>
      <c r="C210" s="51">
        <v>8</v>
      </c>
      <c r="D210" s="51">
        <v>4</v>
      </c>
      <c r="E210" s="51">
        <v>4</v>
      </c>
    </row>
    <row r="211" spans="1:9">
      <c r="A211" s="51">
        <v>10</v>
      </c>
      <c r="B211" s="53" t="s">
        <v>51</v>
      </c>
      <c r="C211" s="51">
        <v>16</v>
      </c>
      <c r="D211" s="51">
        <v>13</v>
      </c>
      <c r="E211" s="51">
        <v>3</v>
      </c>
    </row>
    <row r="212" spans="1:9">
      <c r="A212" s="51">
        <v>10</v>
      </c>
      <c r="B212" s="53" t="s">
        <v>52</v>
      </c>
      <c r="C212" s="51">
        <v>15</v>
      </c>
      <c r="D212" s="51">
        <v>12</v>
      </c>
      <c r="E212" s="51">
        <v>3</v>
      </c>
    </row>
    <row r="213" spans="1:9">
      <c r="A213" s="52"/>
      <c r="B213" s="54"/>
      <c r="C213" s="52"/>
      <c r="D213" s="52"/>
      <c r="E213" s="52"/>
    </row>
    <row r="214" spans="1:9">
      <c r="A214" s="51">
        <v>11</v>
      </c>
      <c r="B214" s="53" t="s">
        <v>33</v>
      </c>
      <c r="C214" s="51">
        <v>21</v>
      </c>
      <c r="D214" s="51">
        <v>21</v>
      </c>
      <c r="E214" s="51">
        <v>0</v>
      </c>
    </row>
    <row r="215" spans="1:9">
      <c r="A215" s="51">
        <v>11</v>
      </c>
      <c r="B215" s="53" t="s">
        <v>34</v>
      </c>
      <c r="C215" s="51">
        <v>32</v>
      </c>
      <c r="D215" s="51">
        <v>22</v>
      </c>
      <c r="E215" s="51">
        <v>10</v>
      </c>
    </row>
    <row r="216" spans="1:9">
      <c r="A216" s="51">
        <v>11</v>
      </c>
      <c r="B216" s="53" t="s">
        <v>35</v>
      </c>
      <c r="C216" s="51">
        <v>29</v>
      </c>
      <c r="D216" s="51">
        <v>28</v>
      </c>
      <c r="E216" s="51">
        <v>1</v>
      </c>
    </row>
    <row r="217" spans="1:9">
      <c r="A217" s="51">
        <v>11</v>
      </c>
      <c r="B217" s="53" t="s">
        <v>36</v>
      </c>
      <c r="C217" s="51">
        <v>47</v>
      </c>
      <c r="D217" s="51">
        <v>45</v>
      </c>
      <c r="E217" s="51">
        <v>2</v>
      </c>
    </row>
    <row r="218" spans="1:9">
      <c r="A218" s="51">
        <v>11</v>
      </c>
      <c r="B218" s="53" t="s">
        <v>37</v>
      </c>
      <c r="C218" s="51">
        <v>0</v>
      </c>
      <c r="D218" s="51">
        <v>0</v>
      </c>
      <c r="E218" s="51">
        <v>0</v>
      </c>
    </row>
    <row r="219" spans="1:9">
      <c r="A219" s="51">
        <v>11</v>
      </c>
      <c r="B219" s="53" t="s">
        <v>38</v>
      </c>
      <c r="C219" s="51">
        <v>0</v>
      </c>
      <c r="D219" s="51">
        <v>0</v>
      </c>
      <c r="E219" s="51">
        <v>0</v>
      </c>
    </row>
    <row r="220" spans="1:9">
      <c r="A220" s="51">
        <v>11</v>
      </c>
      <c r="B220" s="53" t="s">
        <v>39</v>
      </c>
      <c r="C220" s="51">
        <v>1</v>
      </c>
      <c r="D220" s="51">
        <v>1</v>
      </c>
      <c r="E220" s="51">
        <v>0</v>
      </c>
      <c r="G220" s="55" t="s">
        <v>55</v>
      </c>
      <c r="H220" s="56" t="s">
        <v>56</v>
      </c>
      <c r="I220" s="56" t="s">
        <v>57</v>
      </c>
    </row>
    <row r="221" spans="1:9">
      <c r="A221" s="51">
        <v>11</v>
      </c>
      <c r="B221" s="53" t="s">
        <v>40</v>
      </c>
      <c r="C221" s="51">
        <v>14</v>
      </c>
      <c r="D221" s="51">
        <v>14</v>
      </c>
      <c r="E221" s="51">
        <v>0</v>
      </c>
      <c r="G221" s="55">
        <f>SUM(C214:C233)</f>
        <v>421</v>
      </c>
      <c r="H221" s="55">
        <f>SUM(D214:D233)</f>
        <v>384</v>
      </c>
      <c r="I221" s="55">
        <f>SUM(E214:E233)</f>
        <v>46</v>
      </c>
    </row>
    <row r="222" spans="1:9">
      <c r="A222" s="51">
        <v>11</v>
      </c>
      <c r="B222" s="53" t="s">
        <v>41</v>
      </c>
      <c r="C222" s="51">
        <v>27</v>
      </c>
      <c r="D222" s="51">
        <v>33</v>
      </c>
      <c r="E222" s="51">
        <v>0</v>
      </c>
    </row>
    <row r="223" spans="1:9">
      <c r="A223" s="51">
        <v>11</v>
      </c>
      <c r="B223" s="53" t="s">
        <v>42</v>
      </c>
      <c r="C223" s="51">
        <v>52</v>
      </c>
      <c r="D223" s="51">
        <v>55</v>
      </c>
      <c r="E223" s="51">
        <v>0</v>
      </c>
    </row>
    <row r="224" spans="1:9">
      <c r="A224" s="51">
        <v>11</v>
      </c>
      <c r="B224" s="53" t="s">
        <v>43</v>
      </c>
      <c r="C224" s="51">
        <v>15</v>
      </c>
      <c r="D224" s="51">
        <v>15</v>
      </c>
      <c r="E224" s="51">
        <v>0</v>
      </c>
    </row>
    <row r="225" spans="1:9">
      <c r="A225" s="51">
        <v>11</v>
      </c>
      <c r="B225" s="53" t="s">
        <v>44</v>
      </c>
      <c r="C225" s="51">
        <v>64</v>
      </c>
      <c r="D225" s="51">
        <v>42</v>
      </c>
      <c r="E225" s="51">
        <v>22</v>
      </c>
    </row>
    <row r="226" spans="1:9">
      <c r="A226" s="51">
        <v>11</v>
      </c>
      <c r="B226" s="53" t="s">
        <v>45</v>
      </c>
      <c r="C226" s="51">
        <v>0</v>
      </c>
      <c r="D226" s="51">
        <v>0</v>
      </c>
      <c r="E226" s="51">
        <v>0</v>
      </c>
    </row>
    <row r="227" spans="1:9">
      <c r="A227" s="51">
        <v>11</v>
      </c>
      <c r="B227" s="53" t="s">
        <v>46</v>
      </c>
      <c r="C227" s="51">
        <v>4</v>
      </c>
      <c r="D227" s="51">
        <v>2</v>
      </c>
      <c r="E227" s="51">
        <v>2</v>
      </c>
    </row>
    <row r="228" spans="1:9">
      <c r="A228" s="51">
        <v>11</v>
      </c>
      <c r="B228" s="53" t="s">
        <v>47</v>
      </c>
      <c r="C228" s="51">
        <v>47</v>
      </c>
      <c r="D228" s="51">
        <v>45</v>
      </c>
      <c r="E228" s="51">
        <v>2</v>
      </c>
    </row>
    <row r="229" spans="1:9">
      <c r="A229" s="51">
        <v>11</v>
      </c>
      <c r="B229" s="53" t="s">
        <v>48</v>
      </c>
      <c r="C229" s="51">
        <v>41</v>
      </c>
      <c r="D229" s="51">
        <v>41</v>
      </c>
      <c r="E229" s="51">
        <v>0</v>
      </c>
    </row>
    <row r="230" spans="1:9">
      <c r="A230" s="51">
        <v>11</v>
      </c>
      <c r="B230" s="53" t="s">
        <v>49</v>
      </c>
      <c r="C230" s="51">
        <v>3</v>
      </c>
      <c r="D230" s="51">
        <v>2</v>
      </c>
      <c r="E230" s="51">
        <v>1</v>
      </c>
    </row>
    <row r="231" spans="1:9">
      <c r="A231" s="51">
        <v>11</v>
      </c>
      <c r="B231" s="53" t="s">
        <v>50</v>
      </c>
      <c r="C231" s="51">
        <v>8</v>
      </c>
      <c r="D231" s="51">
        <v>5</v>
      </c>
      <c r="E231" s="51">
        <v>3</v>
      </c>
    </row>
    <row r="232" spans="1:9">
      <c r="A232" s="51">
        <v>11</v>
      </c>
      <c r="B232" s="53" t="s">
        <v>51</v>
      </c>
      <c r="C232" s="51">
        <v>16</v>
      </c>
      <c r="D232" s="51">
        <v>13</v>
      </c>
      <c r="E232" s="51">
        <v>3</v>
      </c>
    </row>
    <row r="233" spans="1:9">
      <c r="A233" s="51">
        <v>11</v>
      </c>
      <c r="B233" s="53" t="s">
        <v>52</v>
      </c>
      <c r="C233" s="51">
        <v>0</v>
      </c>
      <c r="D233" s="51">
        <v>0</v>
      </c>
      <c r="E233" s="51">
        <v>0</v>
      </c>
    </row>
    <row r="234" spans="1:9">
      <c r="A234" s="52"/>
      <c r="B234" s="54"/>
      <c r="C234" s="52"/>
      <c r="D234" s="52"/>
      <c r="E234" s="52"/>
    </row>
    <row r="235" spans="1:9">
      <c r="A235" s="51">
        <v>12</v>
      </c>
      <c r="B235" s="53" t="s">
        <v>33</v>
      </c>
      <c r="C235" s="51">
        <v>21</v>
      </c>
      <c r="D235" s="51">
        <v>19</v>
      </c>
      <c r="E235" s="51">
        <v>2</v>
      </c>
    </row>
    <row r="236" spans="1:9">
      <c r="A236" s="51">
        <v>12</v>
      </c>
      <c r="B236" s="53" t="s">
        <v>34</v>
      </c>
      <c r="C236" s="51">
        <v>32</v>
      </c>
      <c r="D236" s="51">
        <v>18</v>
      </c>
      <c r="E236" s="51">
        <v>14</v>
      </c>
    </row>
    <row r="237" spans="1:9">
      <c r="A237" s="51">
        <v>12</v>
      </c>
      <c r="B237" s="53" t="s">
        <v>35</v>
      </c>
      <c r="C237" s="51">
        <v>29</v>
      </c>
      <c r="D237" s="51">
        <v>27</v>
      </c>
      <c r="E237" s="51">
        <v>2</v>
      </c>
    </row>
    <row r="238" spans="1:9">
      <c r="A238" s="51">
        <v>12</v>
      </c>
      <c r="B238" s="53" t="s">
        <v>36</v>
      </c>
      <c r="C238" s="51">
        <v>47</v>
      </c>
      <c r="D238" s="51">
        <v>47</v>
      </c>
      <c r="E238" s="51">
        <v>0</v>
      </c>
    </row>
    <row r="239" spans="1:9">
      <c r="A239" s="51">
        <v>12</v>
      </c>
      <c r="B239" s="53" t="s">
        <v>37</v>
      </c>
      <c r="C239" s="51">
        <v>0</v>
      </c>
      <c r="D239" s="51">
        <v>0</v>
      </c>
      <c r="E239" s="51">
        <v>0</v>
      </c>
    </row>
    <row r="240" spans="1:9">
      <c r="A240" s="51">
        <v>12</v>
      </c>
      <c r="B240" s="53" t="s">
        <v>38</v>
      </c>
      <c r="C240" s="51">
        <v>0</v>
      </c>
      <c r="D240" s="51">
        <v>0</v>
      </c>
      <c r="E240" s="51">
        <v>0</v>
      </c>
      <c r="G240" s="55" t="s">
        <v>55</v>
      </c>
      <c r="H240" s="56" t="s">
        <v>56</v>
      </c>
      <c r="I240" s="56" t="s">
        <v>57</v>
      </c>
    </row>
    <row r="241" spans="1:9">
      <c r="A241" s="51">
        <v>12</v>
      </c>
      <c r="B241" s="53" t="s">
        <v>39</v>
      </c>
      <c r="C241" s="51">
        <v>1</v>
      </c>
      <c r="D241" s="51">
        <v>1</v>
      </c>
      <c r="E241" s="51">
        <v>0</v>
      </c>
      <c r="G241" s="55">
        <f>SUM(C235:C254)</f>
        <v>541</v>
      </c>
      <c r="H241" s="55">
        <f>SUM(D235:D254)</f>
        <v>451</v>
      </c>
      <c r="I241" s="55">
        <f>SUM(E235:E254)</f>
        <v>94</v>
      </c>
    </row>
    <row r="242" spans="1:9">
      <c r="A242" s="51">
        <v>12</v>
      </c>
      <c r="B242" s="53" t="s">
        <v>40</v>
      </c>
      <c r="C242" s="51">
        <v>14</v>
      </c>
      <c r="D242" s="51">
        <v>13</v>
      </c>
      <c r="E242" s="51">
        <v>1</v>
      </c>
    </row>
    <row r="243" spans="1:9">
      <c r="A243" s="51">
        <v>12</v>
      </c>
      <c r="B243" s="53" t="s">
        <v>41</v>
      </c>
      <c r="C243" s="51">
        <v>76</v>
      </c>
      <c r="D243" s="51">
        <v>60</v>
      </c>
      <c r="E243" s="51">
        <v>16</v>
      </c>
    </row>
    <row r="244" spans="1:9">
      <c r="A244" s="51">
        <v>12</v>
      </c>
      <c r="B244" s="53" t="s">
        <v>42</v>
      </c>
      <c r="C244" s="51">
        <v>108</v>
      </c>
      <c r="D244" s="51">
        <v>77</v>
      </c>
      <c r="E244" s="51">
        <v>31</v>
      </c>
    </row>
    <row r="245" spans="1:9">
      <c r="A245" s="51">
        <v>12</v>
      </c>
      <c r="B245" s="53" t="s">
        <v>43</v>
      </c>
      <c r="C245" s="51">
        <v>15</v>
      </c>
      <c r="D245" s="51">
        <v>15</v>
      </c>
      <c r="E245" s="51">
        <v>0</v>
      </c>
    </row>
    <row r="246" spans="1:9">
      <c r="A246" s="51">
        <v>12</v>
      </c>
      <c r="B246" s="53" t="s">
        <v>44</v>
      </c>
      <c r="C246" s="51">
        <v>64</v>
      </c>
      <c r="D246" s="51">
        <v>42</v>
      </c>
      <c r="E246" s="51">
        <v>22</v>
      </c>
    </row>
    <row r="247" spans="1:9">
      <c r="A247" s="51">
        <v>12</v>
      </c>
      <c r="B247" s="53" t="s">
        <v>45</v>
      </c>
      <c r="C247" s="51">
        <v>0</v>
      </c>
      <c r="D247" s="51">
        <v>0</v>
      </c>
      <c r="E247" s="51">
        <v>0</v>
      </c>
    </row>
    <row r="248" spans="1:9">
      <c r="A248" s="51">
        <v>12</v>
      </c>
      <c r="B248" s="53" t="s">
        <v>46</v>
      </c>
      <c r="C248" s="51">
        <v>4</v>
      </c>
      <c r="D248" s="51">
        <v>3</v>
      </c>
      <c r="E248" s="51">
        <v>1</v>
      </c>
    </row>
    <row r="249" spans="1:9">
      <c r="A249" s="51">
        <v>12</v>
      </c>
      <c r="B249" s="53" t="s">
        <v>47</v>
      </c>
      <c r="C249" s="51">
        <v>47</v>
      </c>
      <c r="D249" s="51">
        <v>48</v>
      </c>
      <c r="E249" s="51">
        <v>0</v>
      </c>
    </row>
    <row r="250" spans="1:9">
      <c r="A250" s="51">
        <v>12</v>
      </c>
      <c r="B250" s="53" t="s">
        <v>48</v>
      </c>
      <c r="C250" s="51">
        <v>41</v>
      </c>
      <c r="D250" s="51">
        <v>41</v>
      </c>
      <c r="E250" s="51">
        <v>0</v>
      </c>
    </row>
    <row r="251" spans="1:9">
      <c r="A251" s="51">
        <v>12</v>
      </c>
      <c r="B251" s="53" t="s">
        <v>49</v>
      </c>
      <c r="C251" s="51">
        <v>3</v>
      </c>
      <c r="D251" s="51">
        <v>2</v>
      </c>
      <c r="E251" s="51">
        <v>1</v>
      </c>
    </row>
    <row r="252" spans="1:9">
      <c r="A252" s="51">
        <v>12</v>
      </c>
      <c r="B252" s="53" t="s">
        <v>50</v>
      </c>
      <c r="C252" s="51">
        <v>8</v>
      </c>
      <c r="D252" s="51">
        <v>7</v>
      </c>
      <c r="E252" s="51">
        <v>1</v>
      </c>
    </row>
    <row r="253" spans="1:9">
      <c r="A253" s="51">
        <v>12</v>
      </c>
      <c r="B253" s="53" t="s">
        <v>51</v>
      </c>
      <c r="C253" s="51">
        <v>16</v>
      </c>
      <c r="D253" s="51">
        <v>13</v>
      </c>
      <c r="E253" s="51">
        <v>3</v>
      </c>
    </row>
    <row r="254" spans="1:9">
      <c r="A254" s="51">
        <v>12</v>
      </c>
      <c r="B254" s="53" t="s">
        <v>52</v>
      </c>
      <c r="C254" s="51">
        <v>15</v>
      </c>
      <c r="D254" s="51">
        <v>18</v>
      </c>
      <c r="E254" s="51">
        <v>0</v>
      </c>
    </row>
    <row r="255" spans="1:9">
      <c r="A255" s="52"/>
      <c r="B255" s="54"/>
      <c r="C255" s="52"/>
      <c r="D255" s="52"/>
      <c r="E255" s="52"/>
    </row>
    <row r="256" spans="1:9">
      <c r="A256" s="51">
        <v>13</v>
      </c>
      <c r="B256" s="53" t="s">
        <v>33</v>
      </c>
      <c r="C256" s="51">
        <v>21</v>
      </c>
      <c r="D256" s="51">
        <v>21</v>
      </c>
      <c r="E256" s="51">
        <v>0</v>
      </c>
    </row>
    <row r="257" spans="1:9">
      <c r="A257" s="51">
        <v>13</v>
      </c>
      <c r="B257" s="53" t="s">
        <v>34</v>
      </c>
      <c r="C257" s="51">
        <v>32</v>
      </c>
      <c r="D257" s="51">
        <v>23</v>
      </c>
      <c r="E257" s="51">
        <v>9</v>
      </c>
    </row>
    <row r="258" spans="1:9">
      <c r="A258" s="51">
        <v>13</v>
      </c>
      <c r="B258" s="53" t="s">
        <v>35</v>
      </c>
      <c r="C258" s="51">
        <v>29</v>
      </c>
      <c r="D258" s="51">
        <v>26</v>
      </c>
      <c r="E258" s="51">
        <v>3</v>
      </c>
    </row>
    <row r="259" spans="1:9">
      <c r="A259" s="51">
        <v>13</v>
      </c>
      <c r="B259" s="53" t="s">
        <v>36</v>
      </c>
      <c r="C259" s="51">
        <v>47</v>
      </c>
      <c r="D259" s="51">
        <v>47</v>
      </c>
      <c r="E259" s="51">
        <v>0</v>
      </c>
    </row>
    <row r="260" spans="1:9">
      <c r="A260" s="51">
        <v>13</v>
      </c>
      <c r="B260" s="53" t="s">
        <v>37</v>
      </c>
      <c r="C260" s="51">
        <v>0</v>
      </c>
      <c r="D260" s="51">
        <v>0</v>
      </c>
      <c r="E260" s="51">
        <v>0</v>
      </c>
    </row>
    <row r="261" spans="1:9">
      <c r="A261" s="51">
        <v>13</v>
      </c>
      <c r="B261" s="53" t="s">
        <v>38</v>
      </c>
      <c r="C261" s="51">
        <v>0</v>
      </c>
      <c r="D261" s="51">
        <v>0</v>
      </c>
      <c r="E261" s="51">
        <v>0</v>
      </c>
      <c r="G261" s="55" t="s">
        <v>55</v>
      </c>
      <c r="H261" s="56" t="s">
        <v>56</v>
      </c>
      <c r="I261" s="56" t="s">
        <v>57</v>
      </c>
    </row>
    <row r="262" spans="1:9">
      <c r="A262" s="51">
        <v>13</v>
      </c>
      <c r="B262" s="53" t="s">
        <v>39</v>
      </c>
      <c r="C262" s="51">
        <v>1</v>
      </c>
      <c r="D262" s="51">
        <v>1</v>
      </c>
      <c r="E262" s="51">
        <v>0</v>
      </c>
      <c r="G262" s="55">
        <f>SUM(C256:C275)</f>
        <v>541</v>
      </c>
      <c r="H262" s="55">
        <f>SUM(D256:D275)</f>
        <v>475</v>
      </c>
      <c r="I262" s="55">
        <f>SUM(E256:E275)</f>
        <v>69</v>
      </c>
    </row>
    <row r="263" spans="1:9">
      <c r="A263" s="51">
        <v>13</v>
      </c>
      <c r="B263" s="53" t="s">
        <v>40</v>
      </c>
      <c r="C263" s="51">
        <v>14</v>
      </c>
      <c r="D263" s="51">
        <v>13</v>
      </c>
      <c r="E263" s="51">
        <v>1</v>
      </c>
    </row>
    <row r="264" spans="1:9">
      <c r="A264" s="51">
        <v>13</v>
      </c>
      <c r="B264" s="53" t="s">
        <v>41</v>
      </c>
      <c r="C264" s="51">
        <v>79</v>
      </c>
      <c r="D264" s="51">
        <v>71</v>
      </c>
      <c r="E264" s="51">
        <v>8</v>
      </c>
    </row>
    <row r="265" spans="1:9">
      <c r="A265" s="51">
        <v>13</v>
      </c>
      <c r="B265" s="53" t="s">
        <v>42</v>
      </c>
      <c r="C265" s="51">
        <v>105</v>
      </c>
      <c r="D265" s="51">
        <v>81</v>
      </c>
      <c r="E265" s="51">
        <v>24</v>
      </c>
    </row>
    <row r="266" spans="1:9">
      <c r="A266" s="51">
        <v>13</v>
      </c>
      <c r="B266" s="53" t="s">
        <v>43</v>
      </c>
      <c r="C266" s="51">
        <v>15</v>
      </c>
      <c r="D266" s="51">
        <v>15</v>
      </c>
      <c r="E266" s="51">
        <v>0</v>
      </c>
    </row>
    <row r="267" spans="1:9">
      <c r="A267" s="51">
        <v>13</v>
      </c>
      <c r="B267" s="53" t="s">
        <v>44</v>
      </c>
      <c r="C267" s="51">
        <v>64</v>
      </c>
      <c r="D267" s="51">
        <v>53</v>
      </c>
      <c r="E267" s="51">
        <v>11</v>
      </c>
    </row>
    <row r="268" spans="1:9">
      <c r="A268" s="51">
        <v>13</v>
      </c>
      <c r="B268" s="53" t="s">
        <v>45</v>
      </c>
      <c r="C268" s="51">
        <v>0</v>
      </c>
      <c r="D268" s="51">
        <v>0</v>
      </c>
      <c r="E268" s="51">
        <v>0</v>
      </c>
    </row>
    <row r="269" spans="1:9">
      <c r="A269" s="51">
        <v>13</v>
      </c>
      <c r="B269" s="53" t="s">
        <v>46</v>
      </c>
      <c r="C269" s="51">
        <v>4</v>
      </c>
      <c r="D269" s="51">
        <v>3</v>
      </c>
      <c r="E269" s="51">
        <v>1</v>
      </c>
    </row>
    <row r="270" spans="1:9">
      <c r="A270" s="51">
        <v>13</v>
      </c>
      <c r="B270" s="53" t="s">
        <v>47</v>
      </c>
      <c r="C270" s="51">
        <v>47</v>
      </c>
      <c r="D270" s="51">
        <v>47</v>
      </c>
      <c r="E270" s="51">
        <v>0</v>
      </c>
    </row>
    <row r="271" spans="1:9">
      <c r="A271" s="51">
        <v>13</v>
      </c>
      <c r="B271" s="53" t="s">
        <v>48</v>
      </c>
      <c r="C271" s="51">
        <v>41</v>
      </c>
      <c r="D271" s="51">
        <v>38</v>
      </c>
      <c r="E271" s="51">
        <v>3</v>
      </c>
    </row>
    <row r="272" spans="1:9">
      <c r="A272" s="51">
        <v>13</v>
      </c>
      <c r="B272" s="53" t="s">
        <v>49</v>
      </c>
      <c r="C272" s="51">
        <v>3</v>
      </c>
      <c r="D272" s="51">
        <v>2</v>
      </c>
      <c r="E272" s="51">
        <v>1</v>
      </c>
    </row>
    <row r="273" spans="1:9">
      <c r="A273" s="51">
        <v>13</v>
      </c>
      <c r="B273" s="53" t="s">
        <v>50</v>
      </c>
      <c r="C273" s="51">
        <v>8</v>
      </c>
      <c r="D273" s="51">
        <v>5</v>
      </c>
      <c r="E273" s="51">
        <v>3</v>
      </c>
    </row>
    <row r="274" spans="1:9">
      <c r="A274" s="51">
        <v>13</v>
      </c>
      <c r="B274" s="53" t="s">
        <v>51</v>
      </c>
      <c r="C274" s="51">
        <v>16</v>
      </c>
      <c r="D274" s="51">
        <v>11</v>
      </c>
      <c r="E274" s="51">
        <v>5</v>
      </c>
    </row>
    <row r="275" spans="1:9">
      <c r="A275" s="51">
        <v>13</v>
      </c>
      <c r="B275" s="53" t="s">
        <v>52</v>
      </c>
      <c r="C275" s="51">
        <v>15</v>
      </c>
      <c r="D275" s="51">
        <v>18</v>
      </c>
      <c r="E275" s="51">
        <v>0</v>
      </c>
    </row>
    <row r="276" spans="1:9">
      <c r="A276" s="52"/>
      <c r="B276" s="54"/>
      <c r="C276" s="52"/>
      <c r="D276" s="52"/>
      <c r="E276" s="52"/>
    </row>
    <row r="277" spans="1:9">
      <c r="A277" s="51">
        <v>14</v>
      </c>
      <c r="B277" s="53" t="s">
        <v>33</v>
      </c>
      <c r="C277" s="51">
        <v>21</v>
      </c>
      <c r="D277" s="51">
        <v>21</v>
      </c>
      <c r="E277" s="51">
        <v>0</v>
      </c>
    </row>
    <row r="278" spans="1:9">
      <c r="A278" s="51">
        <v>14</v>
      </c>
      <c r="B278" s="53" t="s">
        <v>34</v>
      </c>
      <c r="C278" s="51">
        <v>32</v>
      </c>
      <c r="D278" s="51">
        <v>25</v>
      </c>
      <c r="E278" s="51">
        <v>7</v>
      </c>
    </row>
    <row r="279" spans="1:9">
      <c r="A279" s="51">
        <v>14</v>
      </c>
      <c r="B279" s="53" t="s">
        <v>35</v>
      </c>
      <c r="C279" s="51">
        <v>29</v>
      </c>
      <c r="D279" s="51">
        <v>28</v>
      </c>
      <c r="E279" s="51">
        <v>1</v>
      </c>
    </row>
    <row r="280" spans="1:9">
      <c r="A280" s="51">
        <v>14</v>
      </c>
      <c r="B280" s="53" t="s">
        <v>36</v>
      </c>
      <c r="C280" s="51">
        <v>47</v>
      </c>
      <c r="D280" s="51">
        <v>47</v>
      </c>
      <c r="E280" s="51">
        <v>0</v>
      </c>
    </row>
    <row r="281" spans="1:9">
      <c r="A281" s="51">
        <v>14</v>
      </c>
      <c r="B281" s="53" t="s">
        <v>37</v>
      </c>
      <c r="C281" s="51">
        <v>0</v>
      </c>
      <c r="D281" s="51">
        <v>0</v>
      </c>
      <c r="E281" s="51">
        <v>0</v>
      </c>
    </row>
    <row r="282" spans="1:9">
      <c r="A282" s="51">
        <v>14</v>
      </c>
      <c r="B282" s="53" t="s">
        <v>38</v>
      </c>
      <c r="C282" s="51">
        <v>0</v>
      </c>
      <c r="D282" s="51">
        <v>0</v>
      </c>
      <c r="E282" s="51">
        <v>0</v>
      </c>
    </row>
    <row r="283" spans="1:9">
      <c r="A283" s="51">
        <v>14</v>
      </c>
      <c r="B283" s="53" t="s">
        <v>39</v>
      </c>
      <c r="C283" s="51">
        <v>1</v>
      </c>
      <c r="D283" s="51">
        <v>1</v>
      </c>
      <c r="E283" s="51">
        <v>0</v>
      </c>
    </row>
    <row r="284" spans="1:9">
      <c r="A284" s="51">
        <v>14</v>
      </c>
      <c r="B284" s="53" t="s">
        <v>40</v>
      </c>
      <c r="C284" s="51">
        <v>14</v>
      </c>
      <c r="D284" s="51">
        <v>14</v>
      </c>
      <c r="E284" s="51">
        <v>0</v>
      </c>
    </row>
    <row r="285" spans="1:9">
      <c r="A285" s="51">
        <v>14</v>
      </c>
      <c r="B285" s="53" t="s">
        <v>41</v>
      </c>
      <c r="C285" s="51">
        <v>80</v>
      </c>
      <c r="D285" s="51">
        <v>67</v>
      </c>
      <c r="E285" s="51">
        <v>13</v>
      </c>
      <c r="G285" s="55" t="s">
        <v>55</v>
      </c>
      <c r="H285" s="56" t="s">
        <v>56</v>
      </c>
      <c r="I285" s="56" t="s">
        <v>57</v>
      </c>
    </row>
    <row r="286" spans="1:9">
      <c r="A286" s="51">
        <v>14</v>
      </c>
      <c r="B286" s="53" t="s">
        <v>42</v>
      </c>
      <c r="C286" s="51">
        <v>104</v>
      </c>
      <c r="D286" s="51">
        <v>82</v>
      </c>
      <c r="E286" s="51">
        <v>22</v>
      </c>
      <c r="G286" s="55">
        <f>SUM(C277:C296)</f>
        <v>541</v>
      </c>
      <c r="H286" s="55">
        <f>SUM(D277:D296)</f>
        <v>469</v>
      </c>
      <c r="I286" s="55">
        <f>SUM(E277:E296)</f>
        <v>74</v>
      </c>
    </row>
    <row r="287" spans="1:9">
      <c r="A287" s="51">
        <v>14</v>
      </c>
      <c r="B287" s="53" t="s">
        <v>43</v>
      </c>
      <c r="C287" s="51">
        <v>15</v>
      </c>
      <c r="D287" s="51">
        <v>15</v>
      </c>
      <c r="E287" s="51">
        <v>0</v>
      </c>
    </row>
    <row r="288" spans="1:9">
      <c r="A288" s="51">
        <v>14</v>
      </c>
      <c r="B288" s="53" t="s">
        <v>44</v>
      </c>
      <c r="C288" s="51">
        <v>64</v>
      </c>
      <c r="D288" s="51">
        <v>47</v>
      </c>
      <c r="E288" s="51">
        <v>17</v>
      </c>
    </row>
    <row r="289" spans="1:9">
      <c r="A289" s="51">
        <v>14</v>
      </c>
      <c r="B289" s="53" t="s">
        <v>45</v>
      </c>
      <c r="C289" s="51">
        <v>0</v>
      </c>
      <c r="D289" s="51">
        <v>0</v>
      </c>
      <c r="E289" s="51">
        <v>0</v>
      </c>
    </row>
    <row r="290" spans="1:9">
      <c r="A290" s="51">
        <v>14</v>
      </c>
      <c r="B290" s="53" t="s">
        <v>46</v>
      </c>
      <c r="C290" s="51">
        <v>4</v>
      </c>
      <c r="D290" s="51">
        <v>3</v>
      </c>
      <c r="E290" s="51">
        <v>1</v>
      </c>
    </row>
    <row r="291" spans="1:9">
      <c r="A291" s="51">
        <v>14</v>
      </c>
      <c r="B291" s="53" t="s">
        <v>47</v>
      </c>
      <c r="C291" s="51">
        <v>47</v>
      </c>
      <c r="D291" s="51">
        <v>47</v>
      </c>
      <c r="E291" s="51">
        <v>0</v>
      </c>
    </row>
    <row r="292" spans="1:9">
      <c r="A292" s="51">
        <v>14</v>
      </c>
      <c r="B292" s="53" t="s">
        <v>48</v>
      </c>
      <c r="C292" s="51">
        <v>41</v>
      </c>
      <c r="D292" s="51">
        <v>36</v>
      </c>
      <c r="E292" s="51">
        <v>5</v>
      </c>
    </row>
    <row r="293" spans="1:9">
      <c r="A293" s="51">
        <v>14</v>
      </c>
      <c r="B293" s="53" t="s">
        <v>49</v>
      </c>
      <c r="C293" s="51">
        <v>3</v>
      </c>
      <c r="D293" s="51">
        <v>2</v>
      </c>
      <c r="E293" s="51">
        <v>1</v>
      </c>
    </row>
    <row r="294" spans="1:9">
      <c r="A294" s="51">
        <v>14</v>
      </c>
      <c r="B294" s="53" t="s">
        <v>50</v>
      </c>
      <c r="C294" s="51">
        <v>8</v>
      </c>
      <c r="D294" s="51">
        <v>6</v>
      </c>
      <c r="E294" s="51">
        <v>2</v>
      </c>
    </row>
    <row r="295" spans="1:9">
      <c r="A295" s="51">
        <v>14</v>
      </c>
      <c r="B295" s="53" t="s">
        <v>51</v>
      </c>
      <c r="C295" s="51">
        <v>16</v>
      </c>
      <c r="D295" s="51">
        <v>11</v>
      </c>
      <c r="E295" s="51">
        <v>5</v>
      </c>
    </row>
    <row r="296" spans="1:9">
      <c r="A296" s="51">
        <v>14</v>
      </c>
      <c r="B296" s="53" t="s">
        <v>52</v>
      </c>
      <c r="C296" s="51">
        <v>15</v>
      </c>
      <c r="D296" s="51">
        <v>17</v>
      </c>
      <c r="E296" s="51">
        <v>0</v>
      </c>
    </row>
    <row r="297" spans="1:9">
      <c r="A297" s="52"/>
      <c r="B297" s="54"/>
      <c r="C297" s="52"/>
      <c r="D297" s="52"/>
      <c r="E297" s="52"/>
    </row>
    <row r="298" spans="1:9">
      <c r="A298" s="51">
        <v>15</v>
      </c>
      <c r="B298" s="53" t="s">
        <v>33</v>
      </c>
      <c r="C298" s="51">
        <v>21</v>
      </c>
      <c r="D298" s="51">
        <v>21</v>
      </c>
      <c r="E298" s="51">
        <v>0</v>
      </c>
    </row>
    <row r="299" spans="1:9">
      <c r="A299" s="51">
        <v>15</v>
      </c>
      <c r="B299" s="53" t="s">
        <v>34</v>
      </c>
      <c r="C299" s="51">
        <v>32</v>
      </c>
      <c r="D299" s="51">
        <v>23</v>
      </c>
      <c r="E299" s="51">
        <v>9</v>
      </c>
    </row>
    <row r="300" spans="1:9">
      <c r="A300" s="51">
        <v>15</v>
      </c>
      <c r="B300" s="53" t="s">
        <v>35</v>
      </c>
      <c r="C300" s="51">
        <v>29</v>
      </c>
      <c r="D300" s="51">
        <v>28</v>
      </c>
      <c r="E300" s="51">
        <v>1</v>
      </c>
    </row>
    <row r="301" spans="1:9">
      <c r="A301" s="51">
        <v>15</v>
      </c>
      <c r="B301" s="53" t="s">
        <v>36</v>
      </c>
      <c r="C301" s="51">
        <v>47</v>
      </c>
      <c r="D301" s="51">
        <v>47</v>
      </c>
      <c r="E301" s="51">
        <v>0</v>
      </c>
    </row>
    <row r="302" spans="1:9">
      <c r="A302" s="51">
        <v>15</v>
      </c>
      <c r="B302" s="53" t="s">
        <v>37</v>
      </c>
      <c r="C302" s="51">
        <v>0</v>
      </c>
      <c r="D302" s="51">
        <v>0</v>
      </c>
      <c r="E302" s="51">
        <v>0</v>
      </c>
    </row>
    <row r="303" spans="1:9">
      <c r="A303" s="51">
        <v>15</v>
      </c>
      <c r="B303" s="53" t="s">
        <v>38</v>
      </c>
      <c r="C303" s="51">
        <v>0</v>
      </c>
      <c r="D303" s="51">
        <v>0</v>
      </c>
      <c r="E303" s="51">
        <v>0</v>
      </c>
    </row>
    <row r="304" spans="1:9">
      <c r="A304" s="51">
        <v>15</v>
      </c>
      <c r="B304" s="53" t="s">
        <v>39</v>
      </c>
      <c r="C304" s="51">
        <v>1</v>
      </c>
      <c r="D304" s="51">
        <v>1</v>
      </c>
      <c r="E304" s="51">
        <v>0</v>
      </c>
      <c r="G304" s="55" t="s">
        <v>55</v>
      </c>
      <c r="H304" s="56" t="s">
        <v>56</v>
      </c>
      <c r="I304" s="56" t="s">
        <v>57</v>
      </c>
    </row>
    <row r="305" spans="1:9">
      <c r="A305" s="51">
        <v>15</v>
      </c>
      <c r="B305" s="53" t="s">
        <v>40</v>
      </c>
      <c r="C305" s="51">
        <v>14</v>
      </c>
      <c r="D305" s="51">
        <v>14</v>
      </c>
      <c r="E305" s="51">
        <v>0</v>
      </c>
      <c r="G305" s="55">
        <f>SUM(C298:C317)</f>
        <v>541</v>
      </c>
      <c r="H305" s="55">
        <f>SUM(D298:D317)</f>
        <v>476</v>
      </c>
      <c r="I305" s="55">
        <f>SUM(E298:E317)</f>
        <v>67</v>
      </c>
    </row>
    <row r="306" spans="1:9">
      <c r="A306" s="51">
        <v>15</v>
      </c>
      <c r="B306" s="53" t="s">
        <v>41</v>
      </c>
      <c r="C306" s="51">
        <v>81</v>
      </c>
      <c r="D306" s="51">
        <v>74</v>
      </c>
      <c r="E306" s="51">
        <v>7</v>
      </c>
    </row>
    <row r="307" spans="1:9">
      <c r="A307" s="51">
        <v>15</v>
      </c>
      <c r="B307" s="53" t="s">
        <v>42</v>
      </c>
      <c r="C307" s="51">
        <v>103</v>
      </c>
      <c r="D307" s="51">
        <v>77</v>
      </c>
      <c r="E307" s="51">
        <v>26</v>
      </c>
    </row>
    <row r="308" spans="1:9">
      <c r="A308" s="51">
        <v>15</v>
      </c>
      <c r="B308" s="53" t="s">
        <v>43</v>
      </c>
      <c r="C308" s="51">
        <v>15</v>
      </c>
      <c r="D308" s="51">
        <v>15</v>
      </c>
      <c r="E308" s="51">
        <v>0</v>
      </c>
    </row>
    <row r="309" spans="1:9">
      <c r="A309" s="51">
        <v>15</v>
      </c>
      <c r="B309" s="53" t="s">
        <v>44</v>
      </c>
      <c r="C309" s="51">
        <v>64</v>
      </c>
      <c r="D309" s="51">
        <v>51</v>
      </c>
      <c r="E309" s="51">
        <v>13</v>
      </c>
    </row>
    <row r="310" spans="1:9">
      <c r="A310" s="51">
        <v>15</v>
      </c>
      <c r="B310" s="53" t="s">
        <v>45</v>
      </c>
      <c r="C310" s="51">
        <v>0</v>
      </c>
      <c r="D310" s="51">
        <v>0</v>
      </c>
      <c r="E310" s="51">
        <v>0</v>
      </c>
    </row>
    <row r="311" spans="1:9">
      <c r="A311" s="51">
        <v>15</v>
      </c>
      <c r="B311" s="53" t="s">
        <v>46</v>
      </c>
      <c r="C311" s="51">
        <v>4</v>
      </c>
      <c r="D311" s="51">
        <v>2</v>
      </c>
      <c r="E311" s="51">
        <v>2</v>
      </c>
    </row>
    <row r="312" spans="1:9">
      <c r="A312" s="51">
        <v>15</v>
      </c>
      <c r="B312" s="53" t="s">
        <v>47</v>
      </c>
      <c r="C312" s="51">
        <v>47</v>
      </c>
      <c r="D312" s="51">
        <v>47</v>
      </c>
      <c r="E312" s="51">
        <v>0</v>
      </c>
    </row>
    <row r="313" spans="1:9">
      <c r="A313" s="51">
        <v>15</v>
      </c>
      <c r="B313" s="53" t="s">
        <v>48</v>
      </c>
      <c r="C313" s="51">
        <v>41</v>
      </c>
      <c r="D313" s="51">
        <v>39</v>
      </c>
      <c r="E313" s="51">
        <v>2</v>
      </c>
    </row>
    <row r="314" spans="1:9">
      <c r="A314" s="51">
        <v>15</v>
      </c>
      <c r="B314" s="53" t="s">
        <v>49</v>
      </c>
      <c r="C314" s="51">
        <v>3</v>
      </c>
      <c r="D314" s="51">
        <v>2</v>
      </c>
      <c r="E314" s="51">
        <v>1</v>
      </c>
    </row>
    <row r="315" spans="1:9">
      <c r="A315" s="51">
        <v>15</v>
      </c>
      <c r="B315" s="53" t="s">
        <v>50</v>
      </c>
      <c r="C315" s="51">
        <v>8</v>
      </c>
      <c r="D315" s="51">
        <v>5</v>
      </c>
      <c r="E315" s="51">
        <v>3</v>
      </c>
    </row>
    <row r="316" spans="1:9">
      <c r="A316" s="51">
        <v>15</v>
      </c>
      <c r="B316" s="53" t="s">
        <v>51</v>
      </c>
      <c r="C316" s="51">
        <v>16</v>
      </c>
      <c r="D316" s="51">
        <v>13</v>
      </c>
      <c r="E316" s="51">
        <v>3</v>
      </c>
    </row>
    <row r="317" spans="1:9">
      <c r="A317" s="51">
        <v>15</v>
      </c>
      <c r="B317" s="53" t="s">
        <v>52</v>
      </c>
      <c r="C317" s="51">
        <v>15</v>
      </c>
      <c r="D317" s="51">
        <v>17</v>
      </c>
      <c r="E317" s="51">
        <v>0</v>
      </c>
    </row>
    <row r="318" spans="1:9">
      <c r="A318" s="52"/>
      <c r="B318" s="54"/>
      <c r="C318" s="52"/>
      <c r="D318" s="52"/>
      <c r="E318" s="52"/>
    </row>
    <row r="319" spans="1:9">
      <c r="A319" s="51">
        <v>16</v>
      </c>
      <c r="B319" s="53" t="s">
        <v>33</v>
      </c>
      <c r="C319" s="51">
        <v>21</v>
      </c>
      <c r="D319" s="51">
        <v>24</v>
      </c>
      <c r="E319" s="51">
        <v>0</v>
      </c>
    </row>
    <row r="320" spans="1:9">
      <c r="A320" s="51">
        <v>16</v>
      </c>
      <c r="B320" s="53" t="s">
        <v>34</v>
      </c>
      <c r="C320" s="51">
        <v>32</v>
      </c>
      <c r="D320" s="51">
        <v>16</v>
      </c>
      <c r="E320" s="51">
        <v>16</v>
      </c>
    </row>
    <row r="321" spans="1:9">
      <c r="A321" s="51">
        <v>16</v>
      </c>
      <c r="B321" s="53" t="s">
        <v>35</v>
      </c>
      <c r="C321" s="51">
        <v>29</v>
      </c>
      <c r="D321" s="51">
        <v>28</v>
      </c>
      <c r="E321" s="51">
        <v>1</v>
      </c>
    </row>
    <row r="322" spans="1:9">
      <c r="A322" s="51">
        <v>16</v>
      </c>
      <c r="B322" s="53" t="s">
        <v>36</v>
      </c>
      <c r="C322" s="51">
        <v>47</v>
      </c>
      <c r="D322" s="51">
        <v>46</v>
      </c>
      <c r="E322" s="51">
        <v>1</v>
      </c>
    </row>
    <row r="323" spans="1:9">
      <c r="A323" s="51">
        <v>16</v>
      </c>
      <c r="B323" s="53" t="s">
        <v>37</v>
      </c>
      <c r="C323" s="51">
        <v>0</v>
      </c>
      <c r="D323" s="51">
        <v>0</v>
      </c>
      <c r="E323" s="51">
        <v>0</v>
      </c>
    </row>
    <row r="324" spans="1:9">
      <c r="A324" s="51">
        <v>16</v>
      </c>
      <c r="B324" s="53" t="s">
        <v>38</v>
      </c>
      <c r="C324" s="51">
        <v>0</v>
      </c>
      <c r="D324" s="51">
        <v>0</v>
      </c>
      <c r="E324" s="51">
        <v>0</v>
      </c>
    </row>
    <row r="325" spans="1:9">
      <c r="A325" s="51">
        <v>16</v>
      </c>
      <c r="B325" s="53" t="s">
        <v>39</v>
      </c>
      <c r="C325" s="51">
        <v>1</v>
      </c>
      <c r="D325" s="51">
        <v>1</v>
      </c>
      <c r="E325" s="51">
        <v>0</v>
      </c>
    </row>
    <row r="326" spans="1:9">
      <c r="A326" s="51">
        <v>16</v>
      </c>
      <c r="B326" s="53" t="s">
        <v>40</v>
      </c>
      <c r="C326" s="51">
        <v>14</v>
      </c>
      <c r="D326" s="51">
        <v>14</v>
      </c>
      <c r="E326" s="51">
        <v>0</v>
      </c>
      <c r="G326" s="55" t="s">
        <v>55</v>
      </c>
      <c r="H326" s="56" t="s">
        <v>56</v>
      </c>
      <c r="I326" s="56" t="s">
        <v>57</v>
      </c>
    </row>
    <row r="327" spans="1:9">
      <c r="A327" s="51">
        <v>16</v>
      </c>
      <c r="B327" s="53" t="s">
        <v>41</v>
      </c>
      <c r="C327" s="51">
        <v>79</v>
      </c>
      <c r="D327" s="51">
        <v>71</v>
      </c>
      <c r="E327" s="51">
        <v>8</v>
      </c>
      <c r="G327" s="55">
        <f>SUM(C319:C338)</f>
        <v>541</v>
      </c>
      <c r="H327" s="55">
        <f>SUM(D319:D338)</f>
        <v>468</v>
      </c>
      <c r="I327" s="55">
        <f>SUM(E319:E338)</f>
        <v>77</v>
      </c>
    </row>
    <row r="328" spans="1:9">
      <c r="A328" s="51">
        <v>16</v>
      </c>
      <c r="B328" s="53" t="s">
        <v>42</v>
      </c>
      <c r="C328" s="51">
        <v>105</v>
      </c>
      <c r="D328" s="51">
        <v>77</v>
      </c>
      <c r="E328" s="51">
        <v>28</v>
      </c>
    </row>
    <row r="329" spans="1:9">
      <c r="A329" s="51">
        <v>16</v>
      </c>
      <c r="B329" s="53" t="s">
        <v>43</v>
      </c>
      <c r="C329" s="51">
        <v>15</v>
      </c>
      <c r="D329" s="51">
        <v>15</v>
      </c>
      <c r="E329" s="51">
        <v>0</v>
      </c>
    </row>
    <row r="330" spans="1:9">
      <c r="A330" s="51">
        <v>16</v>
      </c>
      <c r="B330" s="53" t="s">
        <v>44</v>
      </c>
      <c r="C330" s="51">
        <v>64</v>
      </c>
      <c r="D330" s="51">
        <v>54</v>
      </c>
      <c r="E330" s="51">
        <v>10</v>
      </c>
    </row>
    <row r="331" spans="1:9">
      <c r="A331" s="51">
        <v>16</v>
      </c>
      <c r="B331" s="53" t="s">
        <v>45</v>
      </c>
      <c r="C331" s="51">
        <v>0</v>
      </c>
      <c r="D331" s="51">
        <v>0</v>
      </c>
      <c r="E331" s="51">
        <v>0</v>
      </c>
    </row>
    <row r="332" spans="1:9">
      <c r="A332" s="51">
        <v>16</v>
      </c>
      <c r="B332" s="53" t="s">
        <v>46</v>
      </c>
      <c r="C332" s="51">
        <v>4</v>
      </c>
      <c r="D332" s="51">
        <v>1</v>
      </c>
      <c r="E332" s="51">
        <v>3</v>
      </c>
    </row>
    <row r="333" spans="1:9">
      <c r="A333" s="51">
        <v>16</v>
      </c>
      <c r="B333" s="53" t="s">
        <v>47</v>
      </c>
      <c r="C333" s="51">
        <v>47</v>
      </c>
      <c r="D333" s="51">
        <v>46</v>
      </c>
      <c r="E333" s="51">
        <v>1</v>
      </c>
    </row>
    <row r="334" spans="1:9">
      <c r="A334" s="51">
        <v>16</v>
      </c>
      <c r="B334" s="53" t="s">
        <v>48</v>
      </c>
      <c r="C334" s="51">
        <v>41</v>
      </c>
      <c r="D334" s="51">
        <v>39</v>
      </c>
      <c r="E334" s="51">
        <v>2</v>
      </c>
    </row>
    <row r="335" spans="1:9">
      <c r="A335" s="51">
        <v>16</v>
      </c>
      <c r="B335" s="53" t="s">
        <v>49</v>
      </c>
      <c r="C335" s="51">
        <v>3</v>
      </c>
      <c r="D335" s="51">
        <v>3</v>
      </c>
      <c r="E335" s="51">
        <v>0</v>
      </c>
    </row>
    <row r="336" spans="1:9">
      <c r="A336" s="51">
        <v>16</v>
      </c>
      <c r="B336" s="53" t="s">
        <v>50</v>
      </c>
      <c r="C336" s="51">
        <v>8</v>
      </c>
      <c r="D336" s="51">
        <v>5</v>
      </c>
      <c r="E336" s="51">
        <v>3</v>
      </c>
    </row>
    <row r="337" spans="1:9">
      <c r="A337" s="51">
        <v>16</v>
      </c>
      <c r="B337" s="53" t="s">
        <v>51</v>
      </c>
      <c r="C337" s="51">
        <v>16</v>
      </c>
      <c r="D337" s="51">
        <v>12</v>
      </c>
      <c r="E337" s="51">
        <v>4</v>
      </c>
    </row>
    <row r="338" spans="1:9">
      <c r="A338" s="51">
        <v>16</v>
      </c>
      <c r="B338" s="53" t="s">
        <v>52</v>
      </c>
      <c r="C338" s="51">
        <v>15</v>
      </c>
      <c r="D338" s="51">
        <v>16</v>
      </c>
      <c r="E338" s="51">
        <v>0</v>
      </c>
    </row>
    <row r="339" spans="1:9">
      <c r="A339" s="52"/>
      <c r="B339" s="54"/>
      <c r="C339" s="52"/>
      <c r="D339" s="52"/>
      <c r="E339" s="52"/>
    </row>
    <row r="340" spans="1:9">
      <c r="A340" s="51">
        <v>17</v>
      </c>
      <c r="B340" s="53" t="s">
        <v>33</v>
      </c>
      <c r="C340" s="51">
        <v>21</v>
      </c>
      <c r="D340" s="51">
        <v>22</v>
      </c>
      <c r="E340" s="51">
        <v>0</v>
      </c>
    </row>
    <row r="341" spans="1:9">
      <c r="A341" s="51">
        <v>17</v>
      </c>
      <c r="B341" s="53" t="s">
        <v>34</v>
      </c>
      <c r="C341" s="51">
        <v>32</v>
      </c>
      <c r="D341" s="51">
        <v>23</v>
      </c>
      <c r="E341" s="51">
        <v>9</v>
      </c>
    </row>
    <row r="342" spans="1:9">
      <c r="A342" s="51">
        <v>17</v>
      </c>
      <c r="B342" s="53" t="s">
        <v>35</v>
      </c>
      <c r="C342" s="51">
        <v>29</v>
      </c>
      <c r="D342" s="51">
        <v>29</v>
      </c>
      <c r="E342" s="51">
        <v>0</v>
      </c>
    </row>
    <row r="343" spans="1:9">
      <c r="A343" s="51">
        <v>17</v>
      </c>
      <c r="B343" s="53" t="s">
        <v>36</v>
      </c>
      <c r="C343" s="51">
        <v>47</v>
      </c>
      <c r="D343" s="51">
        <v>47</v>
      </c>
      <c r="E343" s="51">
        <v>0</v>
      </c>
    </row>
    <row r="344" spans="1:9">
      <c r="A344" s="51">
        <v>17</v>
      </c>
      <c r="B344" s="53" t="s">
        <v>37</v>
      </c>
      <c r="C344" s="51">
        <v>0</v>
      </c>
      <c r="D344" s="51">
        <v>0</v>
      </c>
      <c r="E344" s="51">
        <v>0</v>
      </c>
    </row>
    <row r="345" spans="1:9">
      <c r="A345" s="51">
        <v>17</v>
      </c>
      <c r="B345" s="53" t="s">
        <v>38</v>
      </c>
      <c r="C345" s="51">
        <v>0</v>
      </c>
      <c r="D345" s="51">
        <v>0</v>
      </c>
      <c r="E345" s="51">
        <v>0</v>
      </c>
    </row>
    <row r="346" spans="1:9">
      <c r="A346" s="51">
        <v>17</v>
      </c>
      <c r="B346" s="53" t="s">
        <v>39</v>
      </c>
      <c r="C346" s="51">
        <v>1</v>
      </c>
      <c r="D346" s="51">
        <v>1</v>
      </c>
      <c r="E346" s="51">
        <v>0</v>
      </c>
      <c r="G346" s="55" t="s">
        <v>55</v>
      </c>
      <c r="H346" s="56" t="s">
        <v>56</v>
      </c>
      <c r="I346" s="56" t="s">
        <v>57</v>
      </c>
    </row>
    <row r="347" spans="1:9">
      <c r="A347" s="51">
        <v>17</v>
      </c>
      <c r="B347" s="53" t="s">
        <v>40</v>
      </c>
      <c r="C347" s="51">
        <v>14</v>
      </c>
      <c r="D347" s="51">
        <v>14</v>
      </c>
      <c r="E347" s="51">
        <v>0</v>
      </c>
      <c r="G347" s="55">
        <f>SUM(C340:C359)</f>
        <v>442</v>
      </c>
      <c r="H347" s="55">
        <f>SUM(D340:D359)</f>
        <v>434</v>
      </c>
      <c r="I347" s="55">
        <f>SUM(E340:E359)</f>
        <v>31</v>
      </c>
    </row>
    <row r="348" spans="1:9">
      <c r="A348" s="51">
        <v>17</v>
      </c>
      <c r="B348" s="53" t="s">
        <v>41</v>
      </c>
      <c r="C348" s="51">
        <v>38</v>
      </c>
      <c r="D348" s="51">
        <v>60</v>
      </c>
      <c r="E348" s="51">
        <v>0</v>
      </c>
    </row>
    <row r="349" spans="1:9">
      <c r="A349" s="51">
        <v>17</v>
      </c>
      <c r="B349" s="53" t="s">
        <v>42</v>
      </c>
      <c r="C349" s="51">
        <v>47</v>
      </c>
      <c r="D349" s="51">
        <v>42</v>
      </c>
      <c r="E349" s="51">
        <v>5</v>
      </c>
    </row>
    <row r="350" spans="1:9">
      <c r="A350" s="51">
        <v>17</v>
      </c>
      <c r="B350" s="53" t="s">
        <v>43</v>
      </c>
      <c r="C350" s="51">
        <v>15</v>
      </c>
      <c r="D350" s="51">
        <v>15</v>
      </c>
      <c r="E350" s="51">
        <v>0</v>
      </c>
    </row>
    <row r="351" spans="1:9">
      <c r="A351" s="51">
        <v>17</v>
      </c>
      <c r="B351" s="53" t="s">
        <v>44</v>
      </c>
      <c r="C351" s="51">
        <v>64</v>
      </c>
      <c r="D351" s="51">
        <v>58</v>
      </c>
      <c r="E351" s="51">
        <v>6</v>
      </c>
    </row>
    <row r="352" spans="1:9">
      <c r="A352" s="51">
        <v>17</v>
      </c>
      <c r="B352" s="53" t="s">
        <v>45</v>
      </c>
      <c r="C352" s="51">
        <v>0</v>
      </c>
      <c r="D352" s="51">
        <v>0</v>
      </c>
      <c r="E352" s="51">
        <v>0</v>
      </c>
    </row>
    <row r="353" spans="1:9">
      <c r="A353" s="51">
        <v>17</v>
      </c>
      <c r="B353" s="53" t="s">
        <v>46</v>
      </c>
      <c r="C353" s="51">
        <v>4</v>
      </c>
      <c r="D353" s="51">
        <v>2</v>
      </c>
      <c r="E353" s="51">
        <v>2</v>
      </c>
    </row>
    <row r="354" spans="1:9">
      <c r="A354" s="51">
        <v>17</v>
      </c>
      <c r="B354" s="53" t="s">
        <v>47</v>
      </c>
      <c r="C354" s="51">
        <v>47</v>
      </c>
      <c r="D354" s="51">
        <v>47</v>
      </c>
      <c r="E354" s="51">
        <v>0</v>
      </c>
    </row>
    <row r="355" spans="1:9">
      <c r="A355" s="51">
        <v>17</v>
      </c>
      <c r="B355" s="53" t="s">
        <v>48</v>
      </c>
      <c r="C355" s="51">
        <v>41</v>
      </c>
      <c r="D355" s="51">
        <v>41</v>
      </c>
      <c r="E355" s="51">
        <v>0</v>
      </c>
    </row>
    <row r="356" spans="1:9">
      <c r="A356" s="51">
        <v>17</v>
      </c>
      <c r="B356" s="53" t="s">
        <v>49</v>
      </c>
      <c r="C356" s="51">
        <v>3</v>
      </c>
      <c r="D356" s="51">
        <v>3</v>
      </c>
      <c r="E356" s="51">
        <v>0</v>
      </c>
    </row>
    <row r="357" spans="1:9">
      <c r="A357" s="51">
        <v>17</v>
      </c>
      <c r="B357" s="53" t="s">
        <v>50</v>
      </c>
      <c r="C357" s="51">
        <v>8</v>
      </c>
      <c r="D357" s="51">
        <v>5</v>
      </c>
      <c r="E357" s="51">
        <v>3</v>
      </c>
    </row>
    <row r="358" spans="1:9">
      <c r="A358" s="51">
        <v>17</v>
      </c>
      <c r="B358" s="53" t="s">
        <v>51</v>
      </c>
      <c r="C358" s="51">
        <v>16</v>
      </c>
      <c r="D358" s="51">
        <v>14</v>
      </c>
      <c r="E358" s="51">
        <v>2</v>
      </c>
    </row>
    <row r="359" spans="1:9">
      <c r="A359" s="51">
        <v>17</v>
      </c>
      <c r="B359" s="53" t="s">
        <v>52</v>
      </c>
      <c r="C359" s="51">
        <v>15</v>
      </c>
      <c r="D359" s="51">
        <v>11</v>
      </c>
      <c r="E359" s="51">
        <v>4</v>
      </c>
    </row>
    <row r="360" spans="1:9">
      <c r="A360" s="52"/>
      <c r="B360" s="54"/>
      <c r="C360" s="52"/>
      <c r="D360" s="52"/>
      <c r="E360" s="52"/>
    </row>
    <row r="361" spans="1:9">
      <c r="A361" s="51">
        <v>18</v>
      </c>
      <c r="B361" s="53" t="s">
        <v>33</v>
      </c>
      <c r="C361" s="51">
        <v>21</v>
      </c>
      <c r="D361" s="51">
        <v>27</v>
      </c>
      <c r="E361" s="51">
        <v>0</v>
      </c>
    </row>
    <row r="362" spans="1:9">
      <c r="A362" s="51">
        <v>18</v>
      </c>
      <c r="B362" s="53" t="s">
        <v>34</v>
      </c>
      <c r="C362" s="51">
        <v>32</v>
      </c>
      <c r="D362" s="51">
        <v>20</v>
      </c>
      <c r="E362" s="51">
        <v>12</v>
      </c>
    </row>
    <row r="363" spans="1:9">
      <c r="A363" s="51">
        <v>18</v>
      </c>
      <c r="B363" s="53" t="s">
        <v>35</v>
      </c>
      <c r="C363" s="51">
        <v>29</v>
      </c>
      <c r="D363" s="51">
        <v>29</v>
      </c>
      <c r="E363" s="51">
        <v>0</v>
      </c>
    </row>
    <row r="364" spans="1:9">
      <c r="A364" s="51">
        <v>18</v>
      </c>
      <c r="B364" s="53" t="s">
        <v>36</v>
      </c>
      <c r="C364" s="51">
        <v>47</v>
      </c>
      <c r="D364" s="51">
        <v>47</v>
      </c>
      <c r="E364" s="51">
        <v>0</v>
      </c>
    </row>
    <row r="365" spans="1:9">
      <c r="A365" s="51">
        <v>18</v>
      </c>
      <c r="B365" s="53" t="s">
        <v>37</v>
      </c>
      <c r="C365" s="51">
        <v>0</v>
      </c>
      <c r="D365" s="51">
        <v>0</v>
      </c>
      <c r="E365" s="51">
        <v>0</v>
      </c>
    </row>
    <row r="366" spans="1:9">
      <c r="A366" s="51">
        <v>18</v>
      </c>
      <c r="B366" s="53" t="s">
        <v>38</v>
      </c>
      <c r="C366" s="51">
        <v>0</v>
      </c>
      <c r="D366" s="51">
        <v>0</v>
      </c>
      <c r="E366" s="51">
        <v>0</v>
      </c>
      <c r="G366" s="55" t="s">
        <v>55</v>
      </c>
      <c r="H366" s="56" t="s">
        <v>56</v>
      </c>
      <c r="I366" s="56" t="s">
        <v>57</v>
      </c>
    </row>
    <row r="367" spans="1:9">
      <c r="A367" s="51">
        <v>18</v>
      </c>
      <c r="B367" s="53" t="s">
        <v>39</v>
      </c>
      <c r="C367" s="51">
        <v>1</v>
      </c>
      <c r="D367" s="51">
        <v>1</v>
      </c>
      <c r="E367" s="51">
        <v>0</v>
      </c>
      <c r="G367" s="55">
        <f>SUM(C361:C380)</f>
        <v>421</v>
      </c>
      <c r="H367" s="55">
        <f t="shared" ref="H367:I367" si="0">SUM(D361:D380)</f>
        <v>419</v>
      </c>
      <c r="I367" s="55">
        <f t="shared" si="0"/>
        <v>33</v>
      </c>
    </row>
    <row r="368" spans="1:9">
      <c r="A368" s="51">
        <v>18</v>
      </c>
      <c r="B368" s="53" t="s">
        <v>40</v>
      </c>
      <c r="C368" s="51">
        <v>14</v>
      </c>
      <c r="D368" s="51">
        <v>14</v>
      </c>
      <c r="E368" s="51">
        <v>0</v>
      </c>
    </row>
    <row r="369" spans="1:5">
      <c r="A369" s="51">
        <v>18</v>
      </c>
      <c r="B369" s="53" t="s">
        <v>41</v>
      </c>
      <c r="C369" s="51">
        <v>44</v>
      </c>
      <c r="D369" s="51">
        <v>52</v>
      </c>
      <c r="E369" s="51">
        <v>0</v>
      </c>
    </row>
    <row r="370" spans="1:5">
      <c r="A370" s="51">
        <v>18</v>
      </c>
      <c r="B370" s="53" t="s">
        <v>42</v>
      </c>
      <c r="C370" s="51">
        <v>35</v>
      </c>
      <c r="D370" s="51">
        <v>50</v>
      </c>
      <c r="E370" s="51">
        <v>0</v>
      </c>
    </row>
    <row r="371" spans="1:5">
      <c r="A371" s="51">
        <v>18</v>
      </c>
      <c r="B371" s="53" t="s">
        <v>43</v>
      </c>
      <c r="C371" s="51">
        <v>15</v>
      </c>
      <c r="D371" s="51">
        <v>15</v>
      </c>
      <c r="E371" s="51">
        <v>0</v>
      </c>
    </row>
    <row r="372" spans="1:5">
      <c r="A372" s="51">
        <v>18</v>
      </c>
      <c r="B372" s="53" t="s">
        <v>44</v>
      </c>
      <c r="C372" s="51">
        <v>64</v>
      </c>
      <c r="D372" s="51">
        <v>50</v>
      </c>
      <c r="E372" s="51">
        <v>14</v>
      </c>
    </row>
    <row r="373" spans="1:5">
      <c r="A373" s="51">
        <v>18</v>
      </c>
      <c r="B373" s="53" t="s">
        <v>45</v>
      </c>
      <c r="C373" s="51">
        <v>0</v>
      </c>
      <c r="D373" s="51">
        <v>0</v>
      </c>
      <c r="E373" s="51">
        <v>0</v>
      </c>
    </row>
    <row r="374" spans="1:5">
      <c r="A374" s="51">
        <v>18</v>
      </c>
      <c r="B374" s="53" t="s">
        <v>46</v>
      </c>
      <c r="C374" s="51">
        <v>4</v>
      </c>
      <c r="D374" s="51">
        <v>1</v>
      </c>
      <c r="E374" s="51">
        <v>3</v>
      </c>
    </row>
    <row r="375" spans="1:5">
      <c r="A375" s="51">
        <v>18</v>
      </c>
      <c r="B375" s="53" t="s">
        <v>47</v>
      </c>
      <c r="C375" s="51">
        <v>47</v>
      </c>
      <c r="D375" s="51">
        <v>49</v>
      </c>
      <c r="E375" s="51">
        <v>0</v>
      </c>
    </row>
    <row r="376" spans="1:5">
      <c r="A376" s="51">
        <v>18</v>
      </c>
      <c r="B376" s="53" t="s">
        <v>48</v>
      </c>
      <c r="C376" s="51">
        <v>41</v>
      </c>
      <c r="D376" s="51">
        <v>41</v>
      </c>
      <c r="E376" s="51">
        <v>0</v>
      </c>
    </row>
    <row r="377" spans="1:5">
      <c r="A377" s="51">
        <v>18</v>
      </c>
      <c r="B377" s="53" t="s">
        <v>49</v>
      </c>
      <c r="C377" s="51">
        <v>3</v>
      </c>
      <c r="D377" s="51">
        <v>3</v>
      </c>
      <c r="E377" s="51">
        <v>0</v>
      </c>
    </row>
    <row r="378" spans="1:5">
      <c r="A378" s="51">
        <v>18</v>
      </c>
      <c r="B378" s="53" t="s">
        <v>50</v>
      </c>
      <c r="C378" s="51">
        <v>8</v>
      </c>
      <c r="D378" s="51">
        <v>7</v>
      </c>
      <c r="E378" s="51">
        <v>1</v>
      </c>
    </row>
    <row r="379" spans="1:5">
      <c r="A379" s="51">
        <v>18</v>
      </c>
      <c r="B379" s="53" t="s">
        <v>51</v>
      </c>
      <c r="C379" s="51">
        <v>16</v>
      </c>
      <c r="D379" s="51">
        <v>13</v>
      </c>
      <c r="E379" s="51">
        <v>3</v>
      </c>
    </row>
    <row r="380" spans="1:5">
      <c r="A380" s="51">
        <v>18</v>
      </c>
      <c r="B380" s="53" t="s">
        <v>52</v>
      </c>
      <c r="C380" s="51">
        <v>0</v>
      </c>
      <c r="D380" s="51">
        <v>0</v>
      </c>
      <c r="E380" s="51">
        <v>0</v>
      </c>
    </row>
    <row r="381" spans="1:5">
      <c r="A381" s="52"/>
      <c r="B381" s="54"/>
      <c r="C381" s="52"/>
      <c r="D381" s="52"/>
      <c r="E381" s="52"/>
    </row>
    <row r="382" spans="1:5">
      <c r="A382" s="51">
        <v>19</v>
      </c>
      <c r="B382" s="53" t="s">
        <v>33</v>
      </c>
      <c r="C382" s="51">
        <v>21</v>
      </c>
      <c r="D382" s="51">
        <v>23</v>
      </c>
      <c r="E382" s="51">
        <v>0</v>
      </c>
    </row>
    <row r="383" spans="1:5">
      <c r="A383" s="51">
        <v>19</v>
      </c>
      <c r="B383" s="53" t="s">
        <v>34</v>
      </c>
      <c r="C383" s="51">
        <v>32</v>
      </c>
      <c r="D383" s="51">
        <v>19</v>
      </c>
      <c r="E383" s="51">
        <v>13</v>
      </c>
    </row>
    <row r="384" spans="1:5">
      <c r="A384" s="51">
        <v>19</v>
      </c>
      <c r="B384" s="53" t="s">
        <v>35</v>
      </c>
      <c r="C384" s="51">
        <v>29</v>
      </c>
      <c r="D384" s="51">
        <v>29</v>
      </c>
      <c r="E384" s="51">
        <v>0</v>
      </c>
    </row>
    <row r="385" spans="1:9">
      <c r="A385" s="51">
        <v>19</v>
      </c>
      <c r="B385" s="53" t="s">
        <v>36</v>
      </c>
      <c r="C385" s="51">
        <v>47</v>
      </c>
      <c r="D385" s="51">
        <v>47</v>
      </c>
      <c r="E385" s="51">
        <v>0</v>
      </c>
    </row>
    <row r="386" spans="1:9">
      <c r="A386" s="51">
        <v>19</v>
      </c>
      <c r="B386" s="53" t="s">
        <v>37</v>
      </c>
      <c r="C386" s="51">
        <v>0</v>
      </c>
      <c r="D386" s="51">
        <v>0</v>
      </c>
      <c r="E386" s="51">
        <v>0</v>
      </c>
    </row>
    <row r="387" spans="1:9">
      <c r="A387" s="51">
        <v>19</v>
      </c>
      <c r="B387" s="53" t="s">
        <v>38</v>
      </c>
      <c r="C387" s="51">
        <v>0</v>
      </c>
      <c r="D387" s="51">
        <v>0</v>
      </c>
      <c r="E387" s="51">
        <v>0</v>
      </c>
      <c r="G387" s="55" t="s">
        <v>55</v>
      </c>
      <c r="H387" s="56" t="s">
        <v>56</v>
      </c>
      <c r="I387" s="56" t="s">
        <v>57</v>
      </c>
    </row>
    <row r="388" spans="1:9">
      <c r="A388" s="51">
        <v>19</v>
      </c>
      <c r="B388" s="53" t="s">
        <v>39</v>
      </c>
      <c r="C388" s="51">
        <v>1</v>
      </c>
      <c r="D388" s="51">
        <v>1</v>
      </c>
      <c r="E388" s="51">
        <v>0</v>
      </c>
      <c r="G388" s="55">
        <f>SUM(C382:C401)</f>
        <v>541</v>
      </c>
      <c r="H388" s="55">
        <f>SUM(D382:D401)</f>
        <v>481</v>
      </c>
      <c r="I388" s="55">
        <f t="shared" ref="I388" si="1">SUM(E382:E401)</f>
        <v>74</v>
      </c>
    </row>
    <row r="389" spans="1:9">
      <c r="A389" s="51">
        <v>19</v>
      </c>
      <c r="B389" s="53" t="s">
        <v>40</v>
      </c>
      <c r="C389" s="51">
        <v>14</v>
      </c>
      <c r="D389" s="51">
        <v>13</v>
      </c>
      <c r="E389" s="51">
        <v>1</v>
      </c>
    </row>
    <row r="390" spans="1:9">
      <c r="A390" s="51">
        <v>19</v>
      </c>
      <c r="B390" s="53" t="s">
        <v>41</v>
      </c>
      <c r="C390" s="51">
        <v>106</v>
      </c>
      <c r="D390" s="51">
        <v>62</v>
      </c>
      <c r="E390" s="51">
        <v>44</v>
      </c>
    </row>
    <row r="391" spans="1:9">
      <c r="A391" s="51">
        <v>19</v>
      </c>
      <c r="B391" s="53" t="s">
        <v>42</v>
      </c>
      <c r="C391" s="51">
        <v>78</v>
      </c>
      <c r="D391" s="51">
        <v>85</v>
      </c>
      <c r="E391" s="51">
        <v>0</v>
      </c>
    </row>
    <row r="392" spans="1:9">
      <c r="A392" s="51">
        <v>19</v>
      </c>
      <c r="B392" s="53" t="s">
        <v>43</v>
      </c>
      <c r="C392" s="51">
        <v>15</v>
      </c>
      <c r="D392" s="51">
        <v>15</v>
      </c>
      <c r="E392" s="51">
        <v>0</v>
      </c>
    </row>
    <row r="393" spans="1:9">
      <c r="A393" s="51">
        <v>19</v>
      </c>
      <c r="B393" s="53" t="s">
        <v>44</v>
      </c>
      <c r="C393" s="51">
        <v>64</v>
      </c>
      <c r="D393" s="51">
        <v>57</v>
      </c>
      <c r="E393" s="51">
        <v>7</v>
      </c>
    </row>
    <row r="394" spans="1:9">
      <c r="A394" s="51">
        <v>19</v>
      </c>
      <c r="B394" s="53" t="s">
        <v>45</v>
      </c>
      <c r="C394" s="51">
        <v>0</v>
      </c>
      <c r="D394" s="51">
        <v>0</v>
      </c>
      <c r="E394" s="51">
        <v>0</v>
      </c>
    </row>
    <row r="395" spans="1:9">
      <c r="A395" s="51">
        <v>19</v>
      </c>
      <c r="B395" s="53" t="s">
        <v>46</v>
      </c>
      <c r="C395" s="51">
        <v>4</v>
      </c>
      <c r="D395" s="51">
        <v>2</v>
      </c>
      <c r="E395" s="51">
        <v>2</v>
      </c>
    </row>
    <row r="396" spans="1:9">
      <c r="A396" s="51">
        <v>19</v>
      </c>
      <c r="B396" s="53" t="s">
        <v>47</v>
      </c>
      <c r="C396" s="51">
        <v>47</v>
      </c>
      <c r="D396" s="51">
        <v>49</v>
      </c>
      <c r="E396" s="51">
        <v>0</v>
      </c>
    </row>
    <row r="397" spans="1:9">
      <c r="A397" s="51">
        <v>19</v>
      </c>
      <c r="B397" s="53" t="s">
        <v>48</v>
      </c>
      <c r="C397" s="51">
        <v>41</v>
      </c>
      <c r="D397" s="51">
        <v>43</v>
      </c>
      <c r="E397" s="51">
        <v>0</v>
      </c>
    </row>
    <row r="398" spans="1:9">
      <c r="A398" s="51">
        <v>19</v>
      </c>
      <c r="B398" s="53" t="s">
        <v>49</v>
      </c>
      <c r="C398" s="51">
        <v>3</v>
      </c>
      <c r="D398" s="51">
        <v>2</v>
      </c>
      <c r="E398" s="51">
        <v>1</v>
      </c>
    </row>
    <row r="399" spans="1:9">
      <c r="A399" s="51">
        <v>19</v>
      </c>
      <c r="B399" s="53" t="s">
        <v>50</v>
      </c>
      <c r="C399" s="51">
        <v>8</v>
      </c>
      <c r="D399" s="51">
        <v>5</v>
      </c>
      <c r="E399" s="51">
        <v>3</v>
      </c>
    </row>
    <row r="400" spans="1:9">
      <c r="A400" s="51">
        <v>19</v>
      </c>
      <c r="B400" s="53" t="s">
        <v>51</v>
      </c>
      <c r="C400" s="51">
        <v>16</v>
      </c>
      <c r="D400" s="51">
        <v>13</v>
      </c>
      <c r="E400" s="51">
        <v>3</v>
      </c>
    </row>
    <row r="401" spans="1:9">
      <c r="A401" s="51">
        <v>19</v>
      </c>
      <c r="B401" s="53" t="s">
        <v>52</v>
      </c>
      <c r="C401" s="51">
        <v>15</v>
      </c>
      <c r="D401" s="51">
        <v>16</v>
      </c>
      <c r="E401" s="51">
        <v>0</v>
      </c>
    </row>
    <row r="402" spans="1:9">
      <c r="A402" s="52"/>
      <c r="B402" s="54"/>
      <c r="C402" s="52"/>
      <c r="D402" s="52"/>
      <c r="E402" s="52"/>
    </row>
    <row r="403" spans="1:9">
      <c r="A403" s="51">
        <v>20</v>
      </c>
      <c r="B403" s="53" t="s">
        <v>33</v>
      </c>
      <c r="C403" s="51">
        <v>21</v>
      </c>
      <c r="D403" s="51">
        <v>26</v>
      </c>
      <c r="E403" s="51">
        <v>0</v>
      </c>
    </row>
    <row r="404" spans="1:9">
      <c r="A404" s="51">
        <v>20</v>
      </c>
      <c r="B404" s="53" t="s">
        <v>34</v>
      </c>
      <c r="C404" s="51">
        <v>32</v>
      </c>
      <c r="D404" s="51">
        <v>22</v>
      </c>
      <c r="E404" s="51">
        <v>10</v>
      </c>
    </row>
    <row r="405" spans="1:9">
      <c r="A405" s="51">
        <v>20</v>
      </c>
      <c r="B405" s="53" t="s">
        <v>35</v>
      </c>
      <c r="C405" s="51">
        <v>29</v>
      </c>
      <c r="D405" s="51">
        <v>29</v>
      </c>
      <c r="E405" s="51">
        <v>0</v>
      </c>
    </row>
    <row r="406" spans="1:9">
      <c r="A406" s="51">
        <v>20</v>
      </c>
      <c r="B406" s="53" t="s">
        <v>36</v>
      </c>
      <c r="C406" s="51">
        <v>47</v>
      </c>
      <c r="D406" s="51">
        <v>47</v>
      </c>
      <c r="E406" s="51">
        <v>0</v>
      </c>
    </row>
    <row r="407" spans="1:9">
      <c r="A407" s="51">
        <v>20</v>
      </c>
      <c r="B407" s="53" t="s">
        <v>37</v>
      </c>
      <c r="C407" s="51">
        <v>0</v>
      </c>
      <c r="D407" s="51">
        <v>0</v>
      </c>
      <c r="E407" s="51">
        <v>0</v>
      </c>
    </row>
    <row r="408" spans="1:9">
      <c r="A408" s="51">
        <v>20</v>
      </c>
      <c r="B408" s="53" t="s">
        <v>38</v>
      </c>
      <c r="C408" s="51">
        <v>0</v>
      </c>
      <c r="D408" s="51">
        <v>0</v>
      </c>
      <c r="E408" s="51">
        <v>0</v>
      </c>
      <c r="G408" s="55" t="s">
        <v>55</v>
      </c>
      <c r="H408" s="56" t="s">
        <v>56</v>
      </c>
      <c r="I408" s="56" t="s">
        <v>57</v>
      </c>
    </row>
    <row r="409" spans="1:9">
      <c r="A409" s="51">
        <v>20</v>
      </c>
      <c r="B409" s="53" t="s">
        <v>39</v>
      </c>
      <c r="C409" s="51">
        <v>1</v>
      </c>
      <c r="D409" s="51">
        <v>1</v>
      </c>
      <c r="E409" s="51">
        <v>0</v>
      </c>
      <c r="G409" s="55">
        <f>SUM(C403:C422)</f>
        <v>541</v>
      </c>
      <c r="H409" s="55">
        <f t="shared" ref="H409:I409" si="2">SUM(D403:D422)</f>
        <v>448</v>
      </c>
      <c r="I409" s="55">
        <f t="shared" si="2"/>
        <v>100</v>
      </c>
    </row>
    <row r="410" spans="1:9">
      <c r="A410" s="51">
        <v>20</v>
      </c>
      <c r="B410" s="53" t="s">
        <v>40</v>
      </c>
      <c r="C410" s="51">
        <v>14</v>
      </c>
      <c r="D410" s="51">
        <v>15</v>
      </c>
      <c r="E410" s="51">
        <v>0</v>
      </c>
    </row>
    <row r="411" spans="1:9">
      <c r="A411" s="51">
        <v>20</v>
      </c>
      <c r="B411" s="53" t="s">
        <v>41</v>
      </c>
      <c r="C411" s="51">
        <v>82</v>
      </c>
      <c r="D411" s="51">
        <v>51</v>
      </c>
      <c r="E411" s="51">
        <v>31</v>
      </c>
    </row>
    <row r="412" spans="1:9">
      <c r="A412" s="51">
        <v>20</v>
      </c>
      <c r="B412" s="53" t="s">
        <v>42</v>
      </c>
      <c r="C412" s="51">
        <v>102</v>
      </c>
      <c r="D412" s="51">
        <v>74</v>
      </c>
      <c r="E412" s="51">
        <v>28</v>
      </c>
    </row>
    <row r="413" spans="1:9">
      <c r="A413" s="51">
        <v>20</v>
      </c>
      <c r="B413" s="53" t="s">
        <v>43</v>
      </c>
      <c r="C413" s="51">
        <v>15</v>
      </c>
      <c r="D413" s="51">
        <v>14</v>
      </c>
      <c r="E413" s="51">
        <v>1</v>
      </c>
    </row>
    <row r="414" spans="1:9">
      <c r="A414" s="51">
        <v>20</v>
      </c>
      <c r="B414" s="53" t="s">
        <v>44</v>
      </c>
      <c r="C414" s="51">
        <v>64</v>
      </c>
      <c r="D414" s="51">
        <v>48</v>
      </c>
      <c r="E414" s="51">
        <v>16</v>
      </c>
    </row>
    <row r="415" spans="1:9">
      <c r="A415" s="51">
        <v>20</v>
      </c>
      <c r="B415" s="53" t="s">
        <v>45</v>
      </c>
      <c r="C415" s="51">
        <v>0</v>
      </c>
      <c r="D415" s="51">
        <v>0</v>
      </c>
      <c r="E415" s="51">
        <v>0</v>
      </c>
    </row>
    <row r="416" spans="1:9">
      <c r="A416" s="51">
        <v>20</v>
      </c>
      <c r="B416" s="53" t="s">
        <v>46</v>
      </c>
      <c r="C416" s="51">
        <v>4</v>
      </c>
      <c r="D416" s="51">
        <v>1</v>
      </c>
      <c r="E416" s="51">
        <v>3</v>
      </c>
    </row>
    <row r="417" spans="1:9">
      <c r="A417" s="51">
        <v>20</v>
      </c>
      <c r="B417" s="53" t="s">
        <v>47</v>
      </c>
      <c r="C417" s="51">
        <v>47</v>
      </c>
      <c r="D417" s="51">
        <v>44</v>
      </c>
      <c r="E417" s="51">
        <v>3</v>
      </c>
    </row>
    <row r="418" spans="1:9">
      <c r="A418" s="51">
        <v>20</v>
      </c>
      <c r="B418" s="53" t="s">
        <v>48</v>
      </c>
      <c r="C418" s="51">
        <v>41</v>
      </c>
      <c r="D418" s="51">
        <v>42</v>
      </c>
      <c r="E418" s="51">
        <v>0</v>
      </c>
    </row>
    <row r="419" spans="1:9">
      <c r="A419" s="51">
        <v>20</v>
      </c>
      <c r="B419" s="53" t="s">
        <v>49</v>
      </c>
      <c r="C419" s="51">
        <v>3</v>
      </c>
      <c r="D419" s="51">
        <v>3</v>
      </c>
      <c r="E419" s="51">
        <v>0</v>
      </c>
    </row>
    <row r="420" spans="1:9">
      <c r="A420" s="51">
        <v>20</v>
      </c>
      <c r="B420" s="53" t="s">
        <v>50</v>
      </c>
      <c r="C420" s="51">
        <v>8</v>
      </c>
      <c r="D420" s="51">
        <v>4</v>
      </c>
      <c r="E420" s="51">
        <v>4</v>
      </c>
    </row>
    <row r="421" spans="1:9">
      <c r="A421" s="51">
        <v>20</v>
      </c>
      <c r="B421" s="53" t="s">
        <v>51</v>
      </c>
      <c r="C421" s="51">
        <v>16</v>
      </c>
      <c r="D421" s="51">
        <v>14</v>
      </c>
      <c r="E421" s="51">
        <v>2</v>
      </c>
    </row>
    <row r="422" spans="1:9">
      <c r="A422" s="51">
        <v>20</v>
      </c>
      <c r="B422" s="53" t="s">
        <v>52</v>
      </c>
      <c r="C422" s="51">
        <v>15</v>
      </c>
      <c r="D422" s="51">
        <v>13</v>
      </c>
      <c r="E422" s="51">
        <v>2</v>
      </c>
    </row>
    <row r="423" spans="1:9">
      <c r="A423" s="52"/>
      <c r="B423" s="54"/>
      <c r="C423" s="52"/>
      <c r="D423" s="52"/>
      <c r="E423" s="52"/>
    </row>
    <row r="424" spans="1:9">
      <c r="A424" s="51">
        <v>21</v>
      </c>
      <c r="B424" s="53" t="s">
        <v>33</v>
      </c>
      <c r="C424" s="51">
        <v>21</v>
      </c>
      <c r="D424" s="51">
        <v>24</v>
      </c>
      <c r="E424" s="51">
        <v>0</v>
      </c>
    </row>
    <row r="425" spans="1:9">
      <c r="A425" s="51">
        <v>21</v>
      </c>
      <c r="B425" s="53" t="s">
        <v>34</v>
      </c>
      <c r="C425" s="51">
        <v>32</v>
      </c>
      <c r="D425" s="51">
        <v>22</v>
      </c>
      <c r="E425" s="51">
        <v>10</v>
      </c>
    </row>
    <row r="426" spans="1:9">
      <c r="A426" s="51">
        <v>21</v>
      </c>
      <c r="B426" s="53" t="s">
        <v>35</v>
      </c>
      <c r="C426" s="51">
        <v>29</v>
      </c>
      <c r="D426" s="51">
        <v>27</v>
      </c>
      <c r="E426" s="51">
        <v>2</v>
      </c>
    </row>
    <row r="427" spans="1:9">
      <c r="A427" s="51">
        <v>21</v>
      </c>
      <c r="B427" s="53" t="s">
        <v>36</v>
      </c>
      <c r="C427" s="51">
        <v>47</v>
      </c>
      <c r="D427" s="51">
        <v>45</v>
      </c>
      <c r="E427" s="51">
        <v>2</v>
      </c>
    </row>
    <row r="428" spans="1:9">
      <c r="A428" s="51">
        <v>21</v>
      </c>
      <c r="B428" s="53" t="s">
        <v>37</v>
      </c>
      <c r="C428" s="51">
        <v>0</v>
      </c>
      <c r="D428" s="51">
        <v>0</v>
      </c>
      <c r="E428" s="51">
        <v>0</v>
      </c>
    </row>
    <row r="429" spans="1:9">
      <c r="A429" s="51">
        <v>21</v>
      </c>
      <c r="B429" s="53" t="s">
        <v>38</v>
      </c>
      <c r="C429" s="51">
        <v>0</v>
      </c>
      <c r="D429" s="51">
        <v>0</v>
      </c>
      <c r="E429" s="51">
        <v>0</v>
      </c>
      <c r="G429" s="55" t="s">
        <v>55</v>
      </c>
      <c r="H429" s="56" t="s">
        <v>56</v>
      </c>
      <c r="I429" s="56" t="s">
        <v>57</v>
      </c>
    </row>
    <row r="430" spans="1:9">
      <c r="A430" s="51">
        <v>21</v>
      </c>
      <c r="B430" s="53" t="s">
        <v>39</v>
      </c>
      <c r="C430" s="51">
        <v>1</v>
      </c>
      <c r="D430" s="51">
        <v>2</v>
      </c>
      <c r="E430" s="51">
        <v>0</v>
      </c>
      <c r="G430" s="55">
        <f>SUM(C424:C443)</f>
        <v>541</v>
      </c>
      <c r="H430" s="55">
        <f t="shared" ref="H430:I430" si="3">SUM(D424:D443)</f>
        <v>470</v>
      </c>
      <c r="I430" s="55">
        <f t="shared" si="3"/>
        <v>79</v>
      </c>
    </row>
    <row r="431" spans="1:9">
      <c r="A431" s="51">
        <v>21</v>
      </c>
      <c r="B431" s="53" t="s">
        <v>40</v>
      </c>
      <c r="C431" s="51">
        <v>14</v>
      </c>
      <c r="D431" s="51">
        <v>13</v>
      </c>
      <c r="E431" s="51">
        <v>1</v>
      </c>
    </row>
    <row r="432" spans="1:9">
      <c r="A432" s="51">
        <v>21</v>
      </c>
      <c r="B432" s="53" t="s">
        <v>41</v>
      </c>
      <c r="C432" s="51">
        <v>87</v>
      </c>
      <c r="D432" s="51">
        <v>68</v>
      </c>
      <c r="E432" s="51">
        <v>19</v>
      </c>
    </row>
    <row r="433" spans="1:5">
      <c r="A433" s="51">
        <v>21</v>
      </c>
      <c r="B433" s="53" t="s">
        <v>42</v>
      </c>
      <c r="C433" s="51">
        <v>97</v>
      </c>
      <c r="D433" s="51">
        <v>74</v>
      </c>
      <c r="E433" s="51">
        <v>23</v>
      </c>
    </row>
    <row r="434" spans="1:5">
      <c r="A434" s="51">
        <v>21</v>
      </c>
      <c r="B434" s="53" t="s">
        <v>43</v>
      </c>
      <c r="C434" s="51">
        <v>15</v>
      </c>
      <c r="D434" s="51">
        <v>15</v>
      </c>
      <c r="E434" s="51">
        <v>0</v>
      </c>
    </row>
    <row r="435" spans="1:5">
      <c r="A435" s="51">
        <v>21</v>
      </c>
      <c r="B435" s="53" t="s">
        <v>44</v>
      </c>
      <c r="C435" s="51">
        <v>64</v>
      </c>
      <c r="D435" s="51">
        <v>53</v>
      </c>
      <c r="E435" s="51">
        <v>11</v>
      </c>
    </row>
    <row r="436" spans="1:5">
      <c r="A436" s="51">
        <v>21</v>
      </c>
      <c r="B436" s="53" t="s">
        <v>45</v>
      </c>
      <c r="C436" s="51">
        <v>0</v>
      </c>
      <c r="D436" s="51">
        <v>0</v>
      </c>
      <c r="E436" s="51">
        <v>0</v>
      </c>
    </row>
    <row r="437" spans="1:5">
      <c r="A437" s="51">
        <v>21</v>
      </c>
      <c r="B437" s="53" t="s">
        <v>46</v>
      </c>
      <c r="C437" s="51">
        <v>4</v>
      </c>
      <c r="D437" s="51">
        <v>2</v>
      </c>
      <c r="E437" s="51">
        <v>2</v>
      </c>
    </row>
    <row r="438" spans="1:5">
      <c r="A438" s="51">
        <v>21</v>
      </c>
      <c r="B438" s="53" t="s">
        <v>47</v>
      </c>
      <c r="C438" s="51">
        <v>47</v>
      </c>
      <c r="D438" s="51">
        <v>49</v>
      </c>
      <c r="E438" s="51">
        <v>0</v>
      </c>
    </row>
    <row r="439" spans="1:5">
      <c r="A439" s="51">
        <v>21</v>
      </c>
      <c r="B439" s="53" t="s">
        <v>48</v>
      </c>
      <c r="C439" s="51">
        <v>41</v>
      </c>
      <c r="D439" s="51">
        <v>41</v>
      </c>
      <c r="E439" s="51">
        <v>0</v>
      </c>
    </row>
    <row r="440" spans="1:5">
      <c r="A440" s="51">
        <v>21</v>
      </c>
      <c r="B440" s="53" t="s">
        <v>49</v>
      </c>
      <c r="C440" s="51">
        <v>3</v>
      </c>
      <c r="D440" s="51">
        <v>3</v>
      </c>
      <c r="E440" s="51">
        <v>0</v>
      </c>
    </row>
    <row r="441" spans="1:5">
      <c r="A441" s="51">
        <v>21</v>
      </c>
      <c r="B441" s="53" t="s">
        <v>50</v>
      </c>
      <c r="C441" s="51">
        <v>8</v>
      </c>
      <c r="D441" s="51">
        <v>4</v>
      </c>
      <c r="E441" s="51">
        <v>4</v>
      </c>
    </row>
    <row r="442" spans="1:5">
      <c r="A442" s="51">
        <v>21</v>
      </c>
      <c r="B442" s="53" t="s">
        <v>51</v>
      </c>
      <c r="C442" s="51">
        <v>16</v>
      </c>
      <c r="D442" s="51">
        <v>11</v>
      </c>
      <c r="E442" s="51">
        <v>5</v>
      </c>
    </row>
    <row r="443" spans="1:5">
      <c r="A443" s="51">
        <v>21</v>
      </c>
      <c r="B443" s="53" t="s">
        <v>52</v>
      </c>
      <c r="C443" s="51">
        <v>15</v>
      </c>
      <c r="D443" s="51">
        <v>17</v>
      </c>
      <c r="E443" s="51">
        <v>0</v>
      </c>
    </row>
    <row r="444" spans="1:5">
      <c r="A444" s="52"/>
      <c r="B444" s="54"/>
      <c r="C444" s="52"/>
      <c r="D444" s="52"/>
      <c r="E444" s="52"/>
    </row>
    <row r="445" spans="1:5">
      <c r="A445" s="51">
        <v>22</v>
      </c>
      <c r="B445" s="53" t="s">
        <v>33</v>
      </c>
      <c r="C445" s="51">
        <v>21</v>
      </c>
      <c r="D445" s="51">
        <v>24</v>
      </c>
      <c r="E445" s="51">
        <v>0</v>
      </c>
    </row>
    <row r="446" spans="1:5">
      <c r="A446" s="51">
        <v>22</v>
      </c>
      <c r="B446" s="53" t="s">
        <v>34</v>
      </c>
      <c r="C446" s="51">
        <v>32</v>
      </c>
      <c r="D446" s="51">
        <v>26</v>
      </c>
      <c r="E446" s="51">
        <v>6</v>
      </c>
    </row>
    <row r="447" spans="1:5">
      <c r="A447" s="51">
        <v>22</v>
      </c>
      <c r="B447" s="53" t="s">
        <v>35</v>
      </c>
      <c r="C447" s="51">
        <v>29</v>
      </c>
      <c r="D447" s="51">
        <v>36</v>
      </c>
      <c r="E447" s="51">
        <v>0</v>
      </c>
    </row>
    <row r="448" spans="1:5">
      <c r="A448" s="51">
        <v>22</v>
      </c>
      <c r="B448" s="53" t="s">
        <v>36</v>
      </c>
      <c r="C448" s="51">
        <v>47</v>
      </c>
      <c r="D448" s="51">
        <v>47</v>
      </c>
      <c r="E448" s="51">
        <v>0</v>
      </c>
    </row>
    <row r="449" spans="1:9">
      <c r="A449" s="51">
        <v>22</v>
      </c>
      <c r="B449" s="53" t="s">
        <v>37</v>
      </c>
      <c r="C449" s="51">
        <v>0</v>
      </c>
      <c r="D449" s="51">
        <v>0</v>
      </c>
      <c r="E449" s="51">
        <v>0</v>
      </c>
    </row>
    <row r="450" spans="1:9">
      <c r="A450" s="51">
        <v>22</v>
      </c>
      <c r="B450" s="53" t="s">
        <v>38</v>
      </c>
      <c r="C450" s="51">
        <v>0</v>
      </c>
      <c r="D450" s="51">
        <v>0</v>
      </c>
      <c r="E450" s="51">
        <v>0</v>
      </c>
      <c r="G450" s="55" t="s">
        <v>55</v>
      </c>
      <c r="H450" s="56" t="s">
        <v>56</v>
      </c>
      <c r="I450" s="56" t="s">
        <v>57</v>
      </c>
    </row>
    <row r="451" spans="1:9">
      <c r="A451" s="51">
        <v>22</v>
      </c>
      <c r="B451" s="53" t="s">
        <v>39</v>
      </c>
      <c r="C451" s="51">
        <v>1</v>
      </c>
      <c r="D451" s="51">
        <v>2</v>
      </c>
      <c r="E451" s="51">
        <v>0</v>
      </c>
      <c r="G451" s="55">
        <f>SUM(C445:C464)</f>
        <v>541</v>
      </c>
      <c r="H451" s="55">
        <f>SUM(D445:D464)</f>
        <v>509</v>
      </c>
      <c r="I451" s="55">
        <f t="shared" ref="I451" si="4">SUM(E445:E464)</f>
        <v>50</v>
      </c>
    </row>
    <row r="452" spans="1:9">
      <c r="A452" s="51">
        <v>22</v>
      </c>
      <c r="B452" s="53" t="s">
        <v>40</v>
      </c>
      <c r="C452" s="51">
        <v>14</v>
      </c>
      <c r="D452" s="51">
        <v>14</v>
      </c>
      <c r="E452" s="51">
        <v>0</v>
      </c>
    </row>
    <row r="453" spans="1:9">
      <c r="A453" s="51">
        <v>22</v>
      </c>
      <c r="B453" s="53" t="s">
        <v>41</v>
      </c>
      <c r="C453" s="51">
        <v>84</v>
      </c>
      <c r="D453" s="51">
        <v>71</v>
      </c>
      <c r="E453" s="51">
        <v>13</v>
      </c>
    </row>
    <row r="454" spans="1:9">
      <c r="A454" s="51">
        <v>22</v>
      </c>
      <c r="B454" s="53" t="s">
        <v>42</v>
      </c>
      <c r="C454" s="51">
        <v>100</v>
      </c>
      <c r="D454" s="51">
        <v>83</v>
      </c>
      <c r="E454" s="51">
        <v>17</v>
      </c>
    </row>
    <row r="455" spans="1:9">
      <c r="A455" s="51">
        <v>22</v>
      </c>
      <c r="B455" s="53" t="s">
        <v>43</v>
      </c>
      <c r="C455" s="51">
        <v>15</v>
      </c>
      <c r="D455" s="51">
        <v>15</v>
      </c>
      <c r="E455" s="51">
        <v>0</v>
      </c>
    </row>
    <row r="456" spans="1:9">
      <c r="A456" s="51">
        <v>22</v>
      </c>
      <c r="B456" s="53" t="s">
        <v>44</v>
      </c>
      <c r="C456" s="51">
        <v>64</v>
      </c>
      <c r="D456" s="51">
        <v>54</v>
      </c>
      <c r="E456" s="51">
        <v>10</v>
      </c>
    </row>
    <row r="457" spans="1:9">
      <c r="A457" s="51">
        <v>22</v>
      </c>
      <c r="B457" s="53" t="s">
        <v>45</v>
      </c>
      <c r="C457" s="51">
        <v>0</v>
      </c>
      <c r="D457" s="51">
        <v>0</v>
      </c>
      <c r="E457" s="51">
        <v>0</v>
      </c>
    </row>
    <row r="458" spans="1:9">
      <c r="A458" s="51">
        <v>22</v>
      </c>
      <c r="B458" s="53" t="s">
        <v>46</v>
      </c>
      <c r="C458" s="51">
        <v>4</v>
      </c>
      <c r="D458" s="51">
        <v>2</v>
      </c>
      <c r="E458" s="51">
        <v>2</v>
      </c>
    </row>
    <row r="459" spans="1:9">
      <c r="A459" s="51">
        <v>22</v>
      </c>
      <c r="B459" s="53" t="s">
        <v>47</v>
      </c>
      <c r="C459" s="51">
        <v>47</v>
      </c>
      <c r="D459" s="51">
        <v>51</v>
      </c>
      <c r="E459" s="51">
        <v>0</v>
      </c>
    </row>
    <row r="460" spans="1:9">
      <c r="A460" s="51">
        <v>22</v>
      </c>
      <c r="B460" s="53" t="s">
        <v>48</v>
      </c>
      <c r="C460" s="51">
        <v>41</v>
      </c>
      <c r="D460" s="51">
        <v>42</v>
      </c>
      <c r="E460" s="51">
        <v>0</v>
      </c>
    </row>
    <row r="461" spans="1:9">
      <c r="A461" s="51">
        <v>22</v>
      </c>
      <c r="B461" s="53" t="s">
        <v>49</v>
      </c>
      <c r="C461" s="51">
        <v>3</v>
      </c>
      <c r="D461" s="51">
        <v>3</v>
      </c>
      <c r="E461" s="51">
        <v>0</v>
      </c>
    </row>
    <row r="462" spans="1:9">
      <c r="A462" s="51">
        <v>22</v>
      </c>
      <c r="B462" s="53" t="s">
        <v>50</v>
      </c>
      <c r="C462" s="51">
        <v>8</v>
      </c>
      <c r="D462" s="51">
        <v>7</v>
      </c>
      <c r="E462" s="51">
        <v>1</v>
      </c>
    </row>
    <row r="463" spans="1:9">
      <c r="A463" s="51">
        <v>22</v>
      </c>
      <c r="B463" s="53" t="s">
        <v>51</v>
      </c>
      <c r="C463" s="51">
        <v>16</v>
      </c>
      <c r="D463" s="51">
        <v>15</v>
      </c>
      <c r="E463" s="51">
        <v>1</v>
      </c>
    </row>
    <row r="464" spans="1:9">
      <c r="A464" s="51">
        <v>22</v>
      </c>
      <c r="B464" s="53" t="s">
        <v>52</v>
      </c>
      <c r="C464" s="51">
        <v>15</v>
      </c>
      <c r="D464" s="51">
        <v>17</v>
      </c>
      <c r="E464" s="51">
        <v>0</v>
      </c>
    </row>
    <row r="465" spans="1:9">
      <c r="A465" s="52"/>
      <c r="B465" s="54"/>
      <c r="C465" s="52"/>
      <c r="D465" s="52"/>
      <c r="E465" s="52"/>
    </row>
    <row r="466" spans="1:9">
      <c r="A466" s="51">
        <v>23</v>
      </c>
      <c r="B466" s="53" t="s">
        <v>33</v>
      </c>
      <c r="C466" s="51">
        <v>21</v>
      </c>
      <c r="D466" s="51">
        <v>24</v>
      </c>
      <c r="E466" s="51">
        <v>0</v>
      </c>
    </row>
    <row r="467" spans="1:9">
      <c r="A467" s="51">
        <v>23</v>
      </c>
      <c r="B467" s="53" t="s">
        <v>34</v>
      </c>
      <c r="C467" s="51">
        <v>32</v>
      </c>
      <c r="D467" s="51">
        <v>22</v>
      </c>
      <c r="E467" s="51">
        <v>10</v>
      </c>
    </row>
    <row r="468" spans="1:9">
      <c r="A468" s="51">
        <v>23</v>
      </c>
      <c r="B468" s="53" t="s">
        <v>35</v>
      </c>
      <c r="C468" s="51">
        <v>29</v>
      </c>
      <c r="D468" s="51">
        <v>33</v>
      </c>
      <c r="E468" s="51">
        <v>0</v>
      </c>
    </row>
    <row r="469" spans="1:9">
      <c r="A469" s="51">
        <v>23</v>
      </c>
      <c r="B469" s="53" t="s">
        <v>36</v>
      </c>
      <c r="C469" s="51">
        <v>47</v>
      </c>
      <c r="D469" s="51">
        <v>46</v>
      </c>
      <c r="E469" s="51">
        <v>1</v>
      </c>
    </row>
    <row r="470" spans="1:9">
      <c r="A470" s="51">
        <v>23</v>
      </c>
      <c r="B470" s="53" t="s">
        <v>37</v>
      </c>
      <c r="C470" s="51">
        <v>0</v>
      </c>
      <c r="D470" s="51">
        <v>0</v>
      </c>
      <c r="E470" s="51">
        <v>0</v>
      </c>
    </row>
    <row r="471" spans="1:9">
      <c r="A471" s="51">
        <v>23</v>
      </c>
      <c r="B471" s="53" t="s">
        <v>38</v>
      </c>
      <c r="C471" s="51">
        <v>0</v>
      </c>
      <c r="D471" s="51">
        <v>0</v>
      </c>
      <c r="E471" s="51">
        <v>0</v>
      </c>
    </row>
    <row r="472" spans="1:9">
      <c r="A472" s="51">
        <v>23</v>
      </c>
      <c r="B472" s="53" t="s">
        <v>39</v>
      </c>
      <c r="C472" s="51">
        <v>1</v>
      </c>
      <c r="D472" s="51">
        <v>3</v>
      </c>
      <c r="E472" s="51">
        <v>0</v>
      </c>
      <c r="G472" s="55" t="s">
        <v>55</v>
      </c>
      <c r="H472" s="56" t="s">
        <v>56</v>
      </c>
      <c r="I472" s="56" t="s">
        <v>57</v>
      </c>
    </row>
    <row r="473" spans="1:9">
      <c r="A473" s="51">
        <v>23</v>
      </c>
      <c r="B473" s="53" t="s">
        <v>40</v>
      </c>
      <c r="C473" s="51">
        <v>14</v>
      </c>
      <c r="D473" s="51">
        <v>14</v>
      </c>
      <c r="E473" s="51">
        <v>0</v>
      </c>
      <c r="G473" s="55">
        <f>SUM(C466:C485)</f>
        <v>541</v>
      </c>
      <c r="H473" s="55">
        <f>SUM(D466:D485)</f>
        <v>503</v>
      </c>
      <c r="I473" s="55">
        <f>SUM(E466:E485)</f>
        <v>56</v>
      </c>
    </row>
    <row r="474" spans="1:9">
      <c r="A474" s="51">
        <v>23</v>
      </c>
      <c r="B474" s="53" t="s">
        <v>41</v>
      </c>
      <c r="C474" s="51">
        <v>89</v>
      </c>
      <c r="D474" s="51">
        <v>66</v>
      </c>
      <c r="E474" s="51">
        <v>23</v>
      </c>
    </row>
    <row r="475" spans="1:9">
      <c r="A475" s="51">
        <v>23</v>
      </c>
      <c r="B475" s="53" t="s">
        <v>42</v>
      </c>
      <c r="C475" s="51">
        <v>95</v>
      </c>
      <c r="D475" s="51">
        <v>83</v>
      </c>
      <c r="E475" s="51">
        <v>12</v>
      </c>
    </row>
    <row r="476" spans="1:9">
      <c r="A476" s="51">
        <v>23</v>
      </c>
      <c r="B476" s="53" t="s">
        <v>43</v>
      </c>
      <c r="C476" s="51">
        <v>15</v>
      </c>
      <c r="D476" s="51">
        <v>15</v>
      </c>
      <c r="E476" s="51">
        <v>0</v>
      </c>
    </row>
    <row r="477" spans="1:9">
      <c r="A477" s="51">
        <v>23</v>
      </c>
      <c r="B477" s="53" t="s">
        <v>44</v>
      </c>
      <c r="C477" s="51">
        <v>64</v>
      </c>
      <c r="D477" s="51">
        <v>61</v>
      </c>
      <c r="E477" s="51">
        <v>3</v>
      </c>
    </row>
    <row r="478" spans="1:9">
      <c r="A478" s="51">
        <v>23</v>
      </c>
      <c r="B478" s="53" t="s">
        <v>45</v>
      </c>
      <c r="C478" s="51">
        <v>0</v>
      </c>
      <c r="D478" s="51">
        <v>0</v>
      </c>
      <c r="E478" s="51">
        <v>0</v>
      </c>
    </row>
    <row r="479" spans="1:9">
      <c r="A479" s="51">
        <v>23</v>
      </c>
      <c r="B479" s="53" t="s">
        <v>46</v>
      </c>
      <c r="C479" s="51">
        <v>4</v>
      </c>
      <c r="D479" s="51">
        <v>2</v>
      </c>
      <c r="E479" s="51">
        <v>2</v>
      </c>
    </row>
    <row r="480" spans="1:9">
      <c r="A480" s="51">
        <v>23</v>
      </c>
      <c r="B480" s="53" t="s">
        <v>47</v>
      </c>
      <c r="C480" s="51">
        <v>47</v>
      </c>
      <c r="D480" s="51">
        <v>55</v>
      </c>
      <c r="E480" s="51">
        <v>0</v>
      </c>
    </row>
    <row r="481" spans="1:9">
      <c r="A481" s="51">
        <v>23</v>
      </c>
      <c r="B481" s="53" t="s">
        <v>48</v>
      </c>
      <c r="C481" s="51">
        <v>41</v>
      </c>
      <c r="D481" s="51">
        <v>41</v>
      </c>
      <c r="E481" s="51">
        <v>0</v>
      </c>
    </row>
    <row r="482" spans="1:9">
      <c r="A482" s="51">
        <v>23</v>
      </c>
      <c r="B482" s="53" t="s">
        <v>49</v>
      </c>
      <c r="C482" s="51">
        <v>3</v>
      </c>
      <c r="D482" s="51">
        <v>3</v>
      </c>
      <c r="E482" s="51">
        <v>0</v>
      </c>
    </row>
    <row r="483" spans="1:9">
      <c r="A483" s="51">
        <v>23</v>
      </c>
      <c r="B483" s="53" t="s">
        <v>50</v>
      </c>
      <c r="C483" s="51">
        <v>8</v>
      </c>
      <c r="D483" s="51">
        <v>6</v>
      </c>
      <c r="E483" s="51">
        <v>2</v>
      </c>
    </row>
    <row r="484" spans="1:9">
      <c r="A484" s="51">
        <v>23</v>
      </c>
      <c r="B484" s="53" t="s">
        <v>51</v>
      </c>
      <c r="C484" s="51">
        <v>16</v>
      </c>
      <c r="D484" s="51">
        <v>17</v>
      </c>
      <c r="E484" s="51">
        <v>0</v>
      </c>
    </row>
    <row r="485" spans="1:9">
      <c r="A485" s="51">
        <v>23</v>
      </c>
      <c r="B485" s="53" t="s">
        <v>52</v>
      </c>
      <c r="C485" s="51">
        <v>15</v>
      </c>
      <c r="D485" s="51">
        <v>12</v>
      </c>
      <c r="E485" s="51">
        <v>3</v>
      </c>
    </row>
    <row r="486" spans="1:9">
      <c r="A486" s="52"/>
      <c r="B486" s="54"/>
      <c r="C486" s="52"/>
      <c r="D486" s="52"/>
      <c r="E486" s="52"/>
    </row>
    <row r="487" spans="1:9">
      <c r="A487" s="51">
        <v>24</v>
      </c>
      <c r="B487" s="53" t="s">
        <v>33</v>
      </c>
      <c r="C487" s="51">
        <v>5</v>
      </c>
      <c r="D487" s="51">
        <v>12</v>
      </c>
      <c r="E487" s="51">
        <v>0</v>
      </c>
    </row>
    <row r="488" spans="1:9">
      <c r="A488" s="51">
        <v>24</v>
      </c>
      <c r="B488" s="53" t="s">
        <v>34</v>
      </c>
      <c r="C488" s="51">
        <v>32</v>
      </c>
      <c r="D488" s="51">
        <v>20</v>
      </c>
      <c r="E488" s="51">
        <v>12</v>
      </c>
    </row>
    <row r="489" spans="1:9">
      <c r="A489" s="51">
        <v>24</v>
      </c>
      <c r="B489" s="53" t="s">
        <v>35</v>
      </c>
      <c r="C489" s="51">
        <v>27</v>
      </c>
      <c r="D489" s="51">
        <v>28</v>
      </c>
      <c r="E489" s="51">
        <v>0</v>
      </c>
    </row>
    <row r="490" spans="1:9">
      <c r="A490" s="51">
        <v>24</v>
      </c>
      <c r="B490" s="53" t="s">
        <v>36</v>
      </c>
      <c r="C490" s="51">
        <v>47</v>
      </c>
      <c r="D490" s="51">
        <v>45</v>
      </c>
      <c r="E490" s="51">
        <v>2</v>
      </c>
    </row>
    <row r="491" spans="1:9">
      <c r="A491" s="51">
        <v>24</v>
      </c>
      <c r="B491" s="53" t="s">
        <v>37</v>
      </c>
      <c r="C491" s="51">
        <v>0</v>
      </c>
      <c r="D491" s="51">
        <v>0</v>
      </c>
      <c r="E491" s="51">
        <v>0</v>
      </c>
    </row>
    <row r="492" spans="1:9">
      <c r="A492" s="51">
        <v>24</v>
      </c>
      <c r="B492" s="53" t="s">
        <v>38</v>
      </c>
      <c r="C492" s="51">
        <v>0</v>
      </c>
      <c r="D492" s="51">
        <v>0</v>
      </c>
      <c r="E492" s="51">
        <v>0</v>
      </c>
      <c r="G492" s="55" t="s">
        <v>55</v>
      </c>
      <c r="H492" s="56" t="s">
        <v>56</v>
      </c>
      <c r="I492" s="56" t="s">
        <v>57</v>
      </c>
    </row>
    <row r="493" spans="1:9">
      <c r="A493" s="51">
        <v>24</v>
      </c>
      <c r="B493" s="53" t="s">
        <v>39</v>
      </c>
      <c r="C493" s="51">
        <v>0</v>
      </c>
      <c r="D493" s="51">
        <v>0</v>
      </c>
      <c r="E493" s="51">
        <v>0</v>
      </c>
      <c r="G493" s="55">
        <f>SUM(C487:C506)</f>
        <v>419</v>
      </c>
      <c r="H493" s="55">
        <f>SUM(D487:D506)</f>
        <v>380</v>
      </c>
      <c r="I493" s="55">
        <f>SUM(E487:E506)</f>
        <v>48</v>
      </c>
    </row>
    <row r="494" spans="1:9">
      <c r="A494" s="51">
        <v>24</v>
      </c>
      <c r="B494" s="53" t="s">
        <v>40</v>
      </c>
      <c r="C494" s="51">
        <v>12</v>
      </c>
      <c r="D494" s="51">
        <v>12</v>
      </c>
      <c r="E494" s="51">
        <v>0</v>
      </c>
    </row>
    <row r="495" spans="1:9">
      <c r="A495" s="51">
        <v>24</v>
      </c>
      <c r="B495" s="53" t="s">
        <v>41</v>
      </c>
      <c r="C495" s="51">
        <v>35</v>
      </c>
      <c r="D495" s="51">
        <v>29</v>
      </c>
      <c r="E495" s="51">
        <v>6</v>
      </c>
    </row>
    <row r="496" spans="1:9">
      <c r="A496" s="51">
        <v>24</v>
      </c>
      <c r="B496" s="53" t="s">
        <v>42</v>
      </c>
      <c r="C496" s="51">
        <v>50</v>
      </c>
      <c r="D496" s="51">
        <v>49</v>
      </c>
      <c r="E496" s="51">
        <v>1</v>
      </c>
    </row>
    <row r="497" spans="1:5">
      <c r="A497" s="51">
        <v>24</v>
      </c>
      <c r="B497" s="53" t="s">
        <v>43</v>
      </c>
      <c r="C497" s="51">
        <v>14</v>
      </c>
      <c r="D497" s="51">
        <v>13</v>
      </c>
      <c r="E497" s="51">
        <v>1</v>
      </c>
    </row>
    <row r="498" spans="1:5">
      <c r="A498" s="51">
        <v>24</v>
      </c>
      <c r="B498" s="53" t="s">
        <v>44</v>
      </c>
      <c r="C498" s="51">
        <v>64</v>
      </c>
      <c r="D498" s="51">
        <v>55</v>
      </c>
      <c r="E498" s="51">
        <v>9</v>
      </c>
    </row>
    <row r="499" spans="1:5">
      <c r="A499" s="51">
        <v>24</v>
      </c>
      <c r="B499" s="53" t="s">
        <v>45</v>
      </c>
      <c r="C499" s="51">
        <v>0</v>
      </c>
      <c r="D499" s="51">
        <v>0</v>
      </c>
      <c r="E499" s="51">
        <v>0</v>
      </c>
    </row>
    <row r="500" spans="1:5">
      <c r="A500" s="51">
        <v>24</v>
      </c>
      <c r="B500" s="53" t="s">
        <v>46</v>
      </c>
      <c r="C500" s="51">
        <v>4</v>
      </c>
      <c r="D500" s="51">
        <v>2</v>
      </c>
      <c r="E500" s="51">
        <v>2</v>
      </c>
    </row>
    <row r="501" spans="1:5">
      <c r="A501" s="51">
        <v>24</v>
      </c>
      <c r="B501" s="53" t="s">
        <v>47</v>
      </c>
      <c r="C501" s="51">
        <v>47</v>
      </c>
      <c r="D501" s="51">
        <v>48</v>
      </c>
      <c r="E501" s="51">
        <v>0</v>
      </c>
    </row>
    <row r="502" spans="1:5">
      <c r="A502" s="51">
        <v>24</v>
      </c>
      <c r="B502" s="53" t="s">
        <v>48</v>
      </c>
      <c r="C502" s="51">
        <v>41</v>
      </c>
      <c r="D502" s="51">
        <v>40</v>
      </c>
      <c r="E502" s="51">
        <v>1</v>
      </c>
    </row>
    <row r="503" spans="1:5">
      <c r="A503" s="51">
        <v>24</v>
      </c>
      <c r="B503" s="53" t="s">
        <v>49</v>
      </c>
      <c r="C503" s="51">
        <v>3</v>
      </c>
      <c r="D503" s="51">
        <v>2</v>
      </c>
      <c r="E503" s="51">
        <v>1</v>
      </c>
    </row>
    <row r="504" spans="1:5">
      <c r="A504" s="51">
        <v>24</v>
      </c>
      <c r="B504" s="53" t="s">
        <v>50</v>
      </c>
      <c r="C504" s="51">
        <v>7</v>
      </c>
      <c r="D504" s="51">
        <v>6</v>
      </c>
      <c r="E504" s="51">
        <v>1</v>
      </c>
    </row>
    <row r="505" spans="1:5">
      <c r="A505" s="51">
        <v>24</v>
      </c>
      <c r="B505" s="53" t="s">
        <v>51</v>
      </c>
      <c r="C505" s="51">
        <v>16</v>
      </c>
      <c r="D505" s="51">
        <v>12</v>
      </c>
      <c r="E505" s="51">
        <v>4</v>
      </c>
    </row>
    <row r="506" spans="1:5">
      <c r="A506" s="51">
        <v>24</v>
      </c>
      <c r="B506" s="53" t="s">
        <v>52</v>
      </c>
      <c r="C506" s="51">
        <v>15</v>
      </c>
      <c r="D506" s="51">
        <v>7</v>
      </c>
      <c r="E506" s="51">
        <v>8</v>
      </c>
    </row>
    <row r="507" spans="1:5">
      <c r="A507" s="52"/>
      <c r="B507" s="54"/>
      <c r="C507" s="52"/>
      <c r="D507" s="52"/>
      <c r="E507" s="52"/>
    </row>
    <row r="508" spans="1:5">
      <c r="A508" s="51">
        <v>25</v>
      </c>
      <c r="B508" s="53" t="s">
        <v>33</v>
      </c>
      <c r="C508" s="51">
        <v>19</v>
      </c>
      <c r="D508" s="51">
        <v>19</v>
      </c>
      <c r="E508" s="51">
        <v>0</v>
      </c>
    </row>
    <row r="509" spans="1:5">
      <c r="A509" s="51">
        <v>25</v>
      </c>
      <c r="B509" s="53" t="s">
        <v>34</v>
      </c>
      <c r="C509" s="51">
        <v>32</v>
      </c>
      <c r="D509" s="51">
        <v>18</v>
      </c>
      <c r="E509" s="51">
        <v>14</v>
      </c>
    </row>
    <row r="510" spans="1:5">
      <c r="A510" s="51">
        <v>25</v>
      </c>
      <c r="B510" s="53" t="s">
        <v>35</v>
      </c>
      <c r="C510" s="51">
        <v>26</v>
      </c>
      <c r="D510" s="51">
        <v>24</v>
      </c>
      <c r="E510" s="51">
        <v>2</v>
      </c>
    </row>
    <row r="511" spans="1:5">
      <c r="A511" s="51">
        <v>25</v>
      </c>
      <c r="B511" s="53" t="s">
        <v>36</v>
      </c>
      <c r="C511" s="51">
        <v>35</v>
      </c>
      <c r="D511" s="51">
        <v>35</v>
      </c>
      <c r="E511" s="51">
        <v>0</v>
      </c>
    </row>
    <row r="512" spans="1:5">
      <c r="A512" s="51">
        <v>25</v>
      </c>
      <c r="B512" s="53" t="s">
        <v>37</v>
      </c>
      <c r="C512" s="51">
        <v>0</v>
      </c>
      <c r="D512" s="51">
        <v>0</v>
      </c>
      <c r="E512" s="51">
        <v>0</v>
      </c>
    </row>
    <row r="513" spans="1:9">
      <c r="A513" s="51">
        <v>25</v>
      </c>
      <c r="B513" s="53" t="s">
        <v>38</v>
      </c>
      <c r="C513" s="51">
        <v>0</v>
      </c>
      <c r="D513" s="51">
        <v>0</v>
      </c>
      <c r="E513" s="51">
        <v>0</v>
      </c>
    </row>
    <row r="514" spans="1:9">
      <c r="A514" s="51">
        <v>25</v>
      </c>
      <c r="B514" s="53" t="s">
        <v>39</v>
      </c>
      <c r="C514" s="51">
        <v>1</v>
      </c>
      <c r="D514" s="51">
        <v>2</v>
      </c>
      <c r="E514" s="51">
        <v>0</v>
      </c>
      <c r="G514" s="55" t="s">
        <v>55</v>
      </c>
      <c r="H514" s="56" t="s">
        <v>56</v>
      </c>
      <c r="I514" s="56" t="s">
        <v>57</v>
      </c>
    </row>
    <row r="515" spans="1:9">
      <c r="A515" s="51">
        <v>25</v>
      </c>
      <c r="B515" s="53" t="s">
        <v>40</v>
      </c>
      <c r="C515" s="51">
        <v>12</v>
      </c>
      <c r="D515" s="51">
        <v>12</v>
      </c>
      <c r="E515" s="51">
        <v>0</v>
      </c>
      <c r="G515" s="55">
        <f>SUM(C508:C527)</f>
        <v>382</v>
      </c>
      <c r="H515" s="55">
        <f>SUM(D508:D527)</f>
        <v>288</v>
      </c>
      <c r="I515" s="55">
        <f>SUM(E508:E527)</f>
        <v>95</v>
      </c>
    </row>
    <row r="516" spans="1:9">
      <c r="A516" s="51">
        <v>25</v>
      </c>
      <c r="B516" s="53" t="s">
        <v>41</v>
      </c>
      <c r="C516" s="51">
        <v>44</v>
      </c>
      <c r="D516" s="51">
        <v>32</v>
      </c>
      <c r="E516" s="51">
        <v>12</v>
      </c>
    </row>
    <row r="517" spans="1:9">
      <c r="A517" s="51">
        <v>25</v>
      </c>
      <c r="B517" s="53" t="s">
        <v>42</v>
      </c>
      <c r="C517" s="51">
        <v>35</v>
      </c>
      <c r="D517" s="51">
        <v>30</v>
      </c>
      <c r="E517" s="51">
        <v>5</v>
      </c>
    </row>
    <row r="518" spans="1:9">
      <c r="A518" s="51">
        <v>25</v>
      </c>
      <c r="B518" s="53" t="s">
        <v>43</v>
      </c>
      <c r="C518" s="51">
        <v>13</v>
      </c>
      <c r="D518" s="51">
        <v>13</v>
      </c>
      <c r="E518" s="51">
        <v>0</v>
      </c>
    </row>
    <row r="519" spans="1:9">
      <c r="A519" s="51">
        <v>25</v>
      </c>
      <c r="B519" s="53" t="s">
        <v>44</v>
      </c>
      <c r="C519" s="51">
        <v>60</v>
      </c>
      <c r="D519" s="51">
        <v>24</v>
      </c>
      <c r="E519" s="51">
        <v>36</v>
      </c>
    </row>
    <row r="520" spans="1:9">
      <c r="A520" s="51">
        <v>25</v>
      </c>
      <c r="B520" s="53" t="s">
        <v>45</v>
      </c>
      <c r="C520" s="51">
        <v>0</v>
      </c>
      <c r="D520" s="51">
        <v>0</v>
      </c>
      <c r="E520" s="51">
        <v>0</v>
      </c>
    </row>
    <row r="521" spans="1:9">
      <c r="A521" s="51">
        <v>25</v>
      </c>
      <c r="B521" s="53" t="s">
        <v>46</v>
      </c>
      <c r="C521" s="51">
        <v>4</v>
      </c>
      <c r="D521" s="51">
        <v>2</v>
      </c>
      <c r="E521" s="51">
        <v>2</v>
      </c>
    </row>
    <row r="522" spans="1:9">
      <c r="A522" s="51">
        <v>25</v>
      </c>
      <c r="B522" s="53" t="s">
        <v>47</v>
      </c>
      <c r="C522" s="51">
        <v>43</v>
      </c>
      <c r="D522" s="51">
        <v>29</v>
      </c>
      <c r="E522" s="51">
        <v>14</v>
      </c>
    </row>
    <row r="523" spans="1:9">
      <c r="A523" s="51">
        <v>25</v>
      </c>
      <c r="B523" s="53" t="s">
        <v>48</v>
      </c>
      <c r="C523" s="51">
        <v>37</v>
      </c>
      <c r="D523" s="51">
        <v>32</v>
      </c>
      <c r="E523" s="51">
        <v>5</v>
      </c>
    </row>
    <row r="524" spans="1:9">
      <c r="A524" s="51">
        <v>25</v>
      </c>
      <c r="B524" s="53" t="s">
        <v>49</v>
      </c>
      <c r="C524" s="51">
        <v>3</v>
      </c>
      <c r="D524" s="51">
        <v>3</v>
      </c>
      <c r="E524" s="51">
        <v>0</v>
      </c>
    </row>
    <row r="525" spans="1:9">
      <c r="A525" s="51">
        <v>25</v>
      </c>
      <c r="B525" s="53" t="s">
        <v>50</v>
      </c>
      <c r="C525" s="51">
        <v>6</v>
      </c>
      <c r="D525" s="51">
        <v>5</v>
      </c>
      <c r="E525" s="51">
        <v>1</v>
      </c>
    </row>
    <row r="526" spans="1:9">
      <c r="A526" s="51">
        <v>25</v>
      </c>
      <c r="B526" s="53" t="s">
        <v>51</v>
      </c>
      <c r="C526" s="51">
        <v>12</v>
      </c>
      <c r="D526" s="51">
        <v>8</v>
      </c>
      <c r="E526" s="51">
        <v>4</v>
      </c>
    </row>
    <row r="527" spans="1:9">
      <c r="A527" s="51">
        <v>25</v>
      </c>
      <c r="B527" s="53" t="s">
        <v>52</v>
      </c>
      <c r="C527" s="51">
        <v>0</v>
      </c>
      <c r="D527" s="51">
        <v>0</v>
      </c>
      <c r="E527" s="51">
        <v>0</v>
      </c>
    </row>
    <row r="528" spans="1:9">
      <c r="A528" s="52"/>
      <c r="B528" s="54"/>
      <c r="C528" s="52"/>
      <c r="D528" s="52"/>
      <c r="E528" s="52"/>
    </row>
    <row r="529" spans="1:9">
      <c r="A529" s="51">
        <v>26</v>
      </c>
      <c r="B529" s="53" t="s">
        <v>33</v>
      </c>
      <c r="C529" s="51">
        <v>21</v>
      </c>
      <c r="D529" s="51">
        <v>26</v>
      </c>
      <c r="E529" s="51">
        <v>0</v>
      </c>
    </row>
    <row r="530" spans="1:9">
      <c r="A530" s="51">
        <v>26</v>
      </c>
      <c r="B530" s="53" t="s">
        <v>34</v>
      </c>
      <c r="C530" s="51">
        <v>32</v>
      </c>
      <c r="D530" s="51">
        <v>22</v>
      </c>
      <c r="E530" s="51">
        <v>10</v>
      </c>
    </row>
    <row r="531" spans="1:9">
      <c r="A531" s="51">
        <v>26</v>
      </c>
      <c r="B531" s="53" t="s">
        <v>35</v>
      </c>
      <c r="C531" s="51">
        <v>29</v>
      </c>
      <c r="D531" s="51">
        <v>34</v>
      </c>
      <c r="E531" s="51">
        <v>0</v>
      </c>
    </row>
    <row r="532" spans="1:9">
      <c r="A532" s="51">
        <v>26</v>
      </c>
      <c r="B532" s="53" t="s">
        <v>36</v>
      </c>
      <c r="C532" s="51">
        <v>47</v>
      </c>
      <c r="D532" s="51">
        <v>47</v>
      </c>
      <c r="E532" s="51">
        <v>0</v>
      </c>
    </row>
    <row r="533" spans="1:9">
      <c r="A533" s="51">
        <v>26</v>
      </c>
      <c r="B533" s="53" t="s">
        <v>37</v>
      </c>
      <c r="C533" s="51">
        <v>0</v>
      </c>
      <c r="D533" s="51">
        <v>0</v>
      </c>
      <c r="E533" s="51">
        <v>0</v>
      </c>
    </row>
    <row r="534" spans="1:9">
      <c r="A534" s="51">
        <v>26</v>
      </c>
      <c r="B534" s="53" t="s">
        <v>38</v>
      </c>
      <c r="C534" s="51">
        <v>0</v>
      </c>
      <c r="D534" s="51">
        <v>0</v>
      </c>
      <c r="E534" s="51">
        <v>0</v>
      </c>
    </row>
    <row r="535" spans="1:9">
      <c r="A535" s="51">
        <v>26</v>
      </c>
      <c r="B535" s="53" t="s">
        <v>39</v>
      </c>
      <c r="C535" s="51">
        <v>1</v>
      </c>
      <c r="D535" s="51">
        <v>2</v>
      </c>
      <c r="E535" s="51">
        <v>0</v>
      </c>
      <c r="G535" s="55" t="s">
        <v>55</v>
      </c>
      <c r="H535" s="56" t="s">
        <v>56</v>
      </c>
      <c r="I535" s="56" t="s">
        <v>57</v>
      </c>
    </row>
    <row r="536" spans="1:9">
      <c r="A536" s="51">
        <v>26</v>
      </c>
      <c r="B536" s="53" t="s">
        <v>40</v>
      </c>
      <c r="C536" s="51">
        <v>14</v>
      </c>
      <c r="D536" s="51">
        <v>14</v>
      </c>
      <c r="E536" s="51">
        <v>0</v>
      </c>
      <c r="G536" s="55">
        <f>SUM(C529:C548)</f>
        <v>541</v>
      </c>
      <c r="H536" s="55">
        <f>SUM(D529:D548)</f>
        <v>478</v>
      </c>
      <c r="I536" s="55">
        <f t="shared" ref="I536" si="5">SUM(E529:E548)</f>
        <v>75</v>
      </c>
    </row>
    <row r="537" spans="1:9">
      <c r="A537" s="51">
        <v>26</v>
      </c>
      <c r="B537" s="53" t="s">
        <v>41</v>
      </c>
      <c r="C537" s="51">
        <v>83</v>
      </c>
      <c r="D537" s="51">
        <v>58</v>
      </c>
      <c r="E537" s="51">
        <v>25</v>
      </c>
    </row>
    <row r="538" spans="1:9">
      <c r="A538" s="51">
        <v>26</v>
      </c>
      <c r="B538" s="53" t="s">
        <v>42</v>
      </c>
      <c r="C538" s="51">
        <v>101</v>
      </c>
      <c r="D538" s="51">
        <v>73</v>
      </c>
      <c r="E538" s="51">
        <v>28</v>
      </c>
    </row>
    <row r="539" spans="1:9">
      <c r="A539" s="51">
        <v>26</v>
      </c>
      <c r="B539" s="53" t="s">
        <v>43</v>
      </c>
      <c r="C539" s="51">
        <v>15</v>
      </c>
      <c r="D539" s="51">
        <v>16</v>
      </c>
      <c r="E539" s="51">
        <v>0</v>
      </c>
    </row>
    <row r="540" spans="1:9">
      <c r="A540" s="51">
        <v>26</v>
      </c>
      <c r="B540" s="53" t="s">
        <v>44</v>
      </c>
      <c r="C540" s="51">
        <v>64</v>
      </c>
      <c r="D540" s="51">
        <v>62</v>
      </c>
      <c r="E540" s="51">
        <v>2</v>
      </c>
    </row>
    <row r="541" spans="1:9">
      <c r="A541" s="51">
        <v>26</v>
      </c>
      <c r="B541" s="53" t="s">
        <v>45</v>
      </c>
      <c r="C541" s="51">
        <v>0</v>
      </c>
      <c r="D541" s="51">
        <v>0</v>
      </c>
      <c r="E541" s="51">
        <v>0</v>
      </c>
    </row>
    <row r="542" spans="1:9">
      <c r="A542" s="51">
        <v>26</v>
      </c>
      <c r="B542" s="53" t="s">
        <v>46</v>
      </c>
      <c r="C542" s="51">
        <v>4</v>
      </c>
      <c r="D542" s="51">
        <v>3</v>
      </c>
      <c r="E542" s="51">
        <v>1</v>
      </c>
    </row>
    <row r="543" spans="1:9">
      <c r="A543" s="51">
        <v>26</v>
      </c>
      <c r="B543" s="53" t="s">
        <v>47</v>
      </c>
      <c r="C543" s="51">
        <v>47</v>
      </c>
      <c r="D543" s="51">
        <v>45</v>
      </c>
      <c r="E543" s="51">
        <v>2</v>
      </c>
    </row>
    <row r="544" spans="1:9">
      <c r="A544" s="51">
        <v>26</v>
      </c>
      <c r="B544" s="53" t="s">
        <v>48</v>
      </c>
      <c r="C544" s="51">
        <v>41</v>
      </c>
      <c r="D544" s="51">
        <v>41</v>
      </c>
      <c r="E544" s="51">
        <v>0</v>
      </c>
    </row>
    <row r="545" spans="1:9">
      <c r="A545" s="51">
        <v>26</v>
      </c>
      <c r="B545" s="53" t="s">
        <v>49</v>
      </c>
      <c r="C545" s="51">
        <v>3</v>
      </c>
      <c r="D545" s="51">
        <v>3</v>
      </c>
      <c r="E545" s="51">
        <v>0</v>
      </c>
    </row>
    <row r="546" spans="1:9">
      <c r="A546" s="51">
        <v>26</v>
      </c>
      <c r="B546" s="53" t="s">
        <v>50</v>
      </c>
      <c r="C546" s="51">
        <v>8</v>
      </c>
      <c r="D546" s="51">
        <v>7</v>
      </c>
      <c r="E546" s="51">
        <v>1</v>
      </c>
    </row>
    <row r="547" spans="1:9">
      <c r="A547" s="51">
        <v>26</v>
      </c>
      <c r="B547" s="53" t="s">
        <v>51</v>
      </c>
      <c r="C547" s="51">
        <v>16</v>
      </c>
      <c r="D547" s="51">
        <v>14</v>
      </c>
      <c r="E547" s="51">
        <v>2</v>
      </c>
    </row>
    <row r="548" spans="1:9">
      <c r="A548" s="51">
        <v>26</v>
      </c>
      <c r="B548" s="53" t="s">
        <v>52</v>
      </c>
      <c r="C548" s="51">
        <v>15</v>
      </c>
      <c r="D548" s="51">
        <v>11</v>
      </c>
      <c r="E548" s="51">
        <v>4</v>
      </c>
    </row>
    <row r="549" spans="1:9">
      <c r="A549" s="52"/>
      <c r="B549" s="54"/>
      <c r="C549" s="52"/>
      <c r="D549" s="52"/>
      <c r="E549" s="52"/>
    </row>
    <row r="550" spans="1:9">
      <c r="A550" s="51">
        <v>27</v>
      </c>
      <c r="B550" s="53" t="s">
        <v>33</v>
      </c>
      <c r="C550" s="51">
        <v>21</v>
      </c>
      <c r="D550" s="51">
        <v>26</v>
      </c>
      <c r="E550" s="51">
        <v>0</v>
      </c>
    </row>
    <row r="551" spans="1:9">
      <c r="A551" s="51">
        <v>27</v>
      </c>
      <c r="B551" s="53" t="s">
        <v>34</v>
      </c>
      <c r="C551" s="51">
        <v>32</v>
      </c>
      <c r="D551" s="51">
        <v>23</v>
      </c>
      <c r="E551" s="51">
        <v>9</v>
      </c>
    </row>
    <row r="552" spans="1:9">
      <c r="A552" s="51">
        <v>27</v>
      </c>
      <c r="B552" s="53" t="s">
        <v>35</v>
      </c>
      <c r="C552" s="51">
        <v>29</v>
      </c>
      <c r="D552" s="51">
        <v>34</v>
      </c>
      <c r="E552" s="51">
        <v>0</v>
      </c>
    </row>
    <row r="553" spans="1:9">
      <c r="A553" s="51">
        <v>27</v>
      </c>
      <c r="B553" s="53" t="s">
        <v>36</v>
      </c>
      <c r="C553" s="51">
        <v>47</v>
      </c>
      <c r="D553" s="51">
        <v>47</v>
      </c>
      <c r="E553" s="51">
        <v>0</v>
      </c>
    </row>
    <row r="554" spans="1:9">
      <c r="A554" s="51">
        <v>27</v>
      </c>
      <c r="B554" s="53" t="s">
        <v>37</v>
      </c>
      <c r="C554" s="51">
        <v>0</v>
      </c>
      <c r="D554" s="51">
        <v>0</v>
      </c>
      <c r="E554" s="51">
        <v>0</v>
      </c>
      <c r="G554" s="55" t="s">
        <v>55</v>
      </c>
      <c r="H554" s="56" t="s">
        <v>56</v>
      </c>
      <c r="I554" s="56" t="s">
        <v>57</v>
      </c>
    </row>
    <row r="555" spans="1:9">
      <c r="A555" s="51">
        <v>27</v>
      </c>
      <c r="B555" s="53" t="s">
        <v>38</v>
      </c>
      <c r="C555" s="51">
        <v>0</v>
      </c>
      <c r="D555" s="51">
        <v>0</v>
      </c>
      <c r="E555" s="51">
        <v>0</v>
      </c>
      <c r="G555" s="55">
        <f>SUM(C550:C569)</f>
        <v>541</v>
      </c>
      <c r="H555" s="55">
        <f>SUM(D550:D569)</f>
        <v>451</v>
      </c>
      <c r="I555" s="55">
        <f>SUM(E550:E569)</f>
        <v>110</v>
      </c>
    </row>
    <row r="556" spans="1:9">
      <c r="A556" s="51">
        <v>27</v>
      </c>
      <c r="B556" s="53" t="s">
        <v>39</v>
      </c>
      <c r="C556" s="51">
        <v>1</v>
      </c>
      <c r="D556" s="51">
        <v>3</v>
      </c>
      <c r="E556" s="51">
        <v>0</v>
      </c>
    </row>
    <row r="557" spans="1:9">
      <c r="A557" s="51">
        <v>27</v>
      </c>
      <c r="B557" s="53" t="s">
        <v>40</v>
      </c>
      <c r="C557" s="51">
        <v>14</v>
      </c>
      <c r="D557" s="51">
        <v>19</v>
      </c>
      <c r="E557" s="51">
        <v>0</v>
      </c>
    </row>
    <row r="558" spans="1:9">
      <c r="A558" s="51">
        <v>27</v>
      </c>
      <c r="B558" s="53" t="s">
        <v>41</v>
      </c>
      <c r="C558" s="51">
        <v>97</v>
      </c>
      <c r="D558" s="51">
        <v>48</v>
      </c>
      <c r="E558" s="51">
        <v>49</v>
      </c>
    </row>
    <row r="559" spans="1:9">
      <c r="A559" s="51">
        <v>27</v>
      </c>
      <c r="B559" s="53" t="s">
        <v>42</v>
      </c>
      <c r="C559" s="51">
        <v>87</v>
      </c>
      <c r="D559" s="51">
        <v>49</v>
      </c>
      <c r="E559" s="51">
        <v>38</v>
      </c>
    </row>
    <row r="560" spans="1:9">
      <c r="A560" s="51">
        <v>27</v>
      </c>
      <c r="B560" s="53" t="s">
        <v>43</v>
      </c>
      <c r="C560" s="51">
        <v>15</v>
      </c>
      <c r="D560" s="51">
        <v>18</v>
      </c>
      <c r="E560" s="51">
        <v>0</v>
      </c>
    </row>
    <row r="561" spans="1:9">
      <c r="A561" s="51">
        <v>27</v>
      </c>
      <c r="B561" s="53" t="s">
        <v>44</v>
      </c>
      <c r="C561" s="51">
        <v>64</v>
      </c>
      <c r="D561" s="51">
        <v>60</v>
      </c>
      <c r="E561" s="51">
        <v>4</v>
      </c>
    </row>
    <row r="562" spans="1:9">
      <c r="A562" s="51">
        <v>27</v>
      </c>
      <c r="B562" s="53" t="s">
        <v>45</v>
      </c>
      <c r="C562" s="51">
        <v>0</v>
      </c>
      <c r="D562" s="51">
        <v>0</v>
      </c>
      <c r="E562" s="51">
        <v>0</v>
      </c>
    </row>
    <row r="563" spans="1:9">
      <c r="A563" s="51">
        <v>27</v>
      </c>
      <c r="B563" s="53" t="s">
        <v>46</v>
      </c>
      <c r="C563" s="51">
        <v>4</v>
      </c>
      <c r="D563" s="51">
        <v>3</v>
      </c>
      <c r="E563" s="51">
        <v>1</v>
      </c>
    </row>
    <row r="564" spans="1:9">
      <c r="A564" s="51">
        <v>27</v>
      </c>
      <c r="B564" s="53" t="s">
        <v>47</v>
      </c>
      <c r="C564" s="51">
        <v>47</v>
      </c>
      <c r="D564" s="51">
        <v>47</v>
      </c>
      <c r="E564" s="51">
        <v>0</v>
      </c>
    </row>
    <row r="565" spans="1:9">
      <c r="A565" s="51">
        <v>27</v>
      </c>
      <c r="B565" s="53" t="s">
        <v>48</v>
      </c>
      <c r="C565" s="51">
        <v>41</v>
      </c>
      <c r="D565" s="51">
        <v>38</v>
      </c>
      <c r="E565" s="51">
        <v>3</v>
      </c>
    </row>
    <row r="566" spans="1:9">
      <c r="A566" s="51">
        <v>27</v>
      </c>
      <c r="B566" s="53" t="s">
        <v>49</v>
      </c>
      <c r="C566" s="51">
        <v>3</v>
      </c>
      <c r="D566" s="51">
        <v>3</v>
      </c>
      <c r="E566" s="51">
        <v>0</v>
      </c>
    </row>
    <row r="567" spans="1:9">
      <c r="A567" s="51">
        <v>27</v>
      </c>
      <c r="B567" s="53" t="s">
        <v>50</v>
      </c>
      <c r="C567" s="51">
        <v>8</v>
      </c>
      <c r="D567" s="51">
        <v>6</v>
      </c>
      <c r="E567" s="51">
        <v>2</v>
      </c>
    </row>
    <row r="568" spans="1:9">
      <c r="A568" s="51">
        <v>27</v>
      </c>
      <c r="B568" s="53" t="s">
        <v>51</v>
      </c>
      <c r="C568" s="51">
        <v>16</v>
      </c>
      <c r="D568" s="51">
        <v>13</v>
      </c>
      <c r="E568" s="51">
        <v>3</v>
      </c>
    </row>
    <row r="569" spans="1:9">
      <c r="A569" s="51">
        <v>27</v>
      </c>
      <c r="B569" s="53" t="s">
        <v>52</v>
      </c>
      <c r="C569" s="51">
        <v>15</v>
      </c>
      <c r="D569" s="51">
        <v>14</v>
      </c>
      <c r="E569" s="51">
        <v>1</v>
      </c>
    </row>
    <row r="570" spans="1:9">
      <c r="A570" s="52"/>
      <c r="B570" s="54"/>
      <c r="C570" s="52"/>
      <c r="D570" s="52"/>
      <c r="E570" s="52"/>
    </row>
    <row r="571" spans="1:9">
      <c r="A571" s="51">
        <v>28</v>
      </c>
      <c r="B571" s="53" t="s">
        <v>33</v>
      </c>
      <c r="C571" s="51">
        <v>21</v>
      </c>
      <c r="D571" s="51">
        <v>41</v>
      </c>
      <c r="E571" s="51">
        <v>0</v>
      </c>
    </row>
    <row r="572" spans="1:9">
      <c r="A572" s="51">
        <v>28</v>
      </c>
      <c r="B572" s="53" t="s">
        <v>34</v>
      </c>
      <c r="C572" s="51">
        <v>32</v>
      </c>
      <c r="D572" s="51">
        <v>25</v>
      </c>
      <c r="E572" s="51">
        <v>7</v>
      </c>
    </row>
    <row r="573" spans="1:9">
      <c r="A573" s="51">
        <v>28</v>
      </c>
      <c r="B573" s="53" t="s">
        <v>35</v>
      </c>
      <c r="C573" s="51">
        <v>29</v>
      </c>
      <c r="D573" s="51">
        <v>33</v>
      </c>
      <c r="E573" s="51">
        <v>0</v>
      </c>
    </row>
    <row r="574" spans="1:9">
      <c r="A574" s="51">
        <v>28</v>
      </c>
      <c r="B574" s="53" t="s">
        <v>36</v>
      </c>
      <c r="C574" s="51">
        <v>47</v>
      </c>
      <c r="D574" s="51">
        <v>47</v>
      </c>
      <c r="E574" s="51">
        <v>0</v>
      </c>
    </row>
    <row r="575" spans="1:9">
      <c r="A575" s="51">
        <v>28</v>
      </c>
      <c r="B575" s="53" t="s">
        <v>37</v>
      </c>
      <c r="C575" s="51">
        <v>0</v>
      </c>
      <c r="D575" s="51">
        <v>0</v>
      </c>
      <c r="E575" s="51">
        <v>0</v>
      </c>
    </row>
    <row r="576" spans="1:9">
      <c r="A576" s="51">
        <v>28</v>
      </c>
      <c r="B576" s="53" t="s">
        <v>38</v>
      </c>
      <c r="C576" s="51">
        <v>0</v>
      </c>
      <c r="D576" s="51">
        <v>0</v>
      </c>
      <c r="E576" s="51">
        <v>0</v>
      </c>
      <c r="G576" s="55" t="s">
        <v>55</v>
      </c>
      <c r="H576" s="56" t="s">
        <v>56</v>
      </c>
      <c r="I576" s="56" t="s">
        <v>57</v>
      </c>
    </row>
    <row r="577" spans="1:9">
      <c r="A577" s="51">
        <v>28</v>
      </c>
      <c r="B577" s="53" t="s">
        <v>39</v>
      </c>
      <c r="C577" s="51">
        <v>1</v>
      </c>
      <c r="D577" s="51">
        <v>4</v>
      </c>
      <c r="E577" s="51">
        <v>0</v>
      </c>
      <c r="G577" s="55">
        <f>SUM(C571:C590)</f>
        <v>541</v>
      </c>
      <c r="H577" s="55">
        <f>SUM(D571:D590)</f>
        <v>495</v>
      </c>
      <c r="I577" s="55">
        <f>SUM(E571:E590)</f>
        <v>77</v>
      </c>
    </row>
    <row r="578" spans="1:9">
      <c r="A578" s="51">
        <v>28</v>
      </c>
      <c r="B578" s="53" t="s">
        <v>40</v>
      </c>
      <c r="C578" s="51">
        <v>14</v>
      </c>
      <c r="D578" s="51">
        <v>17</v>
      </c>
      <c r="E578" s="51">
        <v>0</v>
      </c>
    </row>
    <row r="579" spans="1:9">
      <c r="A579" s="51">
        <v>28</v>
      </c>
      <c r="B579" s="53" t="s">
        <v>41</v>
      </c>
      <c r="C579" s="51">
        <v>85</v>
      </c>
      <c r="D579" s="51">
        <v>68</v>
      </c>
      <c r="E579" s="51">
        <v>17</v>
      </c>
    </row>
    <row r="580" spans="1:9">
      <c r="A580" s="51">
        <v>28</v>
      </c>
      <c r="B580" s="53" t="s">
        <v>42</v>
      </c>
      <c r="C580" s="51">
        <v>99</v>
      </c>
      <c r="D580" s="51">
        <v>66</v>
      </c>
      <c r="E580" s="51">
        <v>33</v>
      </c>
    </row>
    <row r="581" spans="1:9">
      <c r="A581" s="51">
        <v>28</v>
      </c>
      <c r="B581" s="53" t="s">
        <v>43</v>
      </c>
      <c r="C581" s="51">
        <v>15</v>
      </c>
      <c r="D581" s="51">
        <v>15</v>
      </c>
      <c r="E581" s="51">
        <v>0</v>
      </c>
    </row>
    <row r="582" spans="1:9">
      <c r="A582" s="51">
        <v>28</v>
      </c>
      <c r="B582" s="53" t="s">
        <v>44</v>
      </c>
      <c r="C582" s="51">
        <v>64</v>
      </c>
      <c r="D582" s="51">
        <v>57</v>
      </c>
      <c r="E582" s="51">
        <v>7</v>
      </c>
    </row>
    <row r="583" spans="1:9">
      <c r="A583" s="51">
        <v>28</v>
      </c>
      <c r="B583" s="53" t="s">
        <v>45</v>
      </c>
      <c r="C583" s="51">
        <v>0</v>
      </c>
      <c r="D583" s="51">
        <v>0</v>
      </c>
      <c r="E583" s="51">
        <v>0</v>
      </c>
    </row>
    <row r="584" spans="1:9">
      <c r="A584" s="51">
        <v>28</v>
      </c>
      <c r="B584" s="53" t="s">
        <v>46</v>
      </c>
      <c r="C584" s="51">
        <v>4</v>
      </c>
      <c r="D584" s="51">
        <v>2</v>
      </c>
      <c r="E584" s="51">
        <v>2</v>
      </c>
    </row>
    <row r="585" spans="1:9">
      <c r="A585" s="51">
        <v>28</v>
      </c>
      <c r="B585" s="53" t="s">
        <v>47</v>
      </c>
      <c r="C585" s="51">
        <v>47</v>
      </c>
      <c r="D585" s="51">
        <v>48</v>
      </c>
      <c r="E585" s="51">
        <v>0</v>
      </c>
    </row>
    <row r="586" spans="1:9">
      <c r="A586" s="51">
        <v>28</v>
      </c>
      <c r="B586" s="53" t="s">
        <v>48</v>
      </c>
      <c r="C586" s="51">
        <v>41</v>
      </c>
      <c r="D586" s="51">
        <v>38</v>
      </c>
      <c r="E586" s="51">
        <v>3</v>
      </c>
    </row>
    <row r="587" spans="1:9">
      <c r="A587" s="51">
        <v>28</v>
      </c>
      <c r="B587" s="53" t="s">
        <v>49</v>
      </c>
      <c r="C587" s="51">
        <v>3</v>
      </c>
      <c r="D587" s="51">
        <v>3</v>
      </c>
      <c r="E587" s="51">
        <v>0</v>
      </c>
    </row>
    <row r="588" spans="1:9">
      <c r="A588" s="51">
        <v>28</v>
      </c>
      <c r="B588" s="53" t="s">
        <v>50</v>
      </c>
      <c r="C588" s="51">
        <v>8</v>
      </c>
      <c r="D588" s="51">
        <v>5</v>
      </c>
      <c r="E588" s="51">
        <v>3</v>
      </c>
    </row>
    <row r="589" spans="1:9">
      <c r="A589" s="51">
        <v>28</v>
      </c>
      <c r="B589" s="53" t="s">
        <v>51</v>
      </c>
      <c r="C589" s="51">
        <v>16</v>
      </c>
      <c r="D589" s="51">
        <v>12</v>
      </c>
      <c r="E589" s="51">
        <v>4</v>
      </c>
    </row>
    <row r="590" spans="1:9">
      <c r="A590" s="51">
        <v>28</v>
      </c>
      <c r="B590" s="53" t="s">
        <v>52</v>
      </c>
      <c r="C590" s="51">
        <v>15</v>
      </c>
      <c r="D590" s="51">
        <v>14</v>
      </c>
      <c r="E590" s="51">
        <v>1</v>
      </c>
    </row>
    <row r="591" spans="1:9">
      <c r="A591" s="52"/>
      <c r="B591" s="54"/>
      <c r="C591" s="52"/>
      <c r="D591" s="52"/>
      <c r="E591" s="52"/>
    </row>
    <row r="592" spans="1:9">
      <c r="A592" s="51">
        <v>29</v>
      </c>
      <c r="B592" s="53" t="s">
        <v>33</v>
      </c>
      <c r="C592" s="51">
        <v>21</v>
      </c>
      <c r="D592" s="51">
        <v>48</v>
      </c>
      <c r="E592" s="51">
        <v>0</v>
      </c>
    </row>
    <row r="593" spans="1:9">
      <c r="A593" s="51">
        <v>29</v>
      </c>
      <c r="B593" s="53" t="s">
        <v>34</v>
      </c>
      <c r="C593" s="51">
        <v>32</v>
      </c>
      <c r="D593" s="51">
        <v>24</v>
      </c>
      <c r="E593" s="51">
        <v>8</v>
      </c>
    </row>
    <row r="594" spans="1:9">
      <c r="A594" s="51">
        <v>29</v>
      </c>
      <c r="B594" s="53" t="s">
        <v>35</v>
      </c>
      <c r="C594" s="51">
        <v>29</v>
      </c>
      <c r="D594" s="51">
        <v>37</v>
      </c>
      <c r="E594" s="51">
        <v>0</v>
      </c>
    </row>
    <row r="595" spans="1:9">
      <c r="A595" s="51">
        <v>29</v>
      </c>
      <c r="B595" s="53" t="s">
        <v>36</v>
      </c>
      <c r="C595" s="51">
        <v>47</v>
      </c>
      <c r="D595" s="51">
        <v>47</v>
      </c>
      <c r="E595" s="51">
        <v>0</v>
      </c>
    </row>
    <row r="596" spans="1:9">
      <c r="A596" s="51">
        <v>29</v>
      </c>
      <c r="B596" s="53" t="s">
        <v>37</v>
      </c>
      <c r="C596" s="51">
        <v>0</v>
      </c>
      <c r="D596" s="51">
        <v>0</v>
      </c>
      <c r="E596" s="51">
        <v>0</v>
      </c>
    </row>
    <row r="597" spans="1:9">
      <c r="A597" s="51">
        <v>29</v>
      </c>
      <c r="B597" s="53" t="s">
        <v>38</v>
      </c>
      <c r="C597" s="51">
        <v>0</v>
      </c>
      <c r="D597" s="51">
        <v>0</v>
      </c>
      <c r="E597" s="51">
        <v>0</v>
      </c>
      <c r="G597" s="55" t="s">
        <v>55</v>
      </c>
      <c r="H597" s="56" t="s">
        <v>56</v>
      </c>
      <c r="I597" s="56" t="s">
        <v>57</v>
      </c>
    </row>
    <row r="598" spans="1:9">
      <c r="A598" s="51">
        <v>29</v>
      </c>
      <c r="B598" s="53" t="s">
        <v>39</v>
      </c>
      <c r="C598" s="51">
        <v>1</v>
      </c>
      <c r="D598" s="51">
        <v>5</v>
      </c>
      <c r="E598" s="51">
        <v>0</v>
      </c>
      <c r="G598" s="55">
        <f>SUM(C592:C611)</f>
        <v>541</v>
      </c>
      <c r="H598" s="55">
        <f>SUM(D592:D611)</f>
        <v>508</v>
      </c>
      <c r="I598" s="55">
        <f>SUM(E592:E611)</f>
        <v>77</v>
      </c>
    </row>
    <row r="599" spans="1:9">
      <c r="A599" s="51">
        <v>29</v>
      </c>
      <c r="B599" s="53" t="s">
        <v>40</v>
      </c>
      <c r="C599" s="51">
        <v>14</v>
      </c>
      <c r="D599" s="51">
        <v>17</v>
      </c>
      <c r="E599" s="51">
        <v>0</v>
      </c>
    </row>
    <row r="600" spans="1:9">
      <c r="A600" s="51">
        <v>29</v>
      </c>
      <c r="B600" s="53" t="s">
        <v>41</v>
      </c>
      <c r="C600" s="51">
        <v>91</v>
      </c>
      <c r="D600" s="51">
        <v>64</v>
      </c>
      <c r="E600" s="51">
        <v>27</v>
      </c>
    </row>
    <row r="601" spans="1:9">
      <c r="A601" s="51">
        <v>29</v>
      </c>
      <c r="B601" s="53" t="s">
        <v>42</v>
      </c>
      <c r="C601" s="51">
        <v>93</v>
      </c>
      <c r="D601" s="51">
        <v>68</v>
      </c>
      <c r="E601" s="51">
        <v>25</v>
      </c>
    </row>
    <row r="602" spans="1:9">
      <c r="A602" s="51">
        <v>29</v>
      </c>
      <c r="B602" s="53" t="s">
        <v>43</v>
      </c>
      <c r="C602" s="51">
        <v>15</v>
      </c>
      <c r="D602" s="51">
        <v>16</v>
      </c>
      <c r="E602" s="51">
        <v>0</v>
      </c>
    </row>
    <row r="603" spans="1:9">
      <c r="A603" s="51">
        <v>29</v>
      </c>
      <c r="B603" s="53" t="s">
        <v>44</v>
      </c>
      <c r="C603" s="51">
        <v>64</v>
      </c>
      <c r="D603" s="51">
        <v>58</v>
      </c>
      <c r="E603" s="51">
        <v>6</v>
      </c>
    </row>
    <row r="604" spans="1:9">
      <c r="A604" s="51">
        <v>29</v>
      </c>
      <c r="B604" s="53" t="s">
        <v>45</v>
      </c>
      <c r="C604" s="51">
        <v>0</v>
      </c>
      <c r="D604" s="51">
        <v>0</v>
      </c>
      <c r="E604" s="51">
        <v>0</v>
      </c>
    </row>
    <row r="605" spans="1:9">
      <c r="A605" s="51">
        <v>29</v>
      </c>
      <c r="B605" s="53" t="s">
        <v>46</v>
      </c>
      <c r="C605" s="51">
        <v>4</v>
      </c>
      <c r="D605" s="51">
        <v>1</v>
      </c>
      <c r="E605" s="51">
        <v>3</v>
      </c>
    </row>
    <row r="606" spans="1:9">
      <c r="A606" s="51">
        <v>29</v>
      </c>
      <c r="B606" s="53" t="s">
        <v>47</v>
      </c>
      <c r="C606" s="51">
        <v>47</v>
      </c>
      <c r="D606" s="51">
        <v>43</v>
      </c>
      <c r="E606" s="51">
        <v>4</v>
      </c>
    </row>
    <row r="607" spans="1:9">
      <c r="A607" s="51">
        <v>29</v>
      </c>
      <c r="B607" s="53" t="s">
        <v>48</v>
      </c>
      <c r="C607" s="51">
        <v>41</v>
      </c>
      <c r="D607" s="51">
        <v>41</v>
      </c>
      <c r="E607" s="51">
        <v>0</v>
      </c>
    </row>
    <row r="608" spans="1:9">
      <c r="A608" s="51">
        <v>29</v>
      </c>
      <c r="B608" s="53" t="s">
        <v>49</v>
      </c>
      <c r="C608" s="51">
        <v>3</v>
      </c>
      <c r="D608" s="51">
        <v>3</v>
      </c>
      <c r="E608" s="51">
        <v>0</v>
      </c>
    </row>
    <row r="609" spans="1:9">
      <c r="A609" s="51">
        <v>29</v>
      </c>
      <c r="B609" s="53" t="s">
        <v>50</v>
      </c>
      <c r="C609" s="51">
        <v>8</v>
      </c>
      <c r="D609" s="51">
        <v>7</v>
      </c>
      <c r="E609" s="51">
        <v>1</v>
      </c>
    </row>
    <row r="610" spans="1:9">
      <c r="A610" s="51">
        <v>29</v>
      </c>
      <c r="B610" s="53" t="s">
        <v>51</v>
      </c>
      <c r="C610" s="51">
        <v>16</v>
      </c>
      <c r="D610" s="51">
        <v>13</v>
      </c>
      <c r="E610" s="51">
        <v>3</v>
      </c>
    </row>
    <row r="611" spans="1:9">
      <c r="A611" s="51">
        <v>29</v>
      </c>
      <c r="B611" s="53" t="s">
        <v>52</v>
      </c>
      <c r="C611" s="51">
        <v>15</v>
      </c>
      <c r="D611" s="51">
        <v>16</v>
      </c>
      <c r="E611" s="51">
        <v>0</v>
      </c>
    </row>
    <row r="612" spans="1:9">
      <c r="A612" s="52"/>
      <c r="B612" s="54"/>
      <c r="C612" s="52"/>
      <c r="D612" s="52"/>
      <c r="E612" s="52"/>
    </row>
    <row r="613" spans="1:9">
      <c r="A613" s="51">
        <v>30</v>
      </c>
      <c r="B613" s="53" t="s">
        <v>33</v>
      </c>
      <c r="C613" s="51">
        <v>21</v>
      </c>
      <c r="D613" s="51">
        <v>27</v>
      </c>
      <c r="E613" s="51">
        <v>0</v>
      </c>
    </row>
    <row r="614" spans="1:9">
      <c r="A614" s="51">
        <v>30</v>
      </c>
      <c r="B614" s="53" t="s">
        <v>34</v>
      </c>
      <c r="C614" s="51">
        <v>32</v>
      </c>
      <c r="D614" s="51">
        <v>29</v>
      </c>
      <c r="E614" s="51">
        <v>3</v>
      </c>
    </row>
    <row r="615" spans="1:9">
      <c r="A615" s="51">
        <v>30</v>
      </c>
      <c r="B615" s="53" t="s">
        <v>35</v>
      </c>
      <c r="C615" s="51">
        <v>29</v>
      </c>
      <c r="D615" s="51">
        <v>50</v>
      </c>
      <c r="E615" s="51">
        <v>0</v>
      </c>
    </row>
    <row r="616" spans="1:9">
      <c r="A616" s="51">
        <v>30</v>
      </c>
      <c r="B616" s="53" t="s">
        <v>36</v>
      </c>
      <c r="C616" s="51">
        <v>47</v>
      </c>
      <c r="D616" s="51">
        <v>47</v>
      </c>
      <c r="E616" s="51">
        <v>0</v>
      </c>
    </row>
    <row r="617" spans="1:9">
      <c r="A617" s="51">
        <v>30</v>
      </c>
      <c r="B617" s="53" t="s">
        <v>37</v>
      </c>
      <c r="C617" s="51">
        <v>0</v>
      </c>
      <c r="D617" s="51">
        <v>0</v>
      </c>
      <c r="E617" s="51">
        <v>0</v>
      </c>
    </row>
    <row r="618" spans="1:9">
      <c r="A618" s="51">
        <v>30</v>
      </c>
      <c r="B618" s="53" t="s">
        <v>38</v>
      </c>
      <c r="C618" s="51">
        <v>0</v>
      </c>
      <c r="D618" s="51">
        <v>0</v>
      </c>
      <c r="E618" s="51">
        <v>0</v>
      </c>
      <c r="G618" s="55" t="s">
        <v>55</v>
      </c>
      <c r="H618" s="56" t="s">
        <v>56</v>
      </c>
      <c r="I618" s="56" t="s">
        <v>57</v>
      </c>
    </row>
    <row r="619" spans="1:9">
      <c r="A619" s="51">
        <v>30</v>
      </c>
      <c r="B619" s="53" t="s">
        <v>39</v>
      </c>
      <c r="C619" s="51">
        <v>1</v>
      </c>
      <c r="D619" s="51">
        <v>5</v>
      </c>
      <c r="E619" s="51">
        <v>0</v>
      </c>
      <c r="G619" s="55">
        <f>SUM(C613:C632)</f>
        <v>541</v>
      </c>
      <c r="H619" s="55">
        <f>SUM(D613:D632)</f>
        <v>536</v>
      </c>
      <c r="I619" s="55">
        <f>SUM(E613:E632)</f>
        <v>66</v>
      </c>
    </row>
    <row r="620" spans="1:9">
      <c r="A620" s="51">
        <v>30</v>
      </c>
      <c r="B620" s="53" t="s">
        <v>40</v>
      </c>
      <c r="C620" s="51">
        <v>14</v>
      </c>
      <c r="D620" s="51">
        <v>27</v>
      </c>
      <c r="E620" s="51">
        <v>0</v>
      </c>
    </row>
    <row r="621" spans="1:9">
      <c r="A621" s="51">
        <v>30</v>
      </c>
      <c r="B621" s="53" t="s">
        <v>41</v>
      </c>
      <c r="C621" s="51">
        <v>82</v>
      </c>
      <c r="D621" s="51">
        <v>64</v>
      </c>
      <c r="E621" s="51">
        <v>18</v>
      </c>
    </row>
    <row r="622" spans="1:9">
      <c r="A622" s="51">
        <v>30</v>
      </c>
      <c r="B622" s="53" t="s">
        <v>42</v>
      </c>
      <c r="C622" s="51">
        <v>102</v>
      </c>
      <c r="D622" s="51">
        <v>68</v>
      </c>
      <c r="E622" s="51">
        <v>34</v>
      </c>
    </row>
    <row r="623" spans="1:9">
      <c r="A623" s="51">
        <v>30</v>
      </c>
      <c r="B623" s="53" t="s">
        <v>43</v>
      </c>
      <c r="C623" s="51">
        <v>15</v>
      </c>
      <c r="D623" s="51">
        <v>23</v>
      </c>
      <c r="E623" s="51">
        <v>0</v>
      </c>
    </row>
    <row r="624" spans="1:9">
      <c r="A624" s="51">
        <v>30</v>
      </c>
      <c r="B624" s="53" t="s">
        <v>44</v>
      </c>
      <c r="C624" s="51">
        <v>64</v>
      </c>
      <c r="D624" s="51">
        <v>60</v>
      </c>
      <c r="E624" s="51">
        <v>4</v>
      </c>
    </row>
    <row r="625" spans="1:9">
      <c r="A625" s="51">
        <v>30</v>
      </c>
      <c r="B625" s="53" t="s">
        <v>45</v>
      </c>
      <c r="C625" s="51">
        <v>0</v>
      </c>
      <c r="D625" s="51">
        <v>0</v>
      </c>
      <c r="E625" s="51">
        <v>0</v>
      </c>
    </row>
    <row r="626" spans="1:9">
      <c r="A626" s="51">
        <v>30</v>
      </c>
      <c r="B626" s="53" t="s">
        <v>46</v>
      </c>
      <c r="C626" s="51">
        <v>4</v>
      </c>
      <c r="D626" s="51">
        <v>1</v>
      </c>
      <c r="E626" s="51">
        <v>3</v>
      </c>
    </row>
    <row r="627" spans="1:9">
      <c r="A627" s="51">
        <v>30</v>
      </c>
      <c r="B627" s="53" t="s">
        <v>47</v>
      </c>
      <c r="C627" s="51">
        <v>47</v>
      </c>
      <c r="D627" s="51">
        <v>54</v>
      </c>
      <c r="E627" s="51">
        <v>0</v>
      </c>
    </row>
    <row r="628" spans="1:9">
      <c r="A628" s="51">
        <v>30</v>
      </c>
      <c r="B628" s="53" t="s">
        <v>48</v>
      </c>
      <c r="C628" s="51">
        <v>41</v>
      </c>
      <c r="D628" s="51">
        <v>42</v>
      </c>
      <c r="E628" s="51">
        <v>0</v>
      </c>
    </row>
    <row r="629" spans="1:9">
      <c r="A629" s="51">
        <v>30</v>
      </c>
      <c r="B629" s="53" t="s">
        <v>49</v>
      </c>
      <c r="C629" s="51">
        <v>3</v>
      </c>
      <c r="D629" s="51">
        <v>3</v>
      </c>
      <c r="E629" s="51">
        <v>0</v>
      </c>
    </row>
    <row r="630" spans="1:9">
      <c r="A630" s="51">
        <v>30</v>
      </c>
      <c r="B630" s="53" t="s">
        <v>50</v>
      </c>
      <c r="C630" s="51">
        <v>8</v>
      </c>
      <c r="D630" s="51">
        <v>6</v>
      </c>
      <c r="E630" s="51">
        <v>2</v>
      </c>
    </row>
    <row r="631" spans="1:9">
      <c r="A631" s="51">
        <v>30</v>
      </c>
      <c r="B631" s="53" t="s">
        <v>51</v>
      </c>
      <c r="C631" s="51">
        <v>16</v>
      </c>
      <c r="D631" s="51">
        <v>14</v>
      </c>
      <c r="E631" s="51">
        <v>2</v>
      </c>
    </row>
    <row r="632" spans="1:9">
      <c r="A632" s="51">
        <v>30</v>
      </c>
      <c r="B632" s="53" t="s">
        <v>52</v>
      </c>
      <c r="C632" s="51">
        <v>15</v>
      </c>
      <c r="D632" s="51">
        <v>16</v>
      </c>
      <c r="E632" s="51">
        <v>0</v>
      </c>
    </row>
    <row r="633" spans="1:9">
      <c r="A633" s="52"/>
      <c r="B633" s="54"/>
      <c r="C633" s="52"/>
      <c r="D633" s="52"/>
      <c r="E633" s="52"/>
    </row>
    <row r="634" spans="1:9">
      <c r="A634" s="51">
        <v>31</v>
      </c>
      <c r="B634" s="53" t="s">
        <v>33</v>
      </c>
      <c r="C634" s="51">
        <v>6</v>
      </c>
      <c r="D634" s="51">
        <v>9</v>
      </c>
      <c r="E634" s="51">
        <v>0</v>
      </c>
    </row>
    <row r="635" spans="1:9">
      <c r="A635" s="51">
        <v>31</v>
      </c>
      <c r="B635" s="53" t="s">
        <v>34</v>
      </c>
      <c r="C635" s="51">
        <v>32</v>
      </c>
      <c r="D635" s="51">
        <v>20</v>
      </c>
      <c r="E635" s="51">
        <v>12</v>
      </c>
    </row>
    <row r="636" spans="1:9">
      <c r="A636" s="51">
        <v>31</v>
      </c>
      <c r="B636" s="53" t="s">
        <v>35</v>
      </c>
      <c r="C636" s="51">
        <v>25</v>
      </c>
      <c r="D636" s="51">
        <v>28</v>
      </c>
      <c r="E636" s="51">
        <v>0</v>
      </c>
    </row>
    <row r="637" spans="1:9">
      <c r="A637" s="51">
        <v>31</v>
      </c>
      <c r="B637" s="53" t="s">
        <v>36</v>
      </c>
      <c r="C637" s="51">
        <v>47</v>
      </c>
      <c r="D637" s="51">
        <v>34</v>
      </c>
      <c r="E637" s="51">
        <v>13</v>
      </c>
    </row>
    <row r="638" spans="1:9">
      <c r="A638" s="51">
        <v>31</v>
      </c>
      <c r="B638" s="53" t="s">
        <v>37</v>
      </c>
      <c r="C638" s="51">
        <v>0</v>
      </c>
      <c r="D638" s="51">
        <v>0</v>
      </c>
      <c r="E638" s="51">
        <v>0</v>
      </c>
    </row>
    <row r="639" spans="1:9">
      <c r="A639" s="51">
        <v>31</v>
      </c>
      <c r="B639" s="53" t="s">
        <v>38</v>
      </c>
      <c r="C639" s="51">
        <v>0</v>
      </c>
      <c r="D639" s="51">
        <v>0</v>
      </c>
      <c r="E639" s="51">
        <v>0</v>
      </c>
    </row>
    <row r="640" spans="1:9">
      <c r="A640" s="51">
        <v>31</v>
      </c>
      <c r="B640" s="53" t="s">
        <v>39</v>
      </c>
      <c r="C640" s="51">
        <v>1</v>
      </c>
      <c r="D640" s="51">
        <v>2</v>
      </c>
      <c r="E640" s="51">
        <v>0</v>
      </c>
      <c r="G640" s="55" t="s">
        <v>55</v>
      </c>
      <c r="H640" s="56" t="s">
        <v>56</v>
      </c>
      <c r="I640" s="56" t="s">
        <v>57</v>
      </c>
    </row>
    <row r="641" spans="1:9">
      <c r="A641" s="51">
        <v>31</v>
      </c>
      <c r="B641" s="53" t="s">
        <v>40</v>
      </c>
      <c r="C641" s="51">
        <v>12</v>
      </c>
      <c r="D641" s="51">
        <v>16</v>
      </c>
      <c r="E641" s="51">
        <v>0</v>
      </c>
      <c r="G641" s="55">
        <f>SUM(C634:C653)</f>
        <v>416</v>
      </c>
      <c r="H641" s="55">
        <f>SUM(D634:D653)</f>
        <v>386</v>
      </c>
      <c r="I641" s="55">
        <f>SUM(E634:E653)</f>
        <v>61</v>
      </c>
    </row>
    <row r="642" spans="1:9">
      <c r="A642" s="51">
        <v>31</v>
      </c>
      <c r="B642" s="53" t="s">
        <v>41</v>
      </c>
      <c r="C642" s="51">
        <v>48</v>
      </c>
      <c r="D642" s="51">
        <v>40</v>
      </c>
      <c r="E642" s="51">
        <v>8</v>
      </c>
    </row>
    <row r="643" spans="1:9">
      <c r="A643" s="51">
        <v>31</v>
      </c>
      <c r="B643" s="53" t="s">
        <v>42</v>
      </c>
      <c r="C643" s="51">
        <v>37</v>
      </c>
      <c r="D643" s="51">
        <v>43</v>
      </c>
      <c r="E643" s="51">
        <v>0</v>
      </c>
    </row>
    <row r="644" spans="1:9">
      <c r="A644" s="51">
        <v>31</v>
      </c>
      <c r="B644" s="53" t="s">
        <v>43</v>
      </c>
      <c r="C644" s="51">
        <v>13</v>
      </c>
      <c r="D644" s="51">
        <v>16</v>
      </c>
      <c r="E644" s="51">
        <v>0</v>
      </c>
    </row>
    <row r="645" spans="1:9">
      <c r="A645" s="51">
        <v>31</v>
      </c>
      <c r="B645" s="53" t="s">
        <v>44</v>
      </c>
      <c r="C645" s="51">
        <v>62</v>
      </c>
      <c r="D645" s="51">
        <v>54</v>
      </c>
      <c r="E645" s="51">
        <v>8</v>
      </c>
    </row>
    <row r="646" spans="1:9">
      <c r="A646" s="51">
        <v>31</v>
      </c>
      <c r="B646" s="53" t="s">
        <v>45</v>
      </c>
      <c r="C646" s="51">
        <v>0</v>
      </c>
      <c r="D646" s="51">
        <v>0</v>
      </c>
      <c r="E646" s="51">
        <v>0</v>
      </c>
    </row>
    <row r="647" spans="1:9">
      <c r="A647" s="51">
        <v>31</v>
      </c>
      <c r="B647" s="53" t="s">
        <v>46</v>
      </c>
      <c r="C647" s="51">
        <v>4</v>
      </c>
      <c r="D647" s="51">
        <v>2</v>
      </c>
      <c r="E647" s="51">
        <v>2</v>
      </c>
    </row>
    <row r="648" spans="1:9">
      <c r="A648" s="51">
        <v>31</v>
      </c>
      <c r="B648" s="53" t="s">
        <v>47</v>
      </c>
      <c r="C648" s="51">
        <v>47</v>
      </c>
      <c r="D648" s="51">
        <v>58</v>
      </c>
      <c r="E648" s="51">
        <v>0</v>
      </c>
    </row>
    <row r="649" spans="1:9">
      <c r="A649" s="51">
        <v>31</v>
      </c>
      <c r="B649" s="53" t="s">
        <v>48</v>
      </c>
      <c r="C649" s="51">
        <v>41</v>
      </c>
      <c r="D649" s="51">
        <v>38</v>
      </c>
      <c r="E649" s="51">
        <v>3</v>
      </c>
    </row>
    <row r="650" spans="1:9">
      <c r="A650" s="51">
        <v>31</v>
      </c>
      <c r="B650" s="53" t="s">
        <v>49</v>
      </c>
      <c r="C650" s="51">
        <v>3</v>
      </c>
      <c r="D650" s="51">
        <v>1</v>
      </c>
      <c r="E650" s="51">
        <v>2</v>
      </c>
    </row>
    <row r="651" spans="1:9">
      <c r="A651" s="51">
        <v>31</v>
      </c>
      <c r="B651" s="53" t="s">
        <v>50</v>
      </c>
      <c r="C651" s="51">
        <v>7</v>
      </c>
      <c r="D651" s="51">
        <v>4</v>
      </c>
      <c r="E651" s="51">
        <v>3</v>
      </c>
    </row>
    <row r="652" spans="1:9">
      <c r="A652" s="51">
        <v>31</v>
      </c>
      <c r="B652" s="53" t="s">
        <v>51</v>
      </c>
      <c r="C652" s="51">
        <v>16</v>
      </c>
      <c r="D652" s="51">
        <v>12</v>
      </c>
      <c r="E652" s="51">
        <v>4</v>
      </c>
    </row>
    <row r="653" spans="1:9">
      <c r="A653" s="51">
        <v>31</v>
      </c>
      <c r="B653" s="53" t="s">
        <v>52</v>
      </c>
      <c r="C653" s="51">
        <v>15</v>
      </c>
      <c r="D653" s="51">
        <v>9</v>
      </c>
      <c r="E653" s="51">
        <v>6</v>
      </c>
    </row>
    <row r="654" spans="1:9">
      <c r="A654" s="52"/>
      <c r="B654" s="54"/>
      <c r="C654" s="52"/>
      <c r="D654" s="52"/>
      <c r="E654" s="5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Formato</vt:lpstr>
      <vt:lpstr>Hoja1</vt:lpstr>
      <vt:lpstr>Formato!Área_de_impresión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Luz Sandra</dc:creator>
  <cp:lastModifiedBy>Coordinador Calidad</cp:lastModifiedBy>
  <cp:lastPrinted>2016-04-05T21:26:42Z</cp:lastPrinted>
  <dcterms:created xsi:type="dcterms:W3CDTF">2009-11-24T20:35:43Z</dcterms:created>
  <dcterms:modified xsi:type="dcterms:W3CDTF">2017-01-27T19:43:26Z</dcterms:modified>
</cp:coreProperties>
</file>