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360" yWindow="135" windowWidth="10395" windowHeight="8130"/>
  </bookViews>
  <sheets>
    <sheet name="Tasks" sheetId="1" r:id="rId1"/>
    <sheet name="Param" sheetId="2" r:id="rId2"/>
  </sheets>
  <calcPr calcId="152511"/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78" i="1"/>
  <c r="K2" i="1" l="1"/>
  <c r="D2" i="1"/>
</calcChain>
</file>

<file path=xl/comments1.xml><?xml version="1.0" encoding="utf-8"?>
<comments xmlns="http://schemas.openxmlformats.org/spreadsheetml/2006/main">
  <authors>
    <author>Eduardo Vilela Vasconcelos Montes</author>
  </authors>
  <commentList>
    <comment ref="D2" authorId="0" shapeId="0">
      <text>
        <r>
          <rPr>
            <b/>
            <sz val="8"/>
            <color indexed="81"/>
            <rFont val="Tahoma"/>
            <family val="2"/>
          </rPr>
          <t>Eduardo Vilela Vasconcelos Montes:</t>
        </r>
        <r>
          <rPr>
            <sz val="8"/>
            <color indexed="81"/>
            <rFont val="Tahoma"/>
            <family val="2"/>
          </rPr>
          <t xml:space="preserve">
Data Atual</t>
        </r>
      </text>
    </comment>
  </commentList>
</comments>
</file>

<file path=xl/sharedStrings.xml><?xml version="1.0" encoding="utf-8"?>
<sst xmlns="http://schemas.openxmlformats.org/spreadsheetml/2006/main" count="226" uniqueCount="70">
  <si>
    <t>Responsável</t>
  </si>
  <si>
    <t>Início</t>
  </si>
  <si>
    <t>Término</t>
  </si>
  <si>
    <t>Trabalho</t>
  </si>
  <si>
    <t>Predecessor</t>
  </si>
  <si>
    <t>Atividade (Com identação)</t>
  </si>
  <si>
    <t>Sem Estimativa?</t>
  </si>
  <si>
    <t>Id</t>
  </si>
  <si>
    <t>Status</t>
  </si>
  <si>
    <t>Comentário</t>
  </si>
  <si>
    <t>Late</t>
  </si>
  <si>
    <t>Complete</t>
  </si>
  <si>
    <t>Future Task</t>
  </si>
  <si>
    <t>On Schedule</t>
  </si>
  <si>
    <t>% Conclusão</t>
  </si>
  <si>
    <t>Legenda</t>
  </si>
  <si>
    <t>Definição</t>
  </si>
  <si>
    <t>Domínio</t>
  </si>
  <si>
    <t>Cronograma do Projeto</t>
  </si>
  <si>
    <t>266,08 h</t>
  </si>
  <si>
    <t>No</t>
  </si>
  <si>
    <t>Gerenciamento do Projeto</t>
  </si>
  <si>
    <t>Iniciação</t>
  </si>
  <si>
    <t>50 h</t>
  </si>
  <si>
    <t>Desenvolver o Termo de abertura do projeto</t>
  </si>
  <si>
    <t>16 h</t>
  </si>
  <si>
    <t>Líder do Projeto</t>
  </si>
  <si>
    <t>Identificar as partes interessadas</t>
  </si>
  <si>
    <t>Preparar Kick-off Meeting</t>
  </si>
  <si>
    <t>Kick-off Meeting</t>
  </si>
  <si>
    <t>2 h</t>
  </si>
  <si>
    <t>Planejamento</t>
  </si>
  <si>
    <t>128,08 h</t>
  </si>
  <si>
    <t>Definir o escopo do projeto</t>
  </si>
  <si>
    <t>40 h</t>
  </si>
  <si>
    <t>Criar o cronograma e o orçamento do projeto</t>
  </si>
  <si>
    <t>Análise dos riscos/Demais processos de planejamento</t>
  </si>
  <si>
    <t>Validar o plano de projeto</t>
  </si>
  <si>
    <t>8 h</t>
  </si>
  <si>
    <t>Cliente[20%]</t>
  </si>
  <si>
    <t>Salvar a Linha de Base</t>
  </si>
  <si>
    <t>0,08 h</t>
  </si>
  <si>
    <t>Controle</t>
  </si>
  <si>
    <t>32 h</t>
  </si>
  <si>
    <t>Monitorar prazo e custo</t>
  </si>
  <si>
    <t>Controlar Mudanças no Escopo</t>
  </si>
  <si>
    <t>Gerenciar pontos de atenção</t>
  </si>
  <si>
    <t>Gerenciar a comunicação</t>
  </si>
  <si>
    <t>Encerramento</t>
  </si>
  <si>
    <t>56 h</t>
  </si>
  <si>
    <t>Validar entregas do projeto</t>
  </si>
  <si>
    <t>Encerrar o projeto ou fase</t>
  </si>
  <si>
    <t>Lições Aprendidas</t>
  </si>
  <si>
    <t>Fase 1</t>
  </si>
  <si>
    <t>0 h</t>
  </si>
  <si>
    <t>Entrega 1.1</t>
  </si>
  <si>
    <t>Atividade 1</t>
  </si>
  <si>
    <t>Atividade 2</t>
  </si>
  <si>
    <t>....</t>
  </si>
  <si>
    <t>Atividade n</t>
  </si>
  <si>
    <t>Entrega 1.2</t>
  </si>
  <si>
    <t>Entrega n</t>
  </si>
  <si>
    <t>Reserva de contingência técnica baseado na análise dos riscos do projeto</t>
  </si>
  <si>
    <t>Fase 2</t>
  </si>
  <si>
    <t>Entrega 2.1</t>
  </si>
  <si>
    <t xml:space="preserve"> ….</t>
  </si>
  <si>
    <t>Entrega 2.2</t>
  </si>
  <si>
    <t>Fase n</t>
  </si>
  <si>
    <t>Linha inicial</t>
  </si>
  <si>
    <t>Níveis em negrito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</si>
</sst>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  <xf numFmtId="0" fontId="11" fillId="3" borderId="0" applyNumberFormat="0" applyBorder="0" applyAlignment="0" applyProtection="0"/>
  </cellStyleXfs>
  <cellXfs count="25">
    <xf numFmtId="0" fontId="0" fillId="0" borderId="0" xfId="0"/>
    <xf numFmtId="9" fontId="1" fillId="0" borderId="0" xfId="1" applyNumberFormat="1" applyFont="1"/>
    <xf numFmtId="0" fontId="7" fillId="0" borderId="0" xfId="0" applyFont="1"/>
    <xf numFmtId="9" fontId="7" fillId="0" borderId="0" xfId="3" applyFont="1"/>
    <xf numFmtId="22" fontId="7" fillId="0" borderId="0" xfId="0" applyNumberFormat="1" applyFont="1"/>
    <xf numFmtId="0" fontId="9" fillId="2" borderId="0" xfId="0" applyFont="1" applyFill="1" applyAlignment="1">
      <alignment wrapText="1"/>
    </xf>
    <xf numFmtId="0" fontId="7" fillId="0" borderId="1" xfId="0" applyFont="1" applyBorder="1"/>
    <xf numFmtId="0" fontId="1" fillId="0" borderId="1" xfId="1" applyFont="1" applyBorder="1"/>
    <xf numFmtId="14" fontId="1" fillId="0" borderId="1" xfId="1" applyNumberFormat="1" applyFont="1" applyBorder="1"/>
    <xf numFmtId="9" fontId="1" fillId="0" borderId="1" xfId="1" applyNumberFormat="1" applyFont="1" applyBorder="1"/>
    <xf numFmtId="0" fontId="0" fillId="0" borderId="1" xfId="0" applyBorder="1"/>
    <xf numFmtId="16" fontId="2" fillId="0" borderId="1" xfId="0" applyNumberFormat="1" applyFont="1" applyBorder="1"/>
    <xf numFmtId="0" fontId="8" fillId="0" borderId="1" xfId="1" applyFont="1" applyBorder="1"/>
    <xf numFmtId="0" fontId="1" fillId="0" borderId="1" xfId="2" applyFont="1" applyBorder="1"/>
    <xf numFmtId="14" fontId="7" fillId="0" borderId="1" xfId="0" applyNumberFormat="1" applyFont="1" applyBorder="1"/>
    <xf numFmtId="0" fontId="10" fillId="0" borderId="0" xfId="0" applyFont="1"/>
    <xf numFmtId="0" fontId="1" fillId="0" borderId="1" xfId="1" applyNumberFormat="1" applyFont="1" applyBorder="1"/>
    <xf numFmtId="22" fontId="11" fillId="3" borderId="0" xfId="4" applyNumberFormat="1" applyAlignment="1">
      <alignment vertical="center"/>
    </xf>
    <xf numFmtId="0" fontId="11" fillId="3" borderId="2" xfId="4" applyBorder="1" applyAlignment="1">
      <alignment horizont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10" fillId="0" borderId="4" xfId="0" applyFont="1" applyBorder="1"/>
    <xf numFmtId="0" fontId="10" fillId="0" borderId="5" xfId="0" applyFont="1" applyBorder="1"/>
    <xf numFmtId="0" fontId="7" fillId="0" borderId="2" xfId="0" applyFont="1" applyFill="1" applyBorder="1" applyAlignment="1">
      <alignment wrapText="1"/>
    </xf>
  </cellXfs>
  <cellStyles count="5">
    <cellStyle name="Accent1" xfId="4" builtinId="29"/>
    <cellStyle name="Normal" xfId="0" builtinId="0"/>
    <cellStyle name="Normal_Plan1" xfId="1"/>
    <cellStyle name="Normal_Tasks" xfId="2"/>
    <cellStyle name="Percent" xfId="3" builtinId="5"/>
  </cellStyles>
  <dxfs count="3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N107"/>
  <sheetViews>
    <sheetView showGridLines="0" tabSelected="1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3.140625" style="2" customWidth="1"/>
    <col min="2" max="2" width="3.7109375" style="2" customWidth="1"/>
    <col min="3" max="3" width="55.7109375" style="2" customWidth="1"/>
    <col min="4" max="4" width="0.5703125" style="2" customWidth="1"/>
    <col min="5" max="5" width="11.28515625" style="2" customWidth="1"/>
    <col min="6" max="6" width="11.140625" style="2" customWidth="1"/>
    <col min="7" max="7" width="8.85546875" style="2" customWidth="1"/>
    <col min="8" max="8" width="10.42578125" style="2" bestFit="1" customWidth="1"/>
    <col min="9" max="9" width="16.140625" style="2" customWidth="1"/>
    <col min="10" max="10" width="10.85546875" style="3" customWidth="1"/>
    <col min="11" max="11" width="3.140625" style="2" customWidth="1"/>
    <col min="12" max="12" width="11.140625" style="2" customWidth="1"/>
    <col min="13" max="13" width="14.42578125" style="2" customWidth="1"/>
    <col min="14" max="14" width="23.42578125" style="2" customWidth="1"/>
    <col min="15" max="15" width="17" style="2" customWidth="1"/>
    <col min="16" max="16384" width="9.140625" style="2"/>
  </cols>
  <sheetData>
    <row r="2" spans="2:14" ht="30" x14ac:dyDescent="0.25">
      <c r="B2" s="5" t="s">
        <v>7</v>
      </c>
      <c r="C2" s="5" t="s">
        <v>5</v>
      </c>
      <c r="D2" s="17">
        <f ca="1">NOW()</f>
        <v>43503.645165277776</v>
      </c>
      <c r="E2" s="5" t="s">
        <v>1</v>
      </c>
      <c r="F2" s="5" t="s">
        <v>2</v>
      </c>
      <c r="G2" s="5" t="s">
        <v>4</v>
      </c>
      <c r="H2" s="5" t="s">
        <v>3</v>
      </c>
      <c r="I2" s="5" t="s">
        <v>0</v>
      </c>
      <c r="J2" s="5" t="s">
        <v>14</v>
      </c>
      <c r="K2" s="5">
        <f ca="1">NOW()</f>
        <v>43503.645165277776</v>
      </c>
      <c r="L2" s="5" t="s">
        <v>6</v>
      </c>
      <c r="M2" s="5" t="s">
        <v>8</v>
      </c>
      <c r="N2" s="5" t="s">
        <v>9</v>
      </c>
    </row>
    <row r="3" spans="2:14" x14ac:dyDescent="0.25">
      <c r="B3" s="6">
        <f>ROW()-Param!$D$4</f>
        <v>0</v>
      </c>
      <c r="C3" s="16" t="str">
        <f t="shared" ref="C3:C66" si="0">IF(AND(K3=0,D3=0),"",IF(K3=0,D3,CONCATENATE(REPT("     ",K3-1),D3)))</f>
        <v>Cronograma do Projeto</v>
      </c>
      <c r="D3" s="7" t="s">
        <v>18</v>
      </c>
      <c r="E3" s="8">
        <v>43255</v>
      </c>
      <c r="F3" s="8">
        <v>43329</v>
      </c>
      <c r="G3" s="7"/>
      <c r="H3" s="7" t="s">
        <v>19</v>
      </c>
      <c r="I3" s="7"/>
      <c r="J3" s="9">
        <v>0</v>
      </c>
      <c r="K3" s="7">
        <v>0</v>
      </c>
      <c r="L3" s="7" t="s">
        <v>20</v>
      </c>
      <c r="M3" s="10" t="s">
        <v>12</v>
      </c>
      <c r="N3" s="11"/>
    </row>
    <row r="4" spans="2:14" x14ac:dyDescent="0.25">
      <c r="B4" s="6">
        <f>ROW()-Param!$D$4</f>
        <v>1</v>
      </c>
      <c r="C4" s="16" t="str">
        <f t="shared" si="0"/>
        <v>Gerenciamento do Projeto</v>
      </c>
      <c r="D4" s="7" t="s">
        <v>21</v>
      </c>
      <c r="E4" s="8">
        <v>43255</v>
      </c>
      <c r="F4" s="8">
        <v>43307</v>
      </c>
      <c r="G4" s="7"/>
      <c r="H4" s="7" t="s">
        <v>19</v>
      </c>
      <c r="I4" s="7"/>
      <c r="J4" s="9">
        <v>0</v>
      </c>
      <c r="K4" s="7">
        <v>1</v>
      </c>
      <c r="L4" s="12" t="s">
        <v>20</v>
      </c>
      <c r="M4" s="10" t="s">
        <v>12</v>
      </c>
      <c r="N4" s="12"/>
    </row>
    <row r="5" spans="2:14" x14ac:dyDescent="0.25">
      <c r="B5" s="6">
        <f>ROW()-Param!$D$4</f>
        <v>2</v>
      </c>
      <c r="C5" s="16" t="str">
        <f t="shared" si="0"/>
        <v xml:space="preserve">     Iniciação</v>
      </c>
      <c r="D5" s="7" t="s">
        <v>22</v>
      </c>
      <c r="E5" s="8">
        <v>43255</v>
      </c>
      <c r="F5" s="8">
        <v>43263</v>
      </c>
      <c r="G5" s="7"/>
      <c r="H5" s="7" t="s">
        <v>23</v>
      </c>
      <c r="I5" s="7"/>
      <c r="J5" s="9">
        <v>0</v>
      </c>
      <c r="K5" s="7">
        <v>2</v>
      </c>
      <c r="L5" s="7" t="s">
        <v>20</v>
      </c>
      <c r="M5" s="10" t="s">
        <v>12</v>
      </c>
      <c r="N5" s="7"/>
    </row>
    <row r="6" spans="2:14" x14ac:dyDescent="0.25">
      <c r="B6" s="6">
        <f>ROW()-Param!$D$4</f>
        <v>3</v>
      </c>
      <c r="C6" s="16" t="str">
        <f t="shared" si="0"/>
        <v xml:space="preserve">          Desenvolver o Termo de abertura do projeto</v>
      </c>
      <c r="D6" s="7" t="s">
        <v>24</v>
      </c>
      <c r="E6" s="8">
        <v>43255</v>
      </c>
      <c r="F6" s="8">
        <v>43257</v>
      </c>
      <c r="G6" s="7"/>
      <c r="H6" s="7" t="s">
        <v>25</v>
      </c>
      <c r="I6" s="7" t="s">
        <v>26</v>
      </c>
      <c r="J6" s="9">
        <v>0</v>
      </c>
      <c r="K6" s="7">
        <v>3</v>
      </c>
      <c r="L6" s="12" t="s">
        <v>20</v>
      </c>
      <c r="M6" s="10" t="s">
        <v>12</v>
      </c>
      <c r="N6" s="12"/>
    </row>
    <row r="7" spans="2:14" x14ac:dyDescent="0.25">
      <c r="B7" s="6">
        <f>ROW()-Param!$D$4</f>
        <v>4</v>
      </c>
      <c r="C7" s="16" t="str">
        <f t="shared" si="0"/>
        <v xml:space="preserve">          Identificar as partes interessadas</v>
      </c>
      <c r="D7" s="7" t="s">
        <v>27</v>
      </c>
      <c r="E7" s="8">
        <v>43257</v>
      </c>
      <c r="F7" s="8">
        <v>43259</v>
      </c>
      <c r="G7" s="7">
        <v>3</v>
      </c>
      <c r="H7" s="7" t="s">
        <v>25</v>
      </c>
      <c r="I7" s="7" t="s">
        <v>26</v>
      </c>
      <c r="J7" s="9">
        <v>0</v>
      </c>
      <c r="K7" s="7">
        <v>3</v>
      </c>
      <c r="L7" s="7" t="s">
        <v>20</v>
      </c>
      <c r="M7" s="10" t="s">
        <v>12</v>
      </c>
      <c r="N7" s="7"/>
    </row>
    <row r="8" spans="2:14" x14ac:dyDescent="0.25">
      <c r="B8" s="6">
        <f>ROW()-Param!$D$4</f>
        <v>5</v>
      </c>
      <c r="C8" s="16" t="str">
        <f t="shared" si="0"/>
        <v xml:space="preserve">          Preparar Kick-off Meeting</v>
      </c>
      <c r="D8" s="7" t="s">
        <v>28</v>
      </c>
      <c r="E8" s="8">
        <v>43259</v>
      </c>
      <c r="F8" s="8">
        <v>43263</v>
      </c>
      <c r="G8" s="7">
        <v>4</v>
      </c>
      <c r="H8" s="12" t="s">
        <v>25</v>
      </c>
      <c r="I8" s="7" t="s">
        <v>26</v>
      </c>
      <c r="J8" s="9">
        <v>0</v>
      </c>
      <c r="K8" s="7">
        <v>3</v>
      </c>
      <c r="L8" s="12" t="s">
        <v>20</v>
      </c>
      <c r="M8" s="10" t="s">
        <v>12</v>
      </c>
      <c r="N8" s="12"/>
    </row>
    <row r="9" spans="2:14" x14ac:dyDescent="0.25">
      <c r="B9" s="6">
        <f>ROW()-Param!$D$4</f>
        <v>6</v>
      </c>
      <c r="C9" s="16" t="str">
        <f t="shared" si="0"/>
        <v xml:space="preserve">          Kick-off Meeting</v>
      </c>
      <c r="D9" s="7" t="s">
        <v>29</v>
      </c>
      <c r="E9" s="8">
        <v>43263</v>
      </c>
      <c r="F9" s="8">
        <v>43263</v>
      </c>
      <c r="G9" s="7">
        <v>5</v>
      </c>
      <c r="H9" s="12" t="s">
        <v>30</v>
      </c>
      <c r="I9" s="7" t="s">
        <v>26</v>
      </c>
      <c r="J9" s="9">
        <v>0</v>
      </c>
      <c r="K9" s="7">
        <v>3</v>
      </c>
      <c r="L9" s="12" t="s">
        <v>20</v>
      </c>
      <c r="M9" s="10" t="s">
        <v>12</v>
      </c>
      <c r="N9" s="12"/>
    </row>
    <row r="10" spans="2:14" x14ac:dyDescent="0.25">
      <c r="B10" s="6">
        <f>ROW()-Param!$D$4</f>
        <v>7</v>
      </c>
      <c r="C10" s="16" t="str">
        <f t="shared" si="0"/>
        <v xml:space="preserve">     Planejamento</v>
      </c>
      <c r="D10" s="7" t="s">
        <v>31</v>
      </c>
      <c r="E10" s="8">
        <v>43263</v>
      </c>
      <c r="F10" s="8">
        <v>43291</v>
      </c>
      <c r="G10" s="7">
        <v>2</v>
      </c>
      <c r="H10" s="7" t="s">
        <v>32</v>
      </c>
      <c r="I10" s="7"/>
      <c r="J10" s="9">
        <v>0</v>
      </c>
      <c r="K10" s="7">
        <v>2</v>
      </c>
      <c r="L10" s="7" t="s">
        <v>20</v>
      </c>
      <c r="M10" s="10" t="s">
        <v>12</v>
      </c>
      <c r="N10" s="7"/>
    </row>
    <row r="11" spans="2:14" x14ac:dyDescent="0.25">
      <c r="B11" s="6">
        <f>ROW()-Param!$D$4</f>
        <v>8</v>
      </c>
      <c r="C11" s="16" t="str">
        <f t="shared" si="0"/>
        <v xml:space="preserve">          Definir o escopo do projeto</v>
      </c>
      <c r="D11" s="7" t="s">
        <v>33</v>
      </c>
      <c r="E11" s="8">
        <v>43263</v>
      </c>
      <c r="F11" s="8">
        <v>43270</v>
      </c>
      <c r="G11" s="7"/>
      <c r="H11" s="7" t="s">
        <v>34</v>
      </c>
      <c r="I11" s="7" t="s">
        <v>26</v>
      </c>
      <c r="J11" s="9">
        <v>0</v>
      </c>
      <c r="K11" s="7">
        <v>3</v>
      </c>
      <c r="L11" s="7" t="s">
        <v>20</v>
      </c>
      <c r="M11" s="10" t="s">
        <v>12</v>
      </c>
      <c r="N11" s="7"/>
    </row>
    <row r="12" spans="2:14" x14ac:dyDescent="0.25">
      <c r="B12" s="6">
        <f>ROW()-Param!$D$4</f>
        <v>9</v>
      </c>
      <c r="C12" s="16" t="str">
        <f t="shared" si="0"/>
        <v xml:space="preserve">          Criar o cronograma e o orçamento do projeto</v>
      </c>
      <c r="D12" s="7" t="s">
        <v>35</v>
      </c>
      <c r="E12" s="8">
        <v>43270</v>
      </c>
      <c r="F12" s="8">
        <v>43277</v>
      </c>
      <c r="G12" s="7">
        <v>8</v>
      </c>
      <c r="H12" s="7" t="s">
        <v>34</v>
      </c>
      <c r="I12" s="7" t="s">
        <v>26</v>
      </c>
      <c r="J12" s="9">
        <v>0</v>
      </c>
      <c r="K12" s="7">
        <v>3</v>
      </c>
      <c r="L12" s="7" t="s">
        <v>20</v>
      </c>
      <c r="M12" s="10" t="s">
        <v>12</v>
      </c>
      <c r="N12" s="7"/>
    </row>
    <row r="13" spans="2:14" x14ac:dyDescent="0.25">
      <c r="B13" s="6">
        <f>ROW()-Param!$D$4</f>
        <v>10</v>
      </c>
      <c r="C13" s="16" t="str">
        <f t="shared" si="0"/>
        <v xml:space="preserve">          Análise dos riscos/Demais processos de planejamento</v>
      </c>
      <c r="D13" s="7" t="s">
        <v>36</v>
      </c>
      <c r="E13" s="8">
        <v>43277</v>
      </c>
      <c r="F13" s="8">
        <v>43284</v>
      </c>
      <c r="G13" s="7">
        <v>9</v>
      </c>
      <c r="H13" s="7" t="s">
        <v>34</v>
      </c>
      <c r="I13" s="13" t="s">
        <v>26</v>
      </c>
      <c r="J13" s="9">
        <v>0</v>
      </c>
      <c r="K13" s="7">
        <v>3</v>
      </c>
      <c r="L13" s="7" t="s">
        <v>20</v>
      </c>
      <c r="M13" s="10" t="s">
        <v>12</v>
      </c>
      <c r="N13" s="7"/>
    </row>
    <row r="14" spans="2:14" x14ac:dyDescent="0.25">
      <c r="B14" s="6">
        <f>ROW()-Param!$D$4</f>
        <v>11</v>
      </c>
      <c r="C14" s="16" t="str">
        <f t="shared" si="0"/>
        <v xml:space="preserve">          Validar o plano de projeto</v>
      </c>
      <c r="D14" s="7" t="s">
        <v>37</v>
      </c>
      <c r="E14" s="8">
        <v>43284</v>
      </c>
      <c r="F14" s="8">
        <v>43291</v>
      </c>
      <c r="G14" s="7">
        <v>10</v>
      </c>
      <c r="H14" s="7" t="s">
        <v>38</v>
      </c>
      <c r="I14" s="13" t="s">
        <v>39</v>
      </c>
      <c r="J14" s="9">
        <v>0</v>
      </c>
      <c r="K14" s="7">
        <v>3</v>
      </c>
      <c r="L14" s="7" t="s">
        <v>20</v>
      </c>
      <c r="M14" s="10" t="s">
        <v>12</v>
      </c>
      <c r="N14" s="7"/>
    </row>
    <row r="15" spans="2:14" x14ac:dyDescent="0.25">
      <c r="B15" s="6">
        <f>ROW()-Param!$D$4</f>
        <v>12</v>
      </c>
      <c r="C15" s="16" t="str">
        <f t="shared" si="0"/>
        <v xml:space="preserve">          Salvar a Linha de Base</v>
      </c>
      <c r="D15" s="7" t="s">
        <v>40</v>
      </c>
      <c r="E15" s="8">
        <v>43291</v>
      </c>
      <c r="F15" s="8">
        <v>43291</v>
      </c>
      <c r="G15" s="7">
        <v>11</v>
      </c>
      <c r="H15" s="7" t="s">
        <v>41</v>
      </c>
      <c r="I15" s="7" t="s">
        <v>26</v>
      </c>
      <c r="J15" s="9">
        <v>0</v>
      </c>
      <c r="K15" s="7">
        <v>3</v>
      </c>
      <c r="L15" s="7" t="s">
        <v>20</v>
      </c>
      <c r="M15" s="10" t="s">
        <v>12</v>
      </c>
      <c r="N15" s="7"/>
    </row>
    <row r="16" spans="2:14" x14ac:dyDescent="0.25">
      <c r="B16" s="6">
        <f>ROW()-Param!$D$4</f>
        <v>13</v>
      </c>
      <c r="C16" s="16" t="str">
        <f t="shared" si="0"/>
        <v xml:space="preserve">     Controle</v>
      </c>
      <c r="D16" s="7" t="s">
        <v>42</v>
      </c>
      <c r="E16" s="8">
        <v>43291</v>
      </c>
      <c r="F16" s="8">
        <v>43292</v>
      </c>
      <c r="G16" s="7">
        <v>7</v>
      </c>
      <c r="H16" s="7" t="s">
        <v>43</v>
      </c>
      <c r="I16" s="7"/>
      <c r="J16" s="9">
        <v>0</v>
      </c>
      <c r="K16" s="7">
        <v>2</v>
      </c>
      <c r="L16" s="7" t="s">
        <v>20</v>
      </c>
      <c r="M16" s="10" t="s">
        <v>12</v>
      </c>
      <c r="N16" s="7"/>
    </row>
    <row r="17" spans="2:14" x14ac:dyDescent="0.25">
      <c r="B17" s="6">
        <f>ROW()-Param!$D$4</f>
        <v>14</v>
      </c>
      <c r="C17" s="16" t="str">
        <f t="shared" si="0"/>
        <v xml:space="preserve">          Monitorar prazo e custo</v>
      </c>
      <c r="D17" s="7" t="s">
        <v>44</v>
      </c>
      <c r="E17" s="8">
        <v>43291</v>
      </c>
      <c r="F17" s="8">
        <v>43292</v>
      </c>
      <c r="G17" s="7"/>
      <c r="H17" s="7" t="s">
        <v>38</v>
      </c>
      <c r="I17" s="7" t="s">
        <v>26</v>
      </c>
      <c r="J17" s="9">
        <v>0</v>
      </c>
      <c r="K17" s="7">
        <v>3</v>
      </c>
      <c r="L17" s="7" t="s">
        <v>20</v>
      </c>
      <c r="M17" s="10" t="s">
        <v>12</v>
      </c>
      <c r="N17" s="7"/>
    </row>
    <row r="18" spans="2:14" x14ac:dyDescent="0.25">
      <c r="B18" s="6">
        <f>ROW()-Param!$D$4</f>
        <v>15</v>
      </c>
      <c r="C18" s="16" t="str">
        <f t="shared" si="0"/>
        <v xml:space="preserve">          Controlar Mudanças no Escopo</v>
      </c>
      <c r="D18" s="7" t="s">
        <v>45</v>
      </c>
      <c r="E18" s="8">
        <v>43291</v>
      </c>
      <c r="F18" s="8">
        <v>43292</v>
      </c>
      <c r="G18" s="7"/>
      <c r="H18" s="7" t="s">
        <v>38</v>
      </c>
      <c r="I18" s="7" t="s">
        <v>26</v>
      </c>
      <c r="J18" s="9">
        <v>0</v>
      </c>
      <c r="K18" s="7">
        <v>3</v>
      </c>
      <c r="L18" s="7" t="s">
        <v>20</v>
      </c>
      <c r="M18" s="10" t="s">
        <v>12</v>
      </c>
      <c r="N18" s="7"/>
    </row>
    <row r="19" spans="2:14" x14ac:dyDescent="0.25">
      <c r="B19" s="6">
        <f>ROW()-Param!$D$4</f>
        <v>16</v>
      </c>
      <c r="C19" s="16" t="str">
        <f t="shared" si="0"/>
        <v xml:space="preserve">          Gerenciar pontos de atenção</v>
      </c>
      <c r="D19" s="7" t="s">
        <v>46</v>
      </c>
      <c r="E19" s="8">
        <v>43291</v>
      </c>
      <c r="F19" s="8">
        <v>43292</v>
      </c>
      <c r="G19" s="7"/>
      <c r="H19" s="7" t="s">
        <v>38</v>
      </c>
      <c r="I19" s="7" t="s">
        <v>26</v>
      </c>
      <c r="J19" s="9">
        <v>0</v>
      </c>
      <c r="K19" s="7">
        <v>3</v>
      </c>
      <c r="L19" s="7" t="s">
        <v>20</v>
      </c>
      <c r="M19" s="10" t="s">
        <v>12</v>
      </c>
      <c r="N19" s="7"/>
    </row>
    <row r="20" spans="2:14" x14ac:dyDescent="0.25">
      <c r="B20" s="6">
        <f>ROW()-Param!$D$4</f>
        <v>17</v>
      </c>
      <c r="C20" s="16" t="str">
        <f t="shared" si="0"/>
        <v xml:space="preserve">          Gerenciar a comunicação</v>
      </c>
      <c r="D20" s="7" t="s">
        <v>47</v>
      </c>
      <c r="E20" s="8">
        <v>43291</v>
      </c>
      <c r="F20" s="8">
        <v>43292</v>
      </c>
      <c r="G20" s="7"/>
      <c r="H20" s="7" t="s">
        <v>38</v>
      </c>
      <c r="I20" s="7" t="s">
        <v>26</v>
      </c>
      <c r="J20" s="9">
        <v>0</v>
      </c>
      <c r="K20" s="7">
        <v>3</v>
      </c>
      <c r="L20" s="7" t="s">
        <v>20</v>
      </c>
      <c r="M20" s="10" t="s">
        <v>12</v>
      </c>
      <c r="N20" s="7"/>
    </row>
    <row r="21" spans="2:14" x14ac:dyDescent="0.25">
      <c r="B21" s="6">
        <f>ROW()-Param!$D$4</f>
        <v>18</v>
      </c>
      <c r="C21" s="16" t="str">
        <f t="shared" si="0"/>
        <v xml:space="preserve">     Encerramento</v>
      </c>
      <c r="D21" s="7" t="s">
        <v>48</v>
      </c>
      <c r="E21" s="8">
        <v>43292</v>
      </c>
      <c r="F21" s="8">
        <v>43307</v>
      </c>
      <c r="G21" s="7">
        <v>13</v>
      </c>
      <c r="H21" s="7" t="s">
        <v>49</v>
      </c>
      <c r="I21" s="7"/>
      <c r="J21" s="9">
        <v>0</v>
      </c>
      <c r="K21" s="7">
        <v>2</v>
      </c>
      <c r="L21" s="7" t="s">
        <v>20</v>
      </c>
      <c r="M21" s="10" t="s">
        <v>12</v>
      </c>
      <c r="N21" s="7"/>
    </row>
    <row r="22" spans="2:14" x14ac:dyDescent="0.25">
      <c r="B22" s="6">
        <f>ROW()-Param!$D$4</f>
        <v>19</v>
      </c>
      <c r="C22" s="16" t="str">
        <f t="shared" si="0"/>
        <v xml:space="preserve">          Validar entregas do projeto</v>
      </c>
      <c r="D22" s="7" t="s">
        <v>50</v>
      </c>
      <c r="E22" s="8">
        <v>43292</v>
      </c>
      <c r="F22" s="8">
        <v>43299</v>
      </c>
      <c r="G22" s="7"/>
      <c r="H22" s="7" t="s">
        <v>38</v>
      </c>
      <c r="I22" s="7" t="s">
        <v>39</v>
      </c>
      <c r="J22" s="9">
        <v>0</v>
      </c>
      <c r="K22" s="7">
        <v>3</v>
      </c>
      <c r="L22" s="7" t="s">
        <v>20</v>
      </c>
      <c r="M22" s="10" t="s">
        <v>12</v>
      </c>
      <c r="N22" s="7"/>
    </row>
    <row r="23" spans="2:14" x14ac:dyDescent="0.25">
      <c r="B23" s="6">
        <f>ROW()-Param!$D$4</f>
        <v>20</v>
      </c>
      <c r="C23" s="16" t="str">
        <f t="shared" si="0"/>
        <v xml:space="preserve">          Encerrar o projeto ou fase</v>
      </c>
      <c r="D23" s="7" t="s">
        <v>51</v>
      </c>
      <c r="E23" s="8">
        <v>43299</v>
      </c>
      <c r="F23" s="8">
        <v>43306</v>
      </c>
      <c r="G23" s="7">
        <v>19</v>
      </c>
      <c r="H23" s="7" t="s">
        <v>34</v>
      </c>
      <c r="I23" s="7" t="s">
        <v>26</v>
      </c>
      <c r="J23" s="9">
        <v>0</v>
      </c>
      <c r="K23" s="7">
        <v>3</v>
      </c>
      <c r="L23" s="7" t="s">
        <v>20</v>
      </c>
      <c r="M23" s="10" t="s">
        <v>12</v>
      </c>
      <c r="N23" s="7"/>
    </row>
    <row r="24" spans="2:14" x14ac:dyDescent="0.25">
      <c r="B24" s="6">
        <f>ROW()-Param!$D$4</f>
        <v>21</v>
      </c>
      <c r="C24" s="16" t="str">
        <f t="shared" si="0"/>
        <v xml:space="preserve">          Lições Aprendidas</v>
      </c>
      <c r="D24" s="6" t="s">
        <v>52</v>
      </c>
      <c r="E24" s="14">
        <v>43306</v>
      </c>
      <c r="F24" s="14">
        <v>43307</v>
      </c>
      <c r="G24" s="6">
        <v>20</v>
      </c>
      <c r="H24" s="6" t="s">
        <v>38</v>
      </c>
      <c r="I24" s="6" t="s">
        <v>26</v>
      </c>
      <c r="J24" s="9">
        <v>0</v>
      </c>
      <c r="K24" s="6">
        <v>3</v>
      </c>
      <c r="L24" s="6" t="s">
        <v>20</v>
      </c>
      <c r="M24" s="10" t="s">
        <v>12</v>
      </c>
      <c r="N24" s="6"/>
    </row>
    <row r="25" spans="2:14" x14ac:dyDescent="0.25">
      <c r="B25" s="6">
        <f>ROW()-Param!$D$4</f>
        <v>22</v>
      </c>
      <c r="C25" s="16" t="str">
        <f t="shared" si="0"/>
        <v>Fase 1</v>
      </c>
      <c r="D25" s="6" t="s">
        <v>53</v>
      </c>
      <c r="E25" s="14">
        <v>43291</v>
      </c>
      <c r="F25" s="14">
        <v>43306</v>
      </c>
      <c r="G25" s="6">
        <v>7</v>
      </c>
      <c r="H25" s="6" t="s">
        <v>54</v>
      </c>
      <c r="I25" s="6"/>
      <c r="J25" s="9">
        <v>0</v>
      </c>
      <c r="K25" s="6">
        <v>1</v>
      </c>
      <c r="L25" s="6" t="s">
        <v>20</v>
      </c>
      <c r="M25" s="10" t="s">
        <v>12</v>
      </c>
      <c r="N25" s="6"/>
    </row>
    <row r="26" spans="2:14" x14ac:dyDescent="0.25">
      <c r="B26" s="6">
        <f>ROW()-Param!$D$4</f>
        <v>23</v>
      </c>
      <c r="C26" s="16" t="str">
        <f t="shared" si="0"/>
        <v xml:space="preserve">     Entrega 1.1</v>
      </c>
      <c r="D26" s="6" t="s">
        <v>55</v>
      </c>
      <c r="E26" s="14">
        <v>43291</v>
      </c>
      <c r="F26" s="14">
        <v>43297</v>
      </c>
      <c r="G26" s="6"/>
      <c r="H26" s="6" t="s">
        <v>54</v>
      </c>
      <c r="I26" s="6"/>
      <c r="J26" s="9">
        <v>0</v>
      </c>
      <c r="K26" s="6">
        <v>2</v>
      </c>
      <c r="L26" s="6" t="s">
        <v>20</v>
      </c>
      <c r="M26" s="10" t="s">
        <v>12</v>
      </c>
      <c r="N26" s="6"/>
    </row>
    <row r="27" spans="2:14" x14ac:dyDescent="0.25">
      <c r="B27" s="6">
        <f>ROW()-Param!$D$4</f>
        <v>24</v>
      </c>
      <c r="C27" s="16" t="str">
        <f t="shared" si="0"/>
        <v xml:space="preserve">          Atividade 1</v>
      </c>
      <c r="D27" s="6" t="s">
        <v>56</v>
      </c>
      <c r="E27" s="14">
        <v>43291</v>
      </c>
      <c r="F27" s="14">
        <v>43292</v>
      </c>
      <c r="G27" s="6"/>
      <c r="H27" s="6" t="s">
        <v>54</v>
      </c>
      <c r="I27" s="6"/>
      <c r="J27" s="9">
        <v>0</v>
      </c>
      <c r="K27" s="6">
        <v>3</v>
      </c>
      <c r="L27" s="6" t="s">
        <v>20</v>
      </c>
      <c r="M27" s="10" t="s">
        <v>12</v>
      </c>
      <c r="N27" s="6"/>
    </row>
    <row r="28" spans="2:14" x14ac:dyDescent="0.25">
      <c r="B28" s="6">
        <f>ROW()-Param!$D$4</f>
        <v>25</v>
      </c>
      <c r="C28" s="16" t="str">
        <f t="shared" si="0"/>
        <v xml:space="preserve">          Atividade 2</v>
      </c>
      <c r="D28" s="6" t="s">
        <v>57</v>
      </c>
      <c r="E28" s="14">
        <v>43292</v>
      </c>
      <c r="F28" s="14">
        <v>43293</v>
      </c>
      <c r="G28" s="6">
        <v>24</v>
      </c>
      <c r="H28" s="6" t="s">
        <v>54</v>
      </c>
      <c r="I28" s="6"/>
      <c r="J28" s="9">
        <v>0</v>
      </c>
      <c r="K28" s="6">
        <v>3</v>
      </c>
      <c r="L28" s="6" t="s">
        <v>20</v>
      </c>
      <c r="M28" s="10" t="s">
        <v>12</v>
      </c>
      <c r="N28" s="6"/>
    </row>
    <row r="29" spans="2:14" x14ac:dyDescent="0.25">
      <c r="B29" s="6">
        <f>ROW()-Param!$D$4</f>
        <v>26</v>
      </c>
      <c r="C29" s="16" t="str">
        <f t="shared" si="0"/>
        <v xml:space="preserve">          ....</v>
      </c>
      <c r="D29" s="6" t="s">
        <v>58</v>
      </c>
      <c r="E29" s="14">
        <v>43293</v>
      </c>
      <c r="F29" s="14">
        <v>43294</v>
      </c>
      <c r="G29" s="6">
        <v>25</v>
      </c>
      <c r="H29" s="6" t="s">
        <v>54</v>
      </c>
      <c r="I29" s="6"/>
      <c r="J29" s="9">
        <v>0</v>
      </c>
      <c r="K29" s="6">
        <v>3</v>
      </c>
      <c r="L29" s="6" t="s">
        <v>20</v>
      </c>
      <c r="M29" s="10" t="s">
        <v>12</v>
      </c>
      <c r="N29" s="6"/>
    </row>
    <row r="30" spans="2:14" x14ac:dyDescent="0.25">
      <c r="B30" s="6">
        <f>ROW()-Param!$D$4</f>
        <v>27</v>
      </c>
      <c r="C30" s="16" t="str">
        <f t="shared" si="0"/>
        <v xml:space="preserve">          Atividade n</v>
      </c>
      <c r="D30" s="6" t="s">
        <v>59</v>
      </c>
      <c r="E30" s="14">
        <v>43294</v>
      </c>
      <c r="F30" s="14">
        <v>43297</v>
      </c>
      <c r="G30" s="6">
        <v>26</v>
      </c>
      <c r="H30" s="6" t="s">
        <v>54</v>
      </c>
      <c r="I30" s="6"/>
      <c r="J30" s="9">
        <v>0</v>
      </c>
      <c r="K30" s="6">
        <v>3</v>
      </c>
      <c r="L30" s="6" t="s">
        <v>20</v>
      </c>
      <c r="M30" s="10" t="s">
        <v>12</v>
      </c>
      <c r="N30" s="6"/>
    </row>
    <row r="31" spans="2:14" x14ac:dyDescent="0.25">
      <c r="B31" s="6">
        <f>ROW()-Param!$D$4</f>
        <v>28</v>
      </c>
      <c r="C31" s="16" t="str">
        <f t="shared" si="0"/>
        <v xml:space="preserve">     Entrega 1.2</v>
      </c>
      <c r="D31" s="6" t="s">
        <v>60</v>
      </c>
      <c r="E31" s="14">
        <v>43291</v>
      </c>
      <c r="F31" s="14">
        <v>43297</v>
      </c>
      <c r="G31" s="6"/>
      <c r="H31" s="6" t="s">
        <v>54</v>
      </c>
      <c r="I31" s="6"/>
      <c r="J31" s="9">
        <v>0</v>
      </c>
      <c r="K31" s="6">
        <v>2</v>
      </c>
      <c r="L31" s="6" t="s">
        <v>20</v>
      </c>
      <c r="M31" s="10" t="s">
        <v>12</v>
      </c>
      <c r="N31" s="6"/>
    </row>
    <row r="32" spans="2:14" x14ac:dyDescent="0.25">
      <c r="B32" s="6">
        <f>ROW()-Param!$D$4</f>
        <v>29</v>
      </c>
      <c r="C32" s="16" t="str">
        <f t="shared" si="0"/>
        <v xml:space="preserve">          Atividade 1</v>
      </c>
      <c r="D32" s="6" t="s">
        <v>56</v>
      </c>
      <c r="E32" s="14">
        <v>43291</v>
      </c>
      <c r="F32" s="14">
        <v>43292</v>
      </c>
      <c r="G32" s="6"/>
      <c r="H32" s="6" t="s">
        <v>54</v>
      </c>
      <c r="I32" s="6"/>
      <c r="J32" s="9">
        <v>0</v>
      </c>
      <c r="K32" s="6">
        <v>3</v>
      </c>
      <c r="L32" s="6" t="s">
        <v>20</v>
      </c>
      <c r="M32" s="10" t="s">
        <v>12</v>
      </c>
      <c r="N32" s="6"/>
    </row>
    <row r="33" spans="2:14" x14ac:dyDescent="0.25">
      <c r="B33" s="6">
        <f>ROW()-Param!$D$4</f>
        <v>30</v>
      </c>
      <c r="C33" s="16" t="str">
        <f t="shared" si="0"/>
        <v xml:space="preserve">          Atividade 2</v>
      </c>
      <c r="D33" s="6" t="s">
        <v>57</v>
      </c>
      <c r="E33" s="14">
        <v>43292</v>
      </c>
      <c r="F33" s="14">
        <v>43293</v>
      </c>
      <c r="G33" s="6">
        <v>29</v>
      </c>
      <c r="H33" s="6" t="s">
        <v>54</v>
      </c>
      <c r="I33" s="6"/>
      <c r="J33" s="9">
        <v>0</v>
      </c>
      <c r="K33" s="6">
        <v>3</v>
      </c>
      <c r="L33" s="6" t="s">
        <v>20</v>
      </c>
      <c r="M33" s="10" t="s">
        <v>12</v>
      </c>
      <c r="N33" s="6"/>
    </row>
    <row r="34" spans="2:14" x14ac:dyDescent="0.25">
      <c r="B34" s="6">
        <f>ROW()-Param!$D$4</f>
        <v>31</v>
      </c>
      <c r="C34" s="16" t="str">
        <f t="shared" si="0"/>
        <v xml:space="preserve">          ....</v>
      </c>
      <c r="D34" s="6" t="s">
        <v>58</v>
      </c>
      <c r="E34" s="14">
        <v>43293</v>
      </c>
      <c r="F34" s="14">
        <v>43294</v>
      </c>
      <c r="G34" s="6">
        <v>30</v>
      </c>
      <c r="H34" s="6" t="s">
        <v>54</v>
      </c>
      <c r="I34" s="6"/>
      <c r="J34" s="9">
        <v>0</v>
      </c>
      <c r="K34" s="6">
        <v>3</v>
      </c>
      <c r="L34" s="6" t="s">
        <v>20</v>
      </c>
      <c r="M34" s="10" t="s">
        <v>12</v>
      </c>
      <c r="N34" s="6"/>
    </row>
    <row r="35" spans="2:14" x14ac:dyDescent="0.25">
      <c r="B35" s="6">
        <f>ROW()-Param!$D$4</f>
        <v>32</v>
      </c>
      <c r="C35" s="16" t="str">
        <f t="shared" si="0"/>
        <v xml:space="preserve">          Atividade n</v>
      </c>
      <c r="D35" s="6" t="s">
        <v>59</v>
      </c>
      <c r="E35" s="14">
        <v>43294</v>
      </c>
      <c r="F35" s="14">
        <v>43297</v>
      </c>
      <c r="G35" s="6">
        <v>31</v>
      </c>
      <c r="H35" s="6" t="s">
        <v>54</v>
      </c>
      <c r="I35" s="6"/>
      <c r="J35" s="9">
        <v>0</v>
      </c>
      <c r="K35" s="6">
        <v>3</v>
      </c>
      <c r="L35" s="6" t="s">
        <v>20</v>
      </c>
      <c r="M35" s="10" t="s">
        <v>12</v>
      </c>
      <c r="N35" s="6"/>
    </row>
    <row r="36" spans="2:14" x14ac:dyDescent="0.25">
      <c r="B36" s="6">
        <f>ROW()-Param!$D$4</f>
        <v>33</v>
      </c>
      <c r="C36" s="16" t="str">
        <f t="shared" si="0"/>
        <v xml:space="preserve">     Entrega n</v>
      </c>
      <c r="D36" s="6" t="s">
        <v>61</v>
      </c>
      <c r="E36" s="14">
        <v>43291</v>
      </c>
      <c r="F36" s="14">
        <v>43292</v>
      </c>
      <c r="G36" s="6"/>
      <c r="H36" s="6" t="s">
        <v>54</v>
      </c>
      <c r="I36" s="6"/>
      <c r="J36" s="9">
        <v>0</v>
      </c>
      <c r="K36" s="6">
        <v>2</v>
      </c>
      <c r="L36" s="6" t="s">
        <v>20</v>
      </c>
      <c r="M36" s="10" t="s">
        <v>12</v>
      </c>
      <c r="N36" s="6"/>
    </row>
    <row r="37" spans="2:14" x14ac:dyDescent="0.25">
      <c r="B37" s="6">
        <f>ROW()-Param!$D$4</f>
        <v>34</v>
      </c>
      <c r="C37" s="16" t="str">
        <f t="shared" si="0"/>
        <v xml:space="preserve">     Reserva de contingência técnica baseado na análise dos riscos do projeto</v>
      </c>
      <c r="D37" s="6" t="s">
        <v>62</v>
      </c>
      <c r="E37" s="14">
        <v>43292</v>
      </c>
      <c r="F37" s="14">
        <v>43306</v>
      </c>
      <c r="G37" s="6">
        <v>33</v>
      </c>
      <c r="H37" s="6" t="s">
        <v>54</v>
      </c>
      <c r="I37" s="6"/>
      <c r="J37" s="9">
        <v>0</v>
      </c>
      <c r="K37" s="6">
        <v>2</v>
      </c>
      <c r="L37" s="6" t="s">
        <v>20</v>
      </c>
      <c r="M37" s="10" t="s">
        <v>12</v>
      </c>
      <c r="N37" s="6"/>
    </row>
    <row r="38" spans="2:14" x14ac:dyDescent="0.25">
      <c r="B38" s="6">
        <f>ROW()-Param!$D$4</f>
        <v>35</v>
      </c>
      <c r="C38" s="16" t="str">
        <f t="shared" si="0"/>
        <v>Fase 2</v>
      </c>
      <c r="D38" s="6" t="s">
        <v>63</v>
      </c>
      <c r="E38" s="14">
        <v>43306</v>
      </c>
      <c r="F38" s="14">
        <v>43328</v>
      </c>
      <c r="G38" s="6">
        <v>22</v>
      </c>
      <c r="H38" s="6" t="s">
        <v>54</v>
      </c>
      <c r="I38" s="6"/>
      <c r="J38" s="9">
        <v>0</v>
      </c>
      <c r="K38" s="6">
        <v>1</v>
      </c>
      <c r="L38" s="6" t="s">
        <v>20</v>
      </c>
      <c r="M38" s="10" t="s">
        <v>12</v>
      </c>
      <c r="N38" s="6"/>
    </row>
    <row r="39" spans="2:14" x14ac:dyDescent="0.25">
      <c r="B39" s="6">
        <f>ROW()-Param!$D$4</f>
        <v>36</v>
      </c>
      <c r="C39" s="16" t="str">
        <f t="shared" si="0"/>
        <v xml:space="preserve">     Entrega 2.1</v>
      </c>
      <c r="D39" s="6" t="s">
        <v>64</v>
      </c>
      <c r="E39" s="14">
        <v>43306</v>
      </c>
      <c r="F39" s="14">
        <v>43311</v>
      </c>
      <c r="G39" s="6"/>
      <c r="H39" s="6" t="s">
        <v>54</v>
      </c>
      <c r="I39" s="6"/>
      <c r="J39" s="9">
        <v>0</v>
      </c>
      <c r="K39" s="6">
        <v>2</v>
      </c>
      <c r="L39" s="6" t="s">
        <v>20</v>
      </c>
      <c r="M39" s="10" t="s">
        <v>12</v>
      </c>
      <c r="N39" s="6"/>
    </row>
    <row r="40" spans="2:14" x14ac:dyDescent="0.25">
      <c r="B40" s="6">
        <f>ROW()-Param!$D$4</f>
        <v>37</v>
      </c>
      <c r="C40" s="16" t="str">
        <f t="shared" si="0"/>
        <v xml:space="preserve">          Atividade 1</v>
      </c>
      <c r="D40" s="6" t="s">
        <v>56</v>
      </c>
      <c r="E40" s="14">
        <v>43306</v>
      </c>
      <c r="F40" s="14">
        <v>43307</v>
      </c>
      <c r="G40" s="6"/>
      <c r="H40" s="6" t="s">
        <v>54</v>
      </c>
      <c r="I40" s="6"/>
      <c r="J40" s="9">
        <v>0</v>
      </c>
      <c r="K40" s="6">
        <v>3</v>
      </c>
      <c r="L40" s="6" t="s">
        <v>20</v>
      </c>
      <c r="M40" s="10" t="s">
        <v>12</v>
      </c>
      <c r="N40" s="6"/>
    </row>
    <row r="41" spans="2:14" x14ac:dyDescent="0.25">
      <c r="B41" s="6">
        <f>ROW()-Param!$D$4</f>
        <v>38</v>
      </c>
      <c r="C41" s="16" t="str">
        <f t="shared" si="0"/>
        <v xml:space="preserve">          Atividade 2</v>
      </c>
      <c r="D41" s="6" t="s">
        <v>57</v>
      </c>
      <c r="E41" s="14">
        <v>43307</v>
      </c>
      <c r="F41" s="14">
        <v>43308</v>
      </c>
      <c r="G41" s="6">
        <v>37</v>
      </c>
      <c r="H41" s="6" t="s">
        <v>54</v>
      </c>
      <c r="I41" s="6"/>
      <c r="J41" s="9">
        <v>0</v>
      </c>
      <c r="K41" s="6">
        <v>3</v>
      </c>
      <c r="L41" s="6" t="s">
        <v>20</v>
      </c>
      <c r="M41" s="10" t="s">
        <v>12</v>
      </c>
      <c r="N41" s="6"/>
    </row>
    <row r="42" spans="2:14" x14ac:dyDescent="0.25">
      <c r="B42" s="6">
        <f>ROW()-Param!$D$4</f>
        <v>39</v>
      </c>
      <c r="C42" s="16" t="str">
        <f t="shared" si="0"/>
        <v xml:space="preserve">           ….</v>
      </c>
      <c r="D42" s="6" t="s">
        <v>65</v>
      </c>
      <c r="E42" s="14">
        <v>43308</v>
      </c>
      <c r="F42" s="14">
        <v>43311</v>
      </c>
      <c r="G42" s="6">
        <v>38</v>
      </c>
      <c r="H42" s="6" t="s">
        <v>54</v>
      </c>
      <c r="I42" s="6"/>
      <c r="J42" s="9">
        <v>0</v>
      </c>
      <c r="K42" s="6">
        <v>3</v>
      </c>
      <c r="L42" s="6" t="s">
        <v>20</v>
      </c>
      <c r="M42" s="10" t="s">
        <v>12</v>
      </c>
      <c r="N42" s="6"/>
    </row>
    <row r="43" spans="2:14" x14ac:dyDescent="0.25">
      <c r="B43" s="6">
        <f>ROW()-Param!$D$4</f>
        <v>40</v>
      </c>
      <c r="C43" s="16" t="str">
        <f t="shared" si="0"/>
        <v xml:space="preserve">     Entrega 2.2</v>
      </c>
      <c r="D43" s="6" t="s">
        <v>66</v>
      </c>
      <c r="E43" s="14">
        <v>43311</v>
      </c>
      <c r="F43" s="14">
        <v>43328</v>
      </c>
      <c r="G43" s="6"/>
      <c r="H43" s="6" t="s">
        <v>54</v>
      </c>
      <c r="I43" s="6"/>
      <c r="J43" s="9">
        <v>0</v>
      </c>
      <c r="K43" s="6">
        <v>2</v>
      </c>
      <c r="L43" s="6" t="s">
        <v>20</v>
      </c>
      <c r="M43" s="10" t="s">
        <v>12</v>
      </c>
      <c r="N43" s="6"/>
    </row>
    <row r="44" spans="2:14" x14ac:dyDescent="0.25">
      <c r="B44" s="6">
        <f>ROW()-Param!$D$4</f>
        <v>41</v>
      </c>
      <c r="C44" s="16" t="str">
        <f t="shared" si="0"/>
        <v xml:space="preserve">          Atividade 1</v>
      </c>
      <c r="D44" s="6" t="s">
        <v>56</v>
      </c>
      <c r="E44" s="14">
        <v>43311</v>
      </c>
      <c r="F44" s="14">
        <v>43312</v>
      </c>
      <c r="G44" s="6">
        <v>39</v>
      </c>
      <c r="H44" s="6" t="s">
        <v>54</v>
      </c>
      <c r="I44" s="6"/>
      <c r="J44" s="9">
        <v>0</v>
      </c>
      <c r="K44" s="6">
        <v>3</v>
      </c>
      <c r="L44" s="6" t="s">
        <v>20</v>
      </c>
      <c r="M44" s="10" t="s">
        <v>12</v>
      </c>
      <c r="N44" s="6"/>
    </row>
    <row r="45" spans="2:14" x14ac:dyDescent="0.25">
      <c r="B45" s="6">
        <f>ROW()-Param!$D$4</f>
        <v>42</v>
      </c>
      <c r="C45" s="16" t="str">
        <f t="shared" si="0"/>
        <v xml:space="preserve">           ….</v>
      </c>
      <c r="D45" s="6" t="s">
        <v>65</v>
      </c>
      <c r="E45" s="14">
        <v>43312</v>
      </c>
      <c r="F45" s="14">
        <v>43313</v>
      </c>
      <c r="G45" s="6">
        <v>41</v>
      </c>
      <c r="H45" s="6" t="s">
        <v>54</v>
      </c>
      <c r="I45" s="6"/>
      <c r="J45" s="9">
        <v>0</v>
      </c>
      <c r="K45" s="6">
        <v>3</v>
      </c>
      <c r="L45" s="6" t="s">
        <v>20</v>
      </c>
      <c r="M45" s="10" t="s">
        <v>12</v>
      </c>
      <c r="N45" s="6"/>
    </row>
    <row r="46" spans="2:14" x14ac:dyDescent="0.25">
      <c r="B46" s="6">
        <f>ROW()-Param!$D$4</f>
        <v>43</v>
      </c>
      <c r="C46" s="16" t="str">
        <f t="shared" si="0"/>
        <v xml:space="preserve">          Atividade n</v>
      </c>
      <c r="D46" s="6" t="s">
        <v>59</v>
      </c>
      <c r="E46" s="14">
        <v>43313</v>
      </c>
      <c r="F46" s="14">
        <v>43314</v>
      </c>
      <c r="G46" s="6">
        <v>42</v>
      </c>
      <c r="H46" s="6" t="s">
        <v>54</v>
      </c>
      <c r="I46" s="6"/>
      <c r="J46" s="9">
        <v>0</v>
      </c>
      <c r="K46" s="6">
        <v>3</v>
      </c>
      <c r="L46" s="6" t="s">
        <v>20</v>
      </c>
      <c r="M46" s="10" t="s">
        <v>12</v>
      </c>
      <c r="N46" s="6"/>
    </row>
    <row r="47" spans="2:14" x14ac:dyDescent="0.25">
      <c r="B47" s="6">
        <f>ROW()-Param!$D$4</f>
        <v>44</v>
      </c>
      <c r="C47" s="16" t="str">
        <f t="shared" si="0"/>
        <v xml:space="preserve">          Reserva de contingência técnica baseado na análise dos riscos do projeto</v>
      </c>
      <c r="D47" s="6" t="s">
        <v>62</v>
      </c>
      <c r="E47" s="14">
        <v>43314</v>
      </c>
      <c r="F47" s="14">
        <v>43328</v>
      </c>
      <c r="G47" s="6">
        <v>43</v>
      </c>
      <c r="H47" s="6" t="s">
        <v>54</v>
      </c>
      <c r="I47" s="6"/>
      <c r="J47" s="9">
        <v>0</v>
      </c>
      <c r="K47" s="6">
        <v>3</v>
      </c>
      <c r="L47" s="6" t="s">
        <v>20</v>
      </c>
      <c r="M47" s="10" t="s">
        <v>12</v>
      </c>
      <c r="N47" s="6"/>
    </row>
    <row r="48" spans="2:14" x14ac:dyDescent="0.25">
      <c r="B48" s="6">
        <f>ROW()-Param!$D$4</f>
        <v>45</v>
      </c>
      <c r="C48" s="16" t="str">
        <f t="shared" si="0"/>
        <v xml:space="preserve">     Entrega n</v>
      </c>
      <c r="D48" s="6" t="s">
        <v>61</v>
      </c>
      <c r="E48" s="14">
        <v>43306</v>
      </c>
      <c r="F48" s="14">
        <v>43307</v>
      </c>
      <c r="G48" s="6"/>
      <c r="H48" s="6" t="s">
        <v>54</v>
      </c>
      <c r="I48" s="6"/>
      <c r="J48" s="9">
        <v>0</v>
      </c>
      <c r="K48" s="6">
        <v>2</v>
      </c>
      <c r="L48" s="6" t="s">
        <v>20</v>
      </c>
      <c r="M48" s="10" t="s">
        <v>12</v>
      </c>
      <c r="N48" s="6"/>
    </row>
    <row r="49" spans="2:14" x14ac:dyDescent="0.25">
      <c r="B49" s="6">
        <f>ROW()-Param!$D$4</f>
        <v>46</v>
      </c>
      <c r="C49" s="16" t="str">
        <f t="shared" si="0"/>
        <v>Fase n</v>
      </c>
      <c r="D49" s="6" t="s">
        <v>67</v>
      </c>
      <c r="E49" s="14">
        <v>43328</v>
      </c>
      <c r="F49" s="14">
        <v>43329</v>
      </c>
      <c r="G49" s="6">
        <v>35</v>
      </c>
      <c r="H49" s="6" t="s">
        <v>54</v>
      </c>
      <c r="I49" s="6"/>
      <c r="J49" s="9">
        <v>0</v>
      </c>
      <c r="K49" s="6">
        <v>1</v>
      </c>
      <c r="L49" s="6" t="s">
        <v>20</v>
      </c>
      <c r="M49" s="10" t="s">
        <v>12</v>
      </c>
      <c r="N49" s="6"/>
    </row>
    <row r="50" spans="2:14" x14ac:dyDescent="0.25">
      <c r="B50" s="6">
        <f>ROW()-Param!$D$4</f>
        <v>47</v>
      </c>
      <c r="C50" s="16" t="str">
        <f t="shared" si="0"/>
        <v/>
      </c>
      <c r="D50" s="6"/>
      <c r="E50" s="14"/>
      <c r="F50" s="14"/>
      <c r="G50" s="6"/>
      <c r="H50" s="6"/>
      <c r="I50" s="6"/>
      <c r="J50" s="9"/>
      <c r="K50" s="6"/>
      <c r="L50" s="6"/>
      <c r="M50" s="10"/>
      <c r="N50" s="6"/>
    </row>
    <row r="51" spans="2:14" x14ac:dyDescent="0.25">
      <c r="B51" s="6">
        <f>ROW()-Param!$D$4</f>
        <v>48</v>
      </c>
      <c r="C51" s="16" t="str">
        <f t="shared" si="0"/>
        <v/>
      </c>
      <c r="D51" s="6"/>
      <c r="E51" s="14"/>
      <c r="F51" s="14"/>
      <c r="G51" s="6"/>
      <c r="H51" s="6"/>
      <c r="I51" s="6"/>
      <c r="J51" s="9"/>
      <c r="K51" s="6"/>
      <c r="L51" s="6"/>
      <c r="M51" s="10"/>
      <c r="N51" s="6"/>
    </row>
    <row r="52" spans="2:14" x14ac:dyDescent="0.25">
      <c r="B52" s="6">
        <f>ROW()-Param!$D$4</f>
        <v>49</v>
      </c>
      <c r="C52" s="16" t="str">
        <f t="shared" si="0"/>
        <v/>
      </c>
      <c r="D52" s="6"/>
      <c r="E52" s="14"/>
      <c r="F52" s="14"/>
      <c r="G52" s="6"/>
      <c r="H52" s="6"/>
      <c r="I52" s="6"/>
      <c r="J52" s="9"/>
      <c r="K52" s="6"/>
      <c r="L52" s="6"/>
      <c r="M52" s="10"/>
      <c r="N52" s="6"/>
    </row>
    <row r="53" spans="2:14" x14ac:dyDescent="0.25">
      <c r="B53" s="6">
        <f>ROW()-Param!$D$4</f>
        <v>50</v>
      </c>
      <c r="C53" s="16" t="str">
        <f t="shared" si="0"/>
        <v/>
      </c>
      <c r="D53" s="6"/>
      <c r="E53" s="14"/>
      <c r="F53" s="14"/>
      <c r="G53" s="6"/>
      <c r="H53" s="6"/>
      <c r="I53" s="6"/>
      <c r="J53" s="9"/>
      <c r="K53" s="6"/>
      <c r="L53" s="6"/>
      <c r="M53" s="10"/>
      <c r="N53" s="6"/>
    </row>
    <row r="54" spans="2:14" x14ac:dyDescent="0.25">
      <c r="B54" s="6">
        <f>ROW()-Param!$D$4</f>
        <v>51</v>
      </c>
      <c r="C54" s="16" t="str">
        <f t="shared" si="0"/>
        <v/>
      </c>
      <c r="D54" s="6"/>
      <c r="E54" s="14"/>
      <c r="F54" s="14"/>
      <c r="G54" s="6"/>
      <c r="H54" s="6"/>
      <c r="I54" s="6"/>
      <c r="J54" s="9"/>
      <c r="K54" s="6"/>
      <c r="L54" s="6"/>
      <c r="M54" s="10"/>
      <c r="N54" s="6"/>
    </row>
    <row r="55" spans="2:14" x14ac:dyDescent="0.25">
      <c r="B55" s="6">
        <f>ROW()-Param!$D$4</f>
        <v>52</v>
      </c>
      <c r="C55" s="16" t="str">
        <f t="shared" si="0"/>
        <v/>
      </c>
      <c r="D55" s="6"/>
      <c r="E55" s="14"/>
      <c r="F55" s="14"/>
      <c r="G55" s="6"/>
      <c r="H55" s="6"/>
      <c r="I55" s="6"/>
      <c r="J55" s="9"/>
      <c r="K55" s="6"/>
      <c r="L55" s="6"/>
      <c r="M55" s="10"/>
      <c r="N55" s="6"/>
    </row>
    <row r="56" spans="2:14" x14ac:dyDescent="0.25">
      <c r="B56" s="6">
        <f>ROW()-Param!$D$4</f>
        <v>53</v>
      </c>
      <c r="C56" s="16" t="str">
        <f t="shared" si="0"/>
        <v/>
      </c>
      <c r="D56" s="6"/>
      <c r="E56" s="14"/>
      <c r="F56" s="14"/>
      <c r="G56" s="6"/>
      <c r="H56" s="6"/>
      <c r="I56" s="6"/>
      <c r="J56" s="9"/>
      <c r="K56" s="6"/>
      <c r="L56" s="6"/>
      <c r="M56" s="10"/>
      <c r="N56" s="6"/>
    </row>
    <row r="57" spans="2:14" x14ac:dyDescent="0.25">
      <c r="B57" s="6">
        <f>ROW()-Param!$D$4</f>
        <v>54</v>
      </c>
      <c r="C57" s="16" t="str">
        <f t="shared" si="0"/>
        <v/>
      </c>
      <c r="D57" s="6"/>
      <c r="E57" s="14"/>
      <c r="F57" s="14"/>
      <c r="G57" s="6"/>
      <c r="H57" s="6"/>
      <c r="I57" s="6"/>
      <c r="J57" s="9"/>
      <c r="K57" s="6"/>
      <c r="L57" s="6"/>
      <c r="M57" s="10"/>
      <c r="N57" s="6"/>
    </row>
    <row r="58" spans="2:14" x14ac:dyDescent="0.25">
      <c r="B58" s="6">
        <f>ROW()-Param!$D$4</f>
        <v>55</v>
      </c>
      <c r="C58" s="16" t="str">
        <f t="shared" si="0"/>
        <v/>
      </c>
      <c r="D58" s="6"/>
      <c r="E58" s="14"/>
      <c r="F58" s="14"/>
      <c r="G58" s="6"/>
      <c r="H58" s="6"/>
      <c r="I58" s="6"/>
      <c r="J58" s="9"/>
      <c r="K58" s="6"/>
      <c r="L58" s="6"/>
      <c r="M58" s="10"/>
      <c r="N58" s="6"/>
    </row>
    <row r="59" spans="2:14" x14ac:dyDescent="0.25">
      <c r="B59" s="6">
        <f>ROW()-Param!$D$4</f>
        <v>56</v>
      </c>
      <c r="C59" s="16" t="str">
        <f t="shared" si="0"/>
        <v/>
      </c>
      <c r="D59" s="6"/>
      <c r="E59" s="14"/>
      <c r="F59" s="14"/>
      <c r="G59" s="6"/>
      <c r="H59" s="6"/>
      <c r="I59" s="6"/>
      <c r="J59" s="9"/>
      <c r="K59" s="6"/>
      <c r="L59" s="6"/>
      <c r="M59" s="10"/>
      <c r="N59" s="6"/>
    </row>
    <row r="60" spans="2:14" x14ac:dyDescent="0.25">
      <c r="B60" s="6">
        <f>ROW()-Param!$D$4</f>
        <v>57</v>
      </c>
      <c r="C60" s="16" t="str">
        <f t="shared" si="0"/>
        <v/>
      </c>
      <c r="D60" s="6"/>
      <c r="E60" s="14"/>
      <c r="F60" s="14"/>
      <c r="G60" s="6"/>
      <c r="H60" s="6"/>
      <c r="I60" s="6"/>
      <c r="J60" s="9"/>
      <c r="K60" s="6"/>
      <c r="L60" s="6"/>
      <c r="M60" s="10"/>
      <c r="N60" s="6"/>
    </row>
    <row r="61" spans="2:14" x14ac:dyDescent="0.25">
      <c r="B61" s="6">
        <f>ROW()-Param!$D$4</f>
        <v>58</v>
      </c>
      <c r="C61" s="16" t="str">
        <f t="shared" si="0"/>
        <v/>
      </c>
      <c r="D61" s="6"/>
      <c r="E61" s="14"/>
      <c r="F61" s="14"/>
      <c r="G61" s="6"/>
      <c r="H61" s="6"/>
      <c r="I61" s="6"/>
      <c r="J61" s="9"/>
      <c r="K61" s="6"/>
      <c r="L61" s="6"/>
      <c r="M61" s="10"/>
      <c r="N61" s="6"/>
    </row>
    <row r="62" spans="2:14" x14ac:dyDescent="0.25">
      <c r="B62" s="6">
        <f>ROW()-Param!$D$4</f>
        <v>59</v>
      </c>
      <c r="C62" s="16" t="str">
        <f t="shared" si="0"/>
        <v/>
      </c>
      <c r="D62" s="6"/>
      <c r="E62" s="14"/>
      <c r="F62" s="14"/>
      <c r="G62" s="6"/>
      <c r="H62" s="6"/>
      <c r="I62" s="6"/>
      <c r="J62" s="9"/>
      <c r="K62" s="6"/>
      <c r="L62" s="6"/>
      <c r="M62" s="10"/>
      <c r="N62" s="6"/>
    </row>
    <row r="63" spans="2:14" x14ac:dyDescent="0.25">
      <c r="B63" s="6">
        <f>ROW()-Param!$D$4</f>
        <v>60</v>
      </c>
      <c r="C63" s="16" t="str">
        <f t="shared" si="0"/>
        <v/>
      </c>
      <c r="D63" s="6"/>
      <c r="E63" s="14"/>
      <c r="F63" s="14"/>
      <c r="G63" s="6"/>
      <c r="H63" s="6"/>
      <c r="I63" s="6"/>
      <c r="J63" s="9"/>
      <c r="K63" s="6"/>
      <c r="L63" s="6"/>
      <c r="M63" s="10"/>
      <c r="N63" s="6"/>
    </row>
    <row r="64" spans="2:14" x14ac:dyDescent="0.25">
      <c r="B64" s="6">
        <f>ROW()-Param!$D$4</f>
        <v>61</v>
      </c>
      <c r="C64" s="16" t="str">
        <f t="shared" si="0"/>
        <v/>
      </c>
      <c r="D64" s="6"/>
      <c r="E64" s="14"/>
      <c r="F64" s="14"/>
      <c r="G64" s="6"/>
      <c r="H64" s="6"/>
      <c r="I64" s="6"/>
      <c r="J64" s="9"/>
      <c r="K64" s="6"/>
      <c r="L64" s="6"/>
      <c r="M64" s="10"/>
      <c r="N64" s="6"/>
    </row>
    <row r="65" spans="2:14" x14ac:dyDescent="0.25">
      <c r="B65" s="6">
        <f>ROW()-Param!$D$4</f>
        <v>62</v>
      </c>
      <c r="C65" s="16" t="str">
        <f t="shared" si="0"/>
        <v/>
      </c>
      <c r="D65" s="6"/>
      <c r="E65" s="14"/>
      <c r="F65" s="14"/>
      <c r="G65" s="6"/>
      <c r="H65" s="6"/>
      <c r="I65" s="6"/>
      <c r="J65" s="9"/>
      <c r="K65" s="6"/>
      <c r="L65" s="6"/>
      <c r="M65" s="10"/>
      <c r="N65" s="6"/>
    </row>
    <row r="66" spans="2:14" x14ac:dyDescent="0.25">
      <c r="B66" s="6">
        <f>ROW()-Param!$D$4</f>
        <v>63</v>
      </c>
      <c r="C66" s="16" t="str">
        <f t="shared" si="0"/>
        <v/>
      </c>
      <c r="D66" s="6"/>
      <c r="E66" s="14"/>
      <c r="F66" s="14"/>
      <c r="G66" s="6"/>
      <c r="H66" s="6"/>
      <c r="I66" s="6"/>
      <c r="J66" s="9"/>
      <c r="K66" s="6"/>
      <c r="L66" s="6"/>
      <c r="M66" s="10"/>
      <c r="N66" s="6"/>
    </row>
    <row r="67" spans="2:14" x14ac:dyDescent="0.25">
      <c r="B67" s="6">
        <f>ROW()-Param!$D$4</f>
        <v>64</v>
      </c>
      <c r="C67" s="16" t="str">
        <f t="shared" ref="C67:C77" si="1">IF(AND(K67=0,D67=0),"",IF(K67=0,D67,CONCATENATE(REPT("     ",K67-1),D67)))</f>
        <v/>
      </c>
      <c r="D67" s="6"/>
      <c r="E67" s="14"/>
      <c r="F67" s="14"/>
      <c r="G67" s="6"/>
      <c r="H67" s="6"/>
      <c r="I67" s="6"/>
      <c r="J67" s="9"/>
      <c r="K67" s="6"/>
      <c r="L67" s="6"/>
      <c r="M67" s="10"/>
      <c r="N67" s="6"/>
    </row>
    <row r="68" spans="2:14" x14ac:dyDescent="0.25">
      <c r="B68" s="6">
        <f>ROW()-Param!$D$4</f>
        <v>65</v>
      </c>
      <c r="C68" s="16" t="str">
        <f t="shared" si="1"/>
        <v/>
      </c>
      <c r="D68" s="6"/>
      <c r="E68" s="14"/>
      <c r="F68" s="14"/>
      <c r="G68" s="6"/>
      <c r="H68" s="6"/>
      <c r="I68" s="6"/>
      <c r="J68" s="9"/>
      <c r="K68" s="6"/>
      <c r="L68" s="6"/>
      <c r="M68" s="10"/>
      <c r="N68" s="6"/>
    </row>
    <row r="69" spans="2:14" x14ac:dyDescent="0.25">
      <c r="B69" s="6">
        <f>ROW()-Param!$D$4</f>
        <v>66</v>
      </c>
      <c r="C69" s="16" t="str">
        <f t="shared" si="1"/>
        <v/>
      </c>
      <c r="D69" s="6"/>
      <c r="E69" s="14"/>
      <c r="F69" s="14"/>
      <c r="G69" s="6"/>
      <c r="H69" s="6"/>
      <c r="I69" s="6"/>
      <c r="J69" s="9"/>
      <c r="K69" s="6"/>
      <c r="L69" s="6"/>
      <c r="M69" s="10"/>
      <c r="N69" s="6"/>
    </row>
    <row r="70" spans="2:14" x14ac:dyDescent="0.25">
      <c r="B70" s="6">
        <f>ROW()-Param!$D$4</f>
        <v>67</v>
      </c>
      <c r="C70" s="16" t="str">
        <f t="shared" si="1"/>
        <v/>
      </c>
      <c r="D70" s="6"/>
      <c r="E70" s="14"/>
      <c r="F70" s="14"/>
      <c r="G70" s="6"/>
      <c r="H70" s="6"/>
      <c r="I70" s="6"/>
      <c r="J70" s="9"/>
      <c r="K70" s="6"/>
      <c r="L70" s="6"/>
      <c r="M70" s="10"/>
      <c r="N70" s="6"/>
    </row>
    <row r="71" spans="2:14" x14ac:dyDescent="0.25">
      <c r="B71" s="6">
        <f>ROW()-Param!$D$4</f>
        <v>68</v>
      </c>
      <c r="C71" s="16" t="str">
        <f t="shared" si="1"/>
        <v/>
      </c>
      <c r="D71" s="6"/>
      <c r="E71" s="14"/>
      <c r="F71" s="14"/>
      <c r="G71" s="6"/>
      <c r="H71" s="6"/>
      <c r="I71" s="6"/>
      <c r="J71" s="9"/>
      <c r="K71" s="6"/>
      <c r="L71" s="6"/>
      <c r="M71" s="10"/>
      <c r="N71" s="6"/>
    </row>
    <row r="72" spans="2:14" x14ac:dyDescent="0.25">
      <c r="B72" s="6">
        <f>ROW()-Param!$D$4</f>
        <v>69</v>
      </c>
      <c r="C72" s="16" t="str">
        <f t="shared" si="1"/>
        <v/>
      </c>
      <c r="D72" s="6"/>
      <c r="E72" s="14"/>
      <c r="F72" s="14"/>
      <c r="G72" s="6"/>
      <c r="H72" s="6"/>
      <c r="I72" s="6"/>
      <c r="J72" s="9"/>
      <c r="K72" s="6"/>
      <c r="L72" s="6"/>
      <c r="M72" s="10"/>
      <c r="N72" s="6"/>
    </row>
    <row r="73" spans="2:14" x14ac:dyDescent="0.25">
      <c r="B73" s="6">
        <f>ROW()-Param!$D$4</f>
        <v>70</v>
      </c>
      <c r="C73" s="16" t="str">
        <f t="shared" si="1"/>
        <v/>
      </c>
      <c r="D73" s="6"/>
      <c r="E73" s="14"/>
      <c r="F73" s="14"/>
      <c r="G73" s="6"/>
      <c r="H73" s="6"/>
      <c r="I73" s="6"/>
      <c r="J73" s="9"/>
      <c r="K73" s="6"/>
      <c r="L73" s="6"/>
      <c r="M73" s="10"/>
      <c r="N73" s="6"/>
    </row>
    <row r="74" spans="2:14" x14ac:dyDescent="0.25">
      <c r="B74" s="6">
        <f>ROW()-Param!$D$4</f>
        <v>71</v>
      </c>
      <c r="C74" s="16" t="str">
        <f t="shared" si="1"/>
        <v/>
      </c>
      <c r="D74" s="6"/>
      <c r="E74" s="14"/>
      <c r="F74" s="14"/>
      <c r="G74" s="6"/>
      <c r="H74" s="6"/>
      <c r="I74" s="6"/>
      <c r="J74" s="9"/>
      <c r="K74" s="6"/>
      <c r="L74" s="6"/>
      <c r="M74" s="10"/>
      <c r="N74" s="6"/>
    </row>
    <row r="75" spans="2:14" x14ac:dyDescent="0.25">
      <c r="B75" s="6">
        <f>ROW()-Param!$D$4</f>
        <v>72</v>
      </c>
      <c r="C75" s="16" t="str">
        <f t="shared" si="1"/>
        <v/>
      </c>
      <c r="D75" s="6"/>
      <c r="E75" s="14"/>
      <c r="F75" s="14"/>
      <c r="G75" s="6"/>
      <c r="H75" s="6"/>
      <c r="I75" s="6"/>
      <c r="J75" s="9"/>
      <c r="K75" s="6"/>
      <c r="L75" s="6"/>
      <c r="M75" s="10"/>
      <c r="N75" s="6"/>
    </row>
    <row r="76" spans="2:14" x14ac:dyDescent="0.25">
      <c r="B76" s="6">
        <f>ROW()-Param!$D$4</f>
        <v>73</v>
      </c>
      <c r="C76" s="16" t="str">
        <f t="shared" si="1"/>
        <v/>
      </c>
      <c r="D76" s="6"/>
      <c r="E76" s="14"/>
      <c r="F76" s="14"/>
      <c r="G76" s="6"/>
      <c r="H76" s="6"/>
      <c r="I76" s="6"/>
      <c r="J76" s="9"/>
      <c r="K76" s="6"/>
      <c r="L76" s="6"/>
      <c r="M76" s="10"/>
      <c r="N76" s="6"/>
    </row>
    <row r="77" spans="2:14" x14ac:dyDescent="0.25">
      <c r="B77" s="6">
        <f>ROW()-Param!$D$4</f>
        <v>74</v>
      </c>
      <c r="C77" s="16" t="str">
        <f t="shared" si="1"/>
        <v/>
      </c>
      <c r="D77" s="6"/>
      <c r="E77" s="14"/>
      <c r="F77" s="14"/>
      <c r="G77" s="6"/>
      <c r="H77" s="6"/>
      <c r="I77" s="6"/>
      <c r="J77" s="9"/>
      <c r="K77" s="6"/>
      <c r="L77" s="6"/>
      <c r="M77" s="10"/>
      <c r="N77" s="6"/>
    </row>
    <row r="78" spans="2:14" x14ac:dyDescent="0.25">
      <c r="B78" s="6">
        <f>ROW()-Param!$D$4</f>
        <v>75</v>
      </c>
      <c r="C78" s="16" t="str">
        <f>IF(AND(K78=0,D78=0),"",IF(K78=0,D78,CONCATENATE(REPT("     ",K78-1),D78)))</f>
        <v/>
      </c>
      <c r="D78" s="6"/>
      <c r="E78" s="14"/>
      <c r="F78" s="14"/>
      <c r="G78" s="6"/>
      <c r="H78" s="6"/>
      <c r="I78" s="6"/>
      <c r="J78" s="9"/>
      <c r="K78" s="6"/>
      <c r="L78" s="6"/>
      <c r="M78" s="10"/>
      <c r="N78" s="6"/>
    </row>
    <row r="79" spans="2:14" x14ac:dyDescent="0.25">
      <c r="B79" s="6">
        <f>ROW()-Param!$D$4</f>
        <v>76</v>
      </c>
      <c r="C79" s="16" t="str">
        <f t="shared" ref="C79:C100" si="2">IF(AND(K79=0,D79=0),"",IF(K79=0,D79,CONCATENATE(REPT("     ",K79-1),D79)))</f>
        <v/>
      </c>
      <c r="D79" s="6"/>
      <c r="E79" s="14"/>
      <c r="F79" s="14"/>
      <c r="G79" s="6"/>
      <c r="H79" s="6"/>
      <c r="I79" s="6"/>
      <c r="J79" s="9"/>
      <c r="K79" s="6"/>
      <c r="L79" s="6"/>
      <c r="M79" s="10"/>
      <c r="N79" s="6"/>
    </row>
    <row r="80" spans="2:14" x14ac:dyDescent="0.25">
      <c r="B80" s="6">
        <f>ROW()-Param!$D$4</f>
        <v>77</v>
      </c>
      <c r="C80" s="16" t="str">
        <f t="shared" si="2"/>
        <v/>
      </c>
      <c r="D80" s="6"/>
      <c r="E80" s="14"/>
      <c r="F80" s="14"/>
      <c r="G80" s="6"/>
      <c r="H80" s="6"/>
      <c r="I80" s="6"/>
      <c r="J80" s="9"/>
      <c r="K80" s="6"/>
      <c r="L80" s="6"/>
      <c r="M80" s="10"/>
      <c r="N80" s="6"/>
    </row>
    <row r="81" spans="2:14" x14ac:dyDescent="0.25">
      <c r="B81" s="6">
        <f>ROW()-Param!$D$4</f>
        <v>78</v>
      </c>
      <c r="C81" s="16" t="str">
        <f t="shared" si="2"/>
        <v/>
      </c>
      <c r="D81" s="6"/>
      <c r="E81" s="14"/>
      <c r="F81" s="14"/>
      <c r="G81" s="6"/>
      <c r="H81" s="6"/>
      <c r="I81" s="6"/>
      <c r="J81" s="9"/>
      <c r="K81" s="6"/>
      <c r="L81" s="6"/>
      <c r="M81" s="10"/>
      <c r="N81" s="6"/>
    </row>
    <row r="82" spans="2:14" x14ac:dyDescent="0.25">
      <c r="B82" s="6">
        <f>ROW()-Param!$D$4</f>
        <v>79</v>
      </c>
      <c r="C82" s="16" t="str">
        <f t="shared" si="2"/>
        <v/>
      </c>
      <c r="D82" s="6"/>
      <c r="E82" s="14"/>
      <c r="F82" s="14"/>
      <c r="G82" s="6"/>
      <c r="H82" s="6"/>
      <c r="I82" s="6"/>
      <c r="J82" s="9"/>
      <c r="K82" s="6"/>
      <c r="L82" s="6"/>
      <c r="M82" s="10"/>
      <c r="N82" s="6"/>
    </row>
    <row r="83" spans="2:14" x14ac:dyDescent="0.25">
      <c r="B83" s="6">
        <f>ROW()-Param!$D$4</f>
        <v>80</v>
      </c>
      <c r="C83" s="16" t="str">
        <f t="shared" si="2"/>
        <v/>
      </c>
      <c r="D83" s="6"/>
      <c r="E83" s="14"/>
      <c r="F83" s="14"/>
      <c r="G83" s="6"/>
      <c r="H83" s="6"/>
      <c r="I83" s="6"/>
      <c r="J83" s="9"/>
      <c r="K83" s="6"/>
      <c r="L83" s="6"/>
      <c r="M83" s="10"/>
      <c r="N83" s="6"/>
    </row>
    <row r="84" spans="2:14" x14ac:dyDescent="0.25">
      <c r="B84" s="6">
        <f>ROW()-Param!$D$4</f>
        <v>81</v>
      </c>
      <c r="C84" s="16" t="str">
        <f t="shared" si="2"/>
        <v/>
      </c>
      <c r="D84" s="6"/>
      <c r="E84" s="14"/>
      <c r="F84" s="14"/>
      <c r="G84" s="6"/>
      <c r="H84" s="6"/>
      <c r="I84" s="6"/>
      <c r="J84" s="9"/>
      <c r="K84" s="6"/>
      <c r="L84" s="6"/>
      <c r="M84" s="10"/>
      <c r="N84" s="6"/>
    </row>
    <row r="85" spans="2:14" x14ac:dyDescent="0.25">
      <c r="B85" s="6">
        <f>ROW()-Param!$D$4</f>
        <v>82</v>
      </c>
      <c r="C85" s="16" t="str">
        <f t="shared" si="2"/>
        <v/>
      </c>
      <c r="D85" s="6"/>
      <c r="E85" s="14"/>
      <c r="F85" s="14"/>
      <c r="G85" s="6"/>
      <c r="H85" s="6"/>
      <c r="I85" s="6"/>
      <c r="J85" s="9"/>
      <c r="K85" s="6"/>
      <c r="L85" s="6"/>
      <c r="M85" s="10"/>
      <c r="N85" s="6"/>
    </row>
    <row r="86" spans="2:14" x14ac:dyDescent="0.25">
      <c r="B86" s="6">
        <f>ROW()-Param!$D$4</f>
        <v>83</v>
      </c>
      <c r="C86" s="16" t="str">
        <f t="shared" si="2"/>
        <v/>
      </c>
      <c r="D86" s="6"/>
      <c r="E86" s="14"/>
      <c r="F86" s="14"/>
      <c r="G86" s="6"/>
      <c r="H86" s="6"/>
      <c r="I86" s="6"/>
      <c r="J86" s="9"/>
      <c r="K86" s="6"/>
      <c r="L86" s="6"/>
      <c r="M86" s="10"/>
      <c r="N86" s="6"/>
    </row>
    <row r="87" spans="2:14" x14ac:dyDescent="0.25">
      <c r="B87" s="6">
        <f>ROW()-Param!$D$4</f>
        <v>84</v>
      </c>
      <c r="C87" s="16" t="str">
        <f t="shared" si="2"/>
        <v/>
      </c>
      <c r="D87" s="6"/>
      <c r="E87" s="14"/>
      <c r="F87" s="14"/>
      <c r="G87" s="6"/>
      <c r="H87" s="6"/>
      <c r="I87" s="6"/>
      <c r="J87" s="9"/>
      <c r="K87" s="6"/>
      <c r="L87" s="6"/>
      <c r="M87" s="10"/>
      <c r="N87" s="6"/>
    </row>
    <row r="88" spans="2:14" x14ac:dyDescent="0.25">
      <c r="B88" s="6">
        <f>ROW()-Param!$D$4</f>
        <v>85</v>
      </c>
      <c r="C88" s="16" t="str">
        <f t="shared" si="2"/>
        <v/>
      </c>
      <c r="D88" s="6"/>
      <c r="E88" s="14"/>
      <c r="F88" s="14"/>
      <c r="G88" s="6"/>
      <c r="H88" s="6"/>
      <c r="I88" s="6"/>
      <c r="J88" s="9"/>
      <c r="K88" s="6"/>
      <c r="L88" s="6"/>
      <c r="M88" s="10"/>
      <c r="N88" s="6"/>
    </row>
    <row r="89" spans="2:14" x14ac:dyDescent="0.25">
      <c r="B89" s="6">
        <f>ROW()-Param!$D$4</f>
        <v>86</v>
      </c>
      <c r="C89" s="16" t="str">
        <f t="shared" si="2"/>
        <v/>
      </c>
      <c r="D89" s="6"/>
      <c r="E89" s="14"/>
      <c r="F89" s="14"/>
      <c r="G89" s="6"/>
      <c r="H89" s="6"/>
      <c r="I89" s="6"/>
      <c r="J89" s="9"/>
      <c r="K89" s="6"/>
      <c r="L89" s="6"/>
      <c r="M89" s="10"/>
      <c r="N89" s="6"/>
    </row>
    <row r="90" spans="2:14" x14ac:dyDescent="0.25">
      <c r="B90" s="6">
        <f>ROW()-Param!$D$4</f>
        <v>87</v>
      </c>
      <c r="C90" s="16" t="str">
        <f t="shared" si="2"/>
        <v/>
      </c>
      <c r="D90" s="6"/>
      <c r="E90" s="14"/>
      <c r="F90" s="14"/>
      <c r="G90" s="6"/>
      <c r="H90" s="6"/>
      <c r="I90" s="6"/>
      <c r="J90" s="9"/>
      <c r="K90" s="6"/>
      <c r="L90" s="6"/>
      <c r="M90" s="10"/>
      <c r="N90" s="6"/>
    </row>
    <row r="91" spans="2:14" x14ac:dyDescent="0.25">
      <c r="B91" s="6">
        <f>ROW()-Param!$D$4</f>
        <v>88</v>
      </c>
      <c r="C91" s="16" t="str">
        <f t="shared" si="2"/>
        <v/>
      </c>
      <c r="D91" s="6"/>
      <c r="E91" s="14"/>
      <c r="F91" s="14"/>
      <c r="G91" s="6"/>
      <c r="H91" s="6"/>
      <c r="I91" s="6"/>
      <c r="J91" s="9"/>
      <c r="K91" s="6"/>
      <c r="L91" s="6"/>
      <c r="M91" s="10"/>
      <c r="N91" s="6"/>
    </row>
    <row r="92" spans="2:14" x14ac:dyDescent="0.25">
      <c r="B92" s="6">
        <f>ROW()-Param!$D$4</f>
        <v>89</v>
      </c>
      <c r="C92" s="16" t="str">
        <f t="shared" si="2"/>
        <v/>
      </c>
      <c r="D92" s="6"/>
      <c r="E92" s="14"/>
      <c r="F92" s="14"/>
      <c r="G92" s="6"/>
      <c r="H92" s="6"/>
      <c r="I92" s="6"/>
      <c r="J92" s="9"/>
      <c r="K92" s="6"/>
      <c r="L92" s="6"/>
      <c r="M92" s="10"/>
      <c r="N92" s="6"/>
    </row>
    <row r="93" spans="2:14" x14ac:dyDescent="0.25">
      <c r="B93" s="6">
        <f>ROW()-Param!$D$4</f>
        <v>90</v>
      </c>
      <c r="C93" s="16" t="str">
        <f t="shared" si="2"/>
        <v/>
      </c>
      <c r="D93" s="6"/>
      <c r="E93" s="14"/>
      <c r="F93" s="14"/>
      <c r="G93" s="6"/>
      <c r="H93" s="6"/>
      <c r="I93" s="6"/>
      <c r="J93" s="9"/>
      <c r="K93" s="6"/>
      <c r="L93" s="6"/>
      <c r="M93" s="10"/>
      <c r="N93" s="6"/>
    </row>
    <row r="94" spans="2:14" x14ac:dyDescent="0.25">
      <c r="B94" s="6">
        <f>ROW()-Param!$D$4</f>
        <v>91</v>
      </c>
      <c r="C94" s="16" t="str">
        <f t="shared" si="2"/>
        <v/>
      </c>
      <c r="D94" s="6"/>
      <c r="E94" s="14"/>
      <c r="F94" s="14"/>
      <c r="G94" s="6"/>
      <c r="H94" s="6"/>
      <c r="I94" s="6"/>
      <c r="J94" s="9"/>
      <c r="K94" s="6"/>
      <c r="L94" s="6"/>
      <c r="M94" s="10"/>
      <c r="N94" s="6"/>
    </row>
    <row r="95" spans="2:14" x14ac:dyDescent="0.25">
      <c r="B95" s="6">
        <f>ROW()-Param!$D$4</f>
        <v>92</v>
      </c>
      <c r="C95" s="16" t="str">
        <f t="shared" si="2"/>
        <v/>
      </c>
      <c r="D95" s="6"/>
      <c r="E95" s="14"/>
      <c r="F95" s="14"/>
      <c r="G95" s="6"/>
      <c r="H95" s="6"/>
      <c r="I95" s="6"/>
      <c r="J95" s="9"/>
      <c r="K95" s="6"/>
      <c r="L95" s="6"/>
      <c r="M95" s="10"/>
      <c r="N95" s="6"/>
    </row>
    <row r="96" spans="2:14" x14ac:dyDescent="0.25">
      <c r="B96" s="6">
        <f>ROW()-Param!$D$4</f>
        <v>93</v>
      </c>
      <c r="C96" s="16" t="str">
        <f t="shared" si="2"/>
        <v/>
      </c>
      <c r="D96" s="6"/>
      <c r="E96" s="14"/>
      <c r="F96" s="14"/>
      <c r="G96" s="6"/>
      <c r="H96" s="6"/>
      <c r="I96" s="6"/>
      <c r="J96" s="9"/>
      <c r="K96" s="6"/>
      <c r="L96" s="6"/>
      <c r="M96" s="10"/>
      <c r="N96" s="6"/>
    </row>
    <row r="97" spans="2:14" x14ac:dyDescent="0.25">
      <c r="B97" s="6">
        <f>ROW()-Param!$D$4</f>
        <v>94</v>
      </c>
      <c r="C97" s="16" t="str">
        <f t="shared" si="2"/>
        <v/>
      </c>
      <c r="D97" s="6"/>
      <c r="E97" s="14"/>
      <c r="F97" s="14"/>
      <c r="G97" s="6"/>
      <c r="H97" s="6"/>
      <c r="I97" s="6"/>
      <c r="J97" s="9"/>
      <c r="K97" s="6"/>
      <c r="L97" s="6"/>
      <c r="M97" s="10"/>
      <c r="N97" s="6"/>
    </row>
    <row r="98" spans="2:14" x14ac:dyDescent="0.25">
      <c r="B98" s="6">
        <f>ROW()-Param!$D$4</f>
        <v>95</v>
      </c>
      <c r="C98" s="16" t="str">
        <f t="shared" si="2"/>
        <v/>
      </c>
      <c r="D98" s="6"/>
      <c r="E98" s="14"/>
      <c r="F98" s="14"/>
      <c r="G98" s="6"/>
      <c r="H98" s="6"/>
      <c r="I98" s="6"/>
      <c r="J98" s="9"/>
      <c r="K98" s="6"/>
      <c r="L98" s="6"/>
      <c r="M98" s="10"/>
      <c r="N98" s="6"/>
    </row>
    <row r="99" spans="2:14" x14ac:dyDescent="0.25">
      <c r="B99" s="6">
        <f>ROW()-Param!$D$4</f>
        <v>96</v>
      </c>
      <c r="C99" s="16" t="str">
        <f t="shared" si="2"/>
        <v/>
      </c>
      <c r="D99" s="6"/>
      <c r="E99" s="14"/>
      <c r="F99" s="14"/>
      <c r="G99" s="6"/>
      <c r="H99" s="6"/>
      <c r="I99" s="6"/>
      <c r="J99" s="9"/>
      <c r="K99" s="6"/>
      <c r="L99" s="6"/>
      <c r="M99" s="10"/>
      <c r="N99" s="6"/>
    </row>
    <row r="100" spans="2:14" x14ac:dyDescent="0.25">
      <c r="B100" s="6">
        <f>ROW()-Param!$D$4</f>
        <v>97</v>
      </c>
      <c r="C100" s="16" t="str">
        <f t="shared" si="2"/>
        <v/>
      </c>
      <c r="D100" s="6"/>
      <c r="E100" s="14"/>
      <c r="F100" s="14"/>
      <c r="G100" s="6"/>
      <c r="H100" s="6"/>
      <c r="I100" s="6"/>
      <c r="J100" s="9"/>
      <c r="K100" s="6"/>
      <c r="L100" s="6"/>
      <c r="M100" s="10"/>
      <c r="N100" s="6"/>
    </row>
    <row r="101" spans="2:14" x14ac:dyDescent="0.25">
      <c r="C101" s="1"/>
      <c r="E101" s="4"/>
      <c r="F101" s="4"/>
      <c r="M101"/>
    </row>
    <row r="102" spans="2:14" x14ac:dyDescent="0.25">
      <c r="C102" s="1"/>
      <c r="E102" s="4"/>
      <c r="F102" s="4"/>
      <c r="M102"/>
    </row>
    <row r="103" spans="2:14" x14ac:dyDescent="0.25">
      <c r="C103" s="1"/>
      <c r="E103" s="4"/>
      <c r="F103" s="4"/>
      <c r="M103"/>
    </row>
    <row r="104" spans="2:14" x14ac:dyDescent="0.25">
      <c r="C104" s="1"/>
      <c r="E104" s="4"/>
      <c r="F104" s="4"/>
      <c r="M104"/>
    </row>
    <row r="105" spans="2:14" x14ac:dyDescent="0.25">
      <c r="C105" s="1"/>
      <c r="E105" s="4"/>
      <c r="F105" s="4"/>
      <c r="M105"/>
    </row>
    <row r="106" spans="2:14" x14ac:dyDescent="0.25">
      <c r="C106" s="1"/>
      <c r="E106" s="4"/>
      <c r="F106" s="4"/>
      <c r="M106"/>
    </row>
    <row r="107" spans="2:14" x14ac:dyDescent="0.25">
      <c r="C107" s="1"/>
      <c r="E107" s="4"/>
      <c r="F107" s="4"/>
      <c r="M107"/>
    </row>
  </sheetData>
  <phoneticPr fontId="3" type="noConversion"/>
  <conditionalFormatting sqref="M4:M29">
    <cfRule type="cellIs" dxfId="38" priority="23" stopIfTrue="1" operator="equal">
      <formula>"Tarefa futura"</formula>
    </cfRule>
    <cfRule type="cellIs" dxfId="37" priority="24" stopIfTrue="1" operator="equal">
      <formula>"Atrasada"</formula>
    </cfRule>
    <cfRule type="cellIs" dxfId="36" priority="25" stopIfTrue="1" operator="equal">
      <formula>"No Prazo"</formula>
    </cfRule>
  </conditionalFormatting>
  <conditionalFormatting sqref="J3:J29 C101:C107">
    <cfRule type="expression" dxfId="35" priority="80" stopIfTrue="1">
      <formula>$J3=1</formula>
    </cfRule>
    <cfRule type="expression" dxfId="34" priority="81" stopIfTrue="1">
      <formula>AND($D$2&gt;$F3,$J3&lt;1,$F3&gt;0)</formula>
    </cfRule>
    <cfRule type="expression" dxfId="33" priority="82" stopIfTrue="1">
      <formula>AND($D$2&gt;$E3,$J3&lt;(($D$2-$E3)/($F3-$E3)))</formula>
    </cfRule>
  </conditionalFormatting>
  <conditionalFormatting sqref="M30:M100">
    <cfRule type="cellIs" dxfId="32" priority="3" stopIfTrue="1" operator="equal">
      <formula>"Tarefa futura"</formula>
    </cfRule>
    <cfRule type="cellIs" dxfId="31" priority="4" stopIfTrue="1" operator="equal">
      <formula>"Atrasada"</formula>
    </cfRule>
    <cfRule type="cellIs" dxfId="30" priority="5" stopIfTrue="1" operator="equal">
      <formula>"No Prazo"</formula>
    </cfRule>
  </conditionalFormatting>
  <conditionalFormatting sqref="J30:J100">
    <cfRule type="expression" dxfId="29" priority="9" stopIfTrue="1">
      <formula>$J30=1</formula>
    </cfRule>
    <cfRule type="expression" dxfId="28" priority="10" stopIfTrue="1">
      <formula>AND($D$2&gt;$F30,$J30&lt;1,$F30&gt;0)</formula>
    </cfRule>
    <cfRule type="expression" dxfId="27" priority="11" stopIfTrue="1">
      <formula>AND($D$2&gt;$E30,$J30&lt;(($D$2-$E30)/($F30-$E30)))</formula>
    </cfRule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&amp;LCronograma&amp;R&amp;A</oddHeader>
    <oddFooter>&amp;LPMO Escritório de Projetos
&amp;F&amp;RPágina &amp;P de &amp;N
http://escritoriodeprojetos.com.br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stopIfTrue="1" operator="equal" id="{D792ABD7-5532-4911-B6C4-E3ACC4FBB24A}">
            <xm:f>Param!$C$6</xm:f>
            <x14:dxf>
              <fill>
                <patternFill>
                  <bgColor rgb="FF92D050"/>
                </patternFill>
              </fill>
            </x14:dxf>
          </x14:cfRule>
          <x14:cfRule type="cellIs" priority="26" stopIfTrue="1" operator="equal" id="{302C5CE0-7EDC-44B7-BED6-4CA59A3947C8}">
            <xm:f>Param!$C$8</xm:f>
            <x14:dxf>
              <fill>
                <patternFill>
                  <bgColor rgb="FFFFC000"/>
                </patternFill>
              </fill>
            </x14:dxf>
          </x14:cfRule>
          <x14:cfRule type="cellIs" priority="27" stopIfTrue="1" operator="equal" id="{9C0CCE84-60C2-4CBE-B718-4E5576F6777F}">
            <xm:f>Param!$C$7</xm:f>
            <x14:dxf>
              <fill>
                <patternFill>
                  <bgColor rgb="FFFF0000"/>
                </patternFill>
              </fill>
            </x14:dxf>
          </x14:cfRule>
          <x14:cfRule type="cellIs" priority="28" stopIfTrue="1" operator="equal" id="{0167F935-DF9C-4C29-9F53-FE5DCC8D8EAA}">
            <xm:f>Param!$C$9</xm:f>
            <x14:dxf>
              <fill>
                <patternFill>
                  <bgColor rgb="FF00B050"/>
                </patternFill>
              </fill>
            </x14:dxf>
          </x14:cfRule>
          <xm:sqref>M3:M29 M101:M107</xm:sqref>
        </x14:conditionalFormatting>
        <x14:conditionalFormatting xmlns:xm="http://schemas.microsoft.com/office/excel/2006/main">
          <x14:cfRule type="cellIs" priority="2" stopIfTrue="1" operator="equal" id="{09302464-AFD4-47A3-A444-2798AE98F04B}">
            <xm:f>Param!$C$6</xm:f>
            <x14:dxf>
              <fill>
                <patternFill>
                  <bgColor rgb="FF92D050"/>
                </patternFill>
              </fill>
            </x14:dxf>
          </x14:cfRule>
          <x14:cfRule type="cellIs" priority="6" stopIfTrue="1" operator="equal" id="{309C669A-0C85-44EA-BBD4-E5C8D33BD1CF}">
            <xm:f>Param!$C$8</xm:f>
            <x14:dxf>
              <fill>
                <patternFill>
                  <bgColor rgb="FFFFC000"/>
                </patternFill>
              </fill>
            </x14:dxf>
          </x14:cfRule>
          <x14:cfRule type="cellIs" priority="7" stopIfTrue="1" operator="equal" id="{58746E4B-68F9-4DF3-8CDD-A651AEBCA83A}">
            <xm:f>Param!$C$7</xm:f>
            <x14:dxf>
              <fill>
                <patternFill>
                  <bgColor rgb="FFFF0000"/>
                </patternFill>
              </fill>
            </x14:dxf>
          </x14:cfRule>
          <x14:cfRule type="cellIs" priority="8" stopIfTrue="1" operator="equal" id="{27312BFA-408A-43AF-8248-2FAD5DAB3661}">
            <xm:f>Param!$C$9</xm:f>
            <x14:dxf>
              <fill>
                <patternFill>
                  <bgColor rgb="FF00B050"/>
                </patternFill>
              </fill>
            </x14:dxf>
          </x14:cfRule>
          <xm:sqref>M30:M100</xm:sqref>
        </x14:conditionalFormatting>
        <x14:conditionalFormatting xmlns:xm="http://schemas.microsoft.com/office/excel/2006/main">
          <x14:cfRule type="expression" priority="1" id="{190A3DFA-9BD6-47ED-9862-DE39CD52852D}">
            <xm:f>$K3&lt;Param!$E$4</xm:f>
            <x14:dxf>
              <font>
                <b/>
                <i val="0"/>
              </font>
            </x14:dxf>
          </x14:cfRule>
          <xm:sqref>C3:C100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E11"/>
  <sheetViews>
    <sheetView showGridLines="0" workbookViewId="0">
      <selection activeCell="D5" sqref="D5"/>
    </sheetView>
  </sheetViews>
  <sheetFormatPr defaultRowHeight="15" x14ac:dyDescent="0.25"/>
  <cols>
    <col min="1" max="1" width="4.28515625" style="15" customWidth="1"/>
    <col min="2" max="2" width="9.140625" style="2"/>
    <col min="3" max="3" width="12.140625" style="15" bestFit="1" customWidth="1"/>
    <col min="4" max="4" width="9.140625" style="15"/>
    <col min="5" max="5" width="11.28515625" style="15" customWidth="1"/>
    <col min="6" max="16384" width="9.140625" style="15"/>
  </cols>
  <sheetData>
    <row r="3" spans="2:5" ht="30" x14ac:dyDescent="0.25">
      <c r="B3" s="18" t="s">
        <v>15</v>
      </c>
      <c r="C3" s="5" t="s">
        <v>8</v>
      </c>
      <c r="D3" s="5" t="s">
        <v>68</v>
      </c>
      <c r="E3" s="5" t="s">
        <v>69</v>
      </c>
    </row>
    <row r="4" spans="2:5" x14ac:dyDescent="0.25">
      <c r="B4" s="19" t="s">
        <v>16</v>
      </c>
      <c r="C4" s="24"/>
      <c r="D4" s="24">
        <v>3</v>
      </c>
      <c r="E4" s="24">
        <v>3</v>
      </c>
    </row>
    <row r="5" spans="2:5" x14ac:dyDescent="0.25">
      <c r="B5" s="19" t="s">
        <v>17</v>
      </c>
      <c r="C5" s="19" t="s">
        <v>8</v>
      </c>
      <c r="D5" s="19"/>
      <c r="E5" s="19"/>
    </row>
    <row r="6" spans="2:5" x14ac:dyDescent="0.25">
      <c r="B6" s="20"/>
      <c r="C6" s="20" t="s">
        <v>11</v>
      </c>
      <c r="D6" s="20"/>
      <c r="E6" s="20"/>
    </row>
    <row r="7" spans="2:5" x14ac:dyDescent="0.25">
      <c r="B7" s="20"/>
      <c r="C7" s="20" t="s">
        <v>10</v>
      </c>
      <c r="D7" s="20"/>
      <c r="E7" s="20"/>
    </row>
    <row r="8" spans="2:5" x14ac:dyDescent="0.25">
      <c r="B8" s="20"/>
      <c r="C8" s="20" t="s">
        <v>12</v>
      </c>
      <c r="D8" s="20"/>
      <c r="E8" s="20"/>
    </row>
    <row r="9" spans="2:5" x14ac:dyDescent="0.25">
      <c r="B9" s="20"/>
      <c r="C9" s="20" t="s">
        <v>13</v>
      </c>
      <c r="D9" s="20"/>
      <c r="E9" s="20"/>
    </row>
    <row r="10" spans="2:5" x14ac:dyDescent="0.25">
      <c r="B10" s="20"/>
      <c r="C10" s="22"/>
      <c r="D10" s="22"/>
      <c r="E10" s="22"/>
    </row>
    <row r="11" spans="2:5" x14ac:dyDescent="0.25">
      <c r="B11" s="21"/>
      <c r="C11" s="23"/>
      <c r="D11" s="23"/>
      <c r="E11" s="23"/>
    </row>
  </sheetData>
  <conditionalFormatting sqref="C6">
    <cfRule type="cellIs" dxfId="17" priority="16" stopIfTrue="1" operator="equal">
      <formula>"Tarefa futura"</formula>
    </cfRule>
    <cfRule type="cellIs" dxfId="16" priority="17" stopIfTrue="1" operator="equal">
      <formula>"Atrasada"</formula>
    </cfRule>
    <cfRule type="cellIs" dxfId="15" priority="18" stopIfTrue="1" operator="equal">
      <formula>"No Prazo"</formula>
    </cfRule>
  </conditionalFormatting>
  <conditionalFormatting sqref="C7">
    <cfRule type="cellIs" dxfId="14" priority="13" stopIfTrue="1" operator="equal">
      <formula>"Tarefa futura"</formula>
    </cfRule>
    <cfRule type="cellIs" dxfId="13" priority="14" stopIfTrue="1" operator="equal">
      <formula>"Atrasada"</formula>
    </cfRule>
    <cfRule type="cellIs" dxfId="12" priority="15" stopIfTrue="1" operator="equal">
      <formula>"No Prazo"</formula>
    </cfRule>
  </conditionalFormatting>
  <conditionalFormatting sqref="D6">
    <cfRule type="cellIs" dxfId="11" priority="10" stopIfTrue="1" operator="equal">
      <formula>"Tarefa futura"</formula>
    </cfRule>
    <cfRule type="cellIs" dxfId="10" priority="11" stopIfTrue="1" operator="equal">
      <formula>"Atrasada"</formula>
    </cfRule>
    <cfRule type="cellIs" dxfId="9" priority="12" stopIfTrue="1" operator="equal">
      <formula>"No Prazo"</formula>
    </cfRule>
  </conditionalFormatting>
  <conditionalFormatting sqref="D7">
    <cfRule type="cellIs" dxfId="8" priority="7" stopIfTrue="1" operator="equal">
      <formula>"Tarefa futura"</formula>
    </cfRule>
    <cfRule type="cellIs" dxfId="7" priority="8" stopIfTrue="1" operator="equal">
      <formula>"Atrasada"</formula>
    </cfRule>
    <cfRule type="cellIs" dxfId="6" priority="9" stopIfTrue="1" operator="equal">
      <formula>"No Prazo"</formula>
    </cfRule>
  </conditionalFormatting>
  <conditionalFormatting sqref="E6">
    <cfRule type="cellIs" dxfId="5" priority="4" stopIfTrue="1" operator="equal">
      <formula>"Tarefa futura"</formula>
    </cfRule>
    <cfRule type="cellIs" dxfId="4" priority="5" stopIfTrue="1" operator="equal">
      <formula>"Atrasada"</formula>
    </cfRule>
    <cfRule type="cellIs" dxfId="3" priority="6" stopIfTrue="1" operator="equal">
      <formula>"No Prazo"</formula>
    </cfRule>
  </conditionalFormatting>
  <conditionalFormatting sqref="E7">
    <cfRule type="cellIs" dxfId="2" priority="1" stopIfTrue="1" operator="equal">
      <formula>"Tarefa futura"</formula>
    </cfRule>
    <cfRule type="cellIs" dxfId="1" priority="2" stopIfTrue="1" operator="equal">
      <formula>"Atrasada"</formula>
    </cfRule>
    <cfRule type="cellIs" dxfId="0" priority="3" stopIfTrue="1" operator="equal">
      <formula>"No Prazo"</formula>
    </cfRule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&amp;LCronograma&amp;R&amp;A</oddHeader>
    <oddFooter>&amp;LPMO Escritório de Projetos
&amp;F&amp;RPágina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5A1E18-86FE-4AE3-B663-EE0F6CAA26A2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Param</vt:lpstr>
    </vt:vector>
  </TitlesOfParts>
  <Company>PMO Escritório de Projetos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Cronograma</dc:title>
  <dc:subject>Template de Cronograma em Planilha</dc:subject>
  <dc:creator>eduardo@escritoriodeprojetos.com.br</dc:creator>
  <dc:description>http://escritoriodeprojetos.com.br</dc:description>
  <cp:lastModifiedBy>Eduardo Montes</cp:lastModifiedBy>
  <cp:lastPrinted>2014-11-28T20:19:23Z</cp:lastPrinted>
  <dcterms:created xsi:type="dcterms:W3CDTF">2010-04-13T11:25:26Z</dcterms:created>
  <dcterms:modified xsi:type="dcterms:W3CDTF">2019-02-07T17:31:41Z</dcterms:modified>
  <cp:category>Gerenciamento de Projetos, Prazo, Template</cp:category>
</cp:coreProperties>
</file>