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ssoal\Finanças\Controle de Gastos\MoneyLoverPC\MoneyLoverDesktop\MoneyLoverDesktop\Excel\"/>
    </mc:Choice>
  </mc:AlternateContent>
  <bookViews>
    <workbookView xWindow="0" yWindow="0" windowWidth="19200" windowHeight="8235" activeTab="3"/>
  </bookViews>
  <sheets>
    <sheet name="Despesas" sheetId="1" r:id="rId1"/>
    <sheet name="Receitas" sheetId="2" r:id="rId2"/>
    <sheet name="Despesas por categoria" sheetId="5" r:id="rId3"/>
    <sheet name="Fechamento Período" sheetId="4" r:id="rId4"/>
  </sheets>
  <calcPr calcId="152511"/>
</workbook>
</file>

<file path=xl/calcChain.xml><?xml version="1.0" encoding="utf-8"?>
<calcChain xmlns="http://schemas.openxmlformats.org/spreadsheetml/2006/main">
  <c r="A2" i="4" l="1"/>
  <c r="B2" i="4"/>
  <c r="D2" i="4" l="1"/>
  <c r="E2" i="4" s="1"/>
  <c r="C2" i="4"/>
</calcChain>
</file>

<file path=xl/sharedStrings.xml><?xml version="1.0" encoding="utf-8"?>
<sst xmlns="http://schemas.openxmlformats.org/spreadsheetml/2006/main" count="257" uniqueCount="98">
  <si>
    <t>Data</t>
  </si>
  <si>
    <t>Categoria</t>
  </si>
  <si>
    <t>Descrição</t>
  </si>
  <si>
    <t>Valor</t>
  </si>
  <si>
    <t>01/02/2013</t>
  </si>
  <si>
    <t>Alimentação</t>
  </si>
  <si>
    <t>Mirantes</t>
  </si>
  <si>
    <t>02/02/2013</t>
  </si>
  <si>
    <t>Viagens</t>
  </si>
  <si>
    <t>Taxi</t>
  </si>
  <si>
    <t>Cerveja</t>
  </si>
  <si>
    <t>Dulce</t>
  </si>
  <si>
    <t>Cachorro quente</t>
  </si>
  <si>
    <t>Brasão</t>
  </si>
  <si>
    <t>Família</t>
  </si>
  <si>
    <t>Cilindro fechadura</t>
  </si>
  <si>
    <t>04/02/2013</t>
  </si>
  <si>
    <t>05/02/2013</t>
  </si>
  <si>
    <t>06/02/2013</t>
  </si>
  <si>
    <t>Mercado</t>
  </si>
  <si>
    <t>Angeloni</t>
  </si>
  <si>
    <t>Carro</t>
  </si>
  <si>
    <t>Gasolina</t>
  </si>
  <si>
    <t>07/02/2013</t>
  </si>
  <si>
    <t>Anita</t>
  </si>
  <si>
    <t>08/02/2013</t>
  </si>
  <si>
    <t>Moradia</t>
  </si>
  <si>
    <t>Luz</t>
  </si>
  <si>
    <t>Internet</t>
  </si>
  <si>
    <t>Condomínio</t>
  </si>
  <si>
    <t>Aluguel</t>
  </si>
  <si>
    <t>Compras</t>
  </si>
  <si>
    <t>Sofá</t>
  </si>
  <si>
    <t>Entretenimento</t>
  </si>
  <si>
    <t>Netflix</t>
  </si>
  <si>
    <t>Xbox</t>
  </si>
  <si>
    <t>Notebook mãe</t>
  </si>
  <si>
    <t>Jogo Xbox</t>
  </si>
  <si>
    <t>Presentes</t>
  </si>
  <si>
    <t>Saia Michele</t>
  </si>
  <si>
    <t>Passagem casamento Beth</t>
  </si>
  <si>
    <t>Kindle</t>
  </si>
  <si>
    <t>Netflix mãe</t>
  </si>
  <si>
    <t>Passagem aniversário mãe</t>
  </si>
  <si>
    <t>Estudos</t>
  </si>
  <si>
    <t>Livro wpf</t>
  </si>
  <si>
    <t>Tarifas Bancárias</t>
  </si>
  <si>
    <t>Anuidade cartão</t>
  </si>
  <si>
    <t>Montana grill</t>
  </si>
  <si>
    <t>09/02/2013</t>
  </si>
  <si>
    <t>Belluci</t>
  </si>
  <si>
    <t>Celular</t>
  </si>
  <si>
    <t>Habib's</t>
  </si>
  <si>
    <t>Roupa</t>
  </si>
  <si>
    <t>Cuecas havan</t>
  </si>
  <si>
    <t>Copos</t>
  </si>
  <si>
    <t>Klotz Bier</t>
  </si>
  <si>
    <t>Pulverizador</t>
  </si>
  <si>
    <t>11/02/2013</t>
  </si>
  <si>
    <t>Senhor salsicha</t>
  </si>
  <si>
    <t>Picolé</t>
  </si>
  <si>
    <t>12/02/2013</t>
  </si>
  <si>
    <t>Belas artes</t>
  </si>
  <si>
    <t>Tradição</t>
  </si>
  <si>
    <t>13/02/2013</t>
  </si>
  <si>
    <t>14/02/2013</t>
  </si>
  <si>
    <t>Moto</t>
  </si>
  <si>
    <t>Sedex</t>
  </si>
  <si>
    <t>Garagem</t>
  </si>
  <si>
    <t>15/02/2013</t>
  </si>
  <si>
    <t>16/02/2013</t>
  </si>
  <si>
    <t>Chico toucinho</t>
  </si>
  <si>
    <t>Posto ilha bela</t>
  </si>
  <si>
    <t>Estacionamento</t>
  </si>
  <si>
    <t>17/02/2013</t>
  </si>
  <si>
    <t>Mercado itacorubi</t>
  </si>
  <si>
    <t>Frangoxtoso</t>
  </si>
  <si>
    <t>18/02/2013</t>
  </si>
  <si>
    <t>Cerveja praia</t>
  </si>
  <si>
    <t>Space Food</t>
  </si>
  <si>
    <t>Academia</t>
  </si>
  <si>
    <t>19/02/2013</t>
  </si>
  <si>
    <t>20/02/2013</t>
  </si>
  <si>
    <t>21/02/2013</t>
  </si>
  <si>
    <t>Santo Antonio</t>
  </si>
  <si>
    <t>22/02/2013</t>
  </si>
  <si>
    <t>Mioshi</t>
  </si>
  <si>
    <t>23/02/2013</t>
  </si>
  <si>
    <t>24/02/2013</t>
  </si>
  <si>
    <t>Estacionamento aeroporto</t>
  </si>
  <si>
    <t>Salário</t>
  </si>
  <si>
    <t>Visa Vale</t>
  </si>
  <si>
    <t>Vale combustível</t>
  </si>
  <si>
    <t>Receita Total</t>
  </si>
  <si>
    <t>Despesa Total</t>
  </si>
  <si>
    <t>Diferença</t>
  </si>
  <si>
    <t>(Investimento) 30% da Receita</t>
  </si>
  <si>
    <t>Sobra - Investimento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</si>
</sst>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"/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Despesa</a:t>
            </a:r>
            <a:r>
              <a:rPr lang="en-US" baseline="0"/>
              <a:t> por categoria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'Despesas por categoria'!$B$1</c:f>
              <c:strCache>
                <c:ptCount val="1"/>
                <c:pt idx="0">
                  <c:v>Valor</c:v>
                </c:pt>
              </c:strCache>
            </c:strRef>
          </c:tx>
          <c:explosion val="25"/>
          <c:cat>
            <c:strRef>
              <c:f>'Despesas por categoria'!$A$2:$A$14</c:f>
              <c:strCache>
                <c:ptCount val="13"/>
                <c:pt idx="0">
                  <c:v>Academia</c:v>
                </c:pt>
                <c:pt idx="1">
                  <c:v>Alimentação</c:v>
                </c:pt>
                <c:pt idx="2">
                  <c:v>Carro</c:v>
                </c:pt>
                <c:pt idx="3">
                  <c:v>Celular</c:v>
                </c:pt>
                <c:pt idx="4">
                  <c:v>Cerveja</c:v>
                </c:pt>
                <c:pt idx="5">
                  <c:v>Compras</c:v>
                </c:pt>
                <c:pt idx="6">
                  <c:v>Entretenimento</c:v>
                </c:pt>
                <c:pt idx="7">
                  <c:v>Estudos</c:v>
                </c:pt>
                <c:pt idx="8">
                  <c:v>Família</c:v>
                </c:pt>
                <c:pt idx="9">
                  <c:v>Klotz Bier</c:v>
                </c:pt>
                <c:pt idx="10">
                  <c:v>Mercado</c:v>
                </c:pt>
                <c:pt idx="11">
                  <c:v>Moradia</c:v>
                </c:pt>
                <c:pt idx="12">
                  <c:v>Moto</c:v>
                </c:pt>
              </c:strCache>
            </c:strRef>
          </c:cat>
          <c:val>
            <c:numRef>
              <c:f>'Despesas por categoria'!$B$2:$B$14</c:f>
              <c:numCache>
                <c:formatCode>0.00</c:formatCode>
                <c:ptCount val="13"/>
                <c:pt idx="0">
                  <c:v>75</c:v>
                </c:pt>
                <c:pt idx="1">
                  <c:v>575.91999999999996</c:v>
                </c:pt>
                <c:pt idx="2">
                  <c:v>191</c:v>
                </c:pt>
                <c:pt idx="3">
                  <c:v>128.1</c:v>
                </c:pt>
                <c:pt idx="4">
                  <c:v>151.41</c:v>
                </c:pt>
                <c:pt idx="5">
                  <c:v>65.739999999999995</c:v>
                </c:pt>
                <c:pt idx="6">
                  <c:v>193.59</c:v>
                </c:pt>
                <c:pt idx="7">
                  <c:v>46.66</c:v>
                </c:pt>
                <c:pt idx="8">
                  <c:v>137.83000000000001</c:v>
                </c:pt>
                <c:pt idx="9">
                  <c:v>4</c:v>
                </c:pt>
                <c:pt idx="10">
                  <c:v>205.43</c:v>
                </c:pt>
                <c:pt idx="11">
                  <c:v>776.23</c:v>
                </c:pt>
                <c:pt idx="12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180974</xdr:rowOff>
    </xdr:from>
    <xdr:to>
      <xdr:col>15</xdr:col>
      <xdr:colOff>238125</xdr:colOff>
      <xdr:row>22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1:D2" insertRowShift="1" totalsRowShown="0">
  <autoFilter ref="A1:D2"/>
  <tableColumns count="4">
    <tableColumn id="1" name="Data"/>
    <tableColumn id="2" name="Categoria"/>
    <tableColumn id="3" name="Descrição"/>
    <tableColumn id="4" name="Valor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D4" insertRowShift="1" totalsRowShown="0">
  <autoFilter ref="A1:D4"/>
  <tableColumns count="4">
    <tableColumn id="1" name="Data"/>
    <tableColumn id="2" name="Categoria"/>
    <tableColumn id="3" name="Descrição"/>
    <tableColumn id="4" name="Valor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Tabela1" displayName="Tabela1" ref="A1:B14" totalsRowShown="0">
  <autoFilter ref="A1:B14"/>
  <tableColumns count="2">
    <tableColumn id="1" name="Categoria"/>
    <tableColumn id="2" name="Valor" dataDxfId="0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E2" totalsRowShown="0">
  <autoFilter ref="A1:E2"/>
  <tableColumns count="5">
    <tableColumn id="1" name="Receita Total">
      <calculatedColumnFormula>SUM(Receitas!D2,D1000)</calculatedColumnFormula>
    </tableColumn>
    <tableColumn id="2" name="Despesa Total">
      <calculatedColumnFormula>SUM(Despesas!D3:D1001)</calculatedColumnFormula>
    </tableColumn>
    <tableColumn id="3" name="Diferença">
      <calculatedColumnFormula>A2-B2</calculatedColumnFormula>
    </tableColumn>
    <tableColumn id="4" name="(Investimento) 30% da Receita">
      <calculatedColumnFormula>A2*0.3</calculatedColumnFormula>
    </tableColumn>
    <tableColumn id="5" name="Sobra - Investimento">
      <calculatedColumnFormula>A2-B2-D2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5"/>
  <sheetViews>
    <sheetView topLeftCell="A13" workbookViewId="0"/>
  </sheetViews>
  <sheetFormatPr defaultRowHeight="15" x14ac:dyDescent="0.25"/>
  <cols>
    <col min="2" max="2" width="11.5703125" customWidth="1"/>
    <col min="3" max="3" width="13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17.559999999999999</v>
      </c>
    </row>
    <row r="3" spans="1:4" x14ac:dyDescent="0.25">
      <c r="A3" s="5" t="s">
        <v>7</v>
      </c>
      <c r="B3" t="s">
        <v>8</v>
      </c>
      <c r="C3" t="s">
        <v>9</v>
      </c>
      <c r="D3" s="4">
        <v>40</v>
      </c>
    </row>
    <row r="4" spans="1:4" x14ac:dyDescent="0.25">
      <c r="A4" t="s">
        <v>7</v>
      </c>
      <c r="B4" t="s">
        <v>10</v>
      </c>
      <c r="C4" t="s">
        <v>11</v>
      </c>
      <c r="D4" s="4">
        <v>22.5</v>
      </c>
    </row>
    <row r="5" spans="1:4" x14ac:dyDescent="0.25">
      <c r="A5" t="s">
        <v>7</v>
      </c>
      <c r="B5" t="s">
        <v>8</v>
      </c>
      <c r="C5" t="s">
        <v>9</v>
      </c>
      <c r="D5" s="4">
        <v>10</v>
      </c>
    </row>
    <row r="6" spans="1:4" x14ac:dyDescent="0.25">
      <c r="A6" t="s">
        <v>7</v>
      </c>
      <c r="B6" t="s">
        <v>5</v>
      </c>
      <c r="C6" t="s">
        <v>12</v>
      </c>
      <c r="D6" s="4">
        <v>28</v>
      </c>
    </row>
    <row r="7" spans="1:4" x14ac:dyDescent="0.25">
      <c r="A7" t="s">
        <v>7</v>
      </c>
      <c r="B7" t="s">
        <v>10</v>
      </c>
      <c r="C7" t="s">
        <v>13</v>
      </c>
      <c r="D7" s="4">
        <v>39.86</v>
      </c>
    </row>
    <row r="8" spans="1:4" x14ac:dyDescent="0.25">
      <c r="A8" t="s">
        <v>7</v>
      </c>
      <c r="B8" t="s">
        <v>14</v>
      </c>
      <c r="C8" t="s">
        <v>15</v>
      </c>
      <c r="D8" s="4">
        <v>17.899999999999999</v>
      </c>
    </row>
    <row r="9" spans="1:4" x14ac:dyDescent="0.25">
      <c r="A9" t="s">
        <v>16</v>
      </c>
      <c r="B9" t="s">
        <v>5</v>
      </c>
      <c r="C9" t="s">
        <v>6</v>
      </c>
      <c r="D9" s="4">
        <v>15.47</v>
      </c>
    </row>
    <row r="10" spans="1:4" x14ac:dyDescent="0.25">
      <c r="A10" t="s">
        <v>17</v>
      </c>
      <c r="B10" t="s">
        <v>5</v>
      </c>
      <c r="C10" t="s">
        <v>6</v>
      </c>
      <c r="D10" s="4">
        <v>14.88</v>
      </c>
    </row>
    <row r="11" spans="1:4" x14ac:dyDescent="0.25">
      <c r="A11" t="s">
        <v>18</v>
      </c>
      <c r="B11" t="s">
        <v>19</v>
      </c>
      <c r="C11" t="s">
        <v>20</v>
      </c>
      <c r="D11" s="4">
        <v>52.81</v>
      </c>
    </row>
    <row r="12" spans="1:4" x14ac:dyDescent="0.25">
      <c r="A12" t="s">
        <v>18</v>
      </c>
      <c r="B12" t="s">
        <v>5</v>
      </c>
      <c r="C12" t="s">
        <v>6</v>
      </c>
      <c r="D12" s="4">
        <v>20.079999999999998</v>
      </c>
    </row>
    <row r="13" spans="1:4" x14ac:dyDescent="0.25">
      <c r="A13" t="s">
        <v>18</v>
      </c>
      <c r="B13" t="s">
        <v>21</v>
      </c>
      <c r="C13" t="s">
        <v>22</v>
      </c>
      <c r="D13" s="4">
        <v>40</v>
      </c>
    </row>
    <row r="14" spans="1:4" x14ac:dyDescent="0.25">
      <c r="A14" t="s">
        <v>23</v>
      </c>
      <c r="B14" t="s">
        <v>5</v>
      </c>
      <c r="C14" t="s">
        <v>24</v>
      </c>
      <c r="D14" s="4">
        <v>12.7</v>
      </c>
    </row>
    <row r="15" spans="1:4" x14ac:dyDescent="0.25">
      <c r="A15" t="s">
        <v>25</v>
      </c>
      <c r="B15" t="s">
        <v>26</v>
      </c>
      <c r="C15" t="s">
        <v>27</v>
      </c>
      <c r="D15" s="4">
        <v>37.700000000000003</v>
      </c>
    </row>
    <row r="16" spans="1:4" x14ac:dyDescent="0.25">
      <c r="A16" t="s">
        <v>25</v>
      </c>
      <c r="B16" t="s">
        <v>26</v>
      </c>
      <c r="C16" t="s">
        <v>28</v>
      </c>
      <c r="D16" s="4">
        <v>67.45</v>
      </c>
    </row>
    <row r="17" spans="1:4" x14ac:dyDescent="0.25">
      <c r="A17" t="s">
        <v>25</v>
      </c>
      <c r="B17" t="s">
        <v>26</v>
      </c>
      <c r="C17" t="s">
        <v>29</v>
      </c>
      <c r="D17" s="4">
        <v>197.08</v>
      </c>
    </row>
    <row r="18" spans="1:4" x14ac:dyDescent="0.25">
      <c r="A18" t="s">
        <v>25</v>
      </c>
      <c r="B18" t="s">
        <v>26</v>
      </c>
      <c r="C18" t="s">
        <v>30</v>
      </c>
      <c r="D18" s="4">
        <v>474</v>
      </c>
    </row>
    <row r="19" spans="1:4" x14ac:dyDescent="0.25">
      <c r="A19" t="s">
        <v>25</v>
      </c>
      <c r="B19" t="s">
        <v>31</v>
      </c>
      <c r="C19" t="s">
        <v>32</v>
      </c>
      <c r="D19" s="4">
        <v>35.75</v>
      </c>
    </row>
    <row r="20" spans="1:4" x14ac:dyDescent="0.25">
      <c r="A20" t="s">
        <v>25</v>
      </c>
      <c r="B20" t="s">
        <v>33</v>
      </c>
      <c r="C20" t="s">
        <v>34</v>
      </c>
      <c r="D20" s="4">
        <v>7.5</v>
      </c>
    </row>
    <row r="21" spans="1:4" x14ac:dyDescent="0.25">
      <c r="A21" t="s">
        <v>25</v>
      </c>
      <c r="B21" t="s">
        <v>33</v>
      </c>
      <c r="C21" t="s">
        <v>35</v>
      </c>
      <c r="D21" s="4">
        <v>152.79</v>
      </c>
    </row>
    <row r="22" spans="1:4" x14ac:dyDescent="0.25">
      <c r="A22" t="s">
        <v>25</v>
      </c>
      <c r="B22" t="s">
        <v>14</v>
      </c>
      <c r="C22" t="s">
        <v>36</v>
      </c>
      <c r="D22" s="4">
        <v>104.94</v>
      </c>
    </row>
    <row r="23" spans="1:4" x14ac:dyDescent="0.25">
      <c r="A23" t="s">
        <v>25</v>
      </c>
      <c r="B23" t="s">
        <v>33</v>
      </c>
      <c r="C23" t="s">
        <v>37</v>
      </c>
      <c r="D23" s="4">
        <v>33.299999999999997</v>
      </c>
    </row>
    <row r="24" spans="1:4" x14ac:dyDescent="0.25">
      <c r="A24" t="s">
        <v>25</v>
      </c>
      <c r="B24" t="s">
        <v>38</v>
      </c>
      <c r="C24" t="s">
        <v>39</v>
      </c>
      <c r="D24" s="4">
        <v>63</v>
      </c>
    </row>
    <row r="25" spans="1:4" x14ac:dyDescent="0.25">
      <c r="A25" t="s">
        <v>25</v>
      </c>
      <c r="B25" t="s">
        <v>38</v>
      </c>
      <c r="C25" t="s">
        <v>40</v>
      </c>
      <c r="D25" s="4">
        <v>152.71</v>
      </c>
    </row>
    <row r="26" spans="1:4" x14ac:dyDescent="0.25">
      <c r="A26" t="s">
        <v>25</v>
      </c>
      <c r="B26" t="s">
        <v>31</v>
      </c>
      <c r="C26" t="s">
        <v>41</v>
      </c>
      <c r="D26" s="4">
        <v>24.99</v>
      </c>
    </row>
    <row r="27" spans="1:4" x14ac:dyDescent="0.25">
      <c r="A27" t="s">
        <v>25</v>
      </c>
      <c r="B27" t="s">
        <v>14</v>
      </c>
      <c r="C27" t="s">
        <v>42</v>
      </c>
      <c r="D27" s="4">
        <v>14.99</v>
      </c>
    </row>
    <row r="28" spans="1:4" x14ac:dyDescent="0.25">
      <c r="A28" t="s">
        <v>25</v>
      </c>
      <c r="B28" t="s">
        <v>8</v>
      </c>
      <c r="C28" t="s">
        <v>43</v>
      </c>
      <c r="D28" s="4">
        <v>101.81</v>
      </c>
    </row>
    <row r="29" spans="1:4" x14ac:dyDescent="0.25">
      <c r="A29" t="s">
        <v>25</v>
      </c>
      <c r="B29" t="s">
        <v>44</v>
      </c>
      <c r="C29" t="s">
        <v>45</v>
      </c>
      <c r="D29" s="4">
        <v>46.66</v>
      </c>
    </row>
    <row r="30" spans="1:4" x14ac:dyDescent="0.25">
      <c r="A30" t="s">
        <v>25</v>
      </c>
      <c r="B30" t="s">
        <v>46</v>
      </c>
      <c r="C30" t="s">
        <v>47</v>
      </c>
      <c r="D30" s="4">
        <v>26</v>
      </c>
    </row>
    <row r="31" spans="1:4" x14ac:dyDescent="0.25">
      <c r="A31" t="s">
        <v>25</v>
      </c>
      <c r="B31" t="s">
        <v>5</v>
      </c>
      <c r="C31" t="s">
        <v>48</v>
      </c>
      <c r="D31" s="4">
        <v>43</v>
      </c>
    </row>
    <row r="32" spans="1:4" x14ac:dyDescent="0.25">
      <c r="A32" t="s">
        <v>49</v>
      </c>
      <c r="B32" t="s">
        <v>5</v>
      </c>
      <c r="C32" t="s">
        <v>50</v>
      </c>
      <c r="D32" s="4">
        <v>25</v>
      </c>
    </row>
    <row r="33" spans="1:4" x14ac:dyDescent="0.25">
      <c r="A33" t="s">
        <v>49</v>
      </c>
      <c r="B33" t="s">
        <v>51</v>
      </c>
      <c r="C33" t="s">
        <v>51</v>
      </c>
      <c r="D33" s="4">
        <v>128.1</v>
      </c>
    </row>
    <row r="34" spans="1:4" x14ac:dyDescent="0.25">
      <c r="A34" t="s">
        <v>49</v>
      </c>
      <c r="B34" t="s">
        <v>5</v>
      </c>
      <c r="C34" t="s">
        <v>52</v>
      </c>
      <c r="D34" s="4">
        <v>25</v>
      </c>
    </row>
    <row r="35" spans="1:4" x14ac:dyDescent="0.25">
      <c r="A35" t="s">
        <v>49</v>
      </c>
      <c r="B35" t="s">
        <v>21</v>
      </c>
      <c r="C35" t="s">
        <v>22</v>
      </c>
      <c r="D35" s="4">
        <v>40</v>
      </c>
    </row>
    <row r="36" spans="1:4" x14ac:dyDescent="0.25">
      <c r="A36" t="s">
        <v>49</v>
      </c>
      <c r="B36" t="s">
        <v>53</v>
      </c>
      <c r="C36" t="s">
        <v>54</v>
      </c>
      <c r="D36" s="4">
        <v>50</v>
      </c>
    </row>
    <row r="37" spans="1:4" x14ac:dyDescent="0.25">
      <c r="A37" t="s">
        <v>49</v>
      </c>
      <c r="B37" t="s">
        <v>31</v>
      </c>
      <c r="C37" t="s">
        <v>55</v>
      </c>
      <c r="D37" s="4">
        <v>5</v>
      </c>
    </row>
    <row r="38" spans="1:4" x14ac:dyDescent="0.25">
      <c r="A38" t="s">
        <v>49</v>
      </c>
      <c r="B38" t="s">
        <v>56</v>
      </c>
      <c r="C38" t="s">
        <v>57</v>
      </c>
      <c r="D38" s="4">
        <v>4</v>
      </c>
    </row>
    <row r="39" spans="1:4" x14ac:dyDescent="0.25">
      <c r="A39" t="s">
        <v>58</v>
      </c>
      <c r="B39" t="s">
        <v>5</v>
      </c>
      <c r="C39" t="s">
        <v>59</v>
      </c>
      <c r="D39" s="4">
        <v>16</v>
      </c>
    </row>
    <row r="40" spans="1:4" x14ac:dyDescent="0.25">
      <c r="A40" t="s">
        <v>58</v>
      </c>
      <c r="B40" t="s">
        <v>5</v>
      </c>
      <c r="C40" t="s">
        <v>60</v>
      </c>
      <c r="D40" s="4">
        <v>15.8</v>
      </c>
    </row>
    <row r="41" spans="1:4" x14ac:dyDescent="0.25">
      <c r="A41" t="s">
        <v>61</v>
      </c>
      <c r="B41" t="s">
        <v>5</v>
      </c>
      <c r="C41" t="s">
        <v>62</v>
      </c>
      <c r="D41" s="4">
        <v>21.2</v>
      </c>
    </row>
    <row r="42" spans="1:4" x14ac:dyDescent="0.25">
      <c r="A42" t="s">
        <v>61</v>
      </c>
      <c r="B42" t="s">
        <v>19</v>
      </c>
      <c r="C42" t="s">
        <v>20</v>
      </c>
      <c r="D42" s="4">
        <v>49.86</v>
      </c>
    </row>
    <row r="43" spans="1:4" x14ac:dyDescent="0.25">
      <c r="A43" t="s">
        <v>61</v>
      </c>
      <c r="B43" t="s">
        <v>5</v>
      </c>
      <c r="C43" t="s">
        <v>63</v>
      </c>
      <c r="D43" s="4">
        <v>15.3</v>
      </c>
    </row>
    <row r="44" spans="1:4" x14ac:dyDescent="0.25">
      <c r="A44" t="s">
        <v>64</v>
      </c>
      <c r="B44" t="s">
        <v>5</v>
      </c>
      <c r="C44" t="s">
        <v>6</v>
      </c>
      <c r="D44" s="4">
        <v>16.82</v>
      </c>
    </row>
    <row r="45" spans="1:4" x14ac:dyDescent="0.25">
      <c r="A45" t="s">
        <v>65</v>
      </c>
      <c r="B45" t="s">
        <v>66</v>
      </c>
      <c r="C45" t="s">
        <v>67</v>
      </c>
      <c r="D45" s="4">
        <v>20</v>
      </c>
    </row>
    <row r="46" spans="1:4" x14ac:dyDescent="0.25">
      <c r="A46" t="s">
        <v>65</v>
      </c>
      <c r="B46" t="s">
        <v>5</v>
      </c>
      <c r="C46" t="s">
        <v>6</v>
      </c>
      <c r="D46" s="4">
        <v>13.81</v>
      </c>
    </row>
    <row r="47" spans="1:4" x14ac:dyDescent="0.25">
      <c r="A47" t="s">
        <v>65</v>
      </c>
      <c r="B47" t="s">
        <v>21</v>
      </c>
      <c r="C47" t="s">
        <v>68</v>
      </c>
      <c r="D47" s="4">
        <v>70</v>
      </c>
    </row>
    <row r="48" spans="1:4" x14ac:dyDescent="0.25">
      <c r="A48" t="s">
        <v>69</v>
      </c>
      <c r="B48" t="s">
        <v>5</v>
      </c>
      <c r="C48" t="s">
        <v>6</v>
      </c>
      <c r="D48" s="4">
        <v>16.18</v>
      </c>
    </row>
    <row r="49" spans="1:4" x14ac:dyDescent="0.25">
      <c r="A49" t="s">
        <v>70</v>
      </c>
      <c r="B49" t="s">
        <v>5</v>
      </c>
      <c r="C49" t="s">
        <v>71</v>
      </c>
      <c r="D49" s="4">
        <v>72.98</v>
      </c>
    </row>
    <row r="50" spans="1:4" x14ac:dyDescent="0.25">
      <c r="A50" t="s">
        <v>70</v>
      </c>
      <c r="B50" t="s">
        <v>10</v>
      </c>
      <c r="C50" t="s">
        <v>72</v>
      </c>
      <c r="D50" s="4">
        <v>11.17</v>
      </c>
    </row>
    <row r="51" spans="1:4" x14ac:dyDescent="0.25">
      <c r="A51" t="s">
        <v>70</v>
      </c>
      <c r="B51" t="s">
        <v>21</v>
      </c>
      <c r="C51" t="s">
        <v>73</v>
      </c>
      <c r="D51" s="4">
        <v>5</v>
      </c>
    </row>
    <row r="52" spans="1:4" x14ac:dyDescent="0.25">
      <c r="A52" t="s">
        <v>74</v>
      </c>
      <c r="B52" t="s">
        <v>5</v>
      </c>
      <c r="C52" t="s">
        <v>52</v>
      </c>
      <c r="D52" s="4">
        <v>24.48</v>
      </c>
    </row>
    <row r="53" spans="1:4" x14ac:dyDescent="0.25">
      <c r="A53" t="s">
        <v>74</v>
      </c>
      <c r="B53" t="s">
        <v>19</v>
      </c>
      <c r="C53" t="s">
        <v>75</v>
      </c>
      <c r="D53" s="4">
        <v>6.23</v>
      </c>
    </row>
    <row r="54" spans="1:4" x14ac:dyDescent="0.25">
      <c r="A54" t="s">
        <v>74</v>
      </c>
      <c r="B54" t="s">
        <v>5</v>
      </c>
      <c r="C54" t="s">
        <v>76</v>
      </c>
      <c r="D54" s="4">
        <v>7</v>
      </c>
    </row>
    <row r="55" spans="1:4" x14ac:dyDescent="0.25">
      <c r="A55" t="s">
        <v>77</v>
      </c>
      <c r="B55" t="s">
        <v>10</v>
      </c>
      <c r="C55" t="s">
        <v>78</v>
      </c>
      <c r="D55" s="4">
        <v>20</v>
      </c>
    </row>
    <row r="56" spans="1:4" x14ac:dyDescent="0.25">
      <c r="A56" t="s">
        <v>77</v>
      </c>
      <c r="B56" t="s">
        <v>5</v>
      </c>
      <c r="C56" t="s">
        <v>79</v>
      </c>
      <c r="D56" s="4">
        <v>11.25</v>
      </c>
    </row>
    <row r="57" spans="1:4" x14ac:dyDescent="0.25">
      <c r="A57" t="s">
        <v>77</v>
      </c>
      <c r="B57" t="s">
        <v>5</v>
      </c>
      <c r="C57" t="s">
        <v>6</v>
      </c>
      <c r="D57" s="4">
        <v>12.89</v>
      </c>
    </row>
    <row r="58" spans="1:4" x14ac:dyDescent="0.25">
      <c r="A58" t="s">
        <v>77</v>
      </c>
      <c r="B58" t="s">
        <v>80</v>
      </c>
      <c r="C58" t="s">
        <v>80</v>
      </c>
      <c r="D58" s="4">
        <v>75</v>
      </c>
    </row>
    <row r="59" spans="1:4" x14ac:dyDescent="0.25">
      <c r="A59" t="s">
        <v>81</v>
      </c>
      <c r="B59" t="s">
        <v>5</v>
      </c>
      <c r="C59" t="s">
        <v>6</v>
      </c>
      <c r="D59" s="4">
        <v>14.58</v>
      </c>
    </row>
    <row r="60" spans="1:4" x14ac:dyDescent="0.25">
      <c r="A60" t="s">
        <v>82</v>
      </c>
      <c r="B60" t="s">
        <v>5</v>
      </c>
      <c r="C60" t="s">
        <v>6</v>
      </c>
      <c r="D60" s="4">
        <v>14.42</v>
      </c>
    </row>
    <row r="61" spans="1:4" x14ac:dyDescent="0.25">
      <c r="A61" t="s">
        <v>83</v>
      </c>
      <c r="B61" t="s">
        <v>10</v>
      </c>
      <c r="C61" t="s">
        <v>84</v>
      </c>
      <c r="D61" s="4">
        <v>10</v>
      </c>
    </row>
    <row r="62" spans="1:4" x14ac:dyDescent="0.25">
      <c r="A62" t="s">
        <v>83</v>
      </c>
      <c r="B62" t="s">
        <v>5</v>
      </c>
      <c r="C62" t="s">
        <v>6</v>
      </c>
      <c r="D62" s="4">
        <v>14.27</v>
      </c>
    </row>
    <row r="63" spans="1:4" x14ac:dyDescent="0.25">
      <c r="A63" t="s">
        <v>85</v>
      </c>
      <c r="B63" t="s">
        <v>5</v>
      </c>
      <c r="C63" t="s">
        <v>86</v>
      </c>
      <c r="D63" s="4">
        <v>55</v>
      </c>
    </row>
    <row r="64" spans="1:4" x14ac:dyDescent="0.25">
      <c r="A64" t="s">
        <v>85</v>
      </c>
      <c r="B64" t="s">
        <v>5</v>
      </c>
      <c r="C64" t="s">
        <v>6</v>
      </c>
      <c r="D64" s="4">
        <v>17.25</v>
      </c>
    </row>
    <row r="65" spans="1:4" x14ac:dyDescent="0.25">
      <c r="A65" t="s">
        <v>85</v>
      </c>
      <c r="B65" t="s">
        <v>10</v>
      </c>
      <c r="C65" t="s">
        <v>20</v>
      </c>
      <c r="D65" s="4">
        <v>24.38</v>
      </c>
    </row>
    <row r="66" spans="1:4" x14ac:dyDescent="0.25">
      <c r="A66" t="s">
        <v>85</v>
      </c>
      <c r="B66" t="s">
        <v>19</v>
      </c>
      <c r="C66" t="s">
        <v>20</v>
      </c>
      <c r="D66" s="4">
        <v>46.56</v>
      </c>
    </row>
    <row r="67" spans="1:4" x14ac:dyDescent="0.25">
      <c r="A67" t="s">
        <v>87</v>
      </c>
      <c r="B67" t="s">
        <v>5</v>
      </c>
      <c r="C67" t="s">
        <v>59</v>
      </c>
      <c r="D67" s="4">
        <v>15</v>
      </c>
    </row>
    <row r="68" spans="1:4" x14ac:dyDescent="0.25">
      <c r="A68" t="s">
        <v>88</v>
      </c>
      <c r="B68" t="s">
        <v>19</v>
      </c>
      <c r="C68" t="s">
        <v>20</v>
      </c>
      <c r="D68" s="4">
        <v>30.27</v>
      </c>
    </row>
    <row r="69" spans="1:4" x14ac:dyDescent="0.25">
      <c r="A69" t="s">
        <v>88</v>
      </c>
      <c r="B69" t="s">
        <v>10</v>
      </c>
      <c r="C69" t="s">
        <v>20</v>
      </c>
      <c r="D69" s="4">
        <v>11.75</v>
      </c>
    </row>
    <row r="70" spans="1:4" x14ac:dyDescent="0.25">
      <c r="A70" t="s">
        <v>88</v>
      </c>
      <c r="B70" t="s">
        <v>21</v>
      </c>
      <c r="C70" t="s">
        <v>22</v>
      </c>
      <c r="D70" s="4">
        <v>30</v>
      </c>
    </row>
    <row r="71" spans="1:4" x14ac:dyDescent="0.25">
      <c r="A71" t="s">
        <v>88</v>
      </c>
      <c r="B71" t="s">
        <v>10</v>
      </c>
      <c r="C71" t="s">
        <v>20</v>
      </c>
      <c r="D71" s="4">
        <v>11.75</v>
      </c>
    </row>
    <row r="72" spans="1:4" x14ac:dyDescent="0.25">
      <c r="A72" t="s">
        <v>88</v>
      </c>
      <c r="B72" t="s">
        <v>19</v>
      </c>
      <c r="C72" t="s">
        <v>20</v>
      </c>
      <c r="D72" s="4">
        <v>19.7</v>
      </c>
    </row>
    <row r="73" spans="1:4" x14ac:dyDescent="0.25">
      <c r="A73" t="s">
        <v>88</v>
      </c>
      <c r="B73" t="s">
        <v>21</v>
      </c>
      <c r="C73" t="s">
        <v>89</v>
      </c>
      <c r="D73" s="4">
        <v>6</v>
      </c>
    </row>
    <row r="74" spans="1:4" x14ac:dyDescent="0.25">
      <c r="D74" s="4"/>
    </row>
    <row r="75" spans="1:4" x14ac:dyDescent="0.25">
      <c r="D75" s="4"/>
    </row>
    <row r="76" spans="1:4" x14ac:dyDescent="0.25">
      <c r="D76" s="4"/>
    </row>
    <row r="77" spans="1:4" x14ac:dyDescent="0.25">
      <c r="D77" s="4"/>
    </row>
    <row r="78" spans="1:4" x14ac:dyDescent="0.25">
      <c r="D78" s="4"/>
    </row>
    <row r="79" spans="1:4" x14ac:dyDescent="0.25">
      <c r="D79" s="4"/>
    </row>
    <row r="80" spans="1:4" x14ac:dyDescent="0.25">
      <c r="D80" s="4"/>
    </row>
    <row r="81" spans="4:4" x14ac:dyDescent="0.25">
      <c r="D81" s="4"/>
    </row>
    <row r="82" spans="4:4" x14ac:dyDescent="0.25">
      <c r="D82" s="4"/>
    </row>
    <row r="83" spans="4:4" x14ac:dyDescent="0.25">
      <c r="D83" s="4"/>
    </row>
    <row r="84" spans="4:4" x14ac:dyDescent="0.25">
      <c r="D84" s="4"/>
    </row>
    <row r="85" spans="4:4" x14ac:dyDescent="0.25">
      <c r="D85" s="4"/>
    </row>
    <row r="86" spans="4:4" x14ac:dyDescent="0.25">
      <c r="D86" s="4"/>
    </row>
    <row r="87" spans="4:4" x14ac:dyDescent="0.25">
      <c r="D87" s="4"/>
    </row>
    <row r="88" spans="4:4" x14ac:dyDescent="0.25">
      <c r="D88" s="4"/>
    </row>
    <row r="89" spans="4:4" x14ac:dyDescent="0.25">
      <c r="D89" s="4"/>
    </row>
    <row r="90" spans="4:4" x14ac:dyDescent="0.25">
      <c r="D90" s="4"/>
    </row>
    <row r="91" spans="4:4" x14ac:dyDescent="0.25">
      <c r="D91" s="4"/>
    </row>
    <row r="92" spans="4:4" x14ac:dyDescent="0.25">
      <c r="D92" s="4"/>
    </row>
    <row r="93" spans="4:4" x14ac:dyDescent="0.25">
      <c r="D93" s="4"/>
    </row>
    <row r="94" spans="4:4" x14ac:dyDescent="0.25">
      <c r="D94" s="4"/>
    </row>
    <row r="95" spans="4:4" x14ac:dyDescent="0.25">
      <c r="D95" s="4"/>
    </row>
    <row r="96" spans="4:4" x14ac:dyDescent="0.25">
      <c r="D96" s="4"/>
    </row>
    <row r="97" spans="4:4" x14ac:dyDescent="0.25">
      <c r="D97" s="4"/>
    </row>
    <row r="98" spans="4:4" x14ac:dyDescent="0.25">
      <c r="D98" s="4"/>
    </row>
    <row r="99" spans="4:4" x14ac:dyDescent="0.25">
      <c r="D99" s="4"/>
    </row>
    <row r="100" spans="4:4" x14ac:dyDescent="0.25">
      <c r="D100" s="4"/>
    </row>
    <row r="101" spans="4:4" x14ac:dyDescent="0.25">
      <c r="D101" s="4"/>
    </row>
    <row r="102" spans="4:4" x14ac:dyDescent="0.25">
      <c r="D102" s="4"/>
    </row>
    <row r="103" spans="4:4" x14ac:dyDescent="0.25">
      <c r="D103" s="4"/>
    </row>
    <row r="104" spans="4:4" x14ac:dyDescent="0.25">
      <c r="D104" s="4"/>
    </row>
    <row r="105" spans="4:4" x14ac:dyDescent="0.25">
      <c r="D105" s="4"/>
    </row>
    <row r="106" spans="4:4" x14ac:dyDescent="0.25">
      <c r="D106" s="4"/>
    </row>
    <row r="107" spans="4:4" x14ac:dyDescent="0.25">
      <c r="D107" s="4"/>
    </row>
    <row r="108" spans="4:4" x14ac:dyDescent="0.25">
      <c r="D108" s="4"/>
    </row>
    <row r="109" spans="4:4" x14ac:dyDescent="0.25">
      <c r="D109" s="4"/>
    </row>
    <row r="110" spans="4:4" x14ac:dyDescent="0.25">
      <c r="D110" s="4"/>
    </row>
    <row r="111" spans="4:4" x14ac:dyDescent="0.25">
      <c r="D111" s="4"/>
    </row>
    <row r="112" spans="4:4" x14ac:dyDescent="0.25">
      <c r="D112" s="4"/>
    </row>
    <row r="113" spans="4:4" x14ac:dyDescent="0.25">
      <c r="D113" s="4"/>
    </row>
    <row r="114" spans="4:4" x14ac:dyDescent="0.25">
      <c r="D114" s="4"/>
    </row>
    <row r="115" spans="4:4" x14ac:dyDescent="0.25">
      <c r="D115" s="4"/>
    </row>
    <row r="116" spans="4:4" x14ac:dyDescent="0.25">
      <c r="D116" s="4"/>
    </row>
    <row r="117" spans="4:4" x14ac:dyDescent="0.25">
      <c r="D117" s="4"/>
    </row>
    <row r="118" spans="4:4" x14ac:dyDescent="0.25">
      <c r="D118" s="4"/>
    </row>
    <row r="119" spans="4:4" x14ac:dyDescent="0.25">
      <c r="D119" s="4"/>
    </row>
    <row r="120" spans="4:4" x14ac:dyDescent="0.25">
      <c r="D120" s="4"/>
    </row>
    <row r="121" spans="4:4" x14ac:dyDescent="0.25">
      <c r="D121" s="4"/>
    </row>
    <row r="122" spans="4:4" x14ac:dyDescent="0.25">
      <c r="D122" s="4"/>
    </row>
    <row r="123" spans="4:4" x14ac:dyDescent="0.25">
      <c r="D123" s="4"/>
    </row>
    <row r="124" spans="4:4" x14ac:dyDescent="0.25">
      <c r="D124" s="4"/>
    </row>
    <row r="125" spans="4:4" x14ac:dyDescent="0.25">
      <c r="D125" s="4"/>
    </row>
    <row r="126" spans="4:4" x14ac:dyDescent="0.25">
      <c r="D126" s="4"/>
    </row>
    <row r="127" spans="4:4" x14ac:dyDescent="0.25">
      <c r="D127" s="4"/>
    </row>
    <row r="128" spans="4:4" x14ac:dyDescent="0.25">
      <c r="D128" s="4"/>
    </row>
    <row r="129" spans="4:4" x14ac:dyDescent="0.25">
      <c r="D129" s="4"/>
    </row>
    <row r="130" spans="4:4" x14ac:dyDescent="0.25">
      <c r="D130" s="4"/>
    </row>
    <row r="131" spans="4:4" x14ac:dyDescent="0.25">
      <c r="D131" s="4"/>
    </row>
    <row r="132" spans="4:4" x14ac:dyDescent="0.25">
      <c r="D132" s="4"/>
    </row>
    <row r="133" spans="4:4" x14ac:dyDescent="0.25">
      <c r="D133" s="4"/>
    </row>
    <row r="134" spans="4:4" x14ac:dyDescent="0.25">
      <c r="D134" s="4"/>
    </row>
    <row r="135" spans="4:4" x14ac:dyDescent="0.25">
      <c r="D135" s="4"/>
    </row>
    <row r="136" spans="4:4" x14ac:dyDescent="0.25">
      <c r="D136" s="4"/>
    </row>
    <row r="137" spans="4:4" x14ac:dyDescent="0.25">
      <c r="D137" s="4"/>
    </row>
    <row r="138" spans="4:4" x14ac:dyDescent="0.25">
      <c r="D138" s="4"/>
    </row>
    <row r="139" spans="4:4" x14ac:dyDescent="0.25">
      <c r="D139" s="4"/>
    </row>
    <row r="140" spans="4:4" x14ac:dyDescent="0.25">
      <c r="D140" s="4"/>
    </row>
    <row r="141" spans="4:4" x14ac:dyDescent="0.25">
      <c r="D141" s="4"/>
    </row>
    <row r="142" spans="4:4" x14ac:dyDescent="0.25">
      <c r="D142" s="4"/>
    </row>
    <row r="143" spans="4:4" x14ac:dyDescent="0.25">
      <c r="D143" s="4"/>
    </row>
    <row r="144" spans="4:4" x14ac:dyDescent="0.25">
      <c r="D144" s="4"/>
    </row>
    <row r="145" spans="4:4" x14ac:dyDescent="0.25">
      <c r="D145" s="4"/>
    </row>
    <row r="146" spans="4:4" x14ac:dyDescent="0.25">
      <c r="D146" s="4"/>
    </row>
    <row r="147" spans="4:4" x14ac:dyDescent="0.25">
      <c r="D147" s="4"/>
    </row>
    <row r="148" spans="4:4" x14ac:dyDescent="0.25">
      <c r="D148" s="4"/>
    </row>
    <row r="149" spans="4:4" x14ac:dyDescent="0.25">
      <c r="D149" s="4"/>
    </row>
    <row r="150" spans="4:4" x14ac:dyDescent="0.25">
      <c r="D150" s="4"/>
    </row>
    <row r="151" spans="4:4" x14ac:dyDescent="0.25">
      <c r="D151" s="4"/>
    </row>
    <row r="152" spans="4:4" x14ac:dyDescent="0.25">
      <c r="D152" s="4"/>
    </row>
    <row r="153" spans="4:4" x14ac:dyDescent="0.25">
      <c r="D153" s="4"/>
    </row>
    <row r="154" spans="4:4" x14ac:dyDescent="0.25">
      <c r="D154" s="4"/>
    </row>
    <row r="155" spans="4:4" x14ac:dyDescent="0.25">
      <c r="D155" s="4"/>
    </row>
    <row r="156" spans="4:4" x14ac:dyDescent="0.25">
      <c r="D156" s="4"/>
    </row>
    <row r="157" spans="4:4" x14ac:dyDescent="0.25">
      <c r="D157" s="4"/>
    </row>
    <row r="158" spans="4:4" x14ac:dyDescent="0.25">
      <c r="D158" s="4"/>
    </row>
    <row r="159" spans="4:4" x14ac:dyDescent="0.25">
      <c r="D159" s="4"/>
    </row>
    <row r="160" spans="4:4" x14ac:dyDescent="0.25">
      <c r="D160" s="4"/>
    </row>
    <row r="161" spans="4:4" x14ac:dyDescent="0.25">
      <c r="D161" s="4"/>
    </row>
    <row r="162" spans="4:4" x14ac:dyDescent="0.25">
      <c r="D162" s="4"/>
    </row>
    <row r="163" spans="4:4" x14ac:dyDescent="0.25">
      <c r="D163" s="4"/>
    </row>
    <row r="164" spans="4:4" x14ac:dyDescent="0.25">
      <c r="D164" s="4"/>
    </row>
    <row r="165" spans="4:4" x14ac:dyDescent="0.25">
      <c r="D165" s="4"/>
    </row>
    <row r="166" spans="4:4" x14ac:dyDescent="0.25">
      <c r="D166" s="4"/>
    </row>
    <row r="167" spans="4:4" x14ac:dyDescent="0.25">
      <c r="D167" s="4"/>
    </row>
    <row r="168" spans="4:4" x14ac:dyDescent="0.25">
      <c r="D168" s="4"/>
    </row>
    <row r="169" spans="4:4" x14ac:dyDescent="0.25">
      <c r="D169" s="4"/>
    </row>
    <row r="170" spans="4:4" x14ac:dyDescent="0.25">
      <c r="D170" s="4"/>
    </row>
    <row r="171" spans="4:4" x14ac:dyDescent="0.25">
      <c r="D171" s="4"/>
    </row>
    <row r="172" spans="4:4" x14ac:dyDescent="0.25">
      <c r="D172" s="4"/>
    </row>
    <row r="173" spans="4:4" x14ac:dyDescent="0.25">
      <c r="D173" s="4"/>
    </row>
    <row r="174" spans="4:4" x14ac:dyDescent="0.25">
      <c r="D174" s="4"/>
    </row>
    <row r="175" spans="4:4" x14ac:dyDescent="0.25">
      <c r="D175" s="4"/>
    </row>
    <row r="176" spans="4:4" x14ac:dyDescent="0.25">
      <c r="D176" s="4"/>
    </row>
    <row r="177" spans="4:4" x14ac:dyDescent="0.25">
      <c r="D177" s="4"/>
    </row>
    <row r="178" spans="4:4" x14ac:dyDescent="0.25">
      <c r="D178" s="4"/>
    </row>
    <row r="179" spans="4:4" x14ac:dyDescent="0.25">
      <c r="D179" s="4"/>
    </row>
    <row r="180" spans="4:4" x14ac:dyDescent="0.25">
      <c r="D180" s="4"/>
    </row>
    <row r="181" spans="4:4" x14ac:dyDescent="0.25">
      <c r="D181" s="4"/>
    </row>
    <row r="182" spans="4:4" x14ac:dyDescent="0.25">
      <c r="D182" s="4"/>
    </row>
    <row r="183" spans="4:4" x14ac:dyDescent="0.25">
      <c r="D183" s="4"/>
    </row>
    <row r="184" spans="4:4" x14ac:dyDescent="0.25">
      <c r="D184" s="4"/>
    </row>
    <row r="185" spans="4:4" x14ac:dyDescent="0.25">
      <c r="D185" s="4"/>
    </row>
    <row r="186" spans="4:4" x14ac:dyDescent="0.25">
      <c r="D186" s="4"/>
    </row>
    <row r="187" spans="4:4" x14ac:dyDescent="0.25">
      <c r="D187" s="4"/>
    </row>
    <row r="188" spans="4:4" x14ac:dyDescent="0.25">
      <c r="D188" s="4"/>
    </row>
    <row r="189" spans="4:4" x14ac:dyDescent="0.25">
      <c r="D189" s="4"/>
    </row>
    <row r="190" spans="4:4" x14ac:dyDescent="0.25">
      <c r="D190" s="4"/>
    </row>
    <row r="191" spans="4:4" x14ac:dyDescent="0.25">
      <c r="D191" s="4"/>
    </row>
    <row r="192" spans="4:4" x14ac:dyDescent="0.25">
      <c r="D192" s="4"/>
    </row>
    <row r="193" spans="4:4" x14ac:dyDescent="0.25">
      <c r="D193" s="4"/>
    </row>
    <row r="194" spans="4:4" x14ac:dyDescent="0.25">
      <c r="D194" s="4"/>
    </row>
    <row r="195" spans="4:4" x14ac:dyDescent="0.25">
      <c r="D195" s="4"/>
    </row>
    <row r="196" spans="4:4" x14ac:dyDescent="0.25">
      <c r="D196" s="4"/>
    </row>
    <row r="197" spans="4:4" x14ac:dyDescent="0.25">
      <c r="D197" s="4"/>
    </row>
    <row r="198" spans="4:4" x14ac:dyDescent="0.25">
      <c r="D198" s="4"/>
    </row>
    <row r="199" spans="4:4" x14ac:dyDescent="0.25">
      <c r="D199" s="4"/>
    </row>
    <row r="200" spans="4:4" x14ac:dyDescent="0.25">
      <c r="D200" s="4"/>
    </row>
    <row r="201" spans="4:4" x14ac:dyDescent="0.25">
      <c r="D201" s="4"/>
    </row>
    <row r="202" spans="4:4" x14ac:dyDescent="0.25">
      <c r="D202" s="4"/>
    </row>
    <row r="203" spans="4:4" x14ac:dyDescent="0.25">
      <c r="D203" s="4"/>
    </row>
    <row r="204" spans="4:4" x14ac:dyDescent="0.25">
      <c r="D204" s="4"/>
    </row>
    <row r="205" spans="4:4" x14ac:dyDescent="0.25">
      <c r="D205" s="4"/>
    </row>
    <row r="206" spans="4:4" x14ac:dyDescent="0.25">
      <c r="D206" s="4"/>
    </row>
    <row r="207" spans="4:4" x14ac:dyDescent="0.25">
      <c r="D207" s="4"/>
    </row>
    <row r="208" spans="4:4" x14ac:dyDescent="0.25">
      <c r="D208" s="4"/>
    </row>
    <row r="209" spans="4:4" x14ac:dyDescent="0.25">
      <c r="D209" s="4"/>
    </row>
    <row r="210" spans="4:4" x14ac:dyDescent="0.25">
      <c r="D210" s="4"/>
    </row>
    <row r="211" spans="4:4" x14ac:dyDescent="0.25">
      <c r="D211" s="4"/>
    </row>
    <row r="212" spans="4:4" x14ac:dyDescent="0.25">
      <c r="D212" s="4"/>
    </row>
    <row r="213" spans="4:4" x14ac:dyDescent="0.25">
      <c r="D213" s="4"/>
    </row>
    <row r="214" spans="4:4" x14ac:dyDescent="0.25">
      <c r="D214" s="4"/>
    </row>
    <row r="215" spans="4:4" x14ac:dyDescent="0.25">
      <c r="D215" s="4"/>
    </row>
    <row r="216" spans="4:4" x14ac:dyDescent="0.25">
      <c r="D216" s="4"/>
    </row>
    <row r="217" spans="4:4" x14ac:dyDescent="0.25">
      <c r="D217" s="4"/>
    </row>
    <row r="218" spans="4:4" x14ac:dyDescent="0.25">
      <c r="D218" s="4"/>
    </row>
    <row r="219" spans="4:4" x14ac:dyDescent="0.25">
      <c r="D219" s="4"/>
    </row>
    <row r="220" spans="4:4" x14ac:dyDescent="0.25">
      <c r="D220" s="4"/>
    </row>
    <row r="221" spans="4:4" x14ac:dyDescent="0.25">
      <c r="D221" s="4"/>
    </row>
    <row r="222" spans="4:4" x14ac:dyDescent="0.25">
      <c r="D222" s="4"/>
    </row>
    <row r="223" spans="4:4" x14ac:dyDescent="0.25">
      <c r="D223" s="4"/>
    </row>
    <row r="224" spans="4:4" x14ac:dyDescent="0.25">
      <c r="D224" s="4"/>
    </row>
    <row r="225" spans="4:4" x14ac:dyDescent="0.25">
      <c r="D225" s="4"/>
    </row>
    <row r="226" spans="4:4" x14ac:dyDescent="0.25">
      <c r="D226" s="4"/>
    </row>
    <row r="227" spans="4:4" x14ac:dyDescent="0.25">
      <c r="D227" s="4"/>
    </row>
    <row r="228" spans="4:4" x14ac:dyDescent="0.25">
      <c r="D228" s="4"/>
    </row>
    <row r="229" spans="4:4" x14ac:dyDescent="0.25">
      <c r="D229" s="4"/>
    </row>
    <row r="230" spans="4:4" x14ac:dyDescent="0.25">
      <c r="D230" s="4"/>
    </row>
    <row r="231" spans="4:4" x14ac:dyDescent="0.25">
      <c r="D231" s="4"/>
    </row>
    <row r="232" spans="4:4" x14ac:dyDescent="0.25">
      <c r="D232" s="4"/>
    </row>
    <row r="233" spans="4:4" x14ac:dyDescent="0.25">
      <c r="D233" s="4"/>
    </row>
    <row r="234" spans="4:4" x14ac:dyDescent="0.25">
      <c r="D234" s="4"/>
    </row>
    <row r="235" spans="4:4" x14ac:dyDescent="0.25">
      <c r="D235" s="4"/>
    </row>
    <row r="236" spans="4:4" x14ac:dyDescent="0.25">
      <c r="D236" s="4"/>
    </row>
    <row r="237" spans="4:4" x14ac:dyDescent="0.25">
      <c r="D237" s="4"/>
    </row>
    <row r="238" spans="4:4" x14ac:dyDescent="0.25">
      <c r="D238" s="4"/>
    </row>
    <row r="239" spans="4:4" x14ac:dyDescent="0.25">
      <c r="D239" s="4"/>
    </row>
    <row r="240" spans="4:4" x14ac:dyDescent="0.25">
      <c r="D240" s="4"/>
    </row>
    <row r="241" spans="4:4" x14ac:dyDescent="0.25">
      <c r="D241" s="4"/>
    </row>
    <row r="242" spans="4:4" x14ac:dyDescent="0.25">
      <c r="D242" s="4"/>
    </row>
    <row r="243" spans="4:4" x14ac:dyDescent="0.25">
      <c r="D243" s="4"/>
    </row>
    <row r="244" spans="4:4" x14ac:dyDescent="0.25">
      <c r="D244" s="4"/>
    </row>
    <row r="245" spans="4:4" x14ac:dyDescent="0.25">
      <c r="D245" s="4"/>
    </row>
    <row r="246" spans="4:4" x14ac:dyDescent="0.25">
      <c r="D246" s="4"/>
    </row>
    <row r="247" spans="4:4" x14ac:dyDescent="0.25">
      <c r="D247" s="4"/>
    </row>
    <row r="248" spans="4:4" x14ac:dyDescent="0.25">
      <c r="D248" s="4"/>
    </row>
    <row r="249" spans="4:4" x14ac:dyDescent="0.25">
      <c r="D249" s="4"/>
    </row>
    <row r="250" spans="4:4" x14ac:dyDescent="0.25">
      <c r="D250" s="4"/>
    </row>
    <row r="251" spans="4:4" x14ac:dyDescent="0.25">
      <c r="D251" s="4"/>
    </row>
    <row r="252" spans="4:4" x14ac:dyDescent="0.25">
      <c r="D252" s="4"/>
    </row>
    <row r="253" spans="4:4" x14ac:dyDescent="0.25">
      <c r="D253" s="4"/>
    </row>
    <row r="254" spans="4:4" x14ac:dyDescent="0.25">
      <c r="D254" s="4"/>
    </row>
    <row r="255" spans="4:4" x14ac:dyDescent="0.25">
      <c r="D255" s="4"/>
    </row>
    <row r="256" spans="4:4" x14ac:dyDescent="0.25">
      <c r="D256" s="4"/>
    </row>
    <row r="257" spans="4:4" x14ac:dyDescent="0.25">
      <c r="D257" s="4"/>
    </row>
    <row r="258" spans="4:4" x14ac:dyDescent="0.25">
      <c r="D258" s="4"/>
    </row>
    <row r="259" spans="4:4" x14ac:dyDescent="0.25">
      <c r="D259" s="4"/>
    </row>
    <row r="260" spans="4:4" x14ac:dyDescent="0.25">
      <c r="D260" s="4"/>
    </row>
    <row r="261" spans="4:4" x14ac:dyDescent="0.25">
      <c r="D261" s="4"/>
    </row>
    <row r="262" spans="4:4" x14ac:dyDescent="0.25">
      <c r="D262" s="4"/>
    </row>
    <row r="263" spans="4:4" x14ac:dyDescent="0.25">
      <c r="D263" s="4"/>
    </row>
    <row r="264" spans="4:4" x14ac:dyDescent="0.25">
      <c r="D264" s="4"/>
    </row>
    <row r="265" spans="4:4" x14ac:dyDescent="0.25">
      <c r="D265" s="4"/>
    </row>
    <row r="266" spans="4:4" x14ac:dyDescent="0.25">
      <c r="D266" s="4"/>
    </row>
    <row r="267" spans="4:4" x14ac:dyDescent="0.25">
      <c r="D267" s="4"/>
    </row>
    <row r="268" spans="4:4" x14ac:dyDescent="0.25">
      <c r="D268" s="4"/>
    </row>
    <row r="269" spans="4:4" x14ac:dyDescent="0.25">
      <c r="D269" s="4"/>
    </row>
    <row r="270" spans="4:4" x14ac:dyDescent="0.25">
      <c r="D270" s="4"/>
    </row>
    <row r="271" spans="4:4" x14ac:dyDescent="0.25">
      <c r="D271" s="4"/>
    </row>
    <row r="272" spans="4:4" x14ac:dyDescent="0.25">
      <c r="D272" s="4"/>
    </row>
    <row r="273" spans="4:4" x14ac:dyDescent="0.25">
      <c r="D273" s="4"/>
    </row>
    <row r="274" spans="4:4" x14ac:dyDescent="0.25">
      <c r="D274" s="4"/>
    </row>
    <row r="275" spans="4:4" x14ac:dyDescent="0.25">
      <c r="D275" s="4"/>
    </row>
    <row r="276" spans="4:4" x14ac:dyDescent="0.25">
      <c r="D276" s="4"/>
    </row>
    <row r="277" spans="4:4" x14ac:dyDescent="0.25">
      <c r="D277" s="4"/>
    </row>
    <row r="278" spans="4:4" x14ac:dyDescent="0.25">
      <c r="D278" s="4"/>
    </row>
    <row r="279" spans="4:4" x14ac:dyDescent="0.25">
      <c r="D279" s="4"/>
    </row>
    <row r="280" spans="4:4" x14ac:dyDescent="0.25">
      <c r="D280" s="4"/>
    </row>
    <row r="281" spans="4:4" x14ac:dyDescent="0.25">
      <c r="D281" s="4"/>
    </row>
    <row r="282" spans="4:4" x14ac:dyDescent="0.25">
      <c r="D282" s="4"/>
    </row>
    <row r="283" spans="4:4" x14ac:dyDescent="0.25">
      <c r="D283" s="4"/>
    </row>
    <row r="284" spans="4:4" x14ac:dyDescent="0.25">
      <c r="D284" s="4"/>
    </row>
    <row r="285" spans="4:4" x14ac:dyDescent="0.25">
      <c r="D285" s="4"/>
    </row>
    <row r="286" spans="4:4" x14ac:dyDescent="0.25">
      <c r="D286" s="4"/>
    </row>
    <row r="287" spans="4:4" x14ac:dyDescent="0.25">
      <c r="D287" s="4"/>
    </row>
    <row r="288" spans="4:4" x14ac:dyDescent="0.25">
      <c r="D288" s="4"/>
    </row>
    <row r="289" spans="4:4" x14ac:dyDescent="0.25">
      <c r="D289" s="4"/>
    </row>
    <row r="290" spans="4:4" x14ac:dyDescent="0.25">
      <c r="D290" s="4"/>
    </row>
    <row r="291" spans="4:4" x14ac:dyDescent="0.25">
      <c r="D291" s="4"/>
    </row>
    <row r="292" spans="4:4" x14ac:dyDescent="0.25">
      <c r="D292" s="4"/>
    </row>
    <row r="293" spans="4:4" x14ac:dyDescent="0.25">
      <c r="D293" s="4"/>
    </row>
    <row r="294" spans="4:4" x14ac:dyDescent="0.25">
      <c r="D294" s="4"/>
    </row>
    <row r="295" spans="4:4" x14ac:dyDescent="0.25">
      <c r="D295" s="4"/>
    </row>
    <row r="296" spans="4:4" x14ac:dyDescent="0.25">
      <c r="D296" s="4"/>
    </row>
    <row r="297" spans="4:4" x14ac:dyDescent="0.25">
      <c r="D297" s="4"/>
    </row>
    <row r="298" spans="4:4" x14ac:dyDescent="0.25">
      <c r="D298" s="4"/>
    </row>
    <row r="299" spans="4:4" x14ac:dyDescent="0.25">
      <c r="D299" s="4"/>
    </row>
    <row r="300" spans="4:4" x14ac:dyDescent="0.25">
      <c r="D300" s="4"/>
    </row>
    <row r="301" spans="4:4" x14ac:dyDescent="0.25">
      <c r="D301" s="4"/>
    </row>
    <row r="302" spans="4:4" x14ac:dyDescent="0.25">
      <c r="D302" s="4"/>
    </row>
    <row r="303" spans="4:4" x14ac:dyDescent="0.25">
      <c r="D303" s="4"/>
    </row>
    <row r="304" spans="4:4" x14ac:dyDescent="0.25">
      <c r="D304" s="4"/>
    </row>
    <row r="305" spans="4:4" x14ac:dyDescent="0.25">
      <c r="D305" s="4"/>
    </row>
    <row r="306" spans="4:4" x14ac:dyDescent="0.25">
      <c r="D306" s="4"/>
    </row>
    <row r="307" spans="4:4" x14ac:dyDescent="0.25">
      <c r="D307" s="4"/>
    </row>
    <row r="308" spans="4:4" x14ac:dyDescent="0.25">
      <c r="D308" s="4"/>
    </row>
    <row r="309" spans="4:4" x14ac:dyDescent="0.25">
      <c r="D309" s="4"/>
    </row>
    <row r="310" spans="4:4" x14ac:dyDescent="0.25">
      <c r="D310" s="4"/>
    </row>
    <row r="311" spans="4:4" x14ac:dyDescent="0.25">
      <c r="D311" s="4"/>
    </row>
    <row r="312" spans="4:4" x14ac:dyDescent="0.25">
      <c r="D312" s="4"/>
    </row>
    <row r="313" spans="4:4" x14ac:dyDescent="0.25">
      <c r="D313" s="4"/>
    </row>
    <row r="314" spans="4:4" x14ac:dyDescent="0.25">
      <c r="D314" s="4"/>
    </row>
    <row r="315" spans="4:4" x14ac:dyDescent="0.25">
      <c r="D315" s="4"/>
    </row>
    <row r="316" spans="4:4" x14ac:dyDescent="0.25">
      <c r="D316" s="4"/>
    </row>
    <row r="317" spans="4:4" x14ac:dyDescent="0.25">
      <c r="D317" s="4"/>
    </row>
    <row r="318" spans="4:4" x14ac:dyDescent="0.25">
      <c r="D318" s="4"/>
    </row>
    <row r="319" spans="4:4" x14ac:dyDescent="0.25">
      <c r="D319" s="4"/>
    </row>
    <row r="320" spans="4:4" x14ac:dyDescent="0.25">
      <c r="D320" s="4"/>
    </row>
    <row r="321" spans="4:4" x14ac:dyDescent="0.25">
      <c r="D321" s="4"/>
    </row>
    <row r="322" spans="4:4" x14ac:dyDescent="0.25">
      <c r="D322" s="4"/>
    </row>
    <row r="323" spans="4:4" x14ac:dyDescent="0.25">
      <c r="D323" s="4"/>
    </row>
    <row r="324" spans="4:4" x14ac:dyDescent="0.25">
      <c r="D324" s="4"/>
    </row>
    <row r="325" spans="4:4" x14ac:dyDescent="0.25">
      <c r="D325" s="4"/>
    </row>
    <row r="326" spans="4:4" x14ac:dyDescent="0.25">
      <c r="D326" s="4"/>
    </row>
    <row r="327" spans="4:4" x14ac:dyDescent="0.25">
      <c r="D327" s="4"/>
    </row>
    <row r="328" spans="4:4" x14ac:dyDescent="0.25">
      <c r="D328" s="4"/>
    </row>
    <row r="329" spans="4:4" x14ac:dyDescent="0.25">
      <c r="D329" s="4"/>
    </row>
    <row r="330" spans="4:4" x14ac:dyDescent="0.25">
      <c r="D330" s="4"/>
    </row>
    <row r="331" spans="4:4" x14ac:dyDescent="0.25">
      <c r="D331" s="4"/>
    </row>
    <row r="332" spans="4:4" x14ac:dyDescent="0.25">
      <c r="D332" s="4"/>
    </row>
    <row r="333" spans="4:4" x14ac:dyDescent="0.25">
      <c r="D333" s="4"/>
    </row>
    <row r="334" spans="4:4" x14ac:dyDescent="0.25">
      <c r="D334" s="4"/>
    </row>
    <row r="335" spans="4:4" x14ac:dyDescent="0.25">
      <c r="D335" s="4"/>
    </row>
    <row r="336" spans="4:4" x14ac:dyDescent="0.25">
      <c r="D336" s="4"/>
    </row>
    <row r="337" spans="4:4" x14ac:dyDescent="0.25">
      <c r="D337" s="4"/>
    </row>
    <row r="338" spans="4:4" x14ac:dyDescent="0.25">
      <c r="D338" s="4"/>
    </row>
    <row r="339" spans="4:4" x14ac:dyDescent="0.25">
      <c r="D339" s="4"/>
    </row>
    <row r="340" spans="4:4" x14ac:dyDescent="0.25">
      <c r="D340" s="4"/>
    </row>
    <row r="341" spans="4:4" x14ac:dyDescent="0.25">
      <c r="D341" s="4"/>
    </row>
    <row r="342" spans="4:4" x14ac:dyDescent="0.25">
      <c r="D342" s="4"/>
    </row>
    <row r="343" spans="4:4" x14ac:dyDescent="0.25">
      <c r="D343" s="4"/>
    </row>
    <row r="344" spans="4:4" x14ac:dyDescent="0.25">
      <c r="D344" s="4"/>
    </row>
    <row r="345" spans="4:4" x14ac:dyDescent="0.25">
      <c r="D345" s="4"/>
    </row>
  </sheetData>
  <pageMargins left="0.511811024" right="0.511811024" top="0.78740157499999996" bottom="0.78740157499999996" header="0.31496062000000002" footer="0.31496062000000002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defaultRowHeight="15" x14ac:dyDescent="0.25"/>
  <cols>
    <col min="2" max="3" width="11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25</v>
      </c>
      <c r="B2" t="s">
        <v>90</v>
      </c>
      <c r="C2" t="s">
        <v>90</v>
      </c>
      <c r="D2">
        <v>4014.38</v>
      </c>
    </row>
    <row r="3" spans="1:4" x14ac:dyDescent="0.25">
      <c r="A3" t="s">
        <v>25</v>
      </c>
      <c r="B3" t="s">
        <v>91</v>
      </c>
      <c r="C3" t="s">
        <v>92</v>
      </c>
      <c r="D3">
        <v>120</v>
      </c>
    </row>
    <row r="4" spans="1:4" x14ac:dyDescent="0.25">
      <c r="A4" t="s">
        <v>25</v>
      </c>
      <c r="B4" t="s">
        <v>91</v>
      </c>
      <c r="C4" t="s">
        <v>91</v>
      </c>
      <c r="D4">
        <v>347.6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8"/>
  <sheetViews>
    <sheetView workbookViewId="0">
      <selection activeCell="C11" sqref="C11"/>
    </sheetView>
  </sheetViews>
  <sheetFormatPr defaultRowHeight="15" x14ac:dyDescent="0.25"/>
  <cols>
    <col min="1" max="1" width="11.5703125" customWidth="1"/>
    <col min="2" max="2" width="11" customWidth="1"/>
  </cols>
  <sheetData>
    <row r="1" spans="1:4" x14ac:dyDescent="0.25">
      <c r="A1" t="s">
        <v>1</v>
      </c>
      <c r="B1" t="s">
        <v>3</v>
      </c>
    </row>
    <row r="2" spans="1:4" x14ac:dyDescent="0.25">
      <c r="A2" t="s">
        <v>80</v>
      </c>
      <c r="B2" s="3">
        <v>75</v>
      </c>
    </row>
    <row r="3" spans="1:4" x14ac:dyDescent="0.25">
      <c r="A3" t="s">
        <v>5</v>
      </c>
      <c r="B3" s="3">
        <v>575.91999999999996</v>
      </c>
    </row>
    <row r="4" spans="1:4" x14ac:dyDescent="0.25">
      <c r="A4" t="s">
        <v>21</v>
      </c>
      <c r="B4" s="3">
        <v>191</v>
      </c>
    </row>
    <row r="5" spans="1:4" x14ac:dyDescent="0.25">
      <c r="A5" t="s">
        <v>51</v>
      </c>
      <c r="B5" s="3">
        <v>128.1</v>
      </c>
    </row>
    <row r="6" spans="1:4" x14ac:dyDescent="0.25">
      <c r="A6" t="s">
        <v>10</v>
      </c>
      <c r="B6" s="3">
        <v>151.41</v>
      </c>
    </row>
    <row r="7" spans="1:4" x14ac:dyDescent="0.25">
      <c r="A7" t="s">
        <v>31</v>
      </c>
      <c r="B7" s="3">
        <v>65.739999999999995</v>
      </c>
      <c r="D7" s="2"/>
    </row>
    <row r="8" spans="1:4" x14ac:dyDescent="0.25">
      <c r="A8" t="s">
        <v>33</v>
      </c>
      <c r="B8" s="3">
        <v>193.59</v>
      </c>
      <c r="D8" s="1"/>
    </row>
    <row r="9" spans="1:4" x14ac:dyDescent="0.25">
      <c r="A9" t="s">
        <v>44</v>
      </c>
      <c r="B9" s="3">
        <v>46.66</v>
      </c>
    </row>
    <row r="10" spans="1:4" x14ac:dyDescent="0.25">
      <c r="A10" t="s">
        <v>14</v>
      </c>
      <c r="B10" s="3">
        <v>137.83000000000001</v>
      </c>
    </row>
    <row r="11" spans="1:4" x14ac:dyDescent="0.25">
      <c r="A11" t="s">
        <v>56</v>
      </c>
      <c r="B11" s="3">
        <v>4</v>
      </c>
    </row>
    <row r="12" spans="1:4" x14ac:dyDescent="0.25">
      <c r="A12" t="s">
        <v>19</v>
      </c>
      <c r="B12" s="3">
        <v>205.43</v>
      </c>
    </row>
    <row r="13" spans="1:4" x14ac:dyDescent="0.25">
      <c r="A13" t="s">
        <v>26</v>
      </c>
      <c r="B13" s="3">
        <v>776.23</v>
      </c>
    </row>
    <row r="14" spans="1:4" x14ac:dyDescent="0.25">
      <c r="A14" t="s">
        <v>66</v>
      </c>
      <c r="B14" s="3">
        <v>20</v>
      </c>
    </row>
    <row r="15" spans="1:4" x14ac:dyDescent="0.25">
      <c r="A15" t="s">
        <v>38</v>
      </c>
      <c r="B15" s="3">
        <v>215.71</v>
      </c>
    </row>
    <row r="16" spans="1:4" x14ac:dyDescent="0.25">
      <c r="A16" t="s">
        <v>53</v>
      </c>
      <c r="B16" s="3">
        <v>50</v>
      </c>
    </row>
    <row r="17" spans="1:4" x14ac:dyDescent="0.25">
      <c r="A17" t="s">
        <v>46</v>
      </c>
      <c r="B17" s="3">
        <v>26</v>
      </c>
      <c r="D17" s="1"/>
    </row>
    <row r="18" spans="1:4" x14ac:dyDescent="0.25">
      <c r="A18" t="s">
        <v>8</v>
      </c>
      <c r="B18" s="3">
        <v>151.81</v>
      </c>
    </row>
    <row r="19" spans="1:4" x14ac:dyDescent="0.25">
      <c r="B19" s="3"/>
      <c r="D19" s="1"/>
    </row>
    <row r="20" spans="1:4" x14ac:dyDescent="0.25">
      <c r="B20" s="3"/>
    </row>
    <row r="21" spans="1:4" x14ac:dyDescent="0.25">
      <c r="B21" s="3"/>
    </row>
    <row r="22" spans="1:4" x14ac:dyDescent="0.25">
      <c r="B22" s="3"/>
    </row>
    <row r="23" spans="1:4" x14ac:dyDescent="0.25">
      <c r="B23" s="3"/>
    </row>
    <row r="24" spans="1:4" x14ac:dyDescent="0.25">
      <c r="B24" s="3"/>
    </row>
    <row r="25" spans="1:4" x14ac:dyDescent="0.25">
      <c r="B25" s="3"/>
    </row>
    <row r="26" spans="1:4" x14ac:dyDescent="0.25">
      <c r="B26" s="3"/>
    </row>
    <row r="27" spans="1:4" x14ac:dyDescent="0.25">
      <c r="B27" s="3"/>
    </row>
    <row r="28" spans="1:4" x14ac:dyDescent="0.25">
      <c r="B28" s="3"/>
    </row>
    <row r="29" spans="1:4" x14ac:dyDescent="0.25">
      <c r="B29" s="3"/>
    </row>
    <row r="30" spans="1:4" x14ac:dyDescent="0.25">
      <c r="B30" s="3"/>
    </row>
    <row r="31" spans="1:4" x14ac:dyDescent="0.25">
      <c r="B31" s="3"/>
    </row>
    <row r="32" spans="1:4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  <row r="43" spans="2:2" x14ac:dyDescent="0.25">
      <c r="B43" s="3"/>
    </row>
    <row r="44" spans="2:2" x14ac:dyDescent="0.25">
      <c r="B44" s="3"/>
    </row>
    <row r="45" spans="2:2" x14ac:dyDescent="0.25">
      <c r="B45" s="3"/>
    </row>
    <row r="46" spans="2:2" x14ac:dyDescent="0.25">
      <c r="B46" s="3"/>
    </row>
    <row r="47" spans="2:2" x14ac:dyDescent="0.25">
      <c r="B47" s="3"/>
    </row>
    <row r="48" spans="2:2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  <row r="60" spans="2:2" x14ac:dyDescent="0.25">
      <c r="B60" s="3"/>
    </row>
    <row r="61" spans="2:2" x14ac:dyDescent="0.25">
      <c r="B61" s="3"/>
    </row>
    <row r="62" spans="2:2" x14ac:dyDescent="0.25">
      <c r="B62" s="3"/>
    </row>
    <row r="63" spans="2:2" x14ac:dyDescent="0.25">
      <c r="B63" s="3"/>
    </row>
    <row r="64" spans="2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</sheetData>
  <pageMargins left="0.511811024" right="0.511811024" top="0.78740157499999996" bottom="0.78740157499999996" header="0.31496062000000002" footer="0.31496062000000002"/>
  <pageSetup paperSize="9" orientation="portrait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B2" sqref="B2"/>
    </sheetView>
  </sheetViews>
  <sheetFormatPr defaultRowHeight="15" x14ac:dyDescent="0.25"/>
  <cols>
    <col min="1" max="1" width="28.140625" customWidth="1"/>
    <col min="2" max="2" width="22.140625" customWidth="1"/>
    <col min="3" max="3" width="15.7109375" customWidth="1"/>
    <col min="4" max="4" width="30" customWidth="1"/>
    <col min="5" max="5" width="21.5703125" customWidth="1"/>
  </cols>
  <sheetData>
    <row r="1" spans="1:5" x14ac:dyDescent="0.25">
      <c r="A1" t="s">
        <v>93</v>
      </c>
      <c r="B1" t="s">
        <v>94</v>
      </c>
      <c r="C1" t="s">
        <v>95</v>
      </c>
      <c r="D1" t="s">
        <v>96</v>
      </c>
      <c r="E1" t="s">
        <v>97</v>
      </c>
    </row>
    <row r="2" spans="1:5" x14ac:dyDescent="0.25">
      <c r="A2">
        <f>SUM(Receitas!D2,D1000)</f>
        <v>4014.38</v>
      </c>
      <c r="B2">
        <f>SUM(Despesas!D3:D1001)</f>
        <v>2996.87</v>
      </c>
      <c r="C2">
        <f>A2-B2</f>
        <v>1017.5100000000002</v>
      </c>
      <c r="D2">
        <f>A2*0.3</f>
        <v>1204.3140000000001</v>
      </c>
      <c r="E2">
        <f>A2-B2-D2</f>
        <v>-186.80399999999986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Despesas</vt:lpstr>
      <vt:lpstr>Receitas</vt:lpstr>
      <vt:lpstr>Despesas por categoria</vt:lpstr>
      <vt:lpstr>Fechamento Período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Mauricio Minella</cp:lastModifiedBy>
  <dcterms:created xsi:type="dcterms:W3CDTF">2012-04-15T14:27:44Z</dcterms:created>
  <dcterms:modified xsi:type="dcterms:W3CDTF">2013-02-24T18:42:27Z</dcterms:modified>
</cp:coreProperties>
</file>