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(x)=x-cos(x)" sheetId="1" r:id="rId4"/>
    <sheet state="visible" name="f(x)=x2^x-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5">
      <text>
        <t xml:space="preserve">en el primer caso es la funcion evaluada en x0
	-Mauricio Molina</t>
      </text>
    </comment>
    <comment authorId="0" ref="E5">
      <text>
        <t xml:space="preserve">formula de iteracion
	-Mauricio Molina</t>
      </text>
    </comment>
    <comment authorId="0" ref="A3">
      <text>
        <t xml:space="preserve">a x0 lo dieron en la consigna en este caso
	-Mauricio Molina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7">
      <text>
        <t xml:space="preserve">formula iterativa
	-Mauricio Molina</t>
      </text>
    </comment>
    <comment authorId="0" ref="B8">
      <text>
        <t xml:space="preserve">condicion de cual limite elegir para x0
	-Mauricio Molina</t>
      </text>
    </comment>
  </commentList>
</comments>
</file>

<file path=xl/sharedStrings.xml><?xml version="1.0" encoding="utf-8"?>
<sst xmlns="http://schemas.openxmlformats.org/spreadsheetml/2006/main" count="34" uniqueCount="23">
  <si>
    <t>f(x)=x-cos(x)</t>
  </si>
  <si>
    <t>a</t>
  </si>
  <si>
    <t>f(a)=</t>
  </si>
  <si>
    <t>Tolerancia</t>
  </si>
  <si>
    <t>f'(x)=1+sen(x)</t>
  </si>
  <si>
    <t>b</t>
  </si>
  <si>
    <t>f(b)=</t>
  </si>
  <si>
    <t>x0=</t>
  </si>
  <si>
    <t>n</t>
  </si>
  <si>
    <t>xn-1</t>
  </si>
  <si>
    <t>f(xn-1)</t>
  </si>
  <si>
    <t>f'(xn-1)</t>
  </si>
  <si>
    <t>xn</t>
  </si>
  <si>
    <t>Error</t>
  </si>
  <si>
    <t>Condicion</t>
  </si>
  <si>
    <t>f(x)=x*2^x-1</t>
  </si>
  <si>
    <t>a=</t>
  </si>
  <si>
    <t>f''(a)=</t>
  </si>
  <si>
    <t>f'(x)=2^x*(1+x*ln^2(2))</t>
  </si>
  <si>
    <t>b=</t>
  </si>
  <si>
    <t>f(a)*f''(a)=</t>
  </si>
  <si>
    <t>f''(x)=</t>
  </si>
  <si>
    <t>en/(en-1)^2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</si>
</sst>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0" xfId="0" applyBorder="1" applyFill="1" applyFont="1"/>
    <xf borderId="1" fillId="0" fontId="1" numFmtId="1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.63"/>
  </cols>
  <sheetData>
    <row r="1">
      <c r="A1" s="1" t="s">
        <v>0</v>
      </c>
      <c r="C1" s="1" t="s">
        <v>1</v>
      </c>
      <c r="D1" s="1">
        <v>0.0</v>
      </c>
      <c r="E1" s="1" t="s">
        <v>2</v>
      </c>
      <c r="F1" s="1">
        <v>-1.0</v>
      </c>
      <c r="H1" s="1" t="s">
        <v>3</v>
      </c>
      <c r="I1" s="1">
        <f>0.000001</f>
        <v>0.000001</v>
      </c>
    </row>
    <row r="2">
      <c r="A2" s="1" t="s">
        <v>4</v>
      </c>
      <c r="C2" s="1" t="s">
        <v>5</v>
      </c>
      <c r="D2" s="2">
        <f>pi()/2</f>
        <v>1.570796327</v>
      </c>
      <c r="E2" s="1" t="s">
        <v>6</v>
      </c>
      <c r="F2" s="2">
        <f>pi()/2</f>
        <v>1.570796327</v>
      </c>
    </row>
    <row r="3">
      <c r="A3" s="1" t="s">
        <v>7</v>
      </c>
      <c r="B3" s="2">
        <f>pi()/4</f>
        <v>0.7853981634</v>
      </c>
    </row>
    <row r="4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</row>
    <row r="5">
      <c r="A5" s="4">
        <v>1.0</v>
      </c>
      <c r="B5" s="5">
        <f>B3</f>
        <v>0.7853981634</v>
      </c>
      <c r="C5" s="5">
        <f t="shared" ref="C5:C10" si="1">B5-cos(B5)</f>
        <v>0.07829138221</v>
      </c>
      <c r="D5" s="5">
        <f t="shared" ref="D5:D10" si="2">1+SIN(B5)</f>
        <v>1.707106781</v>
      </c>
      <c r="E5" s="5">
        <f t="shared" ref="E5:E10" si="3">B5-C5/D5</f>
        <v>0.7395361335</v>
      </c>
      <c r="F5" s="5">
        <f t="shared" ref="F5:F10" si="4">abs(E5-B5)</f>
        <v>0.04586202988</v>
      </c>
      <c r="G5" s="4" t="str">
        <f>IF(F5&lt;I1, "raiz","no raiz")</f>
        <v>no raiz</v>
      </c>
    </row>
    <row r="6">
      <c r="A6" s="4">
        <v>2.0</v>
      </c>
      <c r="B6" s="5">
        <f t="shared" ref="B6:B10" si="5">B5-C5/D5</f>
        <v>0.7395361335</v>
      </c>
      <c r="C6" s="5">
        <f t="shared" si="1"/>
        <v>0.0007548746825</v>
      </c>
      <c r="D6" s="5">
        <f t="shared" si="2"/>
        <v>1.673945288</v>
      </c>
      <c r="E6" s="5">
        <f t="shared" si="3"/>
        <v>0.7390851781</v>
      </c>
      <c r="F6" s="5">
        <f t="shared" si="4"/>
        <v>0.0004509554092</v>
      </c>
      <c r="G6" s="4" t="str">
        <f>IF(F6&lt;I1, "raiz","no raiz")</f>
        <v>no raiz</v>
      </c>
    </row>
    <row r="7">
      <c r="A7" s="4">
        <v>3.0</v>
      </c>
      <c r="B7" s="5">
        <f t="shared" si="5"/>
        <v>0.7390851781</v>
      </c>
      <c r="C7" s="5">
        <f t="shared" si="1"/>
        <v>0.00000007512986644</v>
      </c>
      <c r="D7" s="5">
        <f t="shared" si="2"/>
        <v>1.673612062</v>
      </c>
      <c r="E7" s="6">
        <f t="shared" si="3"/>
        <v>0.7390851332</v>
      </c>
      <c r="F7" s="7">
        <f t="shared" si="4"/>
        <v>0.00000004489084904</v>
      </c>
      <c r="G7" s="4" t="str">
        <f>IF(F7&lt;I1, "raiz","no raiz")</f>
        <v>raiz</v>
      </c>
    </row>
    <row r="8">
      <c r="A8" s="4">
        <v>4.0</v>
      </c>
      <c r="B8" s="5">
        <f t="shared" si="5"/>
        <v>0.7390851332</v>
      </c>
      <c r="C8" s="5">
        <f t="shared" si="1"/>
        <v>0</v>
      </c>
      <c r="D8" s="5">
        <f t="shared" si="2"/>
        <v>1.673612029</v>
      </c>
      <c r="E8" s="5">
        <f t="shared" si="3"/>
        <v>0.7390851332</v>
      </c>
      <c r="F8" s="7">
        <f t="shared" si="4"/>
        <v>0</v>
      </c>
      <c r="G8" s="4" t="str">
        <f>IF(F8&lt;I1, "raiz","no raiz")</f>
        <v>raiz</v>
      </c>
    </row>
    <row r="9">
      <c r="A9" s="4">
        <v>5.0</v>
      </c>
      <c r="B9" s="5">
        <f t="shared" si="5"/>
        <v>0.7390851332</v>
      </c>
      <c r="C9" s="5">
        <f t="shared" si="1"/>
        <v>0</v>
      </c>
      <c r="D9" s="5">
        <f t="shared" si="2"/>
        <v>1.673612029</v>
      </c>
      <c r="E9" s="5">
        <f t="shared" si="3"/>
        <v>0.7390851332</v>
      </c>
      <c r="F9" s="7">
        <f t="shared" si="4"/>
        <v>0</v>
      </c>
      <c r="G9" s="4" t="str">
        <f>IF(F9&lt;I1, "raiz","no raiz")</f>
        <v>raiz</v>
      </c>
    </row>
    <row r="10">
      <c r="A10" s="4">
        <v>6.0</v>
      </c>
      <c r="B10" s="5">
        <f t="shared" si="5"/>
        <v>0.7390851332</v>
      </c>
      <c r="C10" s="5">
        <f t="shared" si="1"/>
        <v>0</v>
      </c>
      <c r="D10" s="5">
        <f t="shared" si="2"/>
        <v>1.673612029</v>
      </c>
      <c r="E10" s="5">
        <f t="shared" si="3"/>
        <v>0.7390851332</v>
      </c>
      <c r="F10" s="7">
        <f t="shared" si="4"/>
        <v>0</v>
      </c>
      <c r="G10" s="4" t="str">
        <f>IF(F10&lt;I1, "raiz","no raiz")</f>
        <v>raiz</v>
      </c>
    </row>
    <row r="11">
      <c r="A11" s="4">
        <v>7.0</v>
      </c>
      <c r="B11" s="5"/>
      <c r="C11" s="5"/>
      <c r="D11" s="5"/>
      <c r="E11" s="5"/>
      <c r="F11" s="5"/>
      <c r="G11" s="5"/>
    </row>
    <row r="12">
      <c r="A12" s="4">
        <v>8.0</v>
      </c>
      <c r="B12" s="5"/>
      <c r="C12" s="5"/>
      <c r="D12" s="5"/>
      <c r="E12" s="5"/>
      <c r="F12" s="5"/>
      <c r="G12" s="5"/>
    </row>
    <row r="13">
      <c r="A13" s="4">
        <v>9.0</v>
      </c>
      <c r="B13" s="5"/>
      <c r="C13" s="5"/>
      <c r="D13" s="5"/>
      <c r="E13" s="5"/>
      <c r="F13" s="5"/>
      <c r="G13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4" max="4" width="9.63"/>
  </cols>
  <sheetData>
    <row r="1">
      <c r="A1" s="1" t="s">
        <v>15</v>
      </c>
      <c r="C1" s="1" t="s">
        <v>16</v>
      </c>
      <c r="D1" s="1">
        <v>0.0</v>
      </c>
      <c r="E1" s="1" t="s">
        <v>2</v>
      </c>
      <c r="F1" s="1">
        <v>-1.0</v>
      </c>
      <c r="G1" s="1" t="s">
        <v>17</v>
      </c>
      <c r="H1" s="2">
        <f>2^D1*ln(2)*(2+D1*(ln(2))^2)</f>
        <v>1.386294361</v>
      </c>
      <c r="J1" s="1" t="s">
        <v>3</v>
      </c>
      <c r="K1" s="1">
        <v>1.0E-5</v>
      </c>
    </row>
    <row r="2">
      <c r="A2" s="1" t="s">
        <v>18</v>
      </c>
      <c r="C2" s="1" t="s">
        <v>19</v>
      </c>
      <c r="D2" s="1">
        <v>1.0</v>
      </c>
      <c r="E2" s="1" t="s">
        <v>6</v>
      </c>
      <c r="G2" s="1" t="s">
        <v>20</v>
      </c>
      <c r="H2" s="2">
        <f>-H1</f>
        <v>-1.386294361</v>
      </c>
    </row>
    <row r="3">
      <c r="A3" s="1" t="s">
        <v>21</v>
      </c>
    </row>
    <row r="6">
      <c r="A6" s="1" t="s">
        <v>7</v>
      </c>
      <c r="B6" s="2">
        <f>pi()/4</f>
        <v>0.7853981634</v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22</v>
      </c>
    </row>
    <row r="8">
      <c r="A8" s="4">
        <v>1.0</v>
      </c>
      <c r="B8" s="5">
        <f>IF(H2&gt;0,D1,D2)</f>
        <v>1</v>
      </c>
      <c r="C8" s="5">
        <f t="shared" ref="C8:C12" si="1">B8*2^B8-1</f>
        <v>1</v>
      </c>
      <c r="D8" s="5">
        <f t="shared" ref="D8:D12" si="2">2^B8*(1+B8*ln(2))</f>
        <v>3.386294361</v>
      </c>
      <c r="E8" s="5">
        <f t="shared" ref="E8:E12" si="3">B8-C8/D8</f>
        <v>0.7046919454</v>
      </c>
      <c r="F8" s="5">
        <f t="shared" ref="F8:F12" si="4">abs(E8-B8)</f>
        <v>0.2953080546</v>
      </c>
      <c r="G8" s="4" t="str">
        <f>IF(F8&lt;K1,"raiz","no raiz")</f>
        <v>no raiz</v>
      </c>
      <c r="H8" s="5"/>
    </row>
    <row r="9">
      <c r="A9" s="4">
        <v>2.0</v>
      </c>
      <c r="B9" s="5">
        <f t="shared" ref="B9:B12" si="5">E8</f>
        <v>0.7046919454</v>
      </c>
      <c r="C9" s="5">
        <f t="shared" si="1"/>
        <v>0.1485045521</v>
      </c>
      <c r="D9" s="5">
        <f t="shared" si="2"/>
        <v>2.425879314</v>
      </c>
      <c r="E9" s="5">
        <f t="shared" si="3"/>
        <v>0.6434751523</v>
      </c>
      <c r="F9" s="5">
        <f t="shared" si="4"/>
        <v>0.06121679311</v>
      </c>
      <c r="G9" s="4" t="str">
        <f>IF(F9&lt;K1,"raiz","no raiz")</f>
        <v>no raiz</v>
      </c>
      <c r="H9" s="5">
        <f t="shared" ref="H9:H12" si="6">F9/(F8^2)</f>
        <v>0.7019723238</v>
      </c>
    </row>
    <row r="10">
      <c r="A10" s="4">
        <v>3.0</v>
      </c>
      <c r="B10" s="5">
        <f t="shared" si="5"/>
        <v>0.6434751523</v>
      </c>
      <c r="C10" s="5">
        <f t="shared" si="1"/>
        <v>0.005164411395</v>
      </c>
      <c r="D10" s="5">
        <f t="shared" si="2"/>
        <v>2.258814253</v>
      </c>
      <c r="E10" s="5">
        <f t="shared" si="3"/>
        <v>0.641188815</v>
      </c>
      <c r="F10" s="5">
        <f t="shared" si="4"/>
        <v>0.002286337351</v>
      </c>
      <c r="G10" s="4" t="str">
        <f>IF(F10&lt;K1,"raiz","no raiz")</f>
        <v>no raiz</v>
      </c>
      <c r="H10" s="5">
        <f t="shared" si="6"/>
        <v>0.610097382</v>
      </c>
    </row>
    <row r="11">
      <c r="A11" s="4">
        <v>4.0</v>
      </c>
      <c r="B11" s="5">
        <f t="shared" si="5"/>
        <v>0.641188815</v>
      </c>
      <c r="C11" s="5">
        <f t="shared" si="1"/>
        <v>0.000006917015969</v>
      </c>
      <c r="D11" s="5">
        <f t="shared" si="2"/>
        <v>2.252765764</v>
      </c>
      <c r="E11" s="5">
        <f t="shared" si="3"/>
        <v>0.6411857445</v>
      </c>
      <c r="F11" s="7">
        <f t="shared" si="4"/>
        <v>0.000003070455029</v>
      </c>
      <c r="G11" s="4" t="str">
        <f>IF(F11&lt;K1,"raiz","no raiz")</f>
        <v>raiz</v>
      </c>
      <c r="H11" s="7">
        <f t="shared" si="6"/>
        <v>0.5873840078</v>
      </c>
    </row>
    <row r="12">
      <c r="A12" s="4">
        <v>5.0</v>
      </c>
      <c r="B12" s="5">
        <f t="shared" si="5"/>
        <v>0.6411857445</v>
      </c>
      <c r="C12" s="5">
        <f t="shared" si="1"/>
        <v>0</v>
      </c>
      <c r="D12" s="5">
        <f t="shared" si="2"/>
        <v>2.25275765</v>
      </c>
      <c r="E12" s="5">
        <f t="shared" si="3"/>
        <v>0.6411857445</v>
      </c>
      <c r="F12" s="5">
        <f t="shared" si="4"/>
        <v>0</v>
      </c>
      <c r="G12" s="4" t="str">
        <f>IF(F12&lt;K1,"raiz","no raiz")</f>
        <v>raiz</v>
      </c>
      <c r="H12" s="5">
        <f t="shared" si="6"/>
        <v>0.5865248433</v>
      </c>
    </row>
    <row r="13">
      <c r="A13" s="4"/>
      <c r="B13" s="5"/>
      <c r="C13" s="5"/>
      <c r="D13" s="5"/>
      <c r="E13" s="5"/>
      <c r="F13" s="5"/>
      <c r="G13" s="4"/>
      <c r="H13" s="5"/>
    </row>
    <row r="14">
      <c r="A14" s="4"/>
      <c r="B14" s="5"/>
      <c r="C14" s="5"/>
      <c r="D14" s="5"/>
      <c r="E14" s="5"/>
      <c r="F14" s="5"/>
      <c r="G14" s="4"/>
      <c r="H14" s="5"/>
    </row>
    <row r="15">
      <c r="A15" s="4"/>
      <c r="B15" s="5"/>
      <c r="C15" s="5"/>
      <c r="D15" s="5"/>
      <c r="E15" s="5"/>
      <c r="F15" s="5"/>
      <c r="G15" s="4"/>
      <c r="H15" s="5"/>
    </row>
    <row r="16">
      <c r="A16" s="4"/>
      <c r="B16" s="5"/>
      <c r="C16" s="5"/>
      <c r="D16" s="5"/>
      <c r="E16" s="5"/>
      <c r="F16" s="5"/>
      <c r="G16" s="5"/>
      <c r="H16" s="5"/>
    </row>
  </sheetData>
  <drawing r:id="rId2"/>
  <legacyDrawing r:id="rId3"/>
</worksheet>
</file>