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90" i="1" l="1"/>
  <c r="C77" i="1"/>
  <c r="C64" i="1"/>
  <c r="C55" i="1"/>
  <c r="C46" i="1"/>
  <c r="C37" i="1"/>
  <c r="C89" i="1"/>
  <c r="C76" i="1"/>
  <c r="C63" i="1"/>
  <c r="C54" i="1"/>
  <c r="C36" i="1"/>
  <c r="C45" i="1"/>
</calcChain>
</file>

<file path=xl/sharedStrings.xml><?xml version="1.0" encoding="utf-8"?>
<sst xmlns="http://schemas.openxmlformats.org/spreadsheetml/2006/main" count="363" uniqueCount="63">
  <si>
    <t>Bug</t>
  </si>
  <si>
    <t>Improvement</t>
  </si>
  <si>
    <t>New Feature</t>
  </si>
  <si>
    <t>Sub-task</t>
  </si>
  <si>
    <t>Task</t>
  </si>
  <si>
    <t>Package</t>
  </si>
  <si>
    <t>I</t>
  </si>
  <si>
    <t>Modelado</t>
  </si>
  <si>
    <t>Variables</t>
  </si>
  <si>
    <t>Issue_type</t>
  </si>
  <si>
    <t>Issue_Remaining_Estimate_Sum</t>
  </si>
  <si>
    <t>Issue_Remaining_Estimate_Mean</t>
  </si>
  <si>
    <t>Issue_Remaining_Estimate_Median</t>
  </si>
  <si>
    <t>Issue_Remaining_Estimate_Count</t>
  </si>
  <si>
    <t>Project_Key</t>
  </si>
  <si>
    <t>Identificador_Auto</t>
  </si>
  <si>
    <t>username</t>
  </si>
  <si>
    <t>Work_date</t>
  </si>
  <si>
    <t>Work_hours</t>
  </si>
  <si>
    <t>Activity_name</t>
  </si>
  <si>
    <t>Issue_status</t>
  </si>
  <si>
    <t>Reporter</t>
  </si>
  <si>
    <t>Issue_Remaining_Estimate</t>
  </si>
  <si>
    <t>Word_count_work_description</t>
  </si>
  <si>
    <t>Test</t>
  </si>
  <si>
    <t>Issue type\Algoritmo</t>
  </si>
  <si>
    <t>Regresión Lineal</t>
  </si>
  <si>
    <t>Error absoluto promedio</t>
  </si>
  <si>
    <t>Entrenamiento</t>
  </si>
  <si>
    <t>Comprobación</t>
  </si>
  <si>
    <t>Arbol de clasificación Chaid</t>
  </si>
  <si>
    <t>Red neuronal</t>
  </si>
  <si>
    <t>Arbol de clasificación C5</t>
  </si>
  <si>
    <t>Maquina de soporte vectorial</t>
  </si>
  <si>
    <t>Arbol XGBoost</t>
  </si>
  <si>
    <t>XGBoost Lineal</t>
  </si>
  <si>
    <t>Bosque Aleatorio</t>
  </si>
  <si>
    <t>Maquina de soporte vectorial Lineal</t>
  </si>
  <si>
    <t>ITEM</t>
  </si>
  <si>
    <t>II</t>
  </si>
  <si>
    <t>cantidad_usuarios</t>
  </si>
  <si>
    <t>Project_key</t>
  </si>
  <si>
    <t>Isuue_status</t>
  </si>
  <si>
    <t>BUG</t>
  </si>
  <si>
    <t>IMPROVEMENT</t>
  </si>
  <si>
    <t>NEW FEATURE</t>
  </si>
  <si>
    <t>SUB TASK</t>
  </si>
  <si>
    <t>TASK</t>
  </si>
  <si>
    <t>PACKAGE</t>
  </si>
  <si>
    <t>Posibilidad, dismunir la profundidad del arbol buscando mayor generalizacón y menos sobreestimación</t>
  </si>
  <si>
    <t>Revisar estadisticos de cada subtarea para ver como se comporta la cantidadd ehoras</t>
  </si>
  <si>
    <t>Configurar parametros de cantidad de ejemplos por hoja y tamaño de la rama (profundidad)</t>
  </si>
  <si>
    <t>Profundidad 30 y tamaño minimo de hoja 2</t>
  </si>
  <si>
    <t>Profundidad 15 y tamaño minimo de hoja 1</t>
  </si>
  <si>
    <t>Profundidad 25 y tamaño minimo de hoja 2</t>
  </si>
  <si>
    <t>Min</t>
  </si>
  <si>
    <t>Max</t>
  </si>
  <si>
    <t>Media</t>
  </si>
  <si>
    <t>Error comprobacion / max</t>
  </si>
  <si>
    <t>Error comprobacion / Media</t>
  </si>
  <si>
    <t>Train</t>
  </si>
  <si>
    <t>Máquina de soporte vectorial</t>
  </si>
  <si>
    <t>Máquina de soporte vectorial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</si>
</sst>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9" fontId="0" fillId="0" borderId="0" xfId="1" applyFont="1"/>
    <xf numFmtId="0" fontId="4" fillId="0" borderId="0" xfId="0" applyFont="1"/>
    <xf numFmtId="0" fontId="4" fillId="0" borderId="1" xfId="0" applyFont="1" applyBorder="1"/>
    <xf numFmtId="0" fontId="1" fillId="3" borderId="1" xfId="0" applyFont="1" applyFill="1" applyBorder="1" applyAlignment="1">
      <alignment wrapText="1"/>
    </xf>
    <xf numFmtId="0" fontId="6" fillId="4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showGridLines="0" tabSelected="1" topLeftCell="E1" zoomScaleNormal="100" workbookViewId="0">
      <selection activeCell="J10" sqref="J10"/>
    </sheetView>
  </sheetViews>
  <sheetFormatPr baseColWidth="10" defaultColWidth="9.140625" defaultRowHeight="15" x14ac:dyDescent="0.25"/>
  <cols>
    <col min="2" max="2" width="10" bestFit="1" customWidth="1"/>
    <col min="3" max="3" width="9.28515625" bestFit="1" customWidth="1"/>
    <col min="4" max="4" width="33" bestFit="1" customWidth="1"/>
    <col min="7" max="7" width="19.85546875" bestFit="1" customWidth="1"/>
    <col min="8" max="8" width="7.85546875" customWidth="1"/>
    <col min="9" max="9" width="6.7109375" customWidth="1"/>
    <col min="10" max="10" width="7.28515625" customWidth="1"/>
    <col min="11" max="11" width="8" customWidth="1"/>
    <col min="12" max="12" width="8.140625" customWidth="1"/>
    <col min="13" max="13" width="7.5703125" customWidth="1"/>
    <col min="14" max="14" width="14.28515625" bestFit="1" customWidth="1"/>
    <col min="15" max="15" width="6.28515625" customWidth="1"/>
    <col min="16" max="16" width="19.140625" customWidth="1"/>
    <col min="17" max="18" width="7.85546875" customWidth="1"/>
    <col min="19" max="19" width="8.140625" customWidth="1"/>
    <col min="20" max="20" width="8.28515625" customWidth="1"/>
    <col min="21" max="21" width="8.140625" customWidth="1"/>
    <col min="22" max="22" width="9.140625" customWidth="1"/>
    <col min="23" max="23" width="8.28515625" customWidth="1"/>
    <col min="24" max="24" width="8.7109375" customWidth="1"/>
    <col min="25" max="25" width="7" customWidth="1"/>
  </cols>
  <sheetData>
    <row r="1" spans="1:25" x14ac:dyDescent="0.25">
      <c r="A1" s="1" t="s">
        <v>6</v>
      </c>
      <c r="B1" s="1" t="s">
        <v>7</v>
      </c>
      <c r="C1" s="6" t="s">
        <v>8</v>
      </c>
      <c r="D1" s="1" t="s">
        <v>9</v>
      </c>
    </row>
    <row r="2" spans="1:25" ht="18.75" x14ac:dyDescent="0.3">
      <c r="A2" s="5"/>
      <c r="B2" s="5"/>
      <c r="C2" s="5"/>
      <c r="D2" s="1" t="s">
        <v>10</v>
      </c>
      <c r="F2" s="9"/>
      <c r="G2" s="9"/>
      <c r="H2" s="15" t="s">
        <v>27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7"/>
    </row>
    <row r="3" spans="1:25" ht="47.25" customHeight="1" x14ac:dyDescent="0.25">
      <c r="A3" s="5"/>
      <c r="B3" s="5"/>
      <c r="C3" s="5"/>
      <c r="D3" s="1" t="s">
        <v>11</v>
      </c>
      <c r="F3" s="9"/>
      <c r="G3" s="9"/>
      <c r="H3" s="19" t="s">
        <v>26</v>
      </c>
      <c r="I3" s="19"/>
      <c r="J3" s="19" t="s">
        <v>30</v>
      </c>
      <c r="K3" s="19"/>
      <c r="L3" s="18" t="s">
        <v>31</v>
      </c>
      <c r="M3" s="18"/>
      <c r="N3" s="19" t="s">
        <v>32</v>
      </c>
      <c r="O3" s="19"/>
      <c r="P3" s="19" t="s">
        <v>33</v>
      </c>
      <c r="Q3" s="19"/>
      <c r="R3" s="18" t="s">
        <v>34</v>
      </c>
      <c r="S3" s="18"/>
      <c r="T3" s="18" t="s">
        <v>35</v>
      </c>
      <c r="U3" s="18"/>
      <c r="V3" s="18" t="s">
        <v>36</v>
      </c>
      <c r="W3" s="18"/>
      <c r="X3" s="19" t="s">
        <v>37</v>
      </c>
      <c r="Y3" s="19"/>
    </row>
    <row r="4" spans="1:25" ht="36" customHeight="1" x14ac:dyDescent="0.25">
      <c r="A4" s="5"/>
      <c r="B4" s="5"/>
      <c r="C4" s="5"/>
      <c r="D4" s="1" t="s">
        <v>12</v>
      </c>
      <c r="F4" s="3" t="s">
        <v>38</v>
      </c>
      <c r="G4" s="11" t="s">
        <v>25</v>
      </c>
      <c r="H4" s="14" t="s">
        <v>60</v>
      </c>
      <c r="I4" s="14" t="s">
        <v>24</v>
      </c>
      <c r="J4" s="14" t="s">
        <v>60</v>
      </c>
      <c r="K4" s="14" t="s">
        <v>24</v>
      </c>
      <c r="L4" s="14" t="s">
        <v>60</v>
      </c>
      <c r="M4" s="14" t="s">
        <v>24</v>
      </c>
      <c r="N4" s="14" t="s">
        <v>60</v>
      </c>
      <c r="O4" s="14" t="s">
        <v>24</v>
      </c>
      <c r="P4" s="14" t="s">
        <v>60</v>
      </c>
      <c r="Q4" s="14" t="s">
        <v>24</v>
      </c>
      <c r="R4" s="14" t="s">
        <v>60</v>
      </c>
      <c r="S4" s="14" t="s">
        <v>24</v>
      </c>
      <c r="T4" s="14" t="s">
        <v>60</v>
      </c>
      <c r="U4" s="14" t="s">
        <v>24</v>
      </c>
      <c r="V4" s="14" t="s">
        <v>60</v>
      </c>
      <c r="W4" s="14" t="s">
        <v>24</v>
      </c>
      <c r="X4" s="14" t="s">
        <v>60</v>
      </c>
      <c r="Y4" s="14" t="s">
        <v>24</v>
      </c>
    </row>
    <row r="5" spans="1:25" ht="15.75" x14ac:dyDescent="0.25">
      <c r="A5" s="5"/>
      <c r="B5" s="5"/>
      <c r="C5" s="5"/>
      <c r="D5" s="1" t="s">
        <v>13</v>
      </c>
      <c r="F5" s="3">
        <v>1</v>
      </c>
      <c r="G5" s="3" t="s">
        <v>0</v>
      </c>
      <c r="H5" s="10">
        <v>1.716</v>
      </c>
      <c r="I5" s="10">
        <v>1.673</v>
      </c>
      <c r="J5" s="10">
        <v>1.5109999999999999</v>
      </c>
      <c r="K5" s="10">
        <v>1.5229999999999999</v>
      </c>
      <c r="L5" s="10">
        <v>1.5820000000000001</v>
      </c>
      <c r="M5" s="10">
        <v>1.5449999999999999</v>
      </c>
      <c r="N5" s="10">
        <v>1.452</v>
      </c>
      <c r="O5" s="10">
        <v>1.4390000000000001</v>
      </c>
      <c r="P5" s="12">
        <v>1.222</v>
      </c>
      <c r="Q5" s="12">
        <v>1.1639999999999999</v>
      </c>
      <c r="R5" s="10">
        <v>1.349</v>
      </c>
      <c r="S5" s="10">
        <v>1.4419999999999999</v>
      </c>
      <c r="T5" s="10">
        <v>1.42</v>
      </c>
      <c r="U5" s="10">
        <v>1.3879999999999999</v>
      </c>
      <c r="V5" s="13">
        <v>0.90800000000000003</v>
      </c>
      <c r="W5" s="13">
        <v>0.88300000000000001</v>
      </c>
      <c r="X5" s="10">
        <v>1.375</v>
      </c>
      <c r="Y5" s="10">
        <v>1.5009999999999999</v>
      </c>
    </row>
    <row r="6" spans="1:25" ht="15.75" x14ac:dyDescent="0.25">
      <c r="A6" s="5"/>
      <c r="B6" s="5"/>
      <c r="C6" s="5"/>
      <c r="D6" s="1" t="s">
        <v>14</v>
      </c>
      <c r="F6" s="3">
        <v>2</v>
      </c>
      <c r="G6" s="3" t="s">
        <v>1</v>
      </c>
      <c r="H6" s="10">
        <v>2.0979999999999999</v>
      </c>
      <c r="I6" s="10">
        <v>2.1720000000000002</v>
      </c>
      <c r="J6" s="10">
        <v>1.867</v>
      </c>
      <c r="K6" s="10">
        <v>1.996</v>
      </c>
      <c r="L6" s="10">
        <v>1.819</v>
      </c>
      <c r="M6" s="10">
        <v>1.954</v>
      </c>
      <c r="N6" s="10">
        <v>1.4470000000000001</v>
      </c>
      <c r="O6" s="10">
        <v>2.0539999999999998</v>
      </c>
      <c r="P6" s="10">
        <v>2.1309999999999998</v>
      </c>
      <c r="Q6" s="10">
        <v>2.1960000000000002</v>
      </c>
      <c r="R6" s="12">
        <v>1.46</v>
      </c>
      <c r="S6" s="12">
        <v>1.837</v>
      </c>
      <c r="T6" s="10">
        <v>1.698</v>
      </c>
      <c r="U6" s="10">
        <v>1.978</v>
      </c>
      <c r="V6" s="13">
        <v>0.67900000000000005</v>
      </c>
      <c r="W6" s="13">
        <v>1.7509999999999999</v>
      </c>
      <c r="X6" s="10">
        <v>1.726</v>
      </c>
      <c r="Y6" s="10">
        <v>1.9750000000000001</v>
      </c>
    </row>
    <row r="7" spans="1:25" ht="15.75" x14ac:dyDescent="0.25">
      <c r="A7" s="5"/>
      <c r="B7" s="5"/>
      <c r="C7" s="5"/>
      <c r="D7" s="1" t="s">
        <v>15</v>
      </c>
      <c r="F7" s="3">
        <v>3</v>
      </c>
      <c r="G7" s="3" t="s">
        <v>2</v>
      </c>
      <c r="H7" s="10">
        <v>2.2349999999999999</v>
      </c>
      <c r="I7" s="9">
        <v>2.2280000000000002</v>
      </c>
      <c r="J7" s="10">
        <v>1.81</v>
      </c>
      <c r="K7" s="10">
        <v>1.996</v>
      </c>
      <c r="L7" s="10">
        <v>1.831</v>
      </c>
      <c r="M7" s="10">
        <v>1.9570000000000001</v>
      </c>
      <c r="N7" s="10">
        <v>1.3480000000000001</v>
      </c>
      <c r="O7" s="10">
        <v>2.0089999999999999</v>
      </c>
      <c r="P7" s="10">
        <v>2.2309999999999999</v>
      </c>
      <c r="Q7" s="10">
        <v>2.2130000000000001</v>
      </c>
      <c r="R7" s="12">
        <v>1.6819999999999999</v>
      </c>
      <c r="S7" s="12">
        <v>1.885</v>
      </c>
      <c r="T7" s="10">
        <v>1.7310000000000001</v>
      </c>
      <c r="U7" s="10">
        <v>1.9319999999999999</v>
      </c>
      <c r="V7" s="13">
        <v>0.68400000000000005</v>
      </c>
      <c r="W7" s="13">
        <v>1.746</v>
      </c>
      <c r="X7" s="10">
        <v>1.7370000000000001</v>
      </c>
      <c r="Y7" s="10">
        <v>1.9330000000000001</v>
      </c>
    </row>
    <row r="8" spans="1:25" ht="15.75" x14ac:dyDescent="0.25">
      <c r="A8" s="5"/>
      <c r="B8" s="5"/>
      <c r="C8" s="5"/>
      <c r="D8" s="1" t="s">
        <v>16</v>
      </c>
      <c r="F8" s="3">
        <v>4</v>
      </c>
      <c r="G8" s="3" t="s">
        <v>3</v>
      </c>
      <c r="H8" s="10">
        <v>2.1589999999999998</v>
      </c>
      <c r="I8" s="10">
        <v>2.1560000000000001</v>
      </c>
      <c r="J8" s="10">
        <v>1.698</v>
      </c>
      <c r="K8" s="10">
        <v>1.744</v>
      </c>
      <c r="L8" s="10">
        <v>1.74</v>
      </c>
      <c r="M8" s="10">
        <v>1.786</v>
      </c>
      <c r="N8" s="10">
        <v>1.3280000000000001</v>
      </c>
      <c r="O8" s="10">
        <v>1.8149999999999999</v>
      </c>
      <c r="P8" s="10">
        <v>2.2170000000000001</v>
      </c>
      <c r="Q8" s="10">
        <v>2.2589999999999999</v>
      </c>
      <c r="R8" s="10">
        <v>1.627</v>
      </c>
      <c r="S8" s="10">
        <v>1.7589999999999999</v>
      </c>
      <c r="T8" s="10">
        <v>1.6559999999999999</v>
      </c>
      <c r="U8" s="10">
        <v>1.7050000000000001</v>
      </c>
      <c r="V8" s="13">
        <v>0.62</v>
      </c>
      <c r="W8" s="13">
        <v>1.613</v>
      </c>
      <c r="X8" s="12">
        <v>1.6659999999999999</v>
      </c>
      <c r="Y8" s="12">
        <v>1.7130000000000001</v>
      </c>
    </row>
    <row r="9" spans="1:25" ht="15.75" x14ac:dyDescent="0.25">
      <c r="A9" s="5"/>
      <c r="B9" s="5"/>
      <c r="C9" s="5"/>
      <c r="D9" s="1" t="s">
        <v>17</v>
      </c>
      <c r="F9" s="3">
        <v>5</v>
      </c>
      <c r="G9" s="3" t="s">
        <v>4</v>
      </c>
      <c r="H9" s="10">
        <v>1.984</v>
      </c>
      <c r="I9" s="10">
        <v>1.988</v>
      </c>
      <c r="J9" s="10">
        <v>1.548</v>
      </c>
      <c r="K9" s="10">
        <v>1.591</v>
      </c>
      <c r="L9" s="10">
        <v>1.607</v>
      </c>
      <c r="M9" s="10">
        <v>1.647</v>
      </c>
      <c r="N9" s="10">
        <v>1.244</v>
      </c>
      <c r="O9" s="10">
        <v>1.681</v>
      </c>
      <c r="P9" s="10">
        <v>2.17</v>
      </c>
      <c r="Q9" s="10">
        <v>2.2029999999999998</v>
      </c>
      <c r="R9" s="12">
        <v>1.413</v>
      </c>
      <c r="S9" s="12">
        <v>1.526</v>
      </c>
      <c r="T9" s="10">
        <v>1.524</v>
      </c>
      <c r="U9" s="10">
        <v>1.5980000000000001</v>
      </c>
      <c r="V9" s="13">
        <v>0.53500000000000003</v>
      </c>
      <c r="W9" s="13">
        <v>1.3340000000000001</v>
      </c>
      <c r="X9" s="10">
        <v>1.524</v>
      </c>
      <c r="Y9" s="10">
        <v>1.603</v>
      </c>
    </row>
    <row r="10" spans="1:25" ht="15.75" x14ac:dyDescent="0.25">
      <c r="A10" s="5"/>
      <c r="B10" s="5"/>
      <c r="C10" s="5"/>
      <c r="D10" s="1" t="s">
        <v>19</v>
      </c>
      <c r="F10" s="3">
        <v>6</v>
      </c>
      <c r="G10" s="3" t="s">
        <v>5</v>
      </c>
      <c r="H10" s="10">
        <v>1.758</v>
      </c>
      <c r="I10" s="10">
        <v>1.583</v>
      </c>
      <c r="J10" s="10">
        <v>1.298</v>
      </c>
      <c r="K10" s="10">
        <v>1.244</v>
      </c>
      <c r="L10" s="10">
        <v>1.4339999999999999</v>
      </c>
      <c r="M10" s="10">
        <v>1.3819999999999999</v>
      </c>
      <c r="N10" s="10">
        <v>1.115</v>
      </c>
      <c r="O10" s="10">
        <v>1.4730000000000001</v>
      </c>
      <c r="P10" s="10">
        <v>1.9510000000000001</v>
      </c>
      <c r="Q10" s="10">
        <v>1.538</v>
      </c>
      <c r="R10" s="12">
        <v>0.79300000000000004</v>
      </c>
      <c r="S10" s="12">
        <v>1.1719999999999999</v>
      </c>
      <c r="T10" s="10">
        <v>1.1240000000000001</v>
      </c>
      <c r="U10" s="10">
        <v>1.4650000000000001</v>
      </c>
      <c r="V10" s="13">
        <v>0.58699999999999997</v>
      </c>
      <c r="W10" s="13">
        <v>1.3380000000000001</v>
      </c>
      <c r="X10" s="10">
        <v>1.1910000000000001</v>
      </c>
      <c r="Y10" s="10">
        <v>1.39</v>
      </c>
    </row>
    <row r="11" spans="1:25" x14ac:dyDescent="0.25">
      <c r="A11" s="5"/>
      <c r="B11" s="5"/>
      <c r="C11" s="5"/>
      <c r="D11" s="1" t="s">
        <v>20</v>
      </c>
    </row>
    <row r="12" spans="1:25" x14ac:dyDescent="0.25">
      <c r="A12" s="5"/>
      <c r="B12" s="5"/>
      <c r="C12" s="5"/>
      <c r="D12" s="1" t="s">
        <v>21</v>
      </c>
      <c r="V12" t="s">
        <v>49</v>
      </c>
    </row>
    <row r="13" spans="1:25" x14ac:dyDescent="0.25">
      <c r="A13" s="5"/>
      <c r="B13" s="5"/>
      <c r="C13" s="5"/>
      <c r="D13" s="1" t="s">
        <v>22</v>
      </c>
      <c r="V13" t="s">
        <v>50</v>
      </c>
    </row>
    <row r="14" spans="1:25" x14ac:dyDescent="0.25">
      <c r="A14" s="5"/>
      <c r="B14" s="5"/>
      <c r="C14" s="5"/>
      <c r="D14" s="1" t="s">
        <v>23</v>
      </c>
      <c r="V14" t="s">
        <v>51</v>
      </c>
    </row>
    <row r="16" spans="1:25" x14ac:dyDescent="0.25">
      <c r="A16" s="1" t="s">
        <v>39</v>
      </c>
      <c r="B16" s="1" t="s">
        <v>7</v>
      </c>
      <c r="C16" s="6" t="s">
        <v>8</v>
      </c>
      <c r="D16" s="1" t="s">
        <v>9</v>
      </c>
    </row>
    <row r="17" spans="1:25" x14ac:dyDescent="0.25">
      <c r="D17" s="1" t="s">
        <v>10</v>
      </c>
      <c r="H17" s="24" t="s">
        <v>27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6"/>
    </row>
    <row r="18" spans="1:25" x14ac:dyDescent="0.25">
      <c r="D18" s="1" t="s">
        <v>11</v>
      </c>
      <c r="H18" s="27" t="s">
        <v>26</v>
      </c>
      <c r="I18" s="27"/>
      <c r="J18" s="28" t="s">
        <v>30</v>
      </c>
      <c r="K18" s="28"/>
      <c r="L18" s="27" t="s">
        <v>31</v>
      </c>
      <c r="M18" s="27"/>
      <c r="N18" s="28" t="s">
        <v>32</v>
      </c>
      <c r="O18" s="28"/>
      <c r="P18" s="28" t="s">
        <v>33</v>
      </c>
      <c r="Q18" s="28"/>
      <c r="R18" s="27" t="s">
        <v>34</v>
      </c>
      <c r="S18" s="27"/>
      <c r="T18" s="27" t="s">
        <v>35</v>
      </c>
      <c r="U18" s="27"/>
      <c r="V18" s="27" t="s">
        <v>36</v>
      </c>
      <c r="W18" s="27"/>
      <c r="X18" s="28" t="s">
        <v>37</v>
      </c>
      <c r="Y18" s="28"/>
    </row>
    <row r="19" spans="1:25" x14ac:dyDescent="0.25">
      <c r="D19" s="1" t="s">
        <v>12</v>
      </c>
      <c r="F19" s="3" t="s">
        <v>38</v>
      </c>
      <c r="G19" s="3" t="s">
        <v>25</v>
      </c>
      <c r="H19" s="3" t="s">
        <v>28</v>
      </c>
      <c r="I19" s="3" t="s">
        <v>29</v>
      </c>
      <c r="J19" s="3" t="s">
        <v>28</v>
      </c>
      <c r="K19" s="3" t="s">
        <v>29</v>
      </c>
      <c r="L19" s="3" t="s">
        <v>28</v>
      </c>
      <c r="M19" s="3" t="s">
        <v>29</v>
      </c>
      <c r="N19" s="3" t="s">
        <v>28</v>
      </c>
      <c r="O19" s="3" t="s">
        <v>29</v>
      </c>
      <c r="P19" s="3" t="s">
        <v>28</v>
      </c>
      <c r="Q19" s="3" t="s">
        <v>29</v>
      </c>
      <c r="R19" s="3" t="s">
        <v>28</v>
      </c>
      <c r="S19" s="3" t="s">
        <v>29</v>
      </c>
      <c r="T19" s="3" t="s">
        <v>28</v>
      </c>
      <c r="U19" s="3" t="s">
        <v>29</v>
      </c>
      <c r="V19" s="3" t="s">
        <v>28</v>
      </c>
      <c r="W19" s="3" t="s">
        <v>29</v>
      </c>
      <c r="X19" s="3" t="s">
        <v>28</v>
      </c>
      <c r="Y19" s="3" t="s">
        <v>29</v>
      </c>
    </row>
    <row r="20" spans="1:25" ht="18.75" x14ac:dyDescent="0.3">
      <c r="D20" s="1" t="s">
        <v>13</v>
      </c>
      <c r="F20" s="3">
        <v>1</v>
      </c>
      <c r="G20" s="3" t="s">
        <v>0</v>
      </c>
      <c r="H20" s="1">
        <v>1.7090000000000001</v>
      </c>
      <c r="I20" s="1">
        <v>1.665</v>
      </c>
      <c r="J20" s="1">
        <v>1.4730000000000001</v>
      </c>
      <c r="K20" s="1">
        <v>1.514</v>
      </c>
      <c r="L20" s="1">
        <v>1.615</v>
      </c>
      <c r="M20" s="1">
        <v>1.5589999999999999</v>
      </c>
      <c r="N20" s="1">
        <v>1.115</v>
      </c>
      <c r="O20" s="1">
        <v>1.585</v>
      </c>
      <c r="P20" s="1">
        <v>1.075</v>
      </c>
      <c r="Q20" s="1">
        <v>1.3939999999999999</v>
      </c>
      <c r="R20" s="1">
        <v>1.349</v>
      </c>
      <c r="S20" s="1">
        <v>1.4419999999999999</v>
      </c>
      <c r="T20" s="1">
        <v>1.3640000000000001</v>
      </c>
      <c r="U20" s="1">
        <v>1.4950000000000001</v>
      </c>
      <c r="V20" s="4">
        <v>0.60799999999999998</v>
      </c>
      <c r="W20" s="4">
        <v>1.488</v>
      </c>
      <c r="X20" s="1">
        <v>1.375</v>
      </c>
      <c r="Y20" s="1">
        <v>1.5009999999999999</v>
      </c>
    </row>
    <row r="21" spans="1:25" ht="18.75" x14ac:dyDescent="0.3">
      <c r="D21" s="1" t="s">
        <v>14</v>
      </c>
      <c r="F21" s="3">
        <v>2</v>
      </c>
      <c r="G21" s="3" t="s">
        <v>1</v>
      </c>
      <c r="H21" s="1">
        <v>2.0979999999999999</v>
      </c>
      <c r="I21" s="1">
        <v>2.1720000000000002</v>
      </c>
      <c r="J21" s="1">
        <v>1.867</v>
      </c>
      <c r="K21" s="1">
        <v>1.996</v>
      </c>
      <c r="L21" s="1">
        <v>1.819</v>
      </c>
      <c r="M21" s="1">
        <v>1.954</v>
      </c>
      <c r="N21" s="1">
        <v>1.4770000000000001</v>
      </c>
      <c r="O21" s="1">
        <v>2.0539999999999998</v>
      </c>
      <c r="P21" s="1">
        <v>2.1309999999999998</v>
      </c>
      <c r="Q21" s="1">
        <v>2.1960000000000002</v>
      </c>
      <c r="R21" s="1">
        <v>1.46</v>
      </c>
      <c r="S21" s="1">
        <v>1.837</v>
      </c>
      <c r="T21" s="1">
        <v>1.698</v>
      </c>
      <c r="U21" s="1">
        <v>1.978</v>
      </c>
      <c r="V21" s="4">
        <v>0.68799999999999994</v>
      </c>
      <c r="W21" s="4">
        <v>1.804</v>
      </c>
      <c r="X21" s="1">
        <v>1.726</v>
      </c>
      <c r="Y21" s="1">
        <v>1.9750000000000001</v>
      </c>
    </row>
    <row r="22" spans="1:25" ht="18.75" x14ac:dyDescent="0.3">
      <c r="D22" s="1" t="s">
        <v>15</v>
      </c>
      <c r="F22" s="3">
        <v>3</v>
      </c>
      <c r="G22" s="3" t="s">
        <v>2</v>
      </c>
      <c r="H22" s="1">
        <v>2.2349999999999999</v>
      </c>
      <c r="I22">
        <v>2.2280000000000002</v>
      </c>
      <c r="J22" s="1">
        <v>1.81</v>
      </c>
      <c r="K22" s="1">
        <v>1.966</v>
      </c>
      <c r="L22" s="1">
        <v>1.831</v>
      </c>
      <c r="M22" s="1">
        <v>1.9570000000000001</v>
      </c>
      <c r="N22" s="1">
        <v>1.3480000000000001</v>
      </c>
      <c r="O22" s="1">
        <v>2.0089999999999999</v>
      </c>
      <c r="P22" s="1">
        <v>2.2309999999999999</v>
      </c>
      <c r="Q22" s="1">
        <v>2.2130000000000001</v>
      </c>
      <c r="R22" s="1">
        <v>1.6819999999999999</v>
      </c>
      <c r="S22" s="1">
        <v>1.885</v>
      </c>
      <c r="T22" s="1">
        <v>1.7310000000000001</v>
      </c>
      <c r="U22" s="1">
        <v>1.9319999999999999</v>
      </c>
      <c r="V22" s="4">
        <v>0.68700000000000006</v>
      </c>
      <c r="W22" s="4">
        <v>1.722</v>
      </c>
      <c r="X22" s="1">
        <v>1.7370000000000001</v>
      </c>
      <c r="Y22" s="1">
        <v>1.9330000000000001</v>
      </c>
    </row>
    <row r="23" spans="1:25" ht="18.75" x14ac:dyDescent="0.3">
      <c r="D23" s="1" t="s">
        <v>16</v>
      </c>
      <c r="F23" s="3">
        <v>4</v>
      </c>
      <c r="G23" s="3" t="s">
        <v>3</v>
      </c>
      <c r="H23" s="1">
        <v>2.1589999999999998</v>
      </c>
      <c r="I23" s="1">
        <v>2.1560000000000001</v>
      </c>
      <c r="J23" s="1">
        <v>1.698</v>
      </c>
      <c r="K23" s="1">
        <v>1.744</v>
      </c>
      <c r="L23" s="1">
        <v>1.74</v>
      </c>
      <c r="M23" s="1">
        <v>1.786</v>
      </c>
      <c r="N23" s="1">
        <v>1.3280000000000001</v>
      </c>
      <c r="O23" s="1">
        <v>1.8149999999999999</v>
      </c>
      <c r="P23" s="1">
        <v>2.2170000000000001</v>
      </c>
      <c r="Q23" s="1">
        <v>2.2589999999999999</v>
      </c>
      <c r="R23" s="1">
        <v>1.627</v>
      </c>
      <c r="S23" s="1">
        <v>1.7589999999999999</v>
      </c>
      <c r="T23" s="1">
        <v>1.6559999999999999</v>
      </c>
      <c r="U23" s="1">
        <v>1.7050000000000001</v>
      </c>
      <c r="V23" s="4">
        <v>0.60799999999999998</v>
      </c>
      <c r="W23" s="4">
        <v>1.6120000000000001</v>
      </c>
      <c r="X23" s="1">
        <v>1.6659999999999999</v>
      </c>
      <c r="Y23" s="1">
        <v>1.7130000000000001</v>
      </c>
    </row>
    <row r="24" spans="1:25" ht="18.75" x14ac:dyDescent="0.3">
      <c r="D24" s="1" t="s">
        <v>17</v>
      </c>
      <c r="F24" s="3">
        <v>5</v>
      </c>
      <c r="G24" s="3" t="s">
        <v>4</v>
      </c>
      <c r="H24" s="1">
        <v>1.984</v>
      </c>
      <c r="I24" s="1">
        <v>1.988</v>
      </c>
      <c r="J24" s="1">
        <v>1.548</v>
      </c>
      <c r="K24" s="1">
        <v>1.591</v>
      </c>
      <c r="L24" s="1">
        <v>1.607</v>
      </c>
      <c r="M24" s="1">
        <v>1.647</v>
      </c>
      <c r="N24" s="1">
        <v>1.244</v>
      </c>
      <c r="O24" s="1">
        <v>1.681</v>
      </c>
      <c r="P24" s="1">
        <v>2.17</v>
      </c>
      <c r="Q24" s="1">
        <v>2.2029999999999998</v>
      </c>
      <c r="R24" s="1">
        <v>1.413</v>
      </c>
      <c r="S24" s="1">
        <v>1.526</v>
      </c>
      <c r="T24" s="1">
        <v>1.5229999999999999</v>
      </c>
      <c r="U24" s="1">
        <v>1.5980000000000001</v>
      </c>
      <c r="V24" s="4">
        <v>0.52800000000000002</v>
      </c>
      <c r="W24" s="4">
        <v>1.333</v>
      </c>
      <c r="X24" s="1">
        <v>1.524</v>
      </c>
      <c r="Y24" s="1">
        <v>1.603</v>
      </c>
    </row>
    <row r="25" spans="1:25" ht="18.75" x14ac:dyDescent="0.3">
      <c r="D25" s="1" t="s">
        <v>19</v>
      </c>
      <c r="F25" s="3">
        <v>6</v>
      </c>
      <c r="G25" s="3" t="s">
        <v>5</v>
      </c>
      <c r="H25" s="1">
        <v>1.758</v>
      </c>
      <c r="I25" s="1">
        <v>1.583</v>
      </c>
      <c r="J25" s="1">
        <v>1.298</v>
      </c>
      <c r="K25" s="1">
        <v>1.244</v>
      </c>
      <c r="L25" s="1">
        <v>1.4339999999999999</v>
      </c>
      <c r="M25" s="1">
        <v>1.3819999999999999</v>
      </c>
      <c r="N25" s="1">
        <v>1.115</v>
      </c>
      <c r="O25" s="1">
        <v>1.4730000000000001</v>
      </c>
      <c r="P25" s="1">
        <v>1.9510000000000001</v>
      </c>
      <c r="Q25" s="1">
        <v>1.538</v>
      </c>
      <c r="R25" s="1">
        <v>0.79300000000000004</v>
      </c>
      <c r="S25" s="1">
        <v>1.1719999999999999</v>
      </c>
      <c r="T25" s="1">
        <v>1.1240000000000001</v>
      </c>
      <c r="U25" s="1">
        <v>1.4650000000000001</v>
      </c>
      <c r="V25" s="4">
        <v>0.58799999999999997</v>
      </c>
      <c r="W25" s="4">
        <v>1.331</v>
      </c>
      <c r="X25" s="1">
        <v>1.1910000000000001</v>
      </c>
      <c r="Y25" s="1">
        <v>1.39</v>
      </c>
    </row>
    <row r="26" spans="1:25" x14ac:dyDescent="0.25">
      <c r="D26" s="1" t="s">
        <v>20</v>
      </c>
    </row>
    <row r="27" spans="1:25" x14ac:dyDescent="0.25">
      <c r="D27" s="1" t="s">
        <v>21</v>
      </c>
    </row>
    <row r="28" spans="1:25" x14ac:dyDescent="0.25">
      <c r="D28" s="1" t="s">
        <v>22</v>
      </c>
    </row>
    <row r="29" spans="1:25" x14ac:dyDescent="0.25">
      <c r="D29" s="1" t="s">
        <v>23</v>
      </c>
    </row>
    <row r="30" spans="1:25" x14ac:dyDescent="0.25">
      <c r="D30" s="1" t="s">
        <v>40</v>
      </c>
    </row>
    <row r="32" spans="1:25" x14ac:dyDescent="0.25">
      <c r="A32" s="1">
        <v>1</v>
      </c>
      <c r="B32" s="1" t="s">
        <v>43</v>
      </c>
      <c r="C32" s="6"/>
      <c r="D32" s="1" t="s">
        <v>15</v>
      </c>
      <c r="H32" s="31" t="s">
        <v>27</v>
      </c>
      <c r="I32" s="32"/>
      <c r="J32" s="32"/>
      <c r="K32" s="32"/>
      <c r="M32" s="1" t="s">
        <v>15</v>
      </c>
      <c r="Q32" s="22" t="s">
        <v>27</v>
      </c>
      <c r="R32" s="23"/>
      <c r="S32" s="23"/>
      <c r="T32" s="23"/>
    </row>
    <row r="33" spans="1:20" ht="48.75" customHeight="1" x14ac:dyDescent="0.25">
      <c r="A33" t="s">
        <v>18</v>
      </c>
      <c r="B33" t="s">
        <v>55</v>
      </c>
      <c r="C33">
        <v>1.7000000000000001E-2</v>
      </c>
      <c r="D33" s="1" t="s">
        <v>16</v>
      </c>
      <c r="H33" s="19" t="s">
        <v>61</v>
      </c>
      <c r="I33" s="19"/>
      <c r="J33" s="19" t="s">
        <v>36</v>
      </c>
      <c r="K33" s="19"/>
      <c r="M33" s="1" t="s">
        <v>16</v>
      </c>
      <c r="Q33" s="29" t="s">
        <v>61</v>
      </c>
      <c r="R33" s="30"/>
      <c r="S33" s="24" t="s">
        <v>36</v>
      </c>
      <c r="T33" s="26"/>
    </row>
    <row r="34" spans="1:20" x14ac:dyDescent="0.25">
      <c r="B34" t="s">
        <v>56</v>
      </c>
      <c r="C34">
        <v>12.5</v>
      </c>
      <c r="D34" s="1" t="s">
        <v>17</v>
      </c>
      <c r="F34" s="3" t="s">
        <v>38</v>
      </c>
      <c r="G34" s="3" t="s">
        <v>25</v>
      </c>
      <c r="H34" s="3" t="s">
        <v>60</v>
      </c>
      <c r="I34" s="3" t="s">
        <v>24</v>
      </c>
      <c r="J34" s="3" t="s">
        <v>60</v>
      </c>
      <c r="K34" s="3" t="s">
        <v>24</v>
      </c>
      <c r="M34" s="1" t="s">
        <v>14</v>
      </c>
      <c r="O34" s="3" t="s">
        <v>38</v>
      </c>
      <c r="P34" s="3" t="s">
        <v>25</v>
      </c>
      <c r="Q34" s="3" t="s">
        <v>60</v>
      </c>
      <c r="R34" s="3" t="s">
        <v>24</v>
      </c>
      <c r="S34" s="3" t="s">
        <v>60</v>
      </c>
      <c r="T34" s="3" t="s">
        <v>24</v>
      </c>
    </row>
    <row r="35" spans="1:20" x14ac:dyDescent="0.25">
      <c r="B35" t="s">
        <v>57</v>
      </c>
      <c r="C35">
        <v>2.629</v>
      </c>
      <c r="D35" s="1" t="s">
        <v>19</v>
      </c>
      <c r="F35" s="3">
        <v>1</v>
      </c>
      <c r="G35" s="3" t="s">
        <v>0</v>
      </c>
      <c r="H35" s="2">
        <v>1.093</v>
      </c>
      <c r="I35" s="2">
        <v>1.391</v>
      </c>
      <c r="J35" s="1">
        <v>0.60299999999999998</v>
      </c>
      <c r="K35" s="1">
        <v>1.504</v>
      </c>
      <c r="M35" s="1" t="s">
        <v>19</v>
      </c>
      <c r="O35" s="3">
        <v>1</v>
      </c>
      <c r="P35" s="3" t="s">
        <v>0</v>
      </c>
      <c r="Q35" s="2">
        <v>1.075</v>
      </c>
      <c r="R35" s="2">
        <v>1.3939999999999999</v>
      </c>
      <c r="S35" s="1">
        <v>0.86299999999999999</v>
      </c>
      <c r="T35" s="1">
        <v>1.518</v>
      </c>
    </row>
    <row r="36" spans="1:20" x14ac:dyDescent="0.25">
      <c r="B36" t="s">
        <v>58</v>
      </c>
      <c r="C36" s="8">
        <f>I35/C34</f>
        <v>0.11128</v>
      </c>
      <c r="D36" s="1" t="s">
        <v>20</v>
      </c>
      <c r="H36" s="2">
        <v>1.093</v>
      </c>
      <c r="I36" s="2">
        <v>1.391</v>
      </c>
      <c r="M36" s="1" t="s">
        <v>20</v>
      </c>
    </row>
    <row r="37" spans="1:20" x14ac:dyDescent="0.25">
      <c r="B37" t="s">
        <v>59</v>
      </c>
      <c r="C37" s="8">
        <f>I35/C35</f>
        <v>0.52909851654621531</v>
      </c>
      <c r="D37" s="1" t="s">
        <v>21</v>
      </c>
      <c r="M37" s="1" t="s">
        <v>21</v>
      </c>
    </row>
    <row r="38" spans="1:20" x14ac:dyDescent="0.25">
      <c r="D38" s="1" t="s">
        <v>22</v>
      </c>
      <c r="M38" s="1" t="s">
        <v>22</v>
      </c>
    </row>
    <row r="39" spans="1:20" x14ac:dyDescent="0.25">
      <c r="D39" s="1" t="s">
        <v>23</v>
      </c>
      <c r="M39" s="1" t="s">
        <v>23</v>
      </c>
    </row>
    <row r="40" spans="1:20" x14ac:dyDescent="0.25">
      <c r="D40" s="1"/>
    </row>
    <row r="41" spans="1:20" x14ac:dyDescent="0.25">
      <c r="A41" s="1">
        <v>2</v>
      </c>
      <c r="B41" s="1" t="s">
        <v>44</v>
      </c>
      <c r="C41" s="1"/>
      <c r="D41" s="1" t="s">
        <v>15</v>
      </c>
      <c r="H41" s="31" t="s">
        <v>27</v>
      </c>
      <c r="I41" s="32"/>
      <c r="J41" s="32"/>
      <c r="K41" s="32"/>
      <c r="M41" s="1" t="s">
        <v>15</v>
      </c>
      <c r="Q41" s="22" t="s">
        <v>27</v>
      </c>
      <c r="R41" s="23"/>
      <c r="S41" s="23"/>
      <c r="T41" s="23"/>
    </row>
    <row r="42" spans="1:20" ht="33" customHeight="1" x14ac:dyDescent="0.25">
      <c r="A42" t="s">
        <v>18</v>
      </c>
      <c r="B42" t="s">
        <v>55</v>
      </c>
      <c r="C42">
        <v>1.7000000000000001E-2</v>
      </c>
      <c r="D42" s="1" t="s">
        <v>41</v>
      </c>
      <c r="H42" s="19" t="s">
        <v>34</v>
      </c>
      <c r="I42" s="19"/>
      <c r="J42" s="19" t="s">
        <v>36</v>
      </c>
      <c r="K42" s="19"/>
      <c r="M42" s="1" t="s">
        <v>41</v>
      </c>
      <c r="Q42" s="27" t="s">
        <v>34</v>
      </c>
      <c r="R42" s="27"/>
      <c r="S42" s="27" t="s">
        <v>36</v>
      </c>
      <c r="T42" s="27"/>
    </row>
    <row r="43" spans="1:20" x14ac:dyDescent="0.25">
      <c r="B43" t="s">
        <v>56</v>
      </c>
      <c r="C43">
        <v>10.5</v>
      </c>
      <c r="D43" s="1" t="s">
        <v>16</v>
      </c>
      <c r="F43" s="3" t="s">
        <v>38</v>
      </c>
      <c r="G43" s="3" t="s">
        <v>25</v>
      </c>
      <c r="H43" s="3" t="s">
        <v>60</v>
      </c>
      <c r="I43" s="3" t="s">
        <v>24</v>
      </c>
      <c r="J43" s="3" t="s">
        <v>60</v>
      </c>
      <c r="K43" s="3" t="s">
        <v>24</v>
      </c>
      <c r="M43" s="1" t="s">
        <v>16</v>
      </c>
      <c r="O43" s="3" t="s">
        <v>38</v>
      </c>
      <c r="P43" s="3" t="s">
        <v>25</v>
      </c>
      <c r="Q43" s="3" t="s">
        <v>60</v>
      </c>
      <c r="R43" s="3" t="s">
        <v>24</v>
      </c>
      <c r="S43" s="3" t="s">
        <v>60</v>
      </c>
      <c r="T43" s="3" t="s">
        <v>24</v>
      </c>
    </row>
    <row r="44" spans="1:20" x14ac:dyDescent="0.25">
      <c r="B44" t="s">
        <v>57</v>
      </c>
      <c r="C44">
        <v>3.3479999999999999</v>
      </c>
      <c r="D44" s="1" t="s">
        <v>17</v>
      </c>
      <c r="F44" s="3">
        <v>2</v>
      </c>
      <c r="G44" s="3" t="s">
        <v>1</v>
      </c>
      <c r="H44" s="1">
        <v>1.4710000000000001</v>
      </c>
      <c r="I44" s="1">
        <v>1.8460000000000001</v>
      </c>
      <c r="J44" s="2">
        <v>0.70699999999999996</v>
      </c>
      <c r="K44" s="2">
        <v>1.8320000000000001</v>
      </c>
      <c r="M44" s="1" t="s">
        <v>19</v>
      </c>
      <c r="O44" s="3">
        <v>2</v>
      </c>
      <c r="P44" s="3" t="s">
        <v>1</v>
      </c>
      <c r="Q44" s="1">
        <v>1.714</v>
      </c>
      <c r="R44" s="1">
        <v>1.9019999999999999</v>
      </c>
      <c r="S44" s="2">
        <v>0.70469999999999999</v>
      </c>
      <c r="T44" s="2">
        <v>1.8320000000000001</v>
      </c>
    </row>
    <row r="45" spans="1:20" x14ac:dyDescent="0.25">
      <c r="B45" t="s">
        <v>58</v>
      </c>
      <c r="C45" s="8">
        <f>T45/C43</f>
        <v>0.17847619047619048</v>
      </c>
      <c r="D45" s="1" t="s">
        <v>19</v>
      </c>
      <c r="M45" s="1" t="s">
        <v>42</v>
      </c>
      <c r="P45" t="s">
        <v>52</v>
      </c>
      <c r="S45" s="7">
        <v>1.577</v>
      </c>
      <c r="T45" s="7">
        <v>1.8740000000000001</v>
      </c>
    </row>
    <row r="46" spans="1:20" x14ac:dyDescent="0.25">
      <c r="B46" t="s">
        <v>59</v>
      </c>
      <c r="C46" s="8">
        <f>T45/C44</f>
        <v>0.55973715651135014</v>
      </c>
      <c r="D46" s="1" t="s">
        <v>21</v>
      </c>
      <c r="M46" s="1" t="s">
        <v>21</v>
      </c>
    </row>
    <row r="47" spans="1:20" x14ac:dyDescent="0.25">
      <c r="D47" s="1" t="s">
        <v>22</v>
      </c>
    </row>
    <row r="48" spans="1:20" x14ac:dyDescent="0.25">
      <c r="D48" s="1" t="s">
        <v>23</v>
      </c>
    </row>
    <row r="50" spans="1:20" x14ac:dyDescent="0.25">
      <c r="A50" s="1">
        <v>3</v>
      </c>
      <c r="B50" s="1" t="s">
        <v>45</v>
      </c>
      <c r="C50" s="1"/>
      <c r="D50" s="1" t="s">
        <v>15</v>
      </c>
      <c r="H50" s="20" t="s">
        <v>27</v>
      </c>
      <c r="I50" s="21"/>
      <c r="J50" s="21"/>
      <c r="K50" s="21"/>
      <c r="M50" s="1" t="s">
        <v>15</v>
      </c>
      <c r="Q50" s="22" t="s">
        <v>27</v>
      </c>
      <c r="R50" s="23"/>
      <c r="S50" s="23"/>
      <c r="T50" s="23"/>
    </row>
    <row r="51" spans="1:20" ht="34.5" customHeight="1" x14ac:dyDescent="0.25">
      <c r="A51" t="s">
        <v>18</v>
      </c>
      <c r="B51" t="s">
        <v>55</v>
      </c>
      <c r="C51">
        <v>3.3000000000000002E-2</v>
      </c>
      <c r="D51" s="1" t="s">
        <v>16</v>
      </c>
      <c r="H51" s="19" t="s">
        <v>34</v>
      </c>
      <c r="I51" s="19"/>
      <c r="J51" s="19" t="s">
        <v>36</v>
      </c>
      <c r="K51" s="19"/>
      <c r="M51" s="1" t="s">
        <v>41</v>
      </c>
      <c r="Q51" s="27" t="s">
        <v>34</v>
      </c>
      <c r="R51" s="27"/>
      <c r="S51" s="27" t="s">
        <v>36</v>
      </c>
      <c r="T51" s="27"/>
    </row>
    <row r="52" spans="1:20" x14ac:dyDescent="0.25">
      <c r="B52" t="s">
        <v>56</v>
      </c>
      <c r="C52">
        <v>14</v>
      </c>
      <c r="D52" s="1" t="s">
        <v>17</v>
      </c>
      <c r="F52" s="3" t="s">
        <v>38</v>
      </c>
      <c r="G52" s="3" t="s">
        <v>25</v>
      </c>
      <c r="H52" s="3" t="s">
        <v>60</v>
      </c>
      <c r="I52" s="3" t="s">
        <v>24</v>
      </c>
      <c r="J52" s="3" t="s">
        <v>60</v>
      </c>
      <c r="K52" s="3" t="s">
        <v>24</v>
      </c>
      <c r="M52" s="1" t="s">
        <v>16</v>
      </c>
      <c r="O52" s="3" t="s">
        <v>38</v>
      </c>
      <c r="P52" s="3" t="s">
        <v>25</v>
      </c>
      <c r="Q52" s="3" t="s">
        <v>60</v>
      </c>
      <c r="R52" s="3" t="s">
        <v>24</v>
      </c>
      <c r="S52" s="3" t="s">
        <v>60</v>
      </c>
      <c r="T52" s="3" t="s">
        <v>24</v>
      </c>
    </row>
    <row r="53" spans="1:20" x14ac:dyDescent="0.25">
      <c r="B53" t="s">
        <v>57</v>
      </c>
      <c r="C53">
        <v>3.5219999999999998</v>
      </c>
      <c r="D53" s="1" t="s">
        <v>19</v>
      </c>
      <c r="F53" s="3">
        <v>3</v>
      </c>
      <c r="G53" s="3" t="s">
        <v>2</v>
      </c>
      <c r="H53" s="1">
        <v>1.722</v>
      </c>
      <c r="I53" s="1">
        <v>1.9139999999999999</v>
      </c>
      <c r="J53" s="2">
        <v>0.67600000000000005</v>
      </c>
      <c r="K53" s="2">
        <v>1.7170000000000001</v>
      </c>
      <c r="M53" s="1" t="s">
        <v>19</v>
      </c>
      <c r="O53" s="3">
        <v>3</v>
      </c>
      <c r="P53" s="3" t="s">
        <v>2</v>
      </c>
      <c r="Q53" s="1">
        <v>1.7549999999999999</v>
      </c>
      <c r="R53" s="1">
        <v>1.9379999999999999</v>
      </c>
      <c r="S53" s="2">
        <v>1.095</v>
      </c>
      <c r="T53" s="2">
        <v>1.954</v>
      </c>
    </row>
    <row r="54" spans="1:20" x14ac:dyDescent="0.25">
      <c r="B54" t="s">
        <v>58</v>
      </c>
      <c r="C54" s="8">
        <f>K54/C52</f>
        <v>0.13314285714285715</v>
      </c>
      <c r="D54" s="1" t="s">
        <v>21</v>
      </c>
      <c r="G54" t="s">
        <v>53</v>
      </c>
      <c r="J54" s="2">
        <v>1.3859999999999999</v>
      </c>
      <c r="K54" s="2">
        <v>1.8640000000000001</v>
      </c>
      <c r="M54" s="1" t="s">
        <v>21</v>
      </c>
    </row>
    <row r="55" spans="1:20" x14ac:dyDescent="0.25">
      <c r="B55" t="s">
        <v>59</v>
      </c>
      <c r="C55" s="8">
        <f>K54/C53</f>
        <v>0.52924474730266902</v>
      </c>
      <c r="D55" s="1" t="s">
        <v>22</v>
      </c>
      <c r="M55" s="1" t="s">
        <v>42</v>
      </c>
    </row>
    <row r="56" spans="1:20" x14ac:dyDescent="0.25">
      <c r="D56" s="1" t="s">
        <v>23</v>
      </c>
      <c r="M56" s="1" t="s">
        <v>23</v>
      </c>
    </row>
    <row r="59" spans="1:20" x14ac:dyDescent="0.25">
      <c r="A59" s="1">
        <v>4</v>
      </c>
      <c r="B59" s="1" t="s">
        <v>46</v>
      </c>
      <c r="C59" s="1"/>
      <c r="D59" s="1" t="s">
        <v>15</v>
      </c>
      <c r="H59" s="31" t="s">
        <v>27</v>
      </c>
      <c r="I59" s="32"/>
      <c r="J59" s="32"/>
      <c r="K59" s="32"/>
      <c r="M59" s="1" t="s">
        <v>15</v>
      </c>
      <c r="Q59" s="22" t="s">
        <v>27</v>
      </c>
      <c r="R59" s="23"/>
      <c r="S59" s="23"/>
      <c r="T59" s="23"/>
    </row>
    <row r="60" spans="1:20" ht="47.25" customHeight="1" x14ac:dyDescent="0.25">
      <c r="A60" t="s">
        <v>18</v>
      </c>
      <c r="B60" t="s">
        <v>55</v>
      </c>
      <c r="C60">
        <v>8.3000000000000004E-2</v>
      </c>
      <c r="D60" s="1" t="s">
        <v>16</v>
      </c>
      <c r="H60" s="19" t="s">
        <v>62</v>
      </c>
      <c r="I60" s="19"/>
      <c r="J60" s="19" t="s">
        <v>36</v>
      </c>
      <c r="K60" s="19"/>
      <c r="M60" s="1" t="s">
        <v>41</v>
      </c>
      <c r="Q60" s="28" t="s">
        <v>62</v>
      </c>
      <c r="R60" s="28"/>
      <c r="S60" s="27" t="s">
        <v>36</v>
      </c>
      <c r="T60" s="27"/>
    </row>
    <row r="61" spans="1:20" x14ac:dyDescent="0.25">
      <c r="B61" t="s">
        <v>56</v>
      </c>
      <c r="C61">
        <v>14</v>
      </c>
      <c r="D61" s="1" t="s">
        <v>17</v>
      </c>
      <c r="F61" s="3" t="s">
        <v>38</v>
      </c>
      <c r="G61" s="3" t="s">
        <v>25</v>
      </c>
      <c r="H61" s="3" t="s">
        <v>60</v>
      </c>
      <c r="I61" s="3" t="s">
        <v>24</v>
      </c>
      <c r="J61" s="3" t="s">
        <v>60</v>
      </c>
      <c r="K61" s="3" t="s">
        <v>24</v>
      </c>
      <c r="M61" s="1" t="s">
        <v>16</v>
      </c>
      <c r="O61" s="3" t="s">
        <v>38</v>
      </c>
      <c r="P61" s="3" t="s">
        <v>25</v>
      </c>
      <c r="Q61" s="3" t="s">
        <v>60</v>
      </c>
      <c r="R61" s="3" t="s">
        <v>24</v>
      </c>
      <c r="S61" s="3" t="s">
        <v>60</v>
      </c>
      <c r="T61" s="3" t="s">
        <v>24</v>
      </c>
    </row>
    <row r="62" spans="1:20" x14ac:dyDescent="0.25">
      <c r="B62" t="s">
        <v>57</v>
      </c>
      <c r="C62">
        <v>3.4079999999999999</v>
      </c>
      <c r="D62" s="1" t="s">
        <v>21</v>
      </c>
      <c r="F62" s="3">
        <v>4</v>
      </c>
      <c r="G62" s="3" t="s">
        <v>3</v>
      </c>
      <c r="H62" s="1">
        <v>1.8</v>
      </c>
      <c r="I62" s="1">
        <v>1.806</v>
      </c>
      <c r="J62" s="2">
        <v>0.61599999999999999</v>
      </c>
      <c r="K62" s="2">
        <v>1.595</v>
      </c>
      <c r="M62" s="1" t="s">
        <v>19</v>
      </c>
      <c r="O62" s="3">
        <v>4</v>
      </c>
      <c r="P62" s="3" t="s">
        <v>3</v>
      </c>
      <c r="Q62" s="1">
        <v>1.665</v>
      </c>
      <c r="R62" s="1">
        <v>1.712</v>
      </c>
      <c r="S62" s="2">
        <v>1.3009999999999999</v>
      </c>
      <c r="T62" s="2">
        <v>1.615</v>
      </c>
    </row>
    <row r="63" spans="1:20" x14ac:dyDescent="0.25">
      <c r="B63" t="s">
        <v>58</v>
      </c>
      <c r="C63" s="8">
        <f>T63/C61</f>
        <v>0.11685714285714285</v>
      </c>
      <c r="D63" s="1" t="s">
        <v>22</v>
      </c>
      <c r="M63" s="1" t="s">
        <v>20</v>
      </c>
      <c r="P63" t="s">
        <v>52</v>
      </c>
      <c r="S63" s="7">
        <v>1.47</v>
      </c>
      <c r="T63" s="7">
        <v>1.6359999999999999</v>
      </c>
    </row>
    <row r="64" spans="1:20" x14ac:dyDescent="0.25">
      <c r="B64" t="s">
        <v>59</v>
      </c>
      <c r="C64" s="8">
        <f>T63/C62</f>
        <v>0.4800469483568075</v>
      </c>
      <c r="D64" s="1" t="s">
        <v>23</v>
      </c>
      <c r="M64" s="1" t="s">
        <v>21</v>
      </c>
    </row>
    <row r="65" spans="1:20" x14ac:dyDescent="0.25">
      <c r="M65" s="1" t="s">
        <v>22</v>
      </c>
    </row>
    <row r="72" spans="1:20" x14ac:dyDescent="0.25">
      <c r="A72" s="1">
        <v>5</v>
      </c>
      <c r="B72" s="1" t="s">
        <v>47</v>
      </c>
      <c r="C72" s="1"/>
      <c r="D72" s="1" t="s">
        <v>15</v>
      </c>
      <c r="H72" s="31" t="s">
        <v>27</v>
      </c>
      <c r="I72" s="32"/>
      <c r="J72" s="32"/>
      <c r="K72" s="32"/>
      <c r="M72" s="1" t="s">
        <v>15</v>
      </c>
      <c r="Q72" s="22" t="s">
        <v>27</v>
      </c>
      <c r="R72" s="23"/>
      <c r="S72" s="23"/>
      <c r="T72" s="23"/>
    </row>
    <row r="73" spans="1:20" ht="31.5" customHeight="1" x14ac:dyDescent="0.25">
      <c r="A73" t="s">
        <v>18</v>
      </c>
      <c r="B73" t="s">
        <v>55</v>
      </c>
      <c r="C73">
        <v>1.7000000000000001E-2</v>
      </c>
      <c r="D73" s="1" t="s">
        <v>41</v>
      </c>
      <c r="H73" s="19" t="s">
        <v>34</v>
      </c>
      <c r="I73" s="19"/>
      <c r="J73" s="19" t="s">
        <v>36</v>
      </c>
      <c r="K73" s="19"/>
      <c r="M73" s="1" t="s">
        <v>41</v>
      </c>
      <c r="Q73" s="27" t="s">
        <v>34</v>
      </c>
      <c r="R73" s="27"/>
      <c r="S73" s="27" t="s">
        <v>36</v>
      </c>
      <c r="T73" s="27"/>
    </row>
    <row r="74" spans="1:20" x14ac:dyDescent="0.25">
      <c r="B74" t="s">
        <v>56</v>
      </c>
      <c r="C74">
        <v>12.5</v>
      </c>
      <c r="D74" s="1" t="s">
        <v>16</v>
      </c>
      <c r="F74" s="3" t="s">
        <v>38</v>
      </c>
      <c r="G74" s="3" t="s">
        <v>25</v>
      </c>
      <c r="H74" s="3" t="s">
        <v>60</v>
      </c>
      <c r="I74" s="3" t="s">
        <v>24</v>
      </c>
      <c r="J74" s="3" t="s">
        <v>60</v>
      </c>
      <c r="K74" s="3" t="s">
        <v>24</v>
      </c>
      <c r="M74" s="1" t="s">
        <v>16</v>
      </c>
      <c r="O74" s="3" t="s">
        <v>38</v>
      </c>
      <c r="P74" s="3" t="s">
        <v>25</v>
      </c>
      <c r="Q74" s="3" t="s">
        <v>60</v>
      </c>
      <c r="R74" s="3" t="s">
        <v>24</v>
      </c>
      <c r="S74" s="3" t="s">
        <v>60</v>
      </c>
      <c r="T74" s="3" t="s">
        <v>24</v>
      </c>
    </row>
    <row r="75" spans="1:20" x14ac:dyDescent="0.25">
      <c r="B75" t="s">
        <v>57</v>
      </c>
      <c r="C75">
        <v>2.839</v>
      </c>
      <c r="D75" s="1" t="s">
        <v>17</v>
      </c>
      <c r="F75" s="3">
        <v>5</v>
      </c>
      <c r="G75" s="3" t="s">
        <v>4</v>
      </c>
      <c r="H75" s="1">
        <v>1.425</v>
      </c>
      <c r="I75" s="1">
        <v>1.526</v>
      </c>
      <c r="J75" s="2">
        <v>0.53800000000000003</v>
      </c>
      <c r="K75" s="2">
        <v>1.32</v>
      </c>
      <c r="M75" s="1" t="s">
        <v>19</v>
      </c>
      <c r="O75" s="3">
        <v>5</v>
      </c>
      <c r="P75" s="3" t="s">
        <v>4</v>
      </c>
      <c r="Q75" s="1">
        <v>1.56</v>
      </c>
      <c r="R75" s="1">
        <v>1.59</v>
      </c>
      <c r="S75" s="2">
        <v>1.2569999999999999</v>
      </c>
      <c r="T75" s="2">
        <v>1.454</v>
      </c>
    </row>
    <row r="76" spans="1:20" x14ac:dyDescent="0.25">
      <c r="B76" t="s">
        <v>58</v>
      </c>
      <c r="C76" s="8">
        <f>K76/C74</f>
        <v>0.10800000000000001</v>
      </c>
      <c r="D76" s="1" t="s">
        <v>19</v>
      </c>
      <c r="G76" t="s">
        <v>54</v>
      </c>
      <c r="J76" s="7">
        <v>0.97899999999999998</v>
      </c>
      <c r="K76" s="7">
        <v>1.35</v>
      </c>
      <c r="M76" s="1" t="s">
        <v>20</v>
      </c>
    </row>
    <row r="77" spans="1:20" x14ac:dyDescent="0.25">
      <c r="B77" t="s">
        <v>59</v>
      </c>
      <c r="C77" s="8">
        <f>K76/C75</f>
        <v>0.4755195491370201</v>
      </c>
      <c r="D77" s="1" t="s">
        <v>21</v>
      </c>
      <c r="M77" s="1" t="s">
        <v>21</v>
      </c>
    </row>
    <row r="78" spans="1:20" x14ac:dyDescent="0.25">
      <c r="D78" s="1" t="s">
        <v>22</v>
      </c>
      <c r="M78" s="1" t="s">
        <v>22</v>
      </c>
    </row>
    <row r="79" spans="1:20" x14ac:dyDescent="0.25">
      <c r="D79" s="1" t="s">
        <v>23</v>
      </c>
    </row>
    <row r="85" spans="1:20" x14ac:dyDescent="0.25">
      <c r="A85" s="1">
        <v>6</v>
      </c>
      <c r="B85" s="1" t="s">
        <v>48</v>
      </c>
      <c r="C85" s="1"/>
      <c r="D85" s="1" t="s">
        <v>15</v>
      </c>
      <c r="H85" s="31" t="s">
        <v>27</v>
      </c>
      <c r="I85" s="32"/>
      <c r="J85" s="32"/>
      <c r="K85" s="32"/>
      <c r="M85" s="1" t="s">
        <v>15</v>
      </c>
      <c r="Q85" s="22" t="s">
        <v>27</v>
      </c>
      <c r="R85" s="23"/>
      <c r="S85" s="23"/>
      <c r="T85" s="23"/>
    </row>
    <row r="86" spans="1:20" ht="32.25" customHeight="1" x14ac:dyDescent="0.25">
      <c r="A86" t="s">
        <v>18</v>
      </c>
      <c r="B86" t="s">
        <v>55</v>
      </c>
      <c r="C86">
        <v>0.25</v>
      </c>
      <c r="D86" s="1" t="s">
        <v>41</v>
      </c>
      <c r="H86" s="18" t="s">
        <v>34</v>
      </c>
      <c r="I86" s="18"/>
      <c r="J86" s="19" t="s">
        <v>36</v>
      </c>
      <c r="K86" s="19"/>
      <c r="M86" s="1" t="s">
        <v>41</v>
      </c>
      <c r="Q86" s="27" t="s">
        <v>34</v>
      </c>
      <c r="R86" s="27"/>
      <c r="S86" s="27" t="s">
        <v>36</v>
      </c>
      <c r="T86" s="27"/>
    </row>
    <row r="87" spans="1:20" x14ac:dyDescent="0.25">
      <c r="B87" t="s">
        <v>56</v>
      </c>
      <c r="C87">
        <v>8.5</v>
      </c>
      <c r="D87" s="1" t="s">
        <v>16</v>
      </c>
      <c r="F87" s="3" t="s">
        <v>38</v>
      </c>
      <c r="G87" s="3" t="s">
        <v>25</v>
      </c>
      <c r="H87" s="3" t="s">
        <v>60</v>
      </c>
      <c r="I87" s="3" t="s">
        <v>24</v>
      </c>
      <c r="J87" s="3" t="s">
        <v>60</v>
      </c>
      <c r="K87" s="3" t="s">
        <v>24</v>
      </c>
      <c r="M87" s="1" t="s">
        <v>16</v>
      </c>
      <c r="O87" s="3" t="s">
        <v>38</v>
      </c>
      <c r="P87" s="3" t="s">
        <v>25</v>
      </c>
      <c r="Q87" s="3" t="s">
        <v>60</v>
      </c>
      <c r="R87" s="3" t="s">
        <v>24</v>
      </c>
      <c r="S87" s="3" t="s">
        <v>60</v>
      </c>
      <c r="T87" s="3" t="s">
        <v>24</v>
      </c>
    </row>
    <row r="88" spans="1:20" x14ac:dyDescent="0.25">
      <c r="B88" t="s">
        <v>57</v>
      </c>
      <c r="C88">
        <v>3.7970000000000002</v>
      </c>
      <c r="D88" s="1" t="s">
        <v>17</v>
      </c>
      <c r="F88" s="3">
        <v>6</v>
      </c>
      <c r="G88" s="3" t="s">
        <v>5</v>
      </c>
      <c r="H88" s="2">
        <v>0.79300000000000004</v>
      </c>
      <c r="I88" s="2">
        <v>1.1719999999999999</v>
      </c>
      <c r="J88" s="1">
        <v>0.63</v>
      </c>
      <c r="K88" s="1">
        <v>1.3759999999999999</v>
      </c>
      <c r="M88" s="1" t="s">
        <v>19</v>
      </c>
      <c r="O88" s="3">
        <v>6</v>
      </c>
      <c r="P88" s="3" t="s">
        <v>5</v>
      </c>
      <c r="Q88" s="1">
        <v>1.175</v>
      </c>
      <c r="R88" s="1">
        <v>1.282</v>
      </c>
      <c r="S88" s="2">
        <v>1.1499999999999999</v>
      </c>
      <c r="T88" s="2">
        <v>1.2809999999999999</v>
      </c>
    </row>
    <row r="89" spans="1:20" x14ac:dyDescent="0.25">
      <c r="B89" t="s">
        <v>58</v>
      </c>
      <c r="C89" s="8">
        <f>T88/C87</f>
        <v>0.15070588235294116</v>
      </c>
      <c r="D89" s="1" t="s">
        <v>19</v>
      </c>
      <c r="M89" s="1" t="s">
        <v>42</v>
      </c>
    </row>
    <row r="90" spans="1:20" x14ac:dyDescent="0.25">
      <c r="B90" t="s">
        <v>59</v>
      </c>
      <c r="C90" s="8">
        <f>T88/C88</f>
        <v>0.33737160916513032</v>
      </c>
      <c r="D90" s="1" t="s">
        <v>21</v>
      </c>
      <c r="M90" s="1" t="s">
        <v>21</v>
      </c>
    </row>
    <row r="91" spans="1:20" x14ac:dyDescent="0.25">
      <c r="D91" s="1" t="s">
        <v>22</v>
      </c>
    </row>
    <row r="92" spans="1:20" x14ac:dyDescent="0.25">
      <c r="D92" s="1" t="s">
        <v>23</v>
      </c>
    </row>
    <row r="93" spans="1:20" x14ac:dyDescent="0.25">
      <c r="D93" s="1" t="s">
        <v>20</v>
      </c>
    </row>
  </sheetData>
  <mergeCells count="56">
    <mergeCell ref="H85:K85"/>
    <mergeCell ref="Q85:T85"/>
    <mergeCell ref="H86:I86"/>
    <mergeCell ref="J86:K86"/>
    <mergeCell ref="Q86:R86"/>
    <mergeCell ref="S86:T86"/>
    <mergeCell ref="H51:I51"/>
    <mergeCell ref="J51:K51"/>
    <mergeCell ref="H72:K72"/>
    <mergeCell ref="Q72:T72"/>
    <mergeCell ref="H73:I73"/>
    <mergeCell ref="J73:K73"/>
    <mergeCell ref="Q73:R73"/>
    <mergeCell ref="S73:T73"/>
    <mergeCell ref="H59:K59"/>
    <mergeCell ref="Q59:T59"/>
    <mergeCell ref="H60:I60"/>
    <mergeCell ref="J60:K60"/>
    <mergeCell ref="Q60:R60"/>
    <mergeCell ref="S60:T60"/>
    <mergeCell ref="Q51:R51"/>
    <mergeCell ref="S51:T51"/>
    <mergeCell ref="Q42:R42"/>
    <mergeCell ref="S42:T42"/>
    <mergeCell ref="H32:K32"/>
    <mergeCell ref="H41:K41"/>
    <mergeCell ref="H42:I42"/>
    <mergeCell ref="J42:K42"/>
    <mergeCell ref="J33:K33"/>
    <mergeCell ref="H33:I33"/>
    <mergeCell ref="H50:K50"/>
    <mergeCell ref="Q50:T50"/>
    <mergeCell ref="H17:Y17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Q32:T32"/>
    <mergeCell ref="Q33:R33"/>
    <mergeCell ref="S33:T33"/>
    <mergeCell ref="Q41:T41"/>
    <mergeCell ref="H2:Y2"/>
    <mergeCell ref="R3:S3"/>
    <mergeCell ref="T3:U3"/>
    <mergeCell ref="V3:W3"/>
    <mergeCell ref="X3:Y3"/>
    <mergeCell ref="H3:I3"/>
    <mergeCell ref="J3:K3"/>
    <mergeCell ref="L3:M3"/>
    <mergeCell ref="N3:O3"/>
    <mergeCell ref="P3:Q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2020-08-23T19:07:27Z</dcterms:modified>
</cp:coreProperties>
</file>