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kep\Desktop\Universidade\LI4\LEILUM\Diagramas\"/>
    </mc:Choice>
  </mc:AlternateContent>
  <xr:revisionPtr revIDLastSave="0" documentId="13_ncr:1_{DBAD917A-8B5E-4E73-A27A-66892276CD3E}" xr6:coauthVersionLast="47" xr6:coauthVersionMax="47" xr10:uidLastSave="{00000000-0000-0000-0000-000000000000}"/>
  <bookViews>
    <workbookView xWindow="-108" yWindow="-108" windowWidth="23256" windowHeight="12456" tabRatio="500" xr2:uid="{00000000-000D-0000-FFFF-FFFF00000000}"/>
  </bookViews>
  <sheets>
    <sheet name="ProjectSchedule" sheetId="1" r:id="rId1"/>
    <sheet name="About" sheetId="2" r:id="rId2"/>
  </sheets>
  <definedNames>
    <definedName name="_xlnm.Print_Area" localSheetId="0">ProjectSchedule!$1:$49</definedName>
    <definedName name="Print_Titles_0" localSheetId="0">ProjectSchedule!$4:$6</definedName>
    <definedName name="Print_Titles_0_0" localSheetId="0">ProjectSchedule!$4:$6</definedName>
    <definedName name="Print_Titles_0_0_0" localSheetId="0">ProjectSchedule!$4:$6</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 name="today" localSheetId="0">ProjectSchedule!$E$3</definedName>
    <definedName name="valuevx">42.314159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13" i="2" l="1"/>
  <c r="H49" i="1"/>
  <c r="H48" i="1"/>
  <c r="H32" i="1"/>
  <c r="H31" i="1"/>
  <c r="H29" i="1"/>
  <c r="H28" i="1"/>
  <c r="H27" i="1"/>
  <c r="H26" i="1"/>
  <c r="H25" i="1"/>
  <c r="H24" i="1"/>
  <c r="H21" i="1"/>
  <c r="H20" i="1"/>
  <c r="H19" i="1"/>
  <c r="H17" i="1"/>
  <c r="H16" i="1"/>
  <c r="H15" i="1"/>
  <c r="H14" i="1"/>
  <c r="H11" i="1"/>
  <c r="H10" i="1"/>
  <c r="H9" i="1"/>
  <c r="H8" i="1"/>
  <c r="H7" i="1"/>
  <c r="I5" i="1"/>
  <c r="J5" i="1" s="1"/>
  <c r="J1" i="1"/>
  <c r="K5" i="1" l="1"/>
  <c r="J6" i="1"/>
  <c r="I6" i="1"/>
  <c r="I4" i="1"/>
  <c r="L5" i="1" l="1"/>
  <c r="K6" i="1"/>
  <c r="L6" i="1" l="1"/>
  <c r="M5" i="1"/>
  <c r="N5" i="1" l="1"/>
  <c r="M6" i="1"/>
  <c r="O5" i="1" l="1"/>
  <c r="N6" i="1"/>
  <c r="P5" i="1" l="1"/>
  <c r="O6" i="1"/>
  <c r="P6" i="1" l="1"/>
  <c r="P4" i="1"/>
  <c r="Q5" i="1"/>
  <c r="R5" i="1" l="1"/>
  <c r="Q6" i="1"/>
  <c r="S5" i="1" l="1"/>
  <c r="R6" i="1"/>
  <c r="T5" i="1" l="1"/>
  <c r="S6" i="1"/>
  <c r="T6" i="1" l="1"/>
  <c r="U5" i="1"/>
  <c r="V5" i="1" l="1"/>
  <c r="U6" i="1"/>
  <c r="W5" i="1" l="1"/>
  <c r="V6" i="1"/>
  <c r="X5" i="1" l="1"/>
  <c r="W6" i="1"/>
  <c r="W4" i="1"/>
  <c r="X6" i="1" l="1"/>
  <c r="Y5" i="1"/>
  <c r="Z5" i="1" l="1"/>
  <c r="Y6" i="1"/>
  <c r="AA5" i="1" l="1"/>
  <c r="Z6" i="1"/>
  <c r="AB5" i="1" l="1"/>
  <c r="AA6" i="1"/>
  <c r="AB6" i="1" l="1"/>
  <c r="AC5" i="1"/>
  <c r="AD5" i="1" l="1"/>
  <c r="AC6" i="1"/>
  <c r="AD4" i="1" l="1"/>
  <c r="AE5" i="1"/>
  <c r="AD6" i="1"/>
  <c r="AF5" i="1" l="1"/>
  <c r="AE6" i="1"/>
  <c r="AF6" i="1" l="1"/>
  <c r="AG5" i="1"/>
  <c r="AH5" i="1" l="1"/>
  <c r="AG6" i="1"/>
  <c r="AI5" i="1" l="1"/>
  <c r="AH6" i="1"/>
  <c r="AJ5" i="1" l="1"/>
  <c r="AI6" i="1"/>
  <c r="AJ6" i="1" l="1"/>
  <c r="AK5" i="1"/>
  <c r="AK4" i="1" l="1"/>
  <c r="AL5" i="1"/>
  <c r="AK6" i="1"/>
  <c r="AM5" i="1" l="1"/>
  <c r="AL6" i="1"/>
  <c r="AN5" i="1" l="1"/>
  <c r="AM6" i="1"/>
  <c r="AN6" i="1" l="1"/>
  <c r="AO5" i="1"/>
  <c r="AP5" i="1" l="1"/>
  <c r="AO6" i="1"/>
  <c r="AQ5" i="1" l="1"/>
  <c r="AP6" i="1"/>
  <c r="AR5" i="1" l="1"/>
  <c r="AQ6" i="1"/>
  <c r="AR6" i="1" l="1"/>
  <c r="AR4" i="1"/>
  <c r="AS5" i="1"/>
  <c r="AT5" i="1" l="1"/>
  <c r="AS6" i="1"/>
  <c r="AU5" i="1" l="1"/>
  <c r="AT6" i="1"/>
  <c r="AV5" i="1" l="1"/>
  <c r="AU6" i="1"/>
  <c r="AV6" i="1" l="1"/>
  <c r="AW5" i="1"/>
  <c r="AX5" i="1" l="1"/>
  <c r="AW6" i="1"/>
  <c r="AY5" i="1" l="1"/>
  <c r="AX6" i="1"/>
  <c r="AZ5" i="1" l="1"/>
  <c r="AY6" i="1"/>
  <c r="AY4" i="1"/>
  <c r="AZ6" i="1" l="1"/>
  <c r="BA5" i="1"/>
  <c r="BB5" i="1" l="1"/>
  <c r="BA6" i="1"/>
  <c r="BC5" i="1" l="1"/>
  <c r="BB6" i="1"/>
  <c r="BD5" i="1" l="1"/>
  <c r="BC6" i="1"/>
  <c r="BD6" i="1" l="1"/>
  <c r="BE5" i="1"/>
  <c r="BF5" i="1" l="1"/>
  <c r="BE6" i="1"/>
  <c r="BF4" i="1" l="1"/>
  <c r="BG5" i="1"/>
  <c r="BF6" i="1"/>
  <c r="BH5" i="1" l="1"/>
  <c r="BG6" i="1"/>
  <c r="BH6" i="1" l="1"/>
  <c r="BI5" i="1"/>
  <c r="BJ5" i="1" l="1"/>
  <c r="BI6" i="1"/>
  <c r="BK5" i="1" l="1"/>
  <c r="BJ6" i="1"/>
  <c r="BL5" i="1" l="1"/>
  <c r="BK6" i="1"/>
  <c r="BL6" i="1" l="1"/>
  <c r="BM5" i="1"/>
  <c r="BN5" i="1" l="1"/>
  <c r="BM4" i="1"/>
  <c r="BM6" i="1"/>
  <c r="BO5" i="1" l="1"/>
  <c r="BN6" i="1"/>
  <c r="BP5" i="1" l="1"/>
  <c r="BO6" i="1"/>
  <c r="BP6" i="1" l="1"/>
  <c r="BQ5" i="1"/>
  <c r="BR5" i="1" l="1"/>
  <c r="BQ6" i="1"/>
  <c r="BS5" i="1" l="1"/>
  <c r="BR6" i="1"/>
  <c r="BT5" i="1" l="1"/>
  <c r="BS6" i="1"/>
  <c r="BT6" i="1" l="1"/>
  <c r="BT4" i="1"/>
  <c r="BU5" i="1"/>
  <c r="BV5" i="1" l="1"/>
  <c r="BU6" i="1"/>
  <c r="BW5" i="1" l="1"/>
  <c r="BV6" i="1"/>
  <c r="BX5" i="1" l="1"/>
  <c r="BW6" i="1"/>
  <c r="BX6" i="1" l="1"/>
  <c r="BY5" i="1"/>
  <c r="BZ5" i="1" l="1"/>
  <c r="BY6" i="1"/>
  <c r="CA5" i="1" l="1"/>
  <c r="BZ6" i="1"/>
  <c r="CB5" i="1" l="1"/>
  <c r="CA6" i="1"/>
  <c r="CA4" i="1"/>
  <c r="CB6" i="1" l="1"/>
  <c r="CC5" i="1"/>
  <c r="CD5" i="1" l="1"/>
  <c r="CC6" i="1"/>
  <c r="CE5" i="1" l="1"/>
  <c r="CD6" i="1"/>
  <c r="CF5" i="1" l="1"/>
  <c r="CE6" i="1"/>
  <c r="CF6" i="1" l="1"/>
  <c r="CG5" i="1"/>
  <c r="CH5" i="1" l="1"/>
  <c r="CG6" i="1"/>
  <c r="CH4" i="1" l="1"/>
  <c r="CI5" i="1"/>
  <c r="CH6" i="1"/>
  <c r="CJ5" i="1" l="1"/>
  <c r="CI6" i="1"/>
  <c r="CJ6" i="1" l="1"/>
  <c r="CK5" i="1"/>
  <c r="CL5" i="1" l="1"/>
  <c r="CK6" i="1"/>
  <c r="CM5" i="1" l="1"/>
  <c r="CL6" i="1"/>
  <c r="CN5" i="1" l="1"/>
  <c r="CM6" i="1"/>
  <c r="CN6" i="1" l="1"/>
  <c r="CO5" i="1"/>
  <c r="CP5" i="1" l="1"/>
  <c r="CO4" i="1"/>
  <c r="CO6" i="1"/>
  <c r="CQ5" i="1" l="1"/>
  <c r="CP6" i="1"/>
  <c r="CR5" i="1" l="1"/>
  <c r="CQ6" i="1"/>
  <c r="CR6" i="1" l="1"/>
  <c r="CS5" i="1"/>
  <c r="CT5" i="1" l="1"/>
  <c r="CS6" i="1"/>
  <c r="CU5" i="1" l="1"/>
  <c r="CT6" i="1"/>
  <c r="CV5" i="1" l="1"/>
  <c r="CU6" i="1"/>
  <c r="CV6" i="1" l="1"/>
  <c r="CV4" i="1"/>
  <c r="CW5" i="1"/>
  <c r="CX5" i="1" l="1"/>
  <c r="CW6" i="1"/>
  <c r="CY5" i="1" l="1"/>
  <c r="CX6" i="1"/>
  <c r="CZ5" i="1" l="1"/>
  <c r="CY6" i="1"/>
  <c r="CZ6" i="1" l="1"/>
  <c r="DA5" i="1"/>
  <c r="DB5" i="1" l="1"/>
  <c r="DA6" i="1"/>
  <c r="DC5" i="1" l="1"/>
  <c r="DB6" i="1"/>
  <c r="DD5" i="1" l="1"/>
  <c r="DC6" i="1"/>
  <c r="DC4" i="1"/>
  <c r="DD6" i="1" l="1"/>
  <c r="DE5" i="1"/>
  <c r="DF5" i="1" l="1"/>
  <c r="DE6" i="1"/>
  <c r="DG5" i="1" l="1"/>
  <c r="DF6" i="1"/>
  <c r="DH5" i="1" l="1"/>
  <c r="DG6" i="1"/>
  <c r="DH6" i="1" l="1"/>
  <c r="DI5" i="1"/>
  <c r="DJ5" i="1" l="1"/>
  <c r="DI6" i="1"/>
  <c r="DJ4" i="1" l="1"/>
  <c r="DK5" i="1"/>
  <c r="DJ6" i="1"/>
  <c r="DL5" i="1" l="1"/>
  <c r="DK6" i="1"/>
  <c r="DL6" i="1" l="1"/>
  <c r="DM5" i="1"/>
  <c r="DN5" i="1" l="1"/>
  <c r="DM6" i="1"/>
  <c r="DO5" i="1" l="1"/>
  <c r="DN6" i="1"/>
  <c r="DP5" i="1" l="1"/>
  <c r="DO6" i="1"/>
  <c r="DP6" i="1" l="1"/>
  <c r="DQ5" i="1"/>
  <c r="DR5" i="1" l="1"/>
  <c r="DQ6" i="1"/>
  <c r="DQ4" i="1"/>
  <c r="DR6" i="1" l="1"/>
  <c r="DS5" i="1"/>
  <c r="DS6" i="1" l="1"/>
  <c r="DT5" i="1"/>
  <c r="DU5" i="1" l="1"/>
  <c r="DT6" i="1"/>
  <c r="DV5" i="1" l="1"/>
  <c r="DU6" i="1"/>
  <c r="DV6" i="1" l="1"/>
  <c r="DW5" i="1"/>
  <c r="DW6" i="1" l="1"/>
  <c r="DX5" i="1"/>
  <c r="DY5" i="1" l="1"/>
  <c r="DX6" i="1"/>
  <c r="DX4" i="1"/>
  <c r="DZ5" i="1" l="1"/>
  <c r="DY6" i="1"/>
  <c r="DZ6" i="1" l="1"/>
  <c r="EA5" i="1"/>
  <c r="EB5" i="1" l="1"/>
  <c r="EA6" i="1"/>
  <c r="EC5" i="1" l="1"/>
  <c r="EB6" i="1"/>
  <c r="EC6" i="1" l="1"/>
  <c r="ED5" i="1"/>
  <c r="ED6" i="1" l="1"/>
  <c r="EE5" i="1"/>
  <c r="EF5" i="1" l="1"/>
  <c r="EE6" i="1"/>
  <c r="EE4" i="1"/>
  <c r="EF6" i="1" l="1"/>
  <c r="EG5" i="1"/>
  <c r="EG6" i="1" l="1"/>
  <c r="EH5" i="1"/>
  <c r="EI5" i="1" l="1"/>
  <c r="EH6" i="1"/>
  <c r="EJ5" i="1" l="1"/>
  <c r="EI6" i="1"/>
  <c r="EJ6" i="1" l="1"/>
  <c r="EK5" i="1"/>
  <c r="EK6" i="1" l="1"/>
  <c r="EL5" i="1"/>
  <c r="EM5" i="1" l="1"/>
  <c r="EL6" i="1"/>
  <c r="EL4" i="1"/>
  <c r="EN5" i="1" l="1"/>
  <c r="EM6" i="1"/>
  <c r="EN6" i="1" l="1"/>
  <c r="EO5" i="1"/>
  <c r="EP5" i="1" l="1"/>
  <c r="EO6" i="1"/>
  <c r="EQ5" i="1" l="1"/>
  <c r="EP6" i="1"/>
  <c r="EQ6" i="1" l="1"/>
  <c r="ER5" i="1"/>
  <c r="ER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 authorId="0" shapeId="0" xr:uid="{00000000-0006-0000-0000-000001000000}">
      <text>
        <r>
          <rPr>
            <b/>
            <sz val="9"/>
            <color rgb="FF000000"/>
            <rFont val="Tahoma"/>
            <family val="2"/>
            <charset val="1"/>
          </rPr>
          <t xml:space="preserve">DAYS:
</t>
        </r>
        <r>
          <rPr>
            <sz val="9"/>
            <color rgb="FF000000"/>
            <rFont val="Tahoma"/>
            <family val="2"/>
            <charset val="1"/>
          </rPr>
          <t>This column calculates the duration of the task in calendar days. The duration includes both the Start and End dates.</t>
        </r>
      </text>
    </comment>
  </commentList>
</comments>
</file>

<file path=xl/sharedStrings.xml><?xml version="1.0" encoding="utf-8"?>
<sst xmlns="http://schemas.openxmlformats.org/spreadsheetml/2006/main" count="64" uniqueCount="61">
  <si>
    <t>LeilUM – Leilões Online</t>
  </si>
  <si>
    <t>[LeiLum]</t>
  </si>
  <si>
    <t>Project Start:</t>
  </si>
  <si>
    <t>[Project Lead]</t>
  </si>
  <si>
    <t>Today:</t>
  </si>
  <si>
    <t>Display Week:</t>
  </si>
  <si>
    <t>Tarefa</t>
  </si>
  <si>
    <t>Progresso</t>
  </si>
  <si>
    <t>Começo</t>
  </si>
  <si>
    <t>Fim</t>
  </si>
  <si>
    <t>DAYS</t>
  </si>
  <si>
    <t>1. Definição e fundamentação do Sistema</t>
  </si>
  <si>
    <t>1.2 Objetivos do Processo</t>
  </si>
  <si>
    <t>1.3 Análise da viabilidade do Processo</t>
  </si>
  <si>
    <t>1.5 Definição da Equipa de trabalho</t>
  </si>
  <si>
    <t>1.6 Plano de execução do trabalho</t>
  </si>
  <si>
    <t>2. Definição e levantamento de Requisitos</t>
  </si>
  <si>
    <t>3. Especificação e Modelação do Software</t>
  </si>
  <si>
    <t>3.1 Análise geral da especificação do Sistema</t>
  </si>
  <si>
    <t>3.2 Modelação do Modelo Domínio</t>
  </si>
  <si>
    <t>3.3 Diagrama e especificações de Use Cases</t>
  </si>
  <si>
    <t>3.4 Diagramas de Sequência</t>
  </si>
  <si>
    <t>5. Esboço dos Interfaces do Sistema</t>
  </si>
  <si>
    <t>5.1 Idealização geral das interfaces para o sistema</t>
  </si>
  <si>
    <t>5.2 Estrutura e layout das interfaces</t>
  </si>
  <si>
    <t>5.4 Validação final das interfaces do Sistema</t>
  </si>
  <si>
    <t>Insert new rows ABOVE this one</t>
  </si>
  <si>
    <t>SIMPLE GANTT CHART by Vertex42.com</t>
  </si>
  <si>
    <t>https://www.vertex42.com/ExcelTemplates/simple-gantt-chart.html</t>
  </si>
  <si>
    <t>© 2018-2019 Vertex42 LLC</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</si>
  <si>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</si>
  <si>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</si>
  <si>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</si>
  <si>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</si>
  <si>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</si>
  <si>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</si>
  <si>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</si>
  <si>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</si>
  <si>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</si>
  <si>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</si>
  <si>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</si>
  <si>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1.1 Contextualização e fundamentação</t>
  </si>
  <si>
    <t>1.4 Recursos a utilizar</t>
  </si>
  <si>
    <t>2.1 Especificação do método de levantamento</t>
  </si>
  <si>
    <t>2.2 Levantamento de Requisitos</t>
  </si>
  <si>
    <t>2.3 Analise e válidação dos Requisitos Levantados</t>
  </si>
  <si>
    <t>3.5 Análise e válidação</t>
  </si>
  <si>
    <t>4.2 Análise e validação do Modelo lógico</t>
  </si>
  <si>
    <t>4.1 Estruturação e modelação do Modelo Lógico do Sistema de Dados</t>
  </si>
  <si>
    <t>4. Conceção Conceptual do Sistema de Dados</t>
  </si>
  <si>
    <t>6. Implementação do Sistema</t>
  </si>
  <si>
    <t>6.2 Implementação da camade de Dados</t>
  </si>
  <si>
    <t>6.3 Válidação da Camada de Dados</t>
  </si>
  <si>
    <t>6.4 Implementação da Camada da Lógica Negocio</t>
  </si>
  <si>
    <t>6.5 Implementação da Camada de Interfaces</t>
  </si>
  <si>
    <t>6.6 Validação das Camadas da Lógica de Negocio e de Interfaces</t>
  </si>
  <si>
    <t>6.7 Análises e Testes do sistema desenvolvido</t>
  </si>
  <si>
    <t>6.1 Desenvolvimento Diagrama de Componentes e de Classes</t>
  </si>
  <si>
    <t>6.8 Correção dos eventuais problemas encontrados</t>
  </si>
  <si>
    <t>6.9 Geração da Documentação</t>
  </si>
  <si>
    <t>6.10 Válidação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</si>
</sst>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quot;, &quot;m/d/yyyy"/>
    <numFmt numFmtId="165" formatCode="mmm\ d&quot;, &quot;yyyy"/>
    <numFmt numFmtId="166" formatCode="d"/>
    <numFmt numFmtId="167" formatCode="m/d/yy;@"/>
    <numFmt numFmtId="168" formatCode="[$-816]dd/mm/yyyy"/>
  </numFmts>
  <fonts count="42" x14ac:knownFonts="1">
    <font>
      <sz val="11"/>
      <color rgb="FF000000"/>
      <name val="Calibri"/>
      <family val="2"/>
      <charset val="1"/>
    </font>
    <font>
      <sz val="10"/>
      <color rgb="FFFFFFFF"/>
      <name val="Calibri"/>
      <family val="2"/>
      <charset val="1"/>
    </font>
    <font>
      <b/>
      <sz val="10"/>
      <color rgb="FF000000"/>
      <name val="Calibri"/>
      <family val="2"/>
      <charset val="1"/>
    </font>
    <font>
      <sz val="10"/>
      <color rgb="FFCC0000"/>
      <name val="Calibri"/>
      <family val="2"/>
      <charset val="1"/>
    </font>
    <font>
      <b/>
      <sz val="10"/>
      <color rgb="FFFFFFFF"/>
      <name val="Calibri"/>
      <family val="2"/>
      <charset val="1"/>
    </font>
    <font>
      <i/>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u/>
      <sz val="10"/>
      <color rgb="FF0000EE"/>
      <name val="Calibri"/>
      <family val="2"/>
      <charset val="1"/>
    </font>
    <font>
      <sz val="10"/>
      <color rgb="FF996600"/>
      <name val="Calibri"/>
      <family val="2"/>
      <charset val="1"/>
    </font>
    <font>
      <sz val="10"/>
      <color rgb="FF333333"/>
      <name val="Calibri"/>
      <family val="2"/>
      <charset val="1"/>
    </font>
    <font>
      <b/>
      <sz val="22"/>
      <color rgb="FF595959"/>
      <name val="Calibri"/>
      <family val="2"/>
      <charset val="1"/>
    </font>
    <font>
      <b/>
      <sz val="20"/>
      <color rgb="FF376092"/>
      <name val="Calibri"/>
      <family val="2"/>
      <charset val="1"/>
    </font>
    <font>
      <sz val="10"/>
      <name val="Calibri"/>
      <family val="2"/>
      <charset val="1"/>
    </font>
    <font>
      <sz val="10"/>
      <color rgb="FF808080"/>
      <name val="Calibri"/>
      <family val="2"/>
      <charset val="1"/>
    </font>
    <font>
      <u/>
      <sz val="11"/>
      <color rgb="FF0000FF"/>
      <name val="Arial"/>
      <family val="2"/>
      <charset val="1"/>
    </font>
    <font>
      <u/>
      <sz val="9"/>
      <color rgb="FF376092"/>
      <name val="Arial"/>
      <family val="2"/>
      <charset val="1"/>
    </font>
    <font>
      <b/>
      <sz val="14"/>
      <color rgb="FF000000"/>
      <name val="Calibri"/>
      <family val="2"/>
      <charset val="1"/>
    </font>
    <font>
      <sz val="14"/>
      <color rgb="FF000000"/>
      <name val="Calibri"/>
      <family val="2"/>
      <charset val="1"/>
    </font>
    <font>
      <sz val="9"/>
      <name val="Calibri"/>
      <family val="2"/>
      <charset val="1"/>
    </font>
    <font>
      <sz val="16"/>
      <color rgb="FF000000"/>
      <name val="Calibri"/>
      <family val="2"/>
      <charset val="1"/>
    </font>
    <font>
      <b/>
      <sz val="9"/>
      <color rgb="FFFFFFFF"/>
      <name val="Calibri"/>
      <family val="2"/>
      <charset val="1"/>
    </font>
    <font>
      <sz val="8"/>
      <color rgb="FFFFFFFF"/>
      <name val="Calibri"/>
      <family val="2"/>
      <charset val="1"/>
    </font>
    <font>
      <sz val="11"/>
      <name val="Calibri"/>
      <family val="2"/>
      <charset val="1"/>
    </font>
    <font>
      <b/>
      <sz val="11"/>
      <color rgb="FF000000"/>
      <name val="Calibri"/>
      <family val="2"/>
      <charset val="1"/>
    </font>
    <font>
      <i/>
      <sz val="9"/>
      <color rgb="FF000000"/>
      <name val="Calibri"/>
      <family val="2"/>
      <charset val="1"/>
    </font>
    <font>
      <sz val="10"/>
      <color rgb="FF7F7F7F"/>
      <name val="Calibri"/>
      <family val="2"/>
      <charset val="1"/>
    </font>
    <font>
      <b/>
      <sz val="11"/>
      <color rgb="FF7F7F7F"/>
      <name val="Calibri"/>
      <family val="2"/>
      <charset val="1"/>
    </font>
    <font>
      <sz val="11"/>
      <color rgb="FFFFFFFF"/>
      <name val="Calibri"/>
      <family val="2"/>
      <charset val="1"/>
    </font>
    <font>
      <sz val="9"/>
      <color rgb="FF7F7F7F"/>
      <name val="Arial"/>
      <family val="2"/>
      <charset val="1"/>
    </font>
    <font>
      <sz val="10"/>
      <color rgb="FF7F7F7F"/>
      <name val="Arial"/>
      <family val="2"/>
      <charset val="1"/>
    </font>
    <font>
      <b/>
      <sz val="9"/>
      <color rgb="FF000000"/>
      <name val="Tahoma"/>
      <family val="2"/>
      <charset val="1"/>
    </font>
    <font>
      <sz val="9"/>
      <color rgb="FF000000"/>
      <name val="Tahoma"/>
      <family val="2"/>
      <charset val="1"/>
    </font>
    <font>
      <b/>
      <sz val="10"/>
      <name val="Calibri"/>
      <family val="2"/>
      <charset val="1"/>
    </font>
    <font>
      <b/>
      <sz val="12"/>
      <color rgb="FF595959"/>
      <name val="Calibri"/>
      <family val="2"/>
      <charset val="1"/>
    </font>
    <font>
      <sz val="11"/>
      <color rgb="FF7F7F7F"/>
      <name val="Calibri"/>
      <family val="2"/>
      <charset val="1"/>
    </font>
    <font>
      <sz val="10"/>
      <color rgb="FF595959"/>
      <name val="Calibri"/>
      <family val="2"/>
      <charset val="1"/>
    </font>
    <font>
      <sz val="20"/>
      <name val="Calibri"/>
      <family val="2"/>
      <charset val="1"/>
    </font>
    <font>
      <b/>
      <sz val="16"/>
      <color rgb="FF376092"/>
      <name val="Calibri"/>
      <family val="2"/>
      <charset val="1"/>
    </font>
    <font>
      <sz val="11"/>
      <color rgb="FF1D2129"/>
      <name val="Calibri"/>
      <family val="2"/>
      <charset val="1"/>
    </font>
    <font>
      <sz val="11"/>
      <color rgb="FF000000"/>
      <name val="Calibri"/>
      <family val="2"/>
      <charset val="1"/>
    </font>
  </fonts>
  <fills count="24">
    <fill>
      <patternFill patternType="none"/>
    </fill>
    <fill>
      <patternFill patternType="gray125"/>
    </fill>
    <fill>
      <patternFill patternType="solid">
        <fgColor rgb="FF000000"/>
        <bgColor rgb="FF1D2129"/>
      </patternFill>
    </fill>
    <fill>
      <patternFill patternType="solid">
        <fgColor rgb="FF808080"/>
        <bgColor rgb="FF7F7F7F"/>
      </patternFill>
    </fill>
    <fill>
      <patternFill patternType="solid">
        <fgColor rgb="FFDDDDDD"/>
        <bgColor rgb="FFD9D9D9"/>
      </patternFill>
    </fill>
    <fill>
      <patternFill patternType="solid">
        <fgColor rgb="FFFFCCCC"/>
        <bgColor rgb="FFFFDBB6"/>
      </patternFill>
    </fill>
    <fill>
      <patternFill patternType="solid">
        <fgColor rgb="FFCC0000"/>
        <bgColor rgb="FF800000"/>
      </patternFill>
    </fill>
    <fill>
      <patternFill patternType="solid">
        <fgColor rgb="FFCCFFCC"/>
        <bgColor rgb="FFDBEEF4"/>
      </patternFill>
    </fill>
    <fill>
      <patternFill patternType="solid">
        <fgColor rgb="FFFFFFCC"/>
        <bgColor rgb="FFEBF1DE"/>
      </patternFill>
    </fill>
    <fill>
      <patternFill patternType="solid">
        <fgColor rgb="FFD9D9D9"/>
        <bgColor rgb="FFDDDDDD"/>
      </patternFill>
    </fill>
    <fill>
      <patternFill patternType="solid">
        <fgColor rgb="FF595959"/>
        <bgColor rgb="FF376092"/>
      </patternFill>
    </fill>
    <fill>
      <patternFill patternType="solid">
        <fgColor rgb="FFB9CDE5"/>
        <bgColor rgb="FFB7DEE8"/>
      </patternFill>
    </fill>
    <fill>
      <patternFill patternType="solid">
        <fgColor rgb="FFDCE6F2"/>
        <bgColor rgb="FFDBEEF4"/>
      </patternFill>
    </fill>
    <fill>
      <patternFill patternType="solid">
        <fgColor rgb="FFE6B9B8"/>
        <bgColor rgb="FFCCC1DA"/>
      </patternFill>
    </fill>
    <fill>
      <patternFill patternType="solid">
        <fgColor rgb="FFF2DCDB"/>
        <bgColor rgb="FFE6E0EC"/>
      </patternFill>
    </fill>
    <fill>
      <patternFill patternType="solid">
        <fgColor rgb="FFD7E4BD"/>
        <bgColor rgb="FFDDDDDD"/>
      </patternFill>
    </fill>
    <fill>
      <patternFill patternType="solid">
        <fgColor rgb="FFEBF1DE"/>
        <bgColor rgb="FFF2F2F2"/>
      </patternFill>
    </fill>
    <fill>
      <patternFill patternType="solid">
        <fgColor rgb="FFCCC1DA"/>
        <bgColor rgb="FFB9CDE5"/>
      </patternFill>
    </fill>
    <fill>
      <patternFill patternType="solid">
        <fgColor rgb="FFE6E0EC"/>
        <bgColor rgb="FFDDDDDD"/>
      </patternFill>
    </fill>
    <fill>
      <patternFill patternType="solid">
        <fgColor rgb="FFB7DEE8"/>
        <bgColor rgb="FFB9CDE5"/>
      </patternFill>
    </fill>
    <fill>
      <patternFill patternType="solid">
        <fgColor rgb="FFDBEEF4"/>
        <bgColor rgb="FFDCE6F2"/>
      </patternFill>
    </fill>
    <fill>
      <patternFill patternType="solid">
        <fgColor rgb="FFFFB66C"/>
        <bgColor rgb="FFE6B9B8"/>
      </patternFill>
    </fill>
    <fill>
      <patternFill patternType="solid">
        <fgColor rgb="FFFFDBB6"/>
        <bgColor rgb="FFFFCCCC"/>
      </patternFill>
    </fill>
    <fill>
      <patternFill patternType="solid">
        <fgColor rgb="FFF2F2F2"/>
        <bgColor rgb="FFEBF1DE"/>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top/>
      <bottom/>
      <diagonal/>
    </border>
    <border>
      <left/>
      <right style="thin">
        <color rgb="FFA6A6A6"/>
      </right>
      <top/>
      <bottom/>
      <diagonal/>
    </border>
    <border>
      <left/>
      <right/>
      <top style="thin">
        <color rgb="FFA6A6A6"/>
      </top>
      <bottom/>
      <diagonal/>
    </border>
    <border>
      <left style="thin">
        <color rgb="FFA6A6A6"/>
      </left>
      <right style="thin">
        <color rgb="FFA6A6A6"/>
      </right>
      <top/>
      <bottom style="medium">
        <color rgb="FFD9D9D9"/>
      </bottom>
      <diagonal/>
    </border>
    <border>
      <left/>
      <right/>
      <top style="medium">
        <color rgb="FFD9D9D9"/>
      </top>
      <bottom style="medium">
        <color rgb="FFD9D9D9"/>
      </bottom>
      <diagonal/>
    </border>
    <border>
      <left style="thin">
        <color rgb="FFD9D9D9"/>
      </left>
      <right style="thin">
        <color rgb="FFD9D9D9"/>
      </right>
      <top style="medium">
        <color rgb="FFD9D9D9"/>
      </top>
      <bottom style="medium">
        <color rgb="FFD9D9D9"/>
      </bottom>
      <diagonal/>
    </border>
  </borders>
  <cellStyleXfs count="19">
    <xf numFmtId="0" fontId="0" fillId="0" borderId="0"/>
    <xf numFmtId="9" fontId="41" fillId="0" borderId="0" applyBorder="0" applyProtection="0"/>
    <xf numFmtId="0" fontId="16" fillId="0" borderId="0" applyBorder="0" applyProtection="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4" fillId="6" borderId="0" applyBorder="0" applyProtection="0"/>
    <xf numFmtId="0" fontId="5" fillId="0" borderId="0" applyBorder="0" applyProtection="0"/>
    <xf numFmtId="0" fontId="6" fillId="7" borderId="0" applyBorder="0" applyProtection="0"/>
    <xf numFmtId="0" fontId="7" fillId="0" borderId="0" applyBorder="0" applyProtection="0"/>
    <xf numFmtId="0" fontId="8" fillId="0" borderId="0" applyBorder="0" applyProtection="0"/>
    <xf numFmtId="0" fontId="9" fillId="0" borderId="0" applyBorder="0" applyProtection="0"/>
    <xf numFmtId="0" fontId="10" fillId="8" borderId="0" applyBorder="0" applyProtection="0"/>
    <xf numFmtId="0" fontId="11" fillId="8" borderId="1" applyProtection="0"/>
    <xf numFmtId="0" fontId="41" fillId="0" borderId="0" applyBorder="0" applyProtection="0"/>
    <xf numFmtId="0" fontId="41" fillId="0" borderId="0" applyBorder="0" applyProtection="0"/>
    <xf numFmtId="0" fontId="3" fillId="0" borderId="0" applyBorder="0" applyProtection="0"/>
  </cellStyleXfs>
  <cellXfs count="114">
    <xf numFmtId="0" fontId="0" fillId="0" borderId="0" xfId="0"/>
    <xf numFmtId="165" fontId="0" fillId="9" borderId="3" xfId="0" applyNumberFormat="1" applyFill="1" applyBorder="1" applyAlignment="1">
      <alignment horizontal="left" vertical="center" wrapText="1" indent="1"/>
    </xf>
    <xf numFmtId="164" fontId="0" fillId="0" borderId="2" xfId="0" applyNumberFormat="1" applyBorder="1" applyAlignment="1">
      <alignment horizontal="center" vertical="center"/>
    </xf>
    <xf numFmtId="0" fontId="17" fillId="0" borderId="0" xfId="2" applyFont="1" applyBorder="1" applyAlignment="1" applyProtection="1">
      <alignment horizontal="left" vertical="center"/>
    </xf>
    <xf numFmtId="0" fontId="0" fillId="0" borderId="0" xfId="0" applyAlignment="1">
      <alignment horizontal="center"/>
    </xf>
    <xf numFmtId="0" fontId="12" fillId="0" borderId="0" xfId="0" applyFont="1" applyAlignment="1">
      <alignment horizontal="left"/>
    </xf>
    <xf numFmtId="0" fontId="13" fillId="0" borderId="0" xfId="0" applyFont="1" applyAlignment="1">
      <alignment horizontal="left"/>
    </xf>
    <xf numFmtId="0" fontId="14" fillId="0" borderId="0" xfId="0" applyFont="1"/>
    <xf numFmtId="0" fontId="14" fillId="0" borderId="0" xfId="0" applyFont="1" applyAlignment="1">
      <alignment horizontal="center"/>
    </xf>
    <xf numFmtId="0" fontId="14" fillId="0" borderId="0" xfId="0" applyFont="1" applyAlignment="1">
      <alignment horizontal="right" vertical="center"/>
    </xf>
    <xf numFmtId="0" fontId="15" fillId="0" borderId="0" xfId="0" applyFont="1" applyAlignment="1">
      <alignment vertical="center"/>
    </xf>
    <xf numFmtId="0" fontId="18" fillId="0" borderId="0" xfId="0" applyFont="1"/>
    <xf numFmtId="0" fontId="0" fillId="0" borderId="0" xfId="0" applyAlignment="1">
      <alignment horizontal="right" vertical="center"/>
    </xf>
    <xf numFmtId="0" fontId="19" fillId="0" borderId="0" xfId="0" applyFont="1"/>
    <xf numFmtId="0" fontId="0" fillId="0" borderId="2" xfId="0" applyBorder="1" applyAlignment="1">
      <alignment horizontal="center" vertical="center"/>
    </xf>
    <xf numFmtId="166" fontId="20" fillId="9" borderId="4" xfId="0" applyNumberFormat="1" applyFont="1" applyFill="1" applyBorder="1" applyAlignment="1">
      <alignment horizontal="center" vertical="center"/>
    </xf>
    <xf numFmtId="166" fontId="20" fillId="9" borderId="0" xfId="0" applyNumberFormat="1" applyFont="1" applyFill="1" applyAlignment="1">
      <alignment horizontal="center" vertical="center"/>
    </xf>
    <xf numFmtId="166" fontId="20" fillId="9" borderId="5" xfId="0" applyNumberFormat="1" applyFont="1" applyFill="1" applyBorder="1" applyAlignment="1">
      <alignment horizontal="center" vertical="center"/>
    </xf>
    <xf numFmtId="0" fontId="21" fillId="0" borderId="0" xfId="0" applyFont="1" applyAlignment="1">
      <alignment horizontal="right" vertical="center"/>
    </xf>
    <xf numFmtId="0" fontId="22" fillId="10" borderId="6" xfId="0" applyFont="1" applyFill="1" applyBorder="1" applyAlignment="1">
      <alignment horizontal="left" vertical="center" indent="1"/>
    </xf>
    <xf numFmtId="0" fontId="22" fillId="10" borderId="6" xfId="0" applyFont="1" applyFill="1" applyBorder="1" applyAlignment="1">
      <alignment horizontal="center" vertical="center" wrapText="1"/>
    </xf>
    <xf numFmtId="0" fontId="23" fillId="10" borderId="7" xfId="0" applyFont="1" applyFill="1" applyBorder="1" applyAlignment="1">
      <alignment horizontal="center" vertical="center" shrinkToFit="1"/>
    </xf>
    <xf numFmtId="0" fontId="0" fillId="0" borderId="8" xfId="0" applyBorder="1" applyAlignment="1">
      <alignment horizontal="left" vertical="center" indent="1"/>
    </xf>
    <xf numFmtId="0" fontId="0" fillId="0" borderId="8" xfId="0" applyBorder="1" applyAlignment="1">
      <alignment horizontal="center" vertical="center"/>
    </xf>
    <xf numFmtId="9" fontId="24" fillId="0" borderId="8" xfId="1" applyFont="1" applyBorder="1" applyAlignment="1" applyProtection="1">
      <alignment horizontal="center" vertical="center"/>
    </xf>
    <xf numFmtId="167" fontId="0" fillId="0" borderId="8" xfId="0" applyNumberFormat="1" applyBorder="1" applyAlignment="1">
      <alignment horizontal="center" vertical="center"/>
    </xf>
    <xf numFmtId="167" fontId="24" fillId="0" borderId="8" xfId="0" applyNumberFormat="1" applyFont="1" applyBorder="1" applyAlignment="1">
      <alignment horizontal="center" vertical="center"/>
    </xf>
    <xf numFmtId="0" fontId="24" fillId="0" borderId="8" xfId="0" applyFont="1" applyBorder="1" applyAlignment="1">
      <alignment horizontal="center" vertical="center"/>
    </xf>
    <xf numFmtId="0" fontId="0" fillId="0" borderId="9" xfId="0" applyBorder="1" applyAlignment="1">
      <alignment vertical="center"/>
    </xf>
    <xf numFmtId="0" fontId="0" fillId="0" borderId="0" xfId="0" applyAlignment="1">
      <alignment vertical="center"/>
    </xf>
    <xf numFmtId="0" fontId="25" fillId="11" borderId="8" xfId="0" applyFont="1" applyFill="1" applyBorder="1" applyAlignment="1">
      <alignment horizontal="left" vertical="center" indent="1"/>
    </xf>
    <xf numFmtId="0" fontId="25" fillId="11" borderId="8" xfId="0" applyFont="1" applyFill="1" applyBorder="1" applyAlignment="1">
      <alignment horizontal="center" vertical="center"/>
    </xf>
    <xf numFmtId="9" fontId="24" fillId="11" borderId="8" xfId="1" applyFont="1" applyFill="1" applyBorder="1" applyAlignment="1" applyProtection="1">
      <alignment horizontal="center" vertical="center"/>
    </xf>
    <xf numFmtId="167" fontId="0" fillId="11" borderId="8" xfId="0" applyNumberFormat="1" applyFill="1" applyBorder="1" applyAlignment="1">
      <alignment horizontal="center" vertical="center"/>
    </xf>
    <xf numFmtId="167" fontId="24" fillId="11" borderId="8" xfId="0" applyNumberFormat="1" applyFont="1" applyFill="1" applyBorder="1" applyAlignment="1">
      <alignment horizontal="center" vertical="center"/>
    </xf>
    <xf numFmtId="0" fontId="0" fillId="12" borderId="8" xfId="0" applyFill="1" applyBorder="1" applyAlignment="1">
      <alignment horizontal="left" vertical="center" indent="7"/>
    </xf>
    <xf numFmtId="0" fontId="0" fillId="12" borderId="8" xfId="0" applyFill="1" applyBorder="1" applyAlignment="1">
      <alignment horizontal="center" vertical="center"/>
    </xf>
    <xf numFmtId="9" fontId="24" fillId="12" borderId="8" xfId="1" applyFont="1" applyFill="1" applyBorder="1" applyAlignment="1" applyProtection="1">
      <alignment horizontal="center" vertical="center"/>
    </xf>
    <xf numFmtId="167" fontId="0" fillId="12" borderId="8" xfId="0" applyNumberFormat="1" applyFill="1" applyBorder="1" applyAlignment="1">
      <alignment horizontal="center" vertical="center"/>
    </xf>
    <xf numFmtId="167" fontId="24" fillId="12" borderId="8" xfId="0" applyNumberFormat="1" applyFont="1" applyFill="1" applyBorder="1" applyAlignment="1">
      <alignment horizontal="center" vertical="center"/>
    </xf>
    <xf numFmtId="0" fontId="0" fillId="0" borderId="9" xfId="0" applyBorder="1" applyAlignment="1">
      <alignment horizontal="right" vertical="center"/>
    </xf>
    <xf numFmtId="0" fontId="25" fillId="13" borderId="8" xfId="0" applyFont="1" applyFill="1" applyBorder="1" applyAlignment="1">
      <alignment horizontal="left" vertical="center" indent="1"/>
    </xf>
    <xf numFmtId="0" fontId="25" fillId="13" borderId="8" xfId="0" applyFont="1" applyFill="1" applyBorder="1" applyAlignment="1">
      <alignment horizontal="center" vertical="center"/>
    </xf>
    <xf numFmtId="9" fontId="24" fillId="13" borderId="8" xfId="1" applyFont="1" applyFill="1" applyBorder="1" applyAlignment="1" applyProtection="1">
      <alignment horizontal="center" vertical="center"/>
    </xf>
    <xf numFmtId="167" fontId="0" fillId="13" borderId="8" xfId="0" applyNumberFormat="1" applyFill="1" applyBorder="1" applyAlignment="1">
      <alignment horizontal="center" vertical="center"/>
    </xf>
    <xf numFmtId="167" fontId="24" fillId="13" borderId="8" xfId="0" applyNumberFormat="1" applyFont="1" applyFill="1" applyBorder="1" applyAlignment="1">
      <alignment horizontal="center" vertical="center"/>
    </xf>
    <xf numFmtId="0" fontId="0" fillId="14" borderId="8" xfId="0" applyFill="1" applyBorder="1" applyAlignment="1">
      <alignment horizontal="left" vertical="center" indent="7"/>
    </xf>
    <xf numFmtId="0" fontId="0" fillId="14" borderId="8" xfId="0" applyFill="1" applyBorder="1" applyAlignment="1">
      <alignment horizontal="center" vertical="center"/>
    </xf>
    <xf numFmtId="9" fontId="24" fillId="14" borderId="8" xfId="1" applyFont="1" applyFill="1" applyBorder="1" applyAlignment="1" applyProtection="1">
      <alignment horizontal="center" vertical="center"/>
    </xf>
    <xf numFmtId="167" fontId="0" fillId="14" borderId="8" xfId="0" applyNumberFormat="1" applyFill="1" applyBorder="1" applyAlignment="1">
      <alignment horizontal="center" vertical="center"/>
    </xf>
    <xf numFmtId="167" fontId="24" fillId="14" borderId="8" xfId="0" applyNumberFormat="1" applyFont="1" applyFill="1" applyBorder="1" applyAlignment="1">
      <alignment horizontal="center" vertical="center"/>
    </xf>
    <xf numFmtId="0" fontId="25" fillId="15" borderId="8" xfId="0" applyFont="1" applyFill="1" applyBorder="1" applyAlignment="1">
      <alignment horizontal="left" vertical="center" indent="1"/>
    </xf>
    <xf numFmtId="0" fontId="25" fillId="15" borderId="8" xfId="0" applyFont="1" applyFill="1" applyBorder="1" applyAlignment="1">
      <alignment horizontal="center" vertical="center"/>
    </xf>
    <xf numFmtId="9" fontId="24" fillId="15" borderId="8" xfId="1" applyFont="1" applyFill="1" applyBorder="1" applyAlignment="1" applyProtection="1">
      <alignment horizontal="center" vertical="center"/>
    </xf>
    <xf numFmtId="167" fontId="0" fillId="15" borderId="8" xfId="0" applyNumberFormat="1" applyFill="1" applyBorder="1" applyAlignment="1">
      <alignment horizontal="center" vertical="center"/>
    </xf>
    <xf numFmtId="167" fontId="24" fillId="15" borderId="8" xfId="0" applyNumberFormat="1" applyFont="1" applyFill="1" applyBorder="1" applyAlignment="1">
      <alignment horizontal="center" vertical="center"/>
    </xf>
    <xf numFmtId="0" fontId="0" fillId="16" borderId="8" xfId="0" applyFill="1" applyBorder="1" applyAlignment="1">
      <alignment horizontal="left" vertical="center" indent="7"/>
    </xf>
    <xf numFmtId="0" fontId="0" fillId="16" borderId="8" xfId="0" applyFill="1" applyBorder="1" applyAlignment="1">
      <alignment horizontal="center" vertical="center"/>
    </xf>
    <xf numFmtId="9" fontId="24" fillId="16" borderId="8" xfId="1" applyFont="1" applyFill="1" applyBorder="1" applyAlignment="1" applyProtection="1">
      <alignment horizontal="center" vertical="center"/>
    </xf>
    <xf numFmtId="167" fontId="0" fillId="16" borderId="8" xfId="0" applyNumberFormat="1" applyFill="1" applyBorder="1" applyAlignment="1">
      <alignment horizontal="center" vertical="center"/>
    </xf>
    <xf numFmtId="167" fontId="24" fillId="16" borderId="8" xfId="0" applyNumberFormat="1" applyFont="1" applyFill="1" applyBorder="1" applyAlignment="1">
      <alignment horizontal="center" vertical="center"/>
    </xf>
    <xf numFmtId="0" fontId="25" fillId="17" borderId="8" xfId="0" applyFont="1" applyFill="1" applyBorder="1" applyAlignment="1">
      <alignment horizontal="left" vertical="center" indent="1"/>
    </xf>
    <xf numFmtId="0" fontId="25" fillId="17" borderId="8" xfId="0" applyFont="1" applyFill="1" applyBorder="1" applyAlignment="1">
      <alignment horizontal="center" vertical="center"/>
    </xf>
    <xf numFmtId="9" fontId="24" fillId="17" borderId="8" xfId="1" applyFont="1" applyFill="1" applyBorder="1" applyAlignment="1" applyProtection="1">
      <alignment horizontal="center" vertical="center"/>
    </xf>
    <xf numFmtId="167" fontId="0" fillId="17" borderId="8" xfId="0" applyNumberFormat="1" applyFill="1" applyBorder="1" applyAlignment="1">
      <alignment horizontal="center" vertical="center"/>
    </xf>
    <xf numFmtId="167" fontId="24" fillId="17" borderId="8" xfId="0" applyNumberFormat="1" applyFont="1" applyFill="1" applyBorder="1" applyAlignment="1">
      <alignment horizontal="center" vertical="center"/>
    </xf>
    <xf numFmtId="0" fontId="0" fillId="18" borderId="8" xfId="0" applyFill="1" applyBorder="1" applyAlignment="1">
      <alignment horizontal="left" vertical="center" wrapText="1" indent="7"/>
    </xf>
    <xf numFmtId="0" fontId="0" fillId="18" borderId="8" xfId="0" applyFill="1" applyBorder="1" applyAlignment="1">
      <alignment horizontal="center" vertical="center"/>
    </xf>
    <xf numFmtId="9" fontId="24" fillId="18" borderId="8" xfId="1" applyFont="1" applyFill="1" applyBorder="1" applyAlignment="1" applyProtection="1">
      <alignment horizontal="center" vertical="center"/>
    </xf>
    <xf numFmtId="167" fontId="0" fillId="18" borderId="8" xfId="0" applyNumberFormat="1" applyFill="1" applyBorder="1" applyAlignment="1">
      <alignment horizontal="center" vertical="center"/>
    </xf>
    <xf numFmtId="167" fontId="24" fillId="18" borderId="8" xfId="0" applyNumberFormat="1" applyFont="1" applyFill="1" applyBorder="1" applyAlignment="1">
      <alignment horizontal="center" vertical="center"/>
    </xf>
    <xf numFmtId="0" fontId="25" fillId="19" borderId="8" xfId="0" applyFont="1" applyFill="1" applyBorder="1" applyAlignment="1">
      <alignment horizontal="left" vertical="center" indent="1"/>
    </xf>
    <xf numFmtId="0" fontId="25" fillId="19" borderId="8" xfId="0" applyFont="1" applyFill="1" applyBorder="1" applyAlignment="1">
      <alignment horizontal="center" vertical="center"/>
    </xf>
    <xf numFmtId="9" fontId="24" fillId="19" borderId="8" xfId="1" applyFont="1" applyFill="1" applyBorder="1" applyAlignment="1" applyProtection="1">
      <alignment horizontal="center" vertical="center"/>
    </xf>
    <xf numFmtId="167" fontId="0" fillId="19" borderId="8" xfId="0" applyNumberFormat="1" applyFill="1" applyBorder="1" applyAlignment="1">
      <alignment horizontal="center" vertical="center"/>
    </xf>
    <xf numFmtId="167" fontId="24" fillId="19" borderId="8" xfId="0" applyNumberFormat="1" applyFont="1" applyFill="1" applyBorder="1" applyAlignment="1">
      <alignment horizontal="center" vertical="center"/>
    </xf>
    <xf numFmtId="0" fontId="0" fillId="20" borderId="8" xfId="0" applyFill="1" applyBorder="1" applyAlignment="1">
      <alignment horizontal="left" vertical="center" indent="7"/>
    </xf>
    <xf numFmtId="0" fontId="0" fillId="20" borderId="8" xfId="0" applyFill="1" applyBorder="1" applyAlignment="1">
      <alignment horizontal="center" vertical="center"/>
    </xf>
    <xf numFmtId="9" fontId="24" fillId="20" borderId="8" xfId="1" applyFont="1" applyFill="1" applyBorder="1" applyAlignment="1" applyProtection="1">
      <alignment horizontal="center" vertical="center"/>
    </xf>
    <xf numFmtId="167" fontId="0" fillId="20" borderId="8" xfId="0" applyNumberFormat="1" applyFill="1" applyBorder="1" applyAlignment="1">
      <alignment horizontal="center" vertical="center"/>
    </xf>
    <xf numFmtId="167" fontId="24" fillId="20" borderId="8" xfId="0" applyNumberFormat="1" applyFont="1" applyFill="1" applyBorder="1" applyAlignment="1">
      <alignment horizontal="center" vertical="center"/>
    </xf>
    <xf numFmtId="0" fontId="25" fillId="21" borderId="8" xfId="0" applyFont="1" applyFill="1" applyBorder="1" applyAlignment="1">
      <alignment horizontal="left" vertical="center" indent="1"/>
    </xf>
    <xf numFmtId="0" fontId="0" fillId="21" borderId="8" xfId="0" applyFill="1" applyBorder="1" applyAlignment="1">
      <alignment horizontal="center" vertical="center"/>
    </xf>
    <xf numFmtId="9" fontId="24" fillId="21" borderId="8" xfId="1" applyFont="1" applyFill="1" applyBorder="1" applyAlignment="1" applyProtection="1">
      <alignment horizontal="center" vertical="center"/>
    </xf>
    <xf numFmtId="167" fontId="0" fillId="21" borderId="8" xfId="0" applyNumberFormat="1" applyFill="1" applyBorder="1" applyAlignment="1">
      <alignment horizontal="center" vertical="center"/>
    </xf>
    <xf numFmtId="167" fontId="24" fillId="21" borderId="8" xfId="0" applyNumberFormat="1" applyFont="1" applyFill="1" applyBorder="1" applyAlignment="1">
      <alignment horizontal="center" vertical="center"/>
    </xf>
    <xf numFmtId="0" fontId="0" fillId="22" borderId="8" xfId="0" applyFill="1" applyBorder="1" applyAlignment="1">
      <alignment horizontal="left" vertical="center" indent="7"/>
    </xf>
    <xf numFmtId="0" fontId="0" fillId="22" borderId="8" xfId="0" applyFill="1" applyBorder="1" applyAlignment="1">
      <alignment horizontal="center" vertical="center"/>
    </xf>
    <xf numFmtId="9" fontId="24" fillId="22" borderId="8" xfId="1" applyFont="1" applyFill="1" applyBorder="1" applyAlignment="1" applyProtection="1">
      <alignment horizontal="center" vertical="center"/>
    </xf>
    <xf numFmtId="167" fontId="0" fillId="22" borderId="8" xfId="0" applyNumberFormat="1" applyFill="1" applyBorder="1" applyAlignment="1">
      <alignment horizontal="center" vertical="center"/>
    </xf>
    <xf numFmtId="167" fontId="24" fillId="22" borderId="8" xfId="0" applyNumberFormat="1" applyFont="1" applyFill="1" applyBorder="1" applyAlignment="1">
      <alignment horizontal="center" vertical="center"/>
    </xf>
    <xf numFmtId="0" fontId="26" fillId="23" borderId="8" xfId="0" applyFont="1" applyFill="1" applyBorder="1" applyAlignment="1">
      <alignment horizontal="left" vertical="center" indent="1"/>
    </xf>
    <xf numFmtId="0" fontId="26" fillId="23" borderId="8" xfId="0" applyFont="1" applyFill="1" applyBorder="1" applyAlignment="1">
      <alignment horizontal="center" vertical="center"/>
    </xf>
    <xf numFmtId="9" fontId="24" fillId="23" borderId="8" xfId="1" applyFont="1" applyFill="1" applyBorder="1" applyAlignment="1" applyProtection="1">
      <alignment horizontal="center" vertical="center"/>
    </xf>
    <xf numFmtId="167" fontId="27" fillId="23" borderId="8" xfId="0" applyNumberFormat="1" applyFont="1" applyFill="1" applyBorder="1" applyAlignment="1">
      <alignment horizontal="left" vertical="center"/>
    </xf>
    <xf numFmtId="167" fontId="24" fillId="23" borderId="8" xfId="0" applyNumberFormat="1" applyFont="1" applyFill="1" applyBorder="1" applyAlignment="1">
      <alignment horizontal="center" vertical="center"/>
    </xf>
    <xf numFmtId="0" fontId="24" fillId="23" borderId="8" xfId="0" applyFont="1" applyFill="1" applyBorder="1" applyAlignment="1">
      <alignment horizontal="center" vertical="center"/>
    </xf>
    <xf numFmtId="0" fontId="0" fillId="23" borderId="9" xfId="0" applyFill="1" applyBorder="1" applyAlignment="1">
      <alignment vertical="center"/>
    </xf>
    <xf numFmtId="0" fontId="28" fillId="0" borderId="0" xfId="0" applyFont="1"/>
    <xf numFmtId="168" fontId="29" fillId="0" borderId="0" xfId="0" applyNumberFormat="1" applyFont="1" applyAlignment="1">
      <alignment horizontal="center"/>
    </xf>
    <xf numFmtId="0" fontId="30" fillId="0" borderId="0" xfId="2" applyFont="1" applyBorder="1" applyProtection="1"/>
    <xf numFmtId="0" fontId="31" fillId="0" borderId="0" xfId="2" applyFont="1" applyBorder="1" applyProtection="1"/>
    <xf numFmtId="0" fontId="30" fillId="0" borderId="0" xfId="0" applyFont="1"/>
    <xf numFmtId="0" fontId="14" fillId="0" borderId="0" xfId="0" applyFont="1" applyAlignment="1">
      <alignment vertical="top"/>
    </xf>
    <xf numFmtId="0" fontId="34" fillId="0" borderId="0" xfId="0" applyFont="1" applyAlignment="1">
      <alignment horizontal="left" vertical="center"/>
    </xf>
    <xf numFmtId="0" fontId="35" fillId="0" borderId="0" xfId="0" applyFont="1" applyAlignment="1">
      <alignment horizontal="left" vertical="center"/>
    </xf>
    <xf numFmtId="0" fontId="14" fillId="0" borderId="0" xfId="0" applyFont="1" applyAlignment="1">
      <alignment horizontal="left" vertical="center"/>
    </xf>
    <xf numFmtId="0" fontId="36" fillId="0" borderId="0" xfId="0" applyFont="1" applyAlignment="1">
      <alignment vertical="center"/>
    </xf>
    <xf numFmtId="0" fontId="37" fillId="0" borderId="0" xfId="0" applyFont="1" applyAlignment="1">
      <alignment vertical="top"/>
    </xf>
    <xf numFmtId="0" fontId="38" fillId="0" borderId="0" xfId="0" applyFont="1"/>
    <xf numFmtId="0" fontId="39" fillId="0" borderId="0" xfId="0" applyFont="1" applyAlignment="1">
      <alignment vertical="center"/>
    </xf>
    <xf numFmtId="0" fontId="40" fillId="0" borderId="0" xfId="0" applyFont="1" applyAlignment="1">
      <alignment horizontal="left" vertical="top" wrapText="1" indent="1"/>
    </xf>
    <xf numFmtId="0" fontId="40" fillId="0" borderId="0" xfId="0" applyFont="1" applyAlignment="1">
      <alignment vertical="top" wrapText="1"/>
    </xf>
    <xf numFmtId="0" fontId="16" fillId="0" borderId="0" xfId="2" applyBorder="1" applyAlignment="1" applyProtection="1">
      <alignment horizontal="left" indent="1"/>
    </xf>
  </cellXfs>
  <cellStyles count="19">
    <cellStyle name="Accent 1 14" xfId="3" xr:uid="{00000000-0005-0000-0000-000006000000}"/>
    <cellStyle name="Accent 13" xfId="4" xr:uid="{00000000-0005-0000-0000-000007000000}"/>
    <cellStyle name="Accent 2 15" xfId="5" xr:uid="{00000000-0005-0000-0000-000008000000}"/>
    <cellStyle name="Accent 3 16" xfId="6" xr:uid="{00000000-0005-0000-0000-000009000000}"/>
    <cellStyle name="Bad 10" xfId="7" xr:uid="{00000000-0005-0000-0000-00000A000000}"/>
    <cellStyle name="Error 12" xfId="8" xr:uid="{00000000-0005-0000-0000-00000B000000}"/>
    <cellStyle name="Footnote 5" xfId="9" xr:uid="{00000000-0005-0000-0000-00000C000000}"/>
    <cellStyle name="Good 8" xfId="10" xr:uid="{00000000-0005-0000-0000-00000D000000}"/>
    <cellStyle name="Heading 1 1" xfId="11" xr:uid="{00000000-0005-0000-0000-00000E000000}"/>
    <cellStyle name="Heading 2 2" xfId="12" xr:uid="{00000000-0005-0000-0000-00000F000000}"/>
    <cellStyle name="Hiperligação" xfId="2" builtinId="8"/>
    <cellStyle name="Hyperlink 6" xfId="13" xr:uid="{00000000-0005-0000-0000-000010000000}"/>
    <cellStyle name="Neutral 9" xfId="14" xr:uid="{00000000-0005-0000-0000-000011000000}"/>
    <cellStyle name="Normal" xfId="0" builtinId="0"/>
    <cellStyle name="Note 4" xfId="15" xr:uid="{00000000-0005-0000-0000-000012000000}"/>
    <cellStyle name="Percentagem" xfId="1" builtinId="5"/>
    <cellStyle name="Status 7" xfId="16" xr:uid="{00000000-0005-0000-0000-000013000000}"/>
    <cellStyle name="Text 3" xfId="17" xr:uid="{00000000-0005-0000-0000-000014000000}"/>
    <cellStyle name="Warning 11" xfId="18" xr:uid="{00000000-0005-0000-0000-000015000000}"/>
  </cellStyles>
  <dxfs count="15">
    <dxf>
      <font>
        <sz val="11"/>
        <color rgb="FF000000"/>
        <name val="Calibri"/>
        <family val="2"/>
        <charset val="1"/>
      </font>
      <fill>
        <patternFill>
          <bgColor rgb="FF8064A2"/>
        </patternFill>
      </fill>
      <border diagonalUp="0" diagonalDown="0">
        <left/>
        <right/>
        <top/>
        <bottom/>
      </border>
    </dxf>
    <dxf>
      <font>
        <sz val="11"/>
        <color rgb="FF000000"/>
        <name val="Calibri"/>
        <family val="2"/>
        <charset val="1"/>
      </font>
      <fill>
        <patternFill>
          <bgColor rgb="FFA6A6A6"/>
        </patternFill>
      </fill>
    </dxf>
    <dxf>
      <font>
        <sz val="11"/>
        <color rgb="FF000000"/>
        <name val="Calibri"/>
        <family val="2"/>
        <charset val="1"/>
      </font>
      <border diagonalUp="0" diagonalDown="0">
        <left style="thin">
          <color auto="1"/>
        </left>
        <right style="thin">
          <color auto="1"/>
        </right>
        <top/>
        <bottom/>
      </border>
    </dxf>
    <dxf>
      <font>
        <sz val="11"/>
        <color rgb="FF000000"/>
        <name val="Calibri"/>
        <family val="2"/>
        <charset val="1"/>
      </font>
      <fill>
        <patternFill>
          <bgColor rgb="FF8064A2"/>
        </patternFill>
      </fill>
      <border diagonalUp="0" diagonalDown="0">
        <left/>
        <right/>
        <top/>
        <bottom/>
      </border>
    </dxf>
    <dxf>
      <font>
        <sz val="11"/>
        <color rgb="FF000000"/>
        <name val="Calibri"/>
        <family val="2"/>
        <charset val="1"/>
      </font>
      <fill>
        <patternFill>
          <bgColor rgb="FFA6A6A6"/>
        </patternFill>
      </fill>
    </dxf>
    <dxf>
      <font>
        <sz val="11"/>
        <color rgb="FF000000"/>
        <name val="Calibri"/>
        <family val="2"/>
        <charset val="1"/>
      </font>
      <border diagonalUp="0" diagonalDown="0">
        <left style="thin">
          <color auto="1"/>
        </left>
        <right style="thin">
          <color auto="1"/>
        </right>
        <top/>
        <bottom/>
      </border>
    </dxf>
    <dxf>
      <font>
        <sz val="11"/>
        <color rgb="FF000000"/>
        <name val="Calibri"/>
        <family val="2"/>
        <charset val="1"/>
      </font>
      <fill>
        <patternFill>
          <bgColor rgb="FF8064A2"/>
        </patternFill>
      </fill>
      <border diagonalUp="0" diagonalDown="0">
        <left/>
        <right/>
        <top/>
        <bottom/>
      </border>
    </dxf>
    <dxf>
      <font>
        <sz val="11"/>
        <color rgb="FF000000"/>
        <name val="Calibri"/>
        <family val="2"/>
        <charset val="1"/>
      </font>
      <fill>
        <patternFill>
          <bgColor rgb="FFA6A6A6"/>
        </patternFill>
      </fill>
    </dxf>
    <dxf>
      <font>
        <sz val="11"/>
        <color rgb="FF000000"/>
        <name val="Calibri"/>
        <family val="2"/>
        <charset val="1"/>
      </font>
      <border diagonalUp="0" diagonalDown="0">
        <left style="thin">
          <color auto="1"/>
        </left>
        <right style="thin">
          <color auto="1"/>
        </right>
        <top/>
        <bottom/>
      </border>
    </dxf>
    <dxf>
      <font>
        <sz val="11"/>
        <color rgb="FF000000"/>
        <name val="Calibri"/>
        <family val="2"/>
        <charset val="1"/>
      </font>
      <fill>
        <patternFill>
          <bgColor rgb="FF8064A2"/>
        </patternFill>
      </fill>
      <border diagonalUp="0" diagonalDown="0">
        <left/>
        <right/>
        <top/>
        <bottom/>
      </border>
    </dxf>
    <dxf>
      <font>
        <sz val="11"/>
        <color rgb="FF000000"/>
        <name val="Calibri"/>
        <family val="2"/>
        <charset val="1"/>
      </font>
      <fill>
        <patternFill>
          <bgColor rgb="FFA6A6A6"/>
        </patternFill>
      </fill>
    </dxf>
    <dxf>
      <font>
        <sz val="11"/>
        <color rgb="FF000000"/>
        <name val="Calibri"/>
        <family val="2"/>
        <charset val="1"/>
      </font>
      <border diagonalUp="0" diagonalDown="0">
        <left style="thin">
          <color auto="1"/>
        </left>
        <right style="thin">
          <color auto="1"/>
        </right>
        <top/>
        <bottom/>
      </border>
    </dxf>
    <dxf>
      <font>
        <sz val="11"/>
        <color rgb="FF000000"/>
        <name val="Calibri"/>
        <family val="2"/>
        <charset val="1"/>
      </font>
      <fill>
        <patternFill>
          <bgColor rgb="FF8064A2"/>
        </patternFill>
      </fill>
      <border diagonalUp="0" diagonalDown="0">
        <left/>
        <right/>
        <top/>
        <bottom/>
      </border>
    </dxf>
    <dxf>
      <font>
        <sz val="11"/>
        <color rgb="FF000000"/>
        <name val="Calibri"/>
        <family val="2"/>
        <charset val="1"/>
      </font>
      <fill>
        <patternFill>
          <bgColor rgb="FFA6A6A6"/>
        </patternFill>
      </fill>
    </dxf>
    <dxf>
      <font>
        <sz val="11"/>
        <color rgb="FF000000"/>
        <name val="Calibri"/>
        <family val="2"/>
        <charset val="1"/>
      </font>
      <border diagonalUp="0" diagonalDown="0">
        <left style="thin">
          <color auto="1"/>
        </left>
        <right style="thin">
          <color auto="1"/>
        </right>
        <top/>
        <bottom/>
      </border>
    </dxf>
  </dxfs>
  <tableStyles count="0" defaultTableStyle="TableStyleMedium2" defaultPivotStyle="PivotStyleLight16"/>
  <colors>
    <indexedColors>
      <rgbColor rgb="FF000000"/>
      <rgbColor rgb="FFFFFFFF"/>
      <rgbColor rgb="FFCC0000"/>
      <rgbColor rgb="FF00FF00"/>
      <rgbColor rgb="FF0000FF"/>
      <rgbColor rgb="FFD7E4BD"/>
      <rgbColor rgb="FFFF00FF"/>
      <rgbColor rgb="FF00FFFF"/>
      <rgbColor rgb="FF800000"/>
      <rgbColor rgb="FF006600"/>
      <rgbColor rgb="FF000080"/>
      <rgbColor rgb="FF996600"/>
      <rgbColor rgb="FF800080"/>
      <rgbColor rgb="FF008080"/>
      <rgbColor rgb="FFCCC1DA"/>
      <rgbColor rgb="FF808080"/>
      <rgbColor rgb="FFD9D9D9"/>
      <rgbColor rgb="FF595959"/>
      <rgbColor rgb="FFFFFFCC"/>
      <rgbColor rgb="FFDBEEF4"/>
      <rgbColor rgb="FF660066"/>
      <rgbColor rgb="FFF2DCDB"/>
      <rgbColor rgb="FF0066CC"/>
      <rgbColor rgb="FFB9CDE5"/>
      <rgbColor rgb="FF000080"/>
      <rgbColor rgb="FFFF00FF"/>
      <rgbColor rgb="FFDDDDDD"/>
      <rgbColor rgb="FF00FFFF"/>
      <rgbColor rgb="FF800080"/>
      <rgbColor rgb="FF800000"/>
      <rgbColor rgb="FF008080"/>
      <rgbColor rgb="FF0000EE"/>
      <rgbColor rgb="FF00CCFF"/>
      <rgbColor rgb="FFDCE6F2"/>
      <rgbColor rgb="FFCCFFCC"/>
      <rgbColor rgb="FFEBF1DE"/>
      <rgbColor rgb="FFB7DEE8"/>
      <rgbColor rgb="FFE6B9B8"/>
      <rgbColor rgb="FFFFCCCC"/>
      <rgbColor rgb="FFFFDBB6"/>
      <rgbColor rgb="FF3366FF"/>
      <rgbColor rgb="FF33CCCC"/>
      <rgbColor rgb="FFE6E0EC"/>
      <rgbColor rgb="FFFFB66C"/>
      <rgbColor rgb="FFF2F2F2"/>
      <rgbColor rgb="FFFF6600"/>
      <rgbColor rgb="FF8064A2"/>
      <rgbColor rgb="FFA6A6A6"/>
      <rgbColor rgb="FF003366"/>
      <rgbColor rgb="FF7F7F7F"/>
      <rgbColor rgb="FF003300"/>
      <rgbColor rgb="FF1D2129"/>
      <rgbColor rgb="FF993300"/>
      <rgbColor rgb="FF993366"/>
      <rgbColor rgb="FF376092"/>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525780</xdr:colOff>
      <xdr:row>25</xdr:row>
      <xdr:rowOff>121920</xdr:rowOff>
    </xdr:to>
    <xdr:sp macro="" textlink="">
      <xdr:nvSpPr>
        <xdr:cNvPr id="1026" name="_x0000_t202" hidden="1">
          <a:extLst>
            <a:ext uri="{FF2B5EF4-FFF2-40B4-BE49-F238E27FC236}">
              <a16:creationId xmlns:a16="http://schemas.microsoft.com/office/drawing/2014/main" id="{72D27964-3B70-DFC2-DADF-C40C22721687}"/>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95400</xdr:rowOff>
    </xdr:from>
    <xdr:to>
      <xdr:col>1</xdr:col>
      <xdr:colOff>1903680</xdr:colOff>
      <xdr:row>0</xdr:row>
      <xdr:rowOff>522720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201240" y="95400"/>
          <a:ext cx="1903680" cy="427320"/>
        </a:xfrm>
        <a:prstGeom prst="rect">
          <a:avLst/>
        </a:prstGeom>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vertex42.com/ExcelTemplates/simple-gantt-chart.html?utm_source=v42&amp;utm_medium=file&amp;utm_campaign=templates&amp;utm_term=simple-gantt-chart_ms&amp;utm_content=url" TargetMode="External"/><Relationship Id="rId1" Type="http://schemas.openxmlformats.org/officeDocument/2006/relationships/hyperlink" Target="https://www.vertex42.com/ExcelTemplates/simple-gantt-chart.html?utm_source=v42&amp;utm_medium=file&amp;utm_campaign=templates&amp;utm_term=simple-gantt-chart_ms&amp;utm_content=titl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help" TargetMode="External"/><Relationship Id="rId2" Type="http://schemas.openxmlformats.org/officeDocument/2006/relationships/hyperlink" Target="https://www.vertex42.com/ExcelTemplates/simple-gantt-chart.html?utm_source=v42&amp;utm_medium=file&amp;utm_campaign=templates&amp;utm_term=simple-gantt-chart_ms&amp;utm_content=url" TargetMode="External"/><Relationship Id="rId1" Type="http://schemas.openxmlformats.org/officeDocument/2006/relationships/hyperlink" Target="https://www.vertex42.com/ExcelTemplates/simple-gantt-chart.html?utm_source=v42&amp;utm_medium=file&amp;utm_campaign=templates&amp;utm_term=simple-gantt-chart_ms&amp;utm_content=title" TargetMode="External"/><Relationship Id="rId5" Type="http://schemas.openxmlformats.org/officeDocument/2006/relationships/drawing" Target="../drawings/drawing2.xml"/><Relationship Id="rId4" Type="http://schemas.openxmlformats.org/officeDocument/2006/relationships/hyperlink" Target="https://www.vertex42.com/ExcelTemplates/excel-project-management.html?utm_source=v42&amp;utm_medium=file&amp;utm_campaign=templates&amp;utm_term=simple-gantt-chart_ms&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53"/>
  <sheetViews>
    <sheetView showGridLines="0" tabSelected="1" topLeftCell="B1" zoomScale="75" zoomScaleNormal="75" workbookViewId="0">
      <pane ySplit="6" topLeftCell="A32" activePane="bottomLeft" state="frozen"/>
      <selection activeCell="B1" sqref="B1"/>
      <selection pane="bottomLeft" activeCell="E5" sqref="E5"/>
    </sheetView>
  </sheetViews>
  <sheetFormatPr defaultRowHeight="14.4" x14ac:dyDescent="0.3"/>
  <cols>
    <col min="1" max="1" width="2.6640625" customWidth="1"/>
    <col min="2" max="2" width="70.5546875" customWidth="1"/>
    <col min="3" max="3" width="9.109375" customWidth="1"/>
    <col min="4" max="4" width="10.6640625" customWidth="1"/>
    <col min="5" max="5" width="10.44140625" style="4" customWidth="1"/>
    <col min="6" max="6" width="10.44140625" customWidth="1"/>
    <col min="7" max="7" width="2.6640625" customWidth="1"/>
    <col min="8" max="8" width="6.109375" hidden="1" customWidth="1"/>
    <col min="9" max="148" width="2.5546875" customWidth="1"/>
    <col min="149" max="1025" width="8.6640625" customWidth="1"/>
  </cols>
  <sheetData>
    <row r="1" spans="1:1024" ht="28.8" x14ac:dyDescent="0.55000000000000004">
      <c r="B1" s="5" t="s">
        <v>0</v>
      </c>
      <c r="C1" s="6"/>
      <c r="D1" s="7"/>
      <c r="E1" s="8"/>
      <c r="F1" s="9"/>
      <c r="H1" s="7"/>
      <c r="I1" s="10"/>
      <c r="J1" s="3" t="str">
        <f>HYPERLINK("https://vertex42.link/HowToMakeAGanttChart","► Watch How to Make a Gantt Chart in Excel")</f>
        <v>► Watch How to Make a Gantt Chart in Excel</v>
      </c>
      <c r="K1" s="3"/>
      <c r="L1" s="3"/>
      <c r="M1" s="3"/>
      <c r="N1" s="3"/>
      <c r="O1" s="3"/>
      <c r="P1" s="3"/>
      <c r="Q1" s="3"/>
      <c r="R1" s="3"/>
      <c r="S1" s="3"/>
      <c r="T1" s="3"/>
      <c r="U1" s="3"/>
      <c r="V1" s="3"/>
      <c r="W1" s="3"/>
      <c r="X1" s="3"/>
      <c r="Y1" s="3"/>
      <c r="Z1" s="3"/>
      <c r="AA1" s="3"/>
    </row>
    <row r="2" spans="1:1024" ht="19.5" customHeight="1" x14ac:dyDescent="0.35">
      <c r="B2" s="11" t="s">
        <v>1</v>
      </c>
      <c r="D2" s="12" t="s">
        <v>2</v>
      </c>
      <c r="E2" s="2">
        <v>45187</v>
      </c>
      <c r="F2" s="2"/>
    </row>
    <row r="3" spans="1:1024" ht="19.5" customHeight="1" x14ac:dyDescent="0.35">
      <c r="B3" s="13" t="s">
        <v>3</v>
      </c>
      <c r="D3" s="12" t="s">
        <v>4</v>
      </c>
      <c r="E3" s="2">
        <v>45322</v>
      </c>
      <c r="F3" s="2"/>
    </row>
    <row r="4" spans="1:1024" ht="19.5" customHeight="1" x14ac:dyDescent="0.3">
      <c r="D4" s="12" t="s">
        <v>5</v>
      </c>
      <c r="E4" s="14">
        <v>10</v>
      </c>
      <c r="I4" s="1">
        <f>I5</f>
        <v>45250</v>
      </c>
      <c r="J4" s="1"/>
      <c r="K4" s="1"/>
      <c r="L4" s="1"/>
      <c r="M4" s="1"/>
      <c r="N4" s="1"/>
      <c r="O4" s="1"/>
      <c r="P4" s="1">
        <f>P5</f>
        <v>45257</v>
      </c>
      <c r="Q4" s="1"/>
      <c r="R4" s="1"/>
      <c r="S4" s="1"/>
      <c r="T4" s="1"/>
      <c r="U4" s="1"/>
      <c r="V4" s="1"/>
      <c r="W4" s="1">
        <f>W5</f>
        <v>45264</v>
      </c>
      <c r="X4" s="1"/>
      <c r="Y4" s="1"/>
      <c r="Z4" s="1"/>
      <c r="AA4" s="1"/>
      <c r="AB4" s="1"/>
      <c r="AC4" s="1"/>
      <c r="AD4" s="1">
        <f>AD5</f>
        <v>45271</v>
      </c>
      <c r="AE4" s="1"/>
      <c r="AF4" s="1"/>
      <c r="AG4" s="1"/>
      <c r="AH4" s="1"/>
      <c r="AI4" s="1"/>
      <c r="AJ4" s="1"/>
      <c r="AK4" s="1">
        <f>AK5</f>
        <v>45278</v>
      </c>
      <c r="AL4" s="1"/>
      <c r="AM4" s="1"/>
      <c r="AN4" s="1"/>
      <c r="AO4" s="1"/>
      <c r="AP4" s="1"/>
      <c r="AQ4" s="1"/>
      <c r="AR4" s="1">
        <f>AR5</f>
        <v>45285</v>
      </c>
      <c r="AS4" s="1"/>
      <c r="AT4" s="1"/>
      <c r="AU4" s="1"/>
      <c r="AV4" s="1"/>
      <c r="AW4" s="1"/>
      <c r="AX4" s="1"/>
      <c r="AY4" s="1">
        <f>AY5</f>
        <v>45292</v>
      </c>
      <c r="AZ4" s="1"/>
      <c r="BA4" s="1"/>
      <c r="BB4" s="1"/>
      <c r="BC4" s="1"/>
      <c r="BD4" s="1"/>
      <c r="BE4" s="1"/>
      <c r="BF4" s="1">
        <f>BF5</f>
        <v>45299</v>
      </c>
      <c r="BG4" s="1"/>
      <c r="BH4" s="1"/>
      <c r="BI4" s="1"/>
      <c r="BJ4" s="1"/>
      <c r="BK4" s="1"/>
      <c r="BL4" s="1"/>
      <c r="BM4" s="1">
        <f>BM5</f>
        <v>45306</v>
      </c>
      <c r="BN4" s="1"/>
      <c r="BO4" s="1"/>
      <c r="BP4" s="1"/>
      <c r="BQ4" s="1"/>
      <c r="BR4" s="1"/>
      <c r="BS4" s="1"/>
      <c r="BT4" s="1">
        <f>BT5</f>
        <v>45313</v>
      </c>
      <c r="BU4" s="1"/>
      <c r="BV4" s="1"/>
      <c r="BW4" s="1"/>
      <c r="BX4" s="1"/>
      <c r="BY4" s="1"/>
      <c r="BZ4" s="1"/>
      <c r="CA4" s="1">
        <f>CA5</f>
        <v>45320</v>
      </c>
      <c r="CB4" s="1"/>
      <c r="CC4" s="1"/>
      <c r="CD4" s="1"/>
      <c r="CE4" s="1"/>
      <c r="CF4" s="1"/>
      <c r="CG4" s="1"/>
      <c r="CH4" s="1">
        <f>CH5</f>
        <v>45327</v>
      </c>
      <c r="CI4" s="1"/>
      <c r="CJ4" s="1"/>
      <c r="CK4" s="1"/>
      <c r="CL4" s="1"/>
      <c r="CM4" s="1"/>
      <c r="CN4" s="1"/>
      <c r="CO4" s="1">
        <f>CO5</f>
        <v>45334</v>
      </c>
      <c r="CP4" s="1"/>
      <c r="CQ4" s="1"/>
      <c r="CR4" s="1"/>
      <c r="CS4" s="1"/>
      <c r="CT4" s="1"/>
      <c r="CU4" s="1"/>
      <c r="CV4" s="1">
        <f>CV5</f>
        <v>45341</v>
      </c>
      <c r="CW4" s="1"/>
      <c r="CX4" s="1"/>
      <c r="CY4" s="1"/>
      <c r="CZ4" s="1"/>
      <c r="DA4" s="1"/>
      <c r="DB4" s="1"/>
      <c r="DC4" s="1">
        <f>DC5</f>
        <v>45348</v>
      </c>
      <c r="DD4" s="1"/>
      <c r="DE4" s="1"/>
      <c r="DF4" s="1"/>
      <c r="DG4" s="1"/>
      <c r="DH4" s="1"/>
      <c r="DI4" s="1"/>
      <c r="DJ4" s="1">
        <f>DJ5</f>
        <v>45355</v>
      </c>
      <c r="DK4" s="1"/>
      <c r="DL4" s="1"/>
      <c r="DM4" s="1"/>
      <c r="DN4" s="1"/>
      <c r="DO4" s="1"/>
      <c r="DP4" s="1"/>
      <c r="DQ4" s="1">
        <f>DQ5</f>
        <v>45362</v>
      </c>
      <c r="DR4" s="1"/>
      <c r="DS4" s="1"/>
      <c r="DT4" s="1"/>
      <c r="DU4" s="1"/>
      <c r="DV4" s="1"/>
      <c r="DW4" s="1"/>
      <c r="DX4" s="1">
        <f>DX5</f>
        <v>45369</v>
      </c>
      <c r="DY4" s="1"/>
      <c r="DZ4" s="1"/>
      <c r="EA4" s="1"/>
      <c r="EB4" s="1"/>
      <c r="EC4" s="1"/>
      <c r="ED4" s="1"/>
      <c r="EE4" s="1">
        <f>EE5</f>
        <v>45376</v>
      </c>
      <c r="EF4" s="1"/>
      <c r="EG4" s="1"/>
      <c r="EH4" s="1"/>
      <c r="EI4" s="1"/>
      <c r="EJ4" s="1"/>
      <c r="EK4" s="1"/>
      <c r="EL4" s="1">
        <f>EL5</f>
        <v>45383</v>
      </c>
      <c r="EM4" s="1"/>
      <c r="EN4" s="1"/>
      <c r="EO4" s="1"/>
      <c r="EP4" s="1"/>
      <c r="EQ4" s="1"/>
      <c r="ER4" s="1"/>
    </row>
    <row r="5" spans="1:1024" x14ac:dyDescent="0.3">
      <c r="A5" s="12"/>
      <c r="G5" s="12"/>
      <c r="I5" s="15">
        <f>E2-WEEKDAY(E2,1)+2+7*(E4-1)</f>
        <v>45250</v>
      </c>
      <c r="J5" s="16">
        <f t="shared" ref="J5:AO5" si="0">I5+1</f>
        <v>45251</v>
      </c>
      <c r="K5" s="16">
        <f t="shared" si="0"/>
        <v>45252</v>
      </c>
      <c r="L5" s="16">
        <f t="shared" si="0"/>
        <v>45253</v>
      </c>
      <c r="M5" s="16">
        <f t="shared" si="0"/>
        <v>45254</v>
      </c>
      <c r="N5" s="16">
        <f t="shared" si="0"/>
        <v>45255</v>
      </c>
      <c r="O5" s="17">
        <f t="shared" si="0"/>
        <v>45256</v>
      </c>
      <c r="P5" s="15">
        <f t="shared" si="0"/>
        <v>45257</v>
      </c>
      <c r="Q5" s="16">
        <f t="shared" si="0"/>
        <v>45258</v>
      </c>
      <c r="R5" s="16">
        <f t="shared" si="0"/>
        <v>45259</v>
      </c>
      <c r="S5" s="16">
        <f t="shared" si="0"/>
        <v>45260</v>
      </c>
      <c r="T5" s="16">
        <f t="shared" si="0"/>
        <v>45261</v>
      </c>
      <c r="U5" s="16">
        <f t="shared" si="0"/>
        <v>45262</v>
      </c>
      <c r="V5" s="17">
        <f t="shared" si="0"/>
        <v>45263</v>
      </c>
      <c r="W5" s="15">
        <f t="shared" si="0"/>
        <v>45264</v>
      </c>
      <c r="X5" s="16">
        <f t="shared" si="0"/>
        <v>45265</v>
      </c>
      <c r="Y5" s="16">
        <f t="shared" si="0"/>
        <v>45266</v>
      </c>
      <c r="Z5" s="16">
        <f t="shared" si="0"/>
        <v>45267</v>
      </c>
      <c r="AA5" s="16">
        <f t="shared" si="0"/>
        <v>45268</v>
      </c>
      <c r="AB5" s="16">
        <f t="shared" si="0"/>
        <v>45269</v>
      </c>
      <c r="AC5" s="17">
        <f t="shared" si="0"/>
        <v>45270</v>
      </c>
      <c r="AD5" s="15">
        <f t="shared" si="0"/>
        <v>45271</v>
      </c>
      <c r="AE5" s="16">
        <f t="shared" si="0"/>
        <v>45272</v>
      </c>
      <c r="AF5" s="16">
        <f t="shared" si="0"/>
        <v>45273</v>
      </c>
      <c r="AG5" s="16">
        <f t="shared" si="0"/>
        <v>45274</v>
      </c>
      <c r="AH5" s="16">
        <f t="shared" si="0"/>
        <v>45275</v>
      </c>
      <c r="AI5" s="16">
        <f t="shared" si="0"/>
        <v>45276</v>
      </c>
      <c r="AJ5" s="17">
        <f t="shared" si="0"/>
        <v>45277</v>
      </c>
      <c r="AK5" s="15">
        <f t="shared" si="0"/>
        <v>45278</v>
      </c>
      <c r="AL5" s="16">
        <f t="shared" si="0"/>
        <v>45279</v>
      </c>
      <c r="AM5" s="16">
        <f t="shared" si="0"/>
        <v>45280</v>
      </c>
      <c r="AN5" s="16">
        <f t="shared" si="0"/>
        <v>45281</v>
      </c>
      <c r="AO5" s="16">
        <f t="shared" si="0"/>
        <v>45282</v>
      </c>
      <c r="AP5" s="16">
        <f t="shared" ref="AP5:BU5" si="1">AO5+1</f>
        <v>45283</v>
      </c>
      <c r="AQ5" s="17">
        <f t="shared" si="1"/>
        <v>45284</v>
      </c>
      <c r="AR5" s="15">
        <f t="shared" si="1"/>
        <v>45285</v>
      </c>
      <c r="AS5" s="16">
        <f t="shared" si="1"/>
        <v>45286</v>
      </c>
      <c r="AT5" s="16">
        <f t="shared" si="1"/>
        <v>45287</v>
      </c>
      <c r="AU5" s="16">
        <f t="shared" si="1"/>
        <v>45288</v>
      </c>
      <c r="AV5" s="16">
        <f t="shared" si="1"/>
        <v>45289</v>
      </c>
      <c r="AW5" s="16">
        <f t="shared" si="1"/>
        <v>45290</v>
      </c>
      <c r="AX5" s="17">
        <f t="shared" si="1"/>
        <v>45291</v>
      </c>
      <c r="AY5" s="15">
        <f t="shared" si="1"/>
        <v>45292</v>
      </c>
      <c r="AZ5" s="16">
        <f t="shared" si="1"/>
        <v>45293</v>
      </c>
      <c r="BA5" s="16">
        <f t="shared" si="1"/>
        <v>45294</v>
      </c>
      <c r="BB5" s="16">
        <f t="shared" si="1"/>
        <v>45295</v>
      </c>
      <c r="BC5" s="16">
        <f t="shared" si="1"/>
        <v>45296</v>
      </c>
      <c r="BD5" s="16">
        <f t="shared" si="1"/>
        <v>45297</v>
      </c>
      <c r="BE5" s="17">
        <f t="shared" si="1"/>
        <v>45298</v>
      </c>
      <c r="BF5" s="15">
        <f t="shared" si="1"/>
        <v>45299</v>
      </c>
      <c r="BG5" s="16">
        <f t="shared" si="1"/>
        <v>45300</v>
      </c>
      <c r="BH5" s="16">
        <f t="shared" si="1"/>
        <v>45301</v>
      </c>
      <c r="BI5" s="16">
        <f t="shared" si="1"/>
        <v>45302</v>
      </c>
      <c r="BJ5" s="16">
        <f t="shared" si="1"/>
        <v>45303</v>
      </c>
      <c r="BK5" s="16">
        <f t="shared" si="1"/>
        <v>45304</v>
      </c>
      <c r="BL5" s="17">
        <f t="shared" si="1"/>
        <v>45305</v>
      </c>
      <c r="BM5" s="15">
        <f t="shared" si="1"/>
        <v>45306</v>
      </c>
      <c r="BN5" s="16">
        <f t="shared" si="1"/>
        <v>45307</v>
      </c>
      <c r="BO5" s="16">
        <f t="shared" si="1"/>
        <v>45308</v>
      </c>
      <c r="BP5" s="16">
        <f t="shared" si="1"/>
        <v>45309</v>
      </c>
      <c r="BQ5" s="16">
        <f t="shared" si="1"/>
        <v>45310</v>
      </c>
      <c r="BR5" s="16">
        <f t="shared" si="1"/>
        <v>45311</v>
      </c>
      <c r="BS5" s="17">
        <f t="shared" si="1"/>
        <v>45312</v>
      </c>
      <c r="BT5" s="15">
        <f t="shared" si="1"/>
        <v>45313</v>
      </c>
      <c r="BU5" s="16">
        <f t="shared" si="1"/>
        <v>45314</v>
      </c>
      <c r="BV5" s="16">
        <f t="shared" ref="BV5:DA5" si="2">BU5+1</f>
        <v>45315</v>
      </c>
      <c r="BW5" s="16">
        <f t="shared" si="2"/>
        <v>45316</v>
      </c>
      <c r="BX5" s="16">
        <f t="shared" si="2"/>
        <v>45317</v>
      </c>
      <c r="BY5" s="16">
        <f t="shared" si="2"/>
        <v>45318</v>
      </c>
      <c r="BZ5" s="17">
        <f t="shared" si="2"/>
        <v>45319</v>
      </c>
      <c r="CA5" s="15">
        <f t="shared" si="2"/>
        <v>45320</v>
      </c>
      <c r="CB5" s="16">
        <f t="shared" si="2"/>
        <v>45321</v>
      </c>
      <c r="CC5" s="16">
        <f t="shared" si="2"/>
        <v>45322</v>
      </c>
      <c r="CD5" s="16">
        <f t="shared" si="2"/>
        <v>45323</v>
      </c>
      <c r="CE5" s="16">
        <f t="shared" si="2"/>
        <v>45324</v>
      </c>
      <c r="CF5" s="16">
        <f t="shared" si="2"/>
        <v>45325</v>
      </c>
      <c r="CG5" s="17">
        <f t="shared" si="2"/>
        <v>45326</v>
      </c>
      <c r="CH5" s="15">
        <f t="shared" si="2"/>
        <v>45327</v>
      </c>
      <c r="CI5" s="16">
        <f t="shared" si="2"/>
        <v>45328</v>
      </c>
      <c r="CJ5" s="16">
        <f t="shared" si="2"/>
        <v>45329</v>
      </c>
      <c r="CK5" s="16">
        <f t="shared" si="2"/>
        <v>45330</v>
      </c>
      <c r="CL5" s="16">
        <f t="shared" si="2"/>
        <v>45331</v>
      </c>
      <c r="CM5" s="16">
        <f t="shared" si="2"/>
        <v>45332</v>
      </c>
      <c r="CN5" s="17">
        <f t="shared" si="2"/>
        <v>45333</v>
      </c>
      <c r="CO5" s="15">
        <f t="shared" si="2"/>
        <v>45334</v>
      </c>
      <c r="CP5" s="16">
        <f t="shared" si="2"/>
        <v>45335</v>
      </c>
      <c r="CQ5" s="16">
        <f t="shared" si="2"/>
        <v>45336</v>
      </c>
      <c r="CR5" s="16">
        <f t="shared" si="2"/>
        <v>45337</v>
      </c>
      <c r="CS5" s="16">
        <f t="shared" si="2"/>
        <v>45338</v>
      </c>
      <c r="CT5" s="16">
        <f t="shared" si="2"/>
        <v>45339</v>
      </c>
      <c r="CU5" s="17">
        <f t="shared" si="2"/>
        <v>45340</v>
      </c>
      <c r="CV5" s="15">
        <f t="shared" si="2"/>
        <v>45341</v>
      </c>
      <c r="CW5" s="16">
        <f t="shared" si="2"/>
        <v>45342</v>
      </c>
      <c r="CX5" s="16">
        <f t="shared" si="2"/>
        <v>45343</v>
      </c>
      <c r="CY5" s="16">
        <f t="shared" si="2"/>
        <v>45344</v>
      </c>
      <c r="CZ5" s="16">
        <f t="shared" si="2"/>
        <v>45345</v>
      </c>
      <c r="DA5" s="16">
        <f t="shared" si="2"/>
        <v>45346</v>
      </c>
      <c r="DB5" s="17">
        <f t="shared" ref="DB5:DP5" si="3">DA5+1</f>
        <v>45347</v>
      </c>
      <c r="DC5" s="15">
        <f t="shared" si="3"/>
        <v>45348</v>
      </c>
      <c r="DD5" s="16">
        <f t="shared" si="3"/>
        <v>45349</v>
      </c>
      <c r="DE5" s="16">
        <f t="shared" si="3"/>
        <v>45350</v>
      </c>
      <c r="DF5" s="16">
        <f t="shared" si="3"/>
        <v>45351</v>
      </c>
      <c r="DG5" s="16">
        <f t="shared" si="3"/>
        <v>45352</v>
      </c>
      <c r="DH5" s="16">
        <f t="shared" si="3"/>
        <v>45353</v>
      </c>
      <c r="DI5" s="17">
        <f t="shared" si="3"/>
        <v>45354</v>
      </c>
      <c r="DJ5" s="15">
        <f t="shared" si="3"/>
        <v>45355</v>
      </c>
      <c r="DK5" s="16">
        <f t="shared" si="3"/>
        <v>45356</v>
      </c>
      <c r="DL5" s="16">
        <f t="shared" si="3"/>
        <v>45357</v>
      </c>
      <c r="DM5" s="16">
        <f t="shared" si="3"/>
        <v>45358</v>
      </c>
      <c r="DN5" s="16">
        <f t="shared" si="3"/>
        <v>45359</v>
      </c>
      <c r="DO5" s="16">
        <f t="shared" si="3"/>
        <v>45360</v>
      </c>
      <c r="DP5" s="17">
        <f t="shared" si="3"/>
        <v>45361</v>
      </c>
      <c r="DQ5" s="15">
        <f t="shared" ref="DQ5:ER5" si="4">DP5+1</f>
        <v>45362</v>
      </c>
      <c r="DR5" s="16">
        <f t="shared" si="4"/>
        <v>45363</v>
      </c>
      <c r="DS5" s="16">
        <f t="shared" si="4"/>
        <v>45364</v>
      </c>
      <c r="DT5" s="16">
        <f t="shared" si="4"/>
        <v>45365</v>
      </c>
      <c r="DU5" s="16">
        <f t="shared" si="4"/>
        <v>45366</v>
      </c>
      <c r="DV5" s="16">
        <f t="shared" si="4"/>
        <v>45367</v>
      </c>
      <c r="DW5" s="17">
        <f t="shared" si="4"/>
        <v>45368</v>
      </c>
      <c r="DX5" s="15">
        <f t="shared" si="4"/>
        <v>45369</v>
      </c>
      <c r="DY5" s="16">
        <f t="shared" si="4"/>
        <v>45370</v>
      </c>
      <c r="DZ5" s="16">
        <f t="shared" si="4"/>
        <v>45371</v>
      </c>
      <c r="EA5" s="16">
        <f t="shared" si="4"/>
        <v>45372</v>
      </c>
      <c r="EB5" s="16">
        <f t="shared" si="4"/>
        <v>45373</v>
      </c>
      <c r="EC5" s="16">
        <f t="shared" si="4"/>
        <v>45374</v>
      </c>
      <c r="ED5" s="17">
        <f t="shared" si="4"/>
        <v>45375</v>
      </c>
      <c r="EE5" s="15">
        <f t="shared" si="4"/>
        <v>45376</v>
      </c>
      <c r="EF5" s="16">
        <f t="shared" si="4"/>
        <v>45377</v>
      </c>
      <c r="EG5" s="16">
        <f t="shared" si="4"/>
        <v>45378</v>
      </c>
      <c r="EH5" s="16">
        <f t="shared" si="4"/>
        <v>45379</v>
      </c>
      <c r="EI5" s="16">
        <f t="shared" si="4"/>
        <v>45380</v>
      </c>
      <c r="EJ5" s="16">
        <f t="shared" si="4"/>
        <v>45381</v>
      </c>
      <c r="EK5" s="17">
        <f t="shared" si="4"/>
        <v>45382</v>
      </c>
      <c r="EL5" s="15">
        <f t="shared" si="4"/>
        <v>45383</v>
      </c>
      <c r="EM5" s="16">
        <f t="shared" si="4"/>
        <v>45384</v>
      </c>
      <c r="EN5" s="16">
        <f t="shared" si="4"/>
        <v>45385</v>
      </c>
      <c r="EO5" s="16">
        <f t="shared" si="4"/>
        <v>45386</v>
      </c>
      <c r="EP5" s="16">
        <f t="shared" si="4"/>
        <v>45387</v>
      </c>
      <c r="EQ5" s="16">
        <f t="shared" si="4"/>
        <v>45388</v>
      </c>
      <c r="ER5" s="17">
        <f t="shared" si="4"/>
        <v>45389</v>
      </c>
    </row>
    <row r="6" spans="1:1024" ht="29.25" customHeight="1" thickBot="1" x14ac:dyDescent="0.35">
      <c r="A6" s="18"/>
      <c r="B6" s="19" t="s">
        <v>6</v>
      </c>
      <c r="C6" s="20"/>
      <c r="D6" s="20" t="s">
        <v>7</v>
      </c>
      <c r="E6" s="20" t="s">
        <v>8</v>
      </c>
      <c r="F6" s="20" t="s">
        <v>9</v>
      </c>
      <c r="G6" s="20"/>
      <c r="H6" s="20" t="s">
        <v>10</v>
      </c>
      <c r="I6" s="21" t="str">
        <f t="shared" ref="I6:AN6" si="5">LEFT(TEXT(I5,"ddd"),1)</f>
        <v>s</v>
      </c>
      <c r="J6" s="21" t="str">
        <f t="shared" si="5"/>
        <v>t</v>
      </c>
      <c r="K6" s="21" t="str">
        <f t="shared" si="5"/>
        <v>q</v>
      </c>
      <c r="L6" s="21" t="str">
        <f t="shared" si="5"/>
        <v>q</v>
      </c>
      <c r="M6" s="21" t="str">
        <f t="shared" si="5"/>
        <v>s</v>
      </c>
      <c r="N6" s="21" t="str">
        <f t="shared" si="5"/>
        <v>s</v>
      </c>
      <c r="O6" s="21" t="str">
        <f t="shared" si="5"/>
        <v>d</v>
      </c>
      <c r="P6" s="21" t="str">
        <f t="shared" si="5"/>
        <v>s</v>
      </c>
      <c r="Q6" s="21" t="str">
        <f t="shared" si="5"/>
        <v>t</v>
      </c>
      <c r="R6" s="21" t="str">
        <f t="shared" si="5"/>
        <v>q</v>
      </c>
      <c r="S6" s="21" t="str">
        <f t="shared" si="5"/>
        <v>q</v>
      </c>
      <c r="T6" s="21" t="str">
        <f t="shared" si="5"/>
        <v>s</v>
      </c>
      <c r="U6" s="21" t="str">
        <f t="shared" si="5"/>
        <v>s</v>
      </c>
      <c r="V6" s="21" t="str">
        <f t="shared" si="5"/>
        <v>d</v>
      </c>
      <c r="W6" s="21" t="str">
        <f t="shared" si="5"/>
        <v>s</v>
      </c>
      <c r="X6" s="21" t="str">
        <f t="shared" si="5"/>
        <v>t</v>
      </c>
      <c r="Y6" s="21" t="str">
        <f t="shared" si="5"/>
        <v>q</v>
      </c>
      <c r="Z6" s="21" t="str">
        <f t="shared" si="5"/>
        <v>q</v>
      </c>
      <c r="AA6" s="21" t="str">
        <f t="shared" si="5"/>
        <v>s</v>
      </c>
      <c r="AB6" s="21" t="str">
        <f t="shared" si="5"/>
        <v>s</v>
      </c>
      <c r="AC6" s="21" t="str">
        <f t="shared" si="5"/>
        <v>d</v>
      </c>
      <c r="AD6" s="21" t="str">
        <f t="shared" si="5"/>
        <v>s</v>
      </c>
      <c r="AE6" s="21" t="str">
        <f t="shared" si="5"/>
        <v>t</v>
      </c>
      <c r="AF6" s="21" t="str">
        <f t="shared" si="5"/>
        <v>q</v>
      </c>
      <c r="AG6" s="21" t="str">
        <f t="shared" si="5"/>
        <v>q</v>
      </c>
      <c r="AH6" s="21" t="str">
        <f t="shared" si="5"/>
        <v>s</v>
      </c>
      <c r="AI6" s="21" t="str">
        <f t="shared" si="5"/>
        <v>s</v>
      </c>
      <c r="AJ6" s="21" t="str">
        <f t="shared" si="5"/>
        <v>d</v>
      </c>
      <c r="AK6" s="21" t="str">
        <f t="shared" si="5"/>
        <v>s</v>
      </c>
      <c r="AL6" s="21" t="str">
        <f t="shared" si="5"/>
        <v>t</v>
      </c>
      <c r="AM6" s="21" t="str">
        <f t="shared" si="5"/>
        <v>q</v>
      </c>
      <c r="AN6" s="21" t="str">
        <f t="shared" si="5"/>
        <v>q</v>
      </c>
      <c r="AO6" s="21" t="str">
        <f t="shared" ref="AO6:BT6" si="6">LEFT(TEXT(AO5,"ddd"),1)</f>
        <v>s</v>
      </c>
      <c r="AP6" s="21" t="str">
        <f t="shared" si="6"/>
        <v>s</v>
      </c>
      <c r="AQ6" s="21" t="str">
        <f t="shared" si="6"/>
        <v>d</v>
      </c>
      <c r="AR6" s="21" t="str">
        <f t="shared" si="6"/>
        <v>s</v>
      </c>
      <c r="AS6" s="21" t="str">
        <f t="shared" si="6"/>
        <v>t</v>
      </c>
      <c r="AT6" s="21" t="str">
        <f t="shared" si="6"/>
        <v>q</v>
      </c>
      <c r="AU6" s="21" t="str">
        <f t="shared" si="6"/>
        <v>q</v>
      </c>
      <c r="AV6" s="21" t="str">
        <f t="shared" si="6"/>
        <v>s</v>
      </c>
      <c r="AW6" s="21" t="str">
        <f t="shared" si="6"/>
        <v>s</v>
      </c>
      <c r="AX6" s="21" t="str">
        <f t="shared" si="6"/>
        <v>d</v>
      </c>
      <c r="AY6" s="21" t="str">
        <f t="shared" si="6"/>
        <v>s</v>
      </c>
      <c r="AZ6" s="21" t="str">
        <f t="shared" si="6"/>
        <v>t</v>
      </c>
      <c r="BA6" s="21" t="str">
        <f t="shared" si="6"/>
        <v>q</v>
      </c>
      <c r="BB6" s="21" t="str">
        <f t="shared" si="6"/>
        <v>q</v>
      </c>
      <c r="BC6" s="21" t="str">
        <f t="shared" si="6"/>
        <v>s</v>
      </c>
      <c r="BD6" s="21" t="str">
        <f t="shared" si="6"/>
        <v>s</v>
      </c>
      <c r="BE6" s="21" t="str">
        <f t="shared" si="6"/>
        <v>d</v>
      </c>
      <c r="BF6" s="21" t="str">
        <f t="shared" si="6"/>
        <v>s</v>
      </c>
      <c r="BG6" s="21" t="str">
        <f t="shared" si="6"/>
        <v>t</v>
      </c>
      <c r="BH6" s="21" t="str">
        <f t="shared" si="6"/>
        <v>q</v>
      </c>
      <c r="BI6" s="21" t="str">
        <f t="shared" si="6"/>
        <v>q</v>
      </c>
      <c r="BJ6" s="21" t="str">
        <f t="shared" si="6"/>
        <v>s</v>
      </c>
      <c r="BK6" s="21" t="str">
        <f t="shared" si="6"/>
        <v>s</v>
      </c>
      <c r="BL6" s="21" t="str">
        <f t="shared" si="6"/>
        <v>d</v>
      </c>
      <c r="BM6" s="21" t="str">
        <f t="shared" si="6"/>
        <v>s</v>
      </c>
      <c r="BN6" s="21" t="str">
        <f t="shared" si="6"/>
        <v>t</v>
      </c>
      <c r="BO6" s="21" t="str">
        <f t="shared" si="6"/>
        <v>q</v>
      </c>
      <c r="BP6" s="21" t="str">
        <f t="shared" si="6"/>
        <v>q</v>
      </c>
      <c r="BQ6" s="21" t="str">
        <f t="shared" si="6"/>
        <v>s</v>
      </c>
      <c r="BR6" s="21" t="str">
        <f t="shared" si="6"/>
        <v>s</v>
      </c>
      <c r="BS6" s="21" t="str">
        <f t="shared" si="6"/>
        <v>d</v>
      </c>
      <c r="BT6" s="21" t="str">
        <f t="shared" si="6"/>
        <v>s</v>
      </c>
      <c r="BU6" s="21" t="str">
        <f t="shared" ref="BU6:CZ6" si="7">LEFT(TEXT(BU5,"ddd"),1)</f>
        <v>t</v>
      </c>
      <c r="BV6" s="21" t="str">
        <f t="shared" si="7"/>
        <v>q</v>
      </c>
      <c r="BW6" s="21" t="str">
        <f t="shared" si="7"/>
        <v>q</v>
      </c>
      <c r="BX6" s="21" t="str">
        <f t="shared" si="7"/>
        <v>s</v>
      </c>
      <c r="BY6" s="21" t="str">
        <f t="shared" si="7"/>
        <v>s</v>
      </c>
      <c r="BZ6" s="21" t="str">
        <f t="shared" si="7"/>
        <v>d</v>
      </c>
      <c r="CA6" s="21" t="str">
        <f t="shared" si="7"/>
        <v>s</v>
      </c>
      <c r="CB6" s="21" t="str">
        <f t="shared" si="7"/>
        <v>t</v>
      </c>
      <c r="CC6" s="21" t="str">
        <f t="shared" si="7"/>
        <v>q</v>
      </c>
      <c r="CD6" s="21" t="str">
        <f t="shared" si="7"/>
        <v>q</v>
      </c>
      <c r="CE6" s="21" t="str">
        <f t="shared" si="7"/>
        <v>s</v>
      </c>
      <c r="CF6" s="21" t="str">
        <f t="shared" si="7"/>
        <v>s</v>
      </c>
      <c r="CG6" s="21" t="str">
        <f t="shared" si="7"/>
        <v>d</v>
      </c>
      <c r="CH6" s="21" t="str">
        <f t="shared" si="7"/>
        <v>s</v>
      </c>
      <c r="CI6" s="21" t="str">
        <f t="shared" si="7"/>
        <v>t</v>
      </c>
      <c r="CJ6" s="21" t="str">
        <f t="shared" si="7"/>
        <v>q</v>
      </c>
      <c r="CK6" s="21" t="str">
        <f t="shared" si="7"/>
        <v>q</v>
      </c>
      <c r="CL6" s="21" t="str">
        <f t="shared" si="7"/>
        <v>s</v>
      </c>
      <c r="CM6" s="21" t="str">
        <f t="shared" si="7"/>
        <v>s</v>
      </c>
      <c r="CN6" s="21" t="str">
        <f t="shared" si="7"/>
        <v>d</v>
      </c>
      <c r="CO6" s="21" t="str">
        <f t="shared" si="7"/>
        <v>s</v>
      </c>
      <c r="CP6" s="21" t="str">
        <f t="shared" si="7"/>
        <v>t</v>
      </c>
      <c r="CQ6" s="21" t="str">
        <f t="shared" si="7"/>
        <v>q</v>
      </c>
      <c r="CR6" s="21" t="str">
        <f t="shared" si="7"/>
        <v>q</v>
      </c>
      <c r="CS6" s="21" t="str">
        <f t="shared" si="7"/>
        <v>s</v>
      </c>
      <c r="CT6" s="21" t="str">
        <f t="shared" si="7"/>
        <v>s</v>
      </c>
      <c r="CU6" s="21" t="str">
        <f t="shared" si="7"/>
        <v>d</v>
      </c>
      <c r="CV6" s="21" t="str">
        <f t="shared" si="7"/>
        <v>s</v>
      </c>
      <c r="CW6" s="21" t="str">
        <f t="shared" si="7"/>
        <v>t</v>
      </c>
      <c r="CX6" s="21" t="str">
        <f t="shared" si="7"/>
        <v>q</v>
      </c>
      <c r="CY6" s="21" t="str">
        <f t="shared" si="7"/>
        <v>q</v>
      </c>
      <c r="CZ6" s="21" t="str">
        <f t="shared" si="7"/>
        <v>s</v>
      </c>
      <c r="DA6" s="21" t="str">
        <f t="shared" ref="DA6:EF6" si="8">LEFT(TEXT(DA5,"ddd"),1)</f>
        <v>s</v>
      </c>
      <c r="DB6" s="21" t="str">
        <f t="shared" si="8"/>
        <v>d</v>
      </c>
      <c r="DC6" s="21" t="str">
        <f t="shared" si="8"/>
        <v>s</v>
      </c>
      <c r="DD6" s="21" t="str">
        <f t="shared" si="8"/>
        <v>t</v>
      </c>
      <c r="DE6" s="21" t="str">
        <f t="shared" si="8"/>
        <v>q</v>
      </c>
      <c r="DF6" s="21" t="str">
        <f t="shared" si="8"/>
        <v>q</v>
      </c>
      <c r="DG6" s="21" t="str">
        <f t="shared" si="8"/>
        <v>s</v>
      </c>
      <c r="DH6" s="21" t="str">
        <f t="shared" si="8"/>
        <v>s</v>
      </c>
      <c r="DI6" s="21" t="str">
        <f t="shared" si="8"/>
        <v>d</v>
      </c>
      <c r="DJ6" s="21" t="str">
        <f t="shared" si="8"/>
        <v>s</v>
      </c>
      <c r="DK6" s="21" t="str">
        <f t="shared" si="8"/>
        <v>t</v>
      </c>
      <c r="DL6" s="21" t="str">
        <f t="shared" si="8"/>
        <v>q</v>
      </c>
      <c r="DM6" s="21" t="str">
        <f t="shared" si="8"/>
        <v>q</v>
      </c>
      <c r="DN6" s="21" t="str">
        <f t="shared" si="8"/>
        <v>s</v>
      </c>
      <c r="DO6" s="21" t="str">
        <f t="shared" si="8"/>
        <v>s</v>
      </c>
      <c r="DP6" s="21" t="str">
        <f t="shared" si="8"/>
        <v>d</v>
      </c>
      <c r="DQ6" s="21" t="str">
        <f t="shared" ref="DQ6" si="9">LEFT(TEXT(DQ5,"ddd"),1)</f>
        <v>s</v>
      </c>
      <c r="DR6" s="21" t="str">
        <f t="shared" ref="DR6" si="10">LEFT(TEXT(DR5,"ddd"),1)</f>
        <v>t</v>
      </c>
      <c r="DS6" s="21" t="str">
        <f t="shared" ref="DS6" si="11">LEFT(TEXT(DS5,"ddd"),1)</f>
        <v>q</v>
      </c>
      <c r="DT6" s="21" t="str">
        <f t="shared" ref="DT6" si="12">LEFT(TEXT(DT5,"ddd"),1)</f>
        <v>q</v>
      </c>
      <c r="DU6" s="21" t="str">
        <f t="shared" ref="DU6" si="13">LEFT(TEXT(DU5,"ddd"),1)</f>
        <v>s</v>
      </c>
      <c r="DV6" s="21" t="str">
        <f t="shared" ref="DV6" si="14">LEFT(TEXT(DV5,"ddd"),1)</f>
        <v>s</v>
      </c>
      <c r="DW6" s="21" t="str">
        <f t="shared" ref="DW6" si="15">LEFT(TEXT(DW5,"ddd"),1)</f>
        <v>d</v>
      </c>
      <c r="DX6" s="21" t="str">
        <f t="shared" ref="DX6" si="16">LEFT(TEXT(DX5,"ddd"),1)</f>
        <v>s</v>
      </c>
      <c r="DY6" s="21" t="str">
        <f t="shared" ref="DY6" si="17">LEFT(TEXT(DY5,"ddd"),1)</f>
        <v>t</v>
      </c>
      <c r="DZ6" s="21" t="str">
        <f t="shared" ref="DZ6" si="18">LEFT(TEXT(DZ5,"ddd"),1)</f>
        <v>q</v>
      </c>
      <c r="EA6" s="21" t="str">
        <f t="shared" ref="EA6" si="19">LEFT(TEXT(EA5,"ddd"),1)</f>
        <v>q</v>
      </c>
      <c r="EB6" s="21" t="str">
        <f t="shared" ref="EB6" si="20">LEFT(TEXT(EB5,"ddd"),1)</f>
        <v>s</v>
      </c>
      <c r="EC6" s="21" t="str">
        <f t="shared" ref="EC6" si="21">LEFT(TEXT(EC5,"ddd"),1)</f>
        <v>s</v>
      </c>
      <c r="ED6" s="21" t="str">
        <f t="shared" ref="ED6" si="22">LEFT(TEXT(ED5,"ddd"),1)</f>
        <v>d</v>
      </c>
      <c r="EE6" s="21" t="str">
        <f t="shared" ref="EE6" si="23">LEFT(TEXT(EE5,"ddd"),1)</f>
        <v>s</v>
      </c>
      <c r="EF6" s="21" t="str">
        <f t="shared" ref="EF6" si="24">LEFT(TEXT(EF5,"ddd"),1)</f>
        <v>t</v>
      </c>
      <c r="EG6" s="21" t="str">
        <f t="shared" ref="EG6" si="25">LEFT(TEXT(EG5,"ddd"),1)</f>
        <v>q</v>
      </c>
      <c r="EH6" s="21" t="str">
        <f t="shared" ref="EH6" si="26">LEFT(TEXT(EH5,"ddd"),1)</f>
        <v>q</v>
      </c>
      <c r="EI6" s="21" t="str">
        <f t="shared" ref="EI6" si="27">LEFT(TEXT(EI5,"ddd"),1)</f>
        <v>s</v>
      </c>
      <c r="EJ6" s="21" t="str">
        <f t="shared" ref="EJ6" si="28">LEFT(TEXT(EJ5,"ddd"),1)</f>
        <v>s</v>
      </c>
      <c r="EK6" s="21" t="str">
        <f t="shared" ref="EK6" si="29">LEFT(TEXT(EK5,"ddd"),1)</f>
        <v>d</v>
      </c>
      <c r="EL6" s="21" t="str">
        <f t="shared" ref="EL6" si="30">LEFT(TEXT(EL5,"ddd"),1)</f>
        <v>s</v>
      </c>
      <c r="EM6" s="21" t="str">
        <f t="shared" ref="EM6" si="31">LEFT(TEXT(EM5,"ddd"),1)</f>
        <v>t</v>
      </c>
      <c r="EN6" s="21" t="str">
        <f t="shared" ref="EN6" si="32">LEFT(TEXT(EN5,"ddd"),1)</f>
        <v>q</v>
      </c>
      <c r="EO6" s="21" t="str">
        <f t="shared" ref="EO6" si="33">LEFT(TEXT(EO5,"ddd"),1)</f>
        <v>q</v>
      </c>
      <c r="EP6" s="21" t="str">
        <f t="shared" ref="EP6" si="34">LEFT(TEXT(EP5,"ddd"),1)</f>
        <v>s</v>
      </c>
      <c r="EQ6" s="21" t="str">
        <f t="shared" ref="EQ6" si="35">LEFT(TEXT(EQ5,"ddd"),1)</f>
        <v>s</v>
      </c>
      <c r="ER6" s="21" t="str">
        <f t="shared" ref="ER6" si="36">LEFT(TEXT(ER5,"ddd"),1)</f>
        <v>d</v>
      </c>
    </row>
    <row r="7" spans="1:1024" s="29" customFormat="1" ht="21.6" thickBot="1" x14ac:dyDescent="0.35">
      <c r="A7" s="18"/>
      <c r="B7" s="22"/>
      <c r="C7" s="23"/>
      <c r="D7" s="24"/>
      <c r="E7" s="25"/>
      <c r="F7" s="26"/>
      <c r="G7" s="27"/>
      <c r="H7" s="27" t="str">
        <f>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AMD7"/>
      <c r="AME7"/>
      <c r="AMF7"/>
      <c r="AMG7"/>
      <c r="AMH7"/>
      <c r="AMI7"/>
      <c r="AMJ7"/>
    </row>
    <row r="8" spans="1:1024" s="29" customFormat="1" ht="21.6" thickBot="1" x14ac:dyDescent="0.35">
      <c r="A8" s="18"/>
      <c r="B8" s="30" t="s">
        <v>11</v>
      </c>
      <c r="C8" s="31"/>
      <c r="D8" s="32"/>
      <c r="E8" s="33"/>
      <c r="F8" s="34"/>
      <c r="G8" s="27"/>
      <c r="H8" s="27" t="str">
        <f>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AMD8"/>
      <c r="AME8"/>
      <c r="AMF8"/>
      <c r="AMG8"/>
      <c r="AMH8"/>
      <c r="AMI8"/>
      <c r="AMJ8"/>
    </row>
    <row r="9" spans="1:1024" s="29" customFormat="1" ht="21.6" thickBot="1" x14ac:dyDescent="0.35">
      <c r="A9" s="18"/>
      <c r="B9" s="35" t="s">
        <v>41</v>
      </c>
      <c r="C9" s="36"/>
      <c r="D9" s="37">
        <v>0</v>
      </c>
      <c r="E9" s="38">
        <v>45187</v>
      </c>
      <c r="F9" s="39">
        <v>45192</v>
      </c>
      <c r="G9" s="27"/>
      <c r="H9" s="27">
        <f>IF(OR(ISBLANK(task_start),ISBLANK(task_end)),"",task_end-task_start+1)</f>
        <v>6</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AMD9"/>
      <c r="AME9"/>
      <c r="AMF9"/>
      <c r="AMG9"/>
      <c r="AMH9"/>
      <c r="AMI9"/>
      <c r="AMJ9"/>
    </row>
    <row r="10" spans="1:1024" s="29" customFormat="1" ht="21.6" thickBot="1" x14ac:dyDescent="0.35">
      <c r="A10" s="18"/>
      <c r="B10" s="35" t="s">
        <v>12</v>
      </c>
      <c r="C10" s="36"/>
      <c r="D10" s="37">
        <v>0</v>
      </c>
      <c r="E10" s="38">
        <v>45191</v>
      </c>
      <c r="F10" s="39">
        <v>45193</v>
      </c>
      <c r="G10" s="27"/>
      <c r="H10" s="27">
        <f>IF(OR(ISBLANK(task_start),ISBLANK(task_end)),"",task_end-task_start+1)</f>
        <v>3</v>
      </c>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AMD10"/>
      <c r="AME10"/>
      <c r="AMF10"/>
      <c r="AMG10"/>
      <c r="AMH10"/>
      <c r="AMI10"/>
      <c r="AMJ10"/>
    </row>
    <row r="11" spans="1:1024" s="29" customFormat="1" ht="21.6" thickBot="1" x14ac:dyDescent="0.35">
      <c r="A11" s="18"/>
      <c r="B11" s="35" t="s">
        <v>13</v>
      </c>
      <c r="C11" s="36"/>
      <c r="D11" s="37">
        <v>0</v>
      </c>
      <c r="E11" s="38">
        <v>45193</v>
      </c>
      <c r="F11" s="39">
        <v>45194</v>
      </c>
      <c r="G11" s="27"/>
      <c r="H11" s="27">
        <f>IF(OR(ISBLANK(task_start),ISBLANK(task_end)),"",task_end-task_start+1)</f>
        <v>2</v>
      </c>
      <c r="I11" s="28"/>
      <c r="J11" s="28"/>
      <c r="K11" s="28"/>
      <c r="L11" s="28"/>
      <c r="M11" s="28"/>
      <c r="N11" s="28"/>
      <c r="O11" s="28"/>
      <c r="P11" s="28"/>
      <c r="Q11" s="28"/>
      <c r="R11" s="28"/>
      <c r="S11" s="28"/>
      <c r="T11" s="28"/>
      <c r="U11" s="28"/>
      <c r="V11" s="28"/>
      <c r="W11" s="28"/>
      <c r="X11" s="28"/>
      <c r="Y11" s="40"/>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AMD11"/>
      <c r="AME11"/>
      <c r="AMF11"/>
      <c r="AMG11"/>
      <c r="AMH11"/>
      <c r="AMI11"/>
      <c r="AMJ11"/>
    </row>
    <row r="12" spans="1:1024" s="29" customFormat="1" ht="21.6" thickBot="1" x14ac:dyDescent="0.35">
      <c r="A12" s="18"/>
      <c r="B12" s="35" t="s">
        <v>42</v>
      </c>
      <c r="C12" s="36"/>
      <c r="D12" s="37">
        <v>0</v>
      </c>
      <c r="E12" s="38">
        <v>45195</v>
      </c>
      <c r="F12" s="39">
        <v>45196</v>
      </c>
      <c r="G12" s="27"/>
      <c r="H12" s="27"/>
      <c r="I12" s="28"/>
      <c r="J12" s="28"/>
      <c r="K12" s="28"/>
      <c r="L12" s="28"/>
      <c r="M12" s="28"/>
      <c r="N12" s="28"/>
      <c r="O12" s="28"/>
      <c r="P12" s="28"/>
      <c r="Q12" s="28"/>
      <c r="R12" s="28"/>
      <c r="S12" s="28"/>
      <c r="T12" s="28"/>
      <c r="U12" s="28"/>
      <c r="V12" s="28"/>
      <c r="W12" s="28"/>
      <c r="X12" s="28"/>
      <c r="Y12" s="40"/>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AMD12"/>
      <c r="AME12"/>
      <c r="AMF12"/>
      <c r="AMG12"/>
      <c r="AMH12"/>
      <c r="AMI12"/>
      <c r="AMJ12"/>
    </row>
    <row r="13" spans="1:1024" s="29" customFormat="1" ht="21.6" thickBot="1" x14ac:dyDescent="0.35">
      <c r="A13" s="18"/>
      <c r="B13" s="35" t="s">
        <v>14</v>
      </c>
      <c r="C13" s="36"/>
      <c r="D13" s="37">
        <v>0</v>
      </c>
      <c r="E13" s="38">
        <v>45195</v>
      </c>
      <c r="F13" s="39">
        <v>45196</v>
      </c>
      <c r="G13" s="27"/>
      <c r="H13" s="27"/>
      <c r="I13" s="28"/>
      <c r="J13" s="28"/>
      <c r="K13" s="28"/>
      <c r="L13" s="28"/>
      <c r="M13" s="28"/>
      <c r="N13" s="28"/>
      <c r="O13" s="28"/>
      <c r="P13" s="28"/>
      <c r="Q13" s="28"/>
      <c r="R13" s="28"/>
      <c r="S13" s="28"/>
      <c r="T13" s="28"/>
      <c r="U13" s="28"/>
      <c r="V13" s="28"/>
      <c r="W13" s="28"/>
      <c r="X13" s="28"/>
      <c r="Y13" s="40"/>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AMD13"/>
      <c r="AME13"/>
      <c r="AMF13"/>
      <c r="AMG13"/>
      <c r="AMH13"/>
      <c r="AMI13"/>
      <c r="AMJ13"/>
    </row>
    <row r="14" spans="1:1024" s="29" customFormat="1" ht="21.6" thickBot="1" x14ac:dyDescent="0.35">
      <c r="A14" s="18"/>
      <c r="B14" s="35" t="s">
        <v>15</v>
      </c>
      <c r="C14" s="36"/>
      <c r="D14" s="37">
        <v>0</v>
      </c>
      <c r="E14" s="38">
        <v>45196</v>
      </c>
      <c r="F14" s="39">
        <v>45198</v>
      </c>
      <c r="G14" s="27"/>
      <c r="H14" s="27">
        <f>IF(OR(ISBLANK(task_start),ISBLANK(task_end)),"",task_end-task_start+1)</f>
        <v>3</v>
      </c>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AMD14"/>
      <c r="AME14"/>
      <c r="AMF14"/>
      <c r="AMG14"/>
      <c r="AMH14"/>
      <c r="AMI14"/>
      <c r="AMJ14"/>
    </row>
    <row r="15" spans="1:1024" s="29" customFormat="1" ht="21.6" thickBot="1" x14ac:dyDescent="0.35">
      <c r="A15" s="18"/>
      <c r="B15" s="41" t="s">
        <v>16</v>
      </c>
      <c r="C15" s="42"/>
      <c r="D15" s="43"/>
      <c r="E15" s="44"/>
      <c r="F15" s="45"/>
      <c r="G15" s="27"/>
      <c r="H15" s="27" t="str">
        <f>IF(OR(ISBLANK(task_start),ISBLANK(task_end)),"",task_end-task_start+1)</f>
        <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AMD15"/>
      <c r="AME15"/>
      <c r="AMF15"/>
      <c r="AMG15"/>
      <c r="AMH15"/>
      <c r="AMI15"/>
      <c r="AMJ15"/>
    </row>
    <row r="16" spans="1:1024" s="29" customFormat="1" ht="19.95" customHeight="1" thickBot="1" x14ac:dyDescent="0.35">
      <c r="A16" s="18"/>
      <c r="B16" s="46" t="s">
        <v>43</v>
      </c>
      <c r="C16" s="47"/>
      <c r="D16" s="48">
        <v>0</v>
      </c>
      <c r="E16" s="49">
        <v>45199</v>
      </c>
      <c r="F16" s="50">
        <v>45199</v>
      </c>
      <c r="G16" s="27"/>
      <c r="H16" s="27">
        <f>IF(OR(ISBLANK(task_start),ISBLANK(task_end)),"",task_end-task_start+1)</f>
        <v>1</v>
      </c>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AMD16"/>
      <c r="AME16"/>
      <c r="AMF16"/>
      <c r="AMG16"/>
      <c r="AMH16"/>
      <c r="AMI16"/>
      <c r="AMJ16"/>
    </row>
    <row r="17" spans="1:1024" s="29" customFormat="1" ht="21.6" thickBot="1" x14ac:dyDescent="0.35">
      <c r="A17" s="18"/>
      <c r="B17" s="46" t="s">
        <v>44</v>
      </c>
      <c r="C17" s="47"/>
      <c r="D17" s="48">
        <v>0</v>
      </c>
      <c r="E17" s="49">
        <v>45200</v>
      </c>
      <c r="F17" s="50">
        <v>45210</v>
      </c>
      <c r="G17" s="27"/>
      <c r="H17" s="27">
        <f>IF(OR(ISBLANK(task_start),ISBLANK(task_end)),"",task_end-task_start+1)</f>
        <v>11</v>
      </c>
      <c r="I17" s="28"/>
      <c r="J17" s="28"/>
      <c r="K17" s="28"/>
      <c r="L17" s="28"/>
      <c r="M17" s="28"/>
      <c r="N17" s="28"/>
      <c r="O17" s="28"/>
      <c r="P17" s="28"/>
      <c r="Q17" s="28"/>
      <c r="R17" s="28"/>
      <c r="S17" s="28"/>
      <c r="T17" s="28"/>
      <c r="U17" s="40"/>
      <c r="V17" s="40"/>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AMD17"/>
      <c r="AME17"/>
      <c r="AMF17"/>
      <c r="AMG17"/>
      <c r="AMH17"/>
      <c r="AMI17"/>
      <c r="AMJ17"/>
    </row>
    <row r="18" spans="1:1024" s="29" customFormat="1" ht="21.6" thickBot="1" x14ac:dyDescent="0.35">
      <c r="A18" s="18"/>
      <c r="B18" s="46" t="s">
        <v>45</v>
      </c>
      <c r="C18" s="47"/>
      <c r="D18" s="48">
        <v>0</v>
      </c>
      <c r="E18" s="49">
        <v>45207</v>
      </c>
      <c r="F18" s="50">
        <v>45211</v>
      </c>
      <c r="G18" s="27"/>
      <c r="H18" s="27"/>
      <c r="I18" s="28"/>
      <c r="J18" s="28"/>
      <c r="K18" s="28"/>
      <c r="L18" s="28"/>
      <c r="M18" s="28"/>
      <c r="N18" s="28"/>
      <c r="O18" s="28"/>
      <c r="P18" s="28"/>
      <c r="Q18" s="28"/>
      <c r="R18" s="28"/>
      <c r="S18" s="28"/>
      <c r="T18" s="28"/>
      <c r="U18" s="40"/>
      <c r="V18" s="40"/>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AMD18"/>
      <c r="AME18"/>
      <c r="AMF18"/>
      <c r="AMG18"/>
      <c r="AMH18"/>
      <c r="AMI18"/>
      <c r="AMJ18"/>
    </row>
    <row r="19" spans="1:1024" s="29" customFormat="1" ht="21.6" thickBot="1" x14ac:dyDescent="0.35">
      <c r="A19" s="18"/>
      <c r="B19" s="51" t="s">
        <v>17</v>
      </c>
      <c r="C19" s="52"/>
      <c r="D19" s="53"/>
      <c r="E19" s="54"/>
      <c r="F19" s="55"/>
      <c r="G19" s="27"/>
      <c r="H19" s="27" t="str">
        <f>IF(OR(ISBLANK(task_start),ISBLANK(task_end)),"",task_end-task_start+1)</f>
        <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AMD19"/>
      <c r="AME19"/>
      <c r="AMF19"/>
      <c r="AMG19"/>
      <c r="AMH19"/>
      <c r="AMI19"/>
      <c r="AMJ19"/>
    </row>
    <row r="20" spans="1:1024" s="29" customFormat="1" ht="21.6" thickBot="1" x14ac:dyDescent="0.35">
      <c r="A20" s="18"/>
      <c r="B20" s="56" t="s">
        <v>18</v>
      </c>
      <c r="C20" s="57"/>
      <c r="D20" s="58">
        <v>0</v>
      </c>
      <c r="E20" s="59">
        <v>45212</v>
      </c>
      <c r="F20" s="60">
        <v>45214</v>
      </c>
      <c r="G20" s="27"/>
      <c r="H20" s="27">
        <f>IF(OR(ISBLANK(task_start),ISBLANK(task_end)),"",task_end-task_start+1)</f>
        <v>3</v>
      </c>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AMD20"/>
      <c r="AME20"/>
      <c r="AMF20"/>
      <c r="AMG20"/>
      <c r="AMH20"/>
      <c r="AMI20"/>
      <c r="AMJ20"/>
    </row>
    <row r="21" spans="1:1024" s="29" customFormat="1" ht="21.6" thickBot="1" x14ac:dyDescent="0.35">
      <c r="A21" s="18"/>
      <c r="B21" s="56" t="s">
        <v>19</v>
      </c>
      <c r="C21" s="57"/>
      <c r="D21" s="58">
        <v>0</v>
      </c>
      <c r="E21" s="59">
        <v>45215</v>
      </c>
      <c r="F21" s="60">
        <v>45218</v>
      </c>
      <c r="G21" s="27"/>
      <c r="H21" s="27">
        <f>IF(OR(ISBLANK(task_start),ISBLANK(task_end)),"",task_end-task_start+1)</f>
        <v>4</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AMD21"/>
      <c r="AME21"/>
      <c r="AMF21"/>
      <c r="AMG21"/>
      <c r="AMH21"/>
      <c r="AMI21"/>
      <c r="AMJ21"/>
    </row>
    <row r="22" spans="1:1024" s="29" customFormat="1" ht="21.6" thickBot="1" x14ac:dyDescent="0.35">
      <c r="A22" s="18"/>
      <c r="B22" s="56" t="s">
        <v>20</v>
      </c>
      <c r="C22" s="57"/>
      <c r="D22" s="58">
        <v>0</v>
      </c>
      <c r="E22" s="59">
        <v>45219</v>
      </c>
      <c r="F22" s="60">
        <v>45223</v>
      </c>
      <c r="G22" s="27"/>
      <c r="H22" s="27"/>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AMD22"/>
      <c r="AME22"/>
      <c r="AMF22"/>
      <c r="AMG22"/>
      <c r="AMH22"/>
      <c r="AMI22"/>
      <c r="AMJ22"/>
    </row>
    <row r="23" spans="1:1024" s="29" customFormat="1" ht="21.6" thickBot="1" x14ac:dyDescent="0.35">
      <c r="A23" s="18"/>
      <c r="B23" s="56" t="s">
        <v>21</v>
      </c>
      <c r="C23" s="57"/>
      <c r="D23" s="58">
        <v>0</v>
      </c>
      <c r="E23" s="59">
        <v>45221</v>
      </c>
      <c r="F23" s="60">
        <v>45225</v>
      </c>
      <c r="G23" s="27"/>
      <c r="H23" s="27"/>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AMD23"/>
      <c r="AME23"/>
      <c r="AMF23"/>
      <c r="AMG23"/>
      <c r="AMH23"/>
      <c r="AMI23"/>
      <c r="AMJ23"/>
    </row>
    <row r="24" spans="1:1024" s="29" customFormat="1" ht="21.6" thickBot="1" x14ac:dyDescent="0.35">
      <c r="A24" s="18"/>
      <c r="B24" s="56" t="s">
        <v>46</v>
      </c>
      <c r="C24" s="57"/>
      <c r="D24" s="58">
        <v>0</v>
      </c>
      <c r="E24" s="59">
        <v>45226</v>
      </c>
      <c r="F24" s="60">
        <v>45226</v>
      </c>
      <c r="G24" s="27"/>
      <c r="H24" s="27">
        <f t="shared" ref="H24:H29" si="37">IF(OR(ISBLANK(task_start),ISBLANK(task_end)),"",task_end-task_start+1)</f>
        <v>1</v>
      </c>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AMD24"/>
      <c r="AME24"/>
      <c r="AMF24"/>
      <c r="AMG24"/>
      <c r="AMH24"/>
      <c r="AMI24"/>
      <c r="AMJ24"/>
    </row>
    <row r="25" spans="1:1024" s="29" customFormat="1" ht="21.6" thickBot="1" x14ac:dyDescent="0.35">
      <c r="A25" s="18"/>
      <c r="B25" s="61" t="s">
        <v>49</v>
      </c>
      <c r="C25" s="62"/>
      <c r="D25" s="63"/>
      <c r="E25" s="64"/>
      <c r="F25" s="65"/>
      <c r="G25" s="27"/>
      <c r="H25" s="27" t="str">
        <f t="shared" si="37"/>
        <v/>
      </c>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AMD25"/>
      <c r="AME25"/>
      <c r="AMF25"/>
      <c r="AMG25"/>
      <c r="AMH25"/>
      <c r="AMI25"/>
      <c r="AMJ25"/>
    </row>
    <row r="26" spans="1:1024" s="29" customFormat="1" ht="21.6" thickBot="1" x14ac:dyDescent="0.35">
      <c r="A26" s="18"/>
      <c r="B26" s="66" t="s">
        <v>48</v>
      </c>
      <c r="C26" s="67"/>
      <c r="D26" s="68">
        <v>0</v>
      </c>
      <c r="E26" s="69">
        <v>45228</v>
      </c>
      <c r="F26" s="70">
        <v>45231</v>
      </c>
      <c r="G26" s="27"/>
      <c r="H26" s="27">
        <f t="shared" si="37"/>
        <v>4</v>
      </c>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AMD26"/>
      <c r="AME26"/>
      <c r="AMF26"/>
      <c r="AMG26"/>
      <c r="AMH26"/>
      <c r="AMI26"/>
      <c r="AMJ26"/>
    </row>
    <row r="27" spans="1:1024" s="29" customFormat="1" ht="21.6" thickBot="1" x14ac:dyDescent="0.35">
      <c r="A27" s="18"/>
      <c r="B27" s="66" t="s">
        <v>47</v>
      </c>
      <c r="C27" s="67"/>
      <c r="D27" s="68">
        <v>0</v>
      </c>
      <c r="E27" s="69">
        <v>45232</v>
      </c>
      <c r="F27" s="70">
        <v>45233</v>
      </c>
      <c r="G27" s="27"/>
      <c r="H27" s="27">
        <f t="shared" si="37"/>
        <v>2</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AMD27"/>
      <c r="AME27"/>
      <c r="AMF27"/>
      <c r="AMG27"/>
      <c r="AMH27"/>
      <c r="AMI27"/>
      <c r="AMJ27"/>
    </row>
    <row r="28" spans="1:1024" s="29" customFormat="1" ht="21.6" thickBot="1" x14ac:dyDescent="0.35">
      <c r="A28" s="18"/>
      <c r="B28" s="71" t="s">
        <v>22</v>
      </c>
      <c r="C28" s="72"/>
      <c r="D28" s="73"/>
      <c r="E28" s="74"/>
      <c r="F28" s="75"/>
      <c r="G28" s="27"/>
      <c r="H28" s="27" t="str">
        <f t="shared" si="37"/>
        <v/>
      </c>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AMD28"/>
      <c r="AME28"/>
      <c r="AMF28"/>
      <c r="AMG28"/>
      <c r="AMH28"/>
      <c r="AMI28"/>
      <c r="AMJ28"/>
    </row>
    <row r="29" spans="1:1024" s="29" customFormat="1" ht="21.6" thickBot="1" x14ac:dyDescent="0.35">
      <c r="A29" s="18"/>
      <c r="B29" s="76" t="s">
        <v>23</v>
      </c>
      <c r="C29" s="77"/>
      <c r="D29" s="78">
        <v>0</v>
      </c>
      <c r="E29" s="79">
        <v>45233</v>
      </c>
      <c r="F29" s="80">
        <v>45236</v>
      </c>
      <c r="G29" s="27"/>
      <c r="H29" s="27">
        <f t="shared" si="37"/>
        <v>4</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AMD29"/>
      <c r="AME29"/>
      <c r="AMF29"/>
      <c r="AMG29"/>
      <c r="AMH29"/>
      <c r="AMI29"/>
      <c r="AMJ29"/>
    </row>
    <row r="30" spans="1:1024" s="29" customFormat="1" ht="21.6" thickBot="1" x14ac:dyDescent="0.35">
      <c r="A30" s="18"/>
      <c r="B30" s="76" t="s">
        <v>24</v>
      </c>
      <c r="C30" s="77"/>
      <c r="D30" s="78">
        <v>0</v>
      </c>
      <c r="E30" s="79">
        <v>45237</v>
      </c>
      <c r="F30" s="80">
        <v>45244</v>
      </c>
      <c r="G30" s="27"/>
      <c r="H30" s="27"/>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AMD30"/>
      <c r="AME30"/>
      <c r="AMF30"/>
      <c r="AMG30"/>
      <c r="AMH30"/>
      <c r="AMI30"/>
      <c r="AMJ30"/>
    </row>
    <row r="31" spans="1:1024" s="29" customFormat="1" ht="21.6" thickBot="1" x14ac:dyDescent="0.35">
      <c r="A31" s="18"/>
      <c r="B31" s="76" t="s">
        <v>25</v>
      </c>
      <c r="C31" s="77"/>
      <c r="D31" s="78">
        <v>0</v>
      </c>
      <c r="E31" s="79">
        <v>45245</v>
      </c>
      <c r="F31" s="80">
        <v>45246</v>
      </c>
      <c r="G31" s="27"/>
      <c r="H31" s="27">
        <f>IF(OR(ISBLANK(task_start),ISBLANK(task_end)),"",task_end-task_start+1)</f>
        <v>2</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AMD31"/>
      <c r="AME31"/>
      <c r="AMF31"/>
      <c r="AMG31"/>
      <c r="AMH31"/>
      <c r="AMI31"/>
      <c r="AMJ31"/>
    </row>
    <row r="32" spans="1:1024" s="29" customFormat="1" ht="21.6" thickBot="1" x14ac:dyDescent="0.35">
      <c r="A32" s="18"/>
      <c r="B32" s="81" t="s">
        <v>50</v>
      </c>
      <c r="C32" s="82"/>
      <c r="D32" s="83"/>
      <c r="E32" s="84"/>
      <c r="F32" s="85"/>
      <c r="G32" s="27"/>
      <c r="H32" s="27" t="str">
        <f>IF(OR(ISBLANK(task_start),ISBLANK(task_end)),"",task_end-task_start+1)</f>
        <v/>
      </c>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AMD32"/>
      <c r="AME32"/>
      <c r="AMF32"/>
      <c r="AMG32"/>
      <c r="AMH32"/>
      <c r="AMI32"/>
      <c r="AMJ32"/>
    </row>
    <row r="33" spans="1:1024" s="29" customFormat="1" ht="21.6" thickBot="1" x14ac:dyDescent="0.35">
      <c r="A33" s="18"/>
      <c r="B33" s="86" t="s">
        <v>57</v>
      </c>
      <c r="C33" s="87"/>
      <c r="D33" s="88">
        <v>0</v>
      </c>
      <c r="E33" s="89">
        <v>45250</v>
      </c>
      <c r="F33" s="90">
        <v>45254</v>
      </c>
      <c r="G33" s="27"/>
      <c r="H33" s="27"/>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AMD33"/>
      <c r="AME33"/>
      <c r="AMF33"/>
      <c r="AMG33"/>
      <c r="AMH33"/>
      <c r="AMI33"/>
      <c r="AMJ33"/>
    </row>
    <row r="34" spans="1:1024" s="29" customFormat="1" ht="21.6" thickBot="1" x14ac:dyDescent="0.35">
      <c r="A34" s="18"/>
      <c r="B34" s="86" t="s">
        <v>51</v>
      </c>
      <c r="C34" s="87"/>
      <c r="D34" s="88">
        <v>0</v>
      </c>
      <c r="E34" s="89">
        <v>45253</v>
      </c>
      <c r="F34" s="90">
        <v>45257</v>
      </c>
      <c r="G34" s="27"/>
      <c r="H34" s="27"/>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AMD34"/>
      <c r="AME34"/>
      <c r="AMF34"/>
      <c r="AMG34"/>
      <c r="AMH34"/>
      <c r="AMI34"/>
      <c r="AMJ34"/>
    </row>
    <row r="35" spans="1:1024" s="29" customFormat="1" ht="21.6" thickBot="1" x14ac:dyDescent="0.35">
      <c r="A35" s="18"/>
      <c r="B35" s="86" t="s">
        <v>52</v>
      </c>
      <c r="C35" s="87"/>
      <c r="D35" s="88">
        <v>0</v>
      </c>
      <c r="E35" s="89">
        <v>45257</v>
      </c>
      <c r="F35" s="90">
        <v>45258</v>
      </c>
      <c r="G35" s="27"/>
      <c r="H35" s="27"/>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AMD35"/>
      <c r="AME35"/>
      <c r="AMF35"/>
      <c r="AMG35"/>
      <c r="AMH35"/>
      <c r="AMI35"/>
      <c r="AMJ35"/>
    </row>
    <row r="36" spans="1:1024" s="29" customFormat="1" ht="21.6" thickBot="1" x14ac:dyDescent="0.35">
      <c r="A36" s="18"/>
      <c r="B36" s="86" t="s">
        <v>53</v>
      </c>
      <c r="C36" s="87"/>
      <c r="D36" s="88">
        <v>0</v>
      </c>
      <c r="E36" s="89">
        <v>45259</v>
      </c>
      <c r="F36" s="90">
        <v>45291</v>
      </c>
      <c r="G36" s="27"/>
      <c r="H36" s="27"/>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AMD36"/>
      <c r="AME36"/>
      <c r="AMF36"/>
      <c r="AMG36"/>
      <c r="AMH36"/>
      <c r="AMI36"/>
      <c r="AMJ36"/>
    </row>
    <row r="37" spans="1:1024" s="29" customFormat="1" ht="21.6" thickBot="1" x14ac:dyDescent="0.35">
      <c r="A37" s="18"/>
      <c r="B37" s="86" t="s">
        <v>54</v>
      </c>
      <c r="C37" s="87"/>
      <c r="D37" s="88">
        <v>0</v>
      </c>
      <c r="E37" s="89">
        <v>45263</v>
      </c>
      <c r="F37" s="90">
        <v>45294</v>
      </c>
      <c r="G37" s="27"/>
      <c r="H37" s="27"/>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AMD37"/>
      <c r="AME37"/>
      <c r="AMF37"/>
      <c r="AMG37"/>
      <c r="AMH37"/>
      <c r="AMI37"/>
      <c r="AMJ37"/>
    </row>
    <row r="38" spans="1:1024" s="29" customFormat="1" ht="21.6" thickBot="1" x14ac:dyDescent="0.35">
      <c r="A38" s="18"/>
      <c r="B38" s="86" t="s">
        <v>55</v>
      </c>
      <c r="C38" s="87"/>
      <c r="D38" s="88">
        <v>0</v>
      </c>
      <c r="E38" s="89">
        <v>45292</v>
      </c>
      <c r="F38" s="90">
        <v>45295</v>
      </c>
      <c r="G38" s="27"/>
      <c r="H38" s="27"/>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AMD38"/>
      <c r="AME38"/>
      <c r="AMF38"/>
      <c r="AMG38"/>
      <c r="AMH38"/>
      <c r="AMI38"/>
      <c r="AMJ38"/>
    </row>
    <row r="39" spans="1:1024" s="29" customFormat="1" ht="21.6" thickBot="1" x14ac:dyDescent="0.35">
      <c r="A39" s="18"/>
      <c r="B39" s="86" t="s">
        <v>56</v>
      </c>
      <c r="C39" s="87"/>
      <c r="D39" s="88">
        <v>0</v>
      </c>
      <c r="E39" s="89">
        <v>45295</v>
      </c>
      <c r="F39" s="90">
        <v>45301</v>
      </c>
      <c r="G39" s="27"/>
      <c r="H39" s="27"/>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AMD39"/>
      <c r="AME39"/>
      <c r="AMF39"/>
      <c r="AMG39"/>
      <c r="AMH39"/>
      <c r="AMI39"/>
      <c r="AMJ39"/>
    </row>
    <row r="40" spans="1:1024" s="29" customFormat="1" ht="21.6" thickBot="1" x14ac:dyDescent="0.35">
      <c r="A40" s="18"/>
      <c r="B40" s="86" t="s">
        <v>58</v>
      </c>
      <c r="C40" s="87"/>
      <c r="D40" s="88">
        <v>0</v>
      </c>
      <c r="E40" s="89">
        <v>45296</v>
      </c>
      <c r="F40" s="90">
        <v>45302</v>
      </c>
      <c r="G40" s="27"/>
      <c r="H40" s="27"/>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AMD40"/>
      <c r="AME40"/>
      <c r="AMF40"/>
      <c r="AMG40"/>
      <c r="AMH40"/>
      <c r="AMI40"/>
      <c r="AMJ40"/>
    </row>
    <row r="41" spans="1:1024" s="29" customFormat="1" ht="21.6" thickBot="1" x14ac:dyDescent="0.35">
      <c r="A41" s="18"/>
      <c r="B41" s="86" t="s">
        <v>59</v>
      </c>
      <c r="C41" s="87"/>
      <c r="D41" s="88">
        <v>0</v>
      </c>
      <c r="E41" s="89">
        <v>45275</v>
      </c>
      <c r="F41" s="90">
        <v>45311</v>
      </c>
      <c r="G41" s="27"/>
      <c r="H41" s="27"/>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AMD41"/>
      <c r="AME41"/>
      <c r="AMF41"/>
      <c r="AMG41"/>
      <c r="AMH41"/>
      <c r="AMI41"/>
      <c r="AMJ41"/>
    </row>
    <row r="42" spans="1:1024" s="29" customFormat="1" ht="21.6" thickBot="1" x14ac:dyDescent="0.35">
      <c r="A42" s="18"/>
      <c r="B42" s="86" t="s">
        <v>60</v>
      </c>
      <c r="C42" s="87"/>
      <c r="D42" s="88">
        <v>0</v>
      </c>
      <c r="E42" s="89">
        <v>45306</v>
      </c>
      <c r="F42" s="90">
        <v>45311</v>
      </c>
      <c r="G42" s="27"/>
      <c r="H42" s="27"/>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AMD42"/>
      <c r="AME42"/>
      <c r="AMF42"/>
      <c r="AMG42"/>
      <c r="AMH42"/>
      <c r="AMI42"/>
      <c r="AMJ42"/>
    </row>
    <row r="43" spans="1:1024" s="29" customFormat="1" ht="21.6" thickBot="1" x14ac:dyDescent="0.35">
      <c r="A43" s="18"/>
      <c r="B43" s="22"/>
      <c r="C43" s="23"/>
      <c r="D43" s="24"/>
      <c r="E43" s="25"/>
      <c r="F43" s="26"/>
      <c r="G43" s="27"/>
      <c r="H43" s="27"/>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AMD43"/>
      <c r="AME43"/>
      <c r="AMF43"/>
      <c r="AMG43"/>
      <c r="AMH43"/>
      <c r="AMI43"/>
      <c r="AMJ43"/>
    </row>
    <row r="44" spans="1:1024" s="29" customFormat="1" ht="21.6" thickBot="1" x14ac:dyDescent="0.35">
      <c r="A44" s="18"/>
      <c r="B44" s="22"/>
      <c r="C44" s="23"/>
      <c r="D44" s="24"/>
      <c r="E44" s="25"/>
      <c r="F44" s="26"/>
      <c r="G44" s="27"/>
      <c r="H44" s="27"/>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AMD44"/>
      <c r="AME44"/>
      <c r="AMF44"/>
      <c r="AMG44"/>
      <c r="AMH44"/>
      <c r="AMI44"/>
      <c r="AMJ44"/>
    </row>
    <row r="45" spans="1:1024" s="29" customFormat="1" ht="21.6" thickBot="1" x14ac:dyDescent="0.35">
      <c r="A45" s="18"/>
      <c r="B45" s="22"/>
      <c r="C45" s="23"/>
      <c r="D45" s="24"/>
      <c r="E45" s="25"/>
      <c r="F45" s="26"/>
      <c r="G45" s="27"/>
      <c r="H45" s="27"/>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AMD45"/>
      <c r="AME45"/>
      <c r="AMF45"/>
      <c r="AMG45"/>
      <c r="AMH45"/>
      <c r="AMI45"/>
      <c r="AMJ45"/>
    </row>
    <row r="46" spans="1:1024" s="29" customFormat="1" ht="21.6" thickBot="1" x14ac:dyDescent="0.35">
      <c r="A46" s="18"/>
      <c r="B46" s="22"/>
      <c r="C46" s="23"/>
      <c r="D46" s="24"/>
      <c r="E46" s="25"/>
      <c r="F46" s="26"/>
      <c r="G46" s="27"/>
      <c r="H46" s="27"/>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AMD46"/>
      <c r="AME46"/>
      <c r="AMF46"/>
      <c r="AMG46"/>
      <c r="AMH46"/>
      <c r="AMI46"/>
      <c r="AMJ46"/>
    </row>
    <row r="47" spans="1:1024" s="29" customFormat="1" ht="21.6" thickBot="1" x14ac:dyDescent="0.35">
      <c r="A47" s="18"/>
      <c r="B47" s="22"/>
      <c r="C47" s="23"/>
      <c r="D47" s="24"/>
      <c r="E47" s="25"/>
      <c r="F47" s="26"/>
      <c r="G47" s="27"/>
      <c r="H47" s="27"/>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AMD47"/>
      <c r="AME47"/>
      <c r="AMF47"/>
      <c r="AMG47"/>
      <c r="AMH47"/>
      <c r="AMI47"/>
      <c r="AMJ47"/>
    </row>
    <row r="48" spans="1:1024" s="29" customFormat="1" ht="21.6" thickBot="1" x14ac:dyDescent="0.35">
      <c r="A48" s="18"/>
      <c r="B48" s="22"/>
      <c r="C48" s="23"/>
      <c r="D48" s="24"/>
      <c r="E48" s="25"/>
      <c r="F48" s="26"/>
      <c r="G48" s="27"/>
      <c r="H48" s="27" t="str">
        <f>IF(OR(ISBLANK(task_start),ISBLANK(task_end)),"",task_end-task_start+1)</f>
        <v/>
      </c>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AMD48"/>
      <c r="AME48"/>
      <c r="AMF48"/>
      <c r="AMG48"/>
      <c r="AMH48"/>
      <c r="AMI48"/>
      <c r="AMJ48"/>
    </row>
    <row r="49" spans="1:1024" s="29" customFormat="1" ht="21.6" thickBot="1" x14ac:dyDescent="0.35">
      <c r="A49" s="18"/>
      <c r="B49" s="91" t="s">
        <v>26</v>
      </c>
      <c r="C49" s="92"/>
      <c r="D49" s="93"/>
      <c r="E49" s="94"/>
      <c r="F49" s="95"/>
      <c r="G49" s="96"/>
      <c r="H49" s="96" t="str">
        <f>IF(OR(ISBLANK(task_start),ISBLANK(task_end)),"",task_end-task_start+1)</f>
        <v/>
      </c>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7"/>
      <c r="BH49" s="97"/>
      <c r="BI49" s="97"/>
      <c r="BJ49" s="97"/>
      <c r="BK49" s="97"/>
      <c r="BL49" s="97"/>
      <c r="BM49" s="97"/>
      <c r="BN49" s="97"/>
      <c r="BO49" s="97"/>
      <c r="BP49" s="97"/>
      <c r="BQ49" s="97"/>
      <c r="BR49" s="97"/>
      <c r="BS49" s="97"/>
      <c r="BT49" s="97"/>
      <c r="BU49" s="97"/>
      <c r="BV49" s="97"/>
      <c r="BW49" s="97"/>
      <c r="BX49" s="97"/>
      <c r="BY49" s="97"/>
      <c r="BZ49" s="97"/>
      <c r="CA49" s="97"/>
      <c r="CB49" s="97"/>
      <c r="CC49" s="97"/>
      <c r="CD49" s="97"/>
      <c r="CE49" s="97"/>
      <c r="CF49" s="97"/>
      <c r="CG49" s="97"/>
      <c r="CH49" s="97"/>
      <c r="CI49" s="97"/>
      <c r="CJ49" s="97"/>
      <c r="CK49" s="97"/>
      <c r="CL49" s="97"/>
      <c r="CM49" s="97"/>
      <c r="CN49" s="97"/>
      <c r="CO49" s="97"/>
      <c r="CP49" s="97"/>
      <c r="CQ49" s="97"/>
      <c r="CR49" s="97"/>
      <c r="CS49" s="97"/>
      <c r="CT49" s="97"/>
      <c r="CU49" s="97"/>
      <c r="CV49" s="97"/>
      <c r="CW49" s="97"/>
      <c r="CX49" s="97"/>
      <c r="CY49" s="97"/>
      <c r="CZ49" s="97"/>
      <c r="DA49" s="97"/>
      <c r="DB49" s="97"/>
      <c r="DC49" s="97"/>
      <c r="DD49" s="97"/>
      <c r="DE49" s="97"/>
      <c r="DF49" s="97"/>
      <c r="DG49" s="97"/>
      <c r="DH49" s="97"/>
      <c r="DI49" s="97"/>
      <c r="DJ49" s="97"/>
      <c r="DK49" s="97"/>
      <c r="DL49" s="97"/>
      <c r="DM49" s="97"/>
      <c r="DN49" s="97"/>
      <c r="DO49" s="97"/>
      <c r="DP49" s="97"/>
      <c r="DQ49" s="97"/>
      <c r="DR49" s="97"/>
      <c r="DS49" s="97"/>
      <c r="DT49" s="97"/>
      <c r="DU49" s="97"/>
      <c r="DV49" s="97"/>
      <c r="DW49" s="97"/>
      <c r="DX49" s="97"/>
      <c r="DY49" s="97"/>
      <c r="DZ49" s="97"/>
      <c r="EA49" s="97"/>
      <c r="EB49" s="97"/>
      <c r="EC49" s="97"/>
      <c r="ED49" s="97"/>
      <c r="EE49" s="97"/>
      <c r="EF49" s="97"/>
      <c r="EG49" s="97"/>
      <c r="EH49" s="97"/>
      <c r="EI49" s="97"/>
      <c r="EJ49" s="97"/>
      <c r="EK49" s="97"/>
      <c r="EL49" s="97"/>
      <c r="EM49" s="97"/>
      <c r="EN49" s="97"/>
      <c r="EO49" s="97"/>
      <c r="EP49" s="97"/>
      <c r="EQ49" s="97"/>
      <c r="ER49" s="97"/>
      <c r="AMD49"/>
      <c r="AME49"/>
      <c r="AMF49"/>
      <c r="AMG49"/>
      <c r="AMH49"/>
      <c r="AMI49"/>
      <c r="AMJ49"/>
    </row>
    <row r="50" spans="1:1024" x14ac:dyDescent="0.3">
      <c r="A50" s="12"/>
      <c r="G50" s="12"/>
    </row>
    <row r="51" spans="1:1024" x14ac:dyDescent="0.3">
      <c r="B51" s="98" t="s">
        <v>27</v>
      </c>
      <c r="C51" s="98"/>
      <c r="F51" s="99">
        <v>43113</v>
      </c>
    </row>
    <row r="52" spans="1:1024" x14ac:dyDescent="0.3">
      <c r="B52" s="100" t="s">
        <v>28</v>
      </c>
      <c r="C52" s="101"/>
    </row>
    <row r="53" spans="1:1024" x14ac:dyDescent="0.3">
      <c r="B53" s="102" t="s">
        <v>29</v>
      </c>
    </row>
  </sheetData>
  <mergeCells count="23">
    <mergeCell ref="EE4:EK4"/>
    <mergeCell ref="EL4:ER4"/>
    <mergeCell ref="CV4:DB4"/>
    <mergeCell ref="DC4:DI4"/>
    <mergeCell ref="DJ4:DP4"/>
    <mergeCell ref="DQ4:DW4"/>
    <mergeCell ref="DX4:ED4"/>
    <mergeCell ref="BM4:BS4"/>
    <mergeCell ref="BT4:BZ4"/>
    <mergeCell ref="CA4:CG4"/>
    <mergeCell ref="CH4:CN4"/>
    <mergeCell ref="CO4:CU4"/>
    <mergeCell ref="AD4:AJ4"/>
    <mergeCell ref="AK4:AQ4"/>
    <mergeCell ref="AR4:AX4"/>
    <mergeCell ref="AY4:BE4"/>
    <mergeCell ref="BF4:BL4"/>
    <mergeCell ref="J1:AA1"/>
    <mergeCell ref="E2:F2"/>
    <mergeCell ref="E3:F3"/>
    <mergeCell ref="I4:O4"/>
    <mergeCell ref="P4:V4"/>
    <mergeCell ref="W4:AC4"/>
  </mergeCells>
  <conditionalFormatting sqref="D7:D49">
    <cfRule type="dataBar" priority="14">
      <dataBar>
        <cfvo type="num" val="0"/>
        <cfvo type="num" val="1"/>
        <color rgb="FFBFBFBF"/>
      </dataBar>
      <extLst>
        <ext xmlns:x14="http://schemas.microsoft.com/office/spreadsheetml/2009/9/main" uri="{B025F937-C7B1-47D3-B67F-A62EFF666E3E}">
          <x14:id>{9090323D-3688-4E52-9D84-B1386F1CADF3}</x14:id>
        </ext>
      </extLst>
    </cfRule>
  </conditionalFormatting>
  <conditionalFormatting sqref="I5:DP49">
    <cfRule type="expression" dxfId="14" priority="17">
      <formula>AND(today&gt;=I$5,today&lt;I$5+1)</formula>
    </cfRule>
  </conditionalFormatting>
  <conditionalFormatting sqref="I7:DP49">
    <cfRule type="expression" dxfId="13" priority="15">
      <formula>AND(task_start&lt;=I$5,ROUNDDOWN((task_end-task_start+1)*task_progress,0)+task_start-1&gt;=I$5)</formula>
    </cfRule>
    <cfRule type="expression" dxfId="12" priority="16">
      <formula>AND(task_end&gt;=I$5,task_start&lt;I$5+1)</formula>
    </cfRule>
  </conditionalFormatting>
  <conditionalFormatting sqref="DQ5:DW49">
    <cfRule type="expression" dxfId="11" priority="12">
      <formula>AND(today&gt;=DQ$5,today&lt;DQ$5+1)</formula>
    </cfRule>
  </conditionalFormatting>
  <conditionalFormatting sqref="DQ7:DW49">
    <cfRule type="expression" dxfId="10" priority="10">
      <formula>AND(task_start&lt;=DQ$5,ROUNDDOWN((task_end-task_start+1)*task_progress,0)+task_start-1&gt;=DQ$5)</formula>
    </cfRule>
    <cfRule type="expression" dxfId="9" priority="11">
      <formula>AND(task_end&gt;=DQ$5,task_start&lt;DQ$5+1)</formula>
    </cfRule>
  </conditionalFormatting>
  <conditionalFormatting sqref="DX5:ED49">
    <cfRule type="expression" dxfId="8" priority="9">
      <formula>AND(today&gt;=DX$5,today&lt;DX$5+1)</formula>
    </cfRule>
  </conditionalFormatting>
  <conditionalFormatting sqref="DX7:ED49">
    <cfRule type="expression" dxfId="7" priority="7">
      <formula>AND(task_start&lt;=DX$5,ROUNDDOWN((task_end-task_start+1)*task_progress,0)+task_start-1&gt;=DX$5)</formula>
    </cfRule>
    <cfRule type="expression" dxfId="6" priority="8">
      <formula>AND(task_end&gt;=DX$5,task_start&lt;DX$5+1)</formula>
    </cfRule>
  </conditionalFormatting>
  <conditionalFormatting sqref="EE5:EK49">
    <cfRule type="expression" dxfId="5" priority="6">
      <formula>AND(today&gt;=EE$5,today&lt;EE$5+1)</formula>
    </cfRule>
  </conditionalFormatting>
  <conditionalFormatting sqref="EE7:EK49">
    <cfRule type="expression" dxfId="4" priority="4">
      <formula>AND(task_start&lt;=EE$5,ROUNDDOWN((task_end-task_start+1)*task_progress,0)+task_start-1&gt;=EE$5)</formula>
    </cfRule>
    <cfRule type="expression" dxfId="3" priority="5">
      <formula>AND(task_end&gt;=EE$5,task_start&lt;EE$5+1)</formula>
    </cfRule>
  </conditionalFormatting>
  <conditionalFormatting sqref="EL5:ER49">
    <cfRule type="expression" dxfId="2" priority="3">
      <formula>AND(today&gt;=EL$5,today&lt;EL$5+1)</formula>
    </cfRule>
  </conditionalFormatting>
  <conditionalFormatting sqref="EL7:ER49">
    <cfRule type="expression" dxfId="1" priority="1">
      <formula>AND(task_start&lt;=EL$5,ROUNDDOWN((task_end-task_start+1)*task_progress,0)+task_start-1&gt;=EL$5)</formula>
    </cfRule>
    <cfRule type="expression" dxfId="0" priority="2">
      <formula>AND(task_end&gt;=EL$5,task_start&lt;EL$5+1)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formula2>0</formula2>
    </dataValidation>
  </dataValidations>
  <hyperlinks>
    <hyperlink ref="B51" r:id="rId1" xr:uid="{00000000-0004-0000-0000-000000000000}"/>
    <hyperlink ref="B52" r:id="rId2" xr:uid="{00000000-0004-0000-0000-000001000000}"/>
  </hyperlinks>
  <pageMargins left="0.35" right="0.35" top="0.35" bottom="0.5" header="0.51180555555555496" footer="0.51180555555555496"/>
  <pageSetup firstPageNumber="0" fitToHeight="0" orientation="landscape" horizontalDpi="300" verticalDpi="300"/>
  <drawing r:id="rId3"/>
  <legacyDrawing r:id="rId4"/>
  <extLst>
    <ext xmlns:x14="http://schemas.microsoft.com/office/spreadsheetml/2009/9/main" uri="{78C0D931-6437-407d-A8EE-F0AAD7539E65}">
      <x14:conditionalFormattings>
        <x14:conditionalFormatting xmlns:xm="http://schemas.microsoft.com/office/excel/2006/main">
          <x14:cfRule type="dataBar" id="{9090323D-3688-4E52-9D84-B1386F1CADF3}">
            <x14:dataBar gradient="0">
              <x14:cfvo type="num">
                <xm:f>0</xm:f>
              </x14:cfvo>
              <x14:cfvo type="num">
                <xm:f>1</xm:f>
              </x14:cfvo>
              <x14:negativeFillColor rgb="FFFF0000"/>
              <x14:axisColor rgb="FF000000"/>
            </x14:dataBar>
          </x14:cfRule>
          <xm:sqref>D7:D49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2"/>
  <sheetViews>
    <sheetView showGridLines="0" zoomScale="65" zoomScaleNormal="65" workbookViewId="0"/>
  </sheetViews>
  <sheetFormatPr defaultRowHeight="14.4" x14ac:dyDescent="0.3"/>
  <cols>
    <col min="1" max="1" width="2.88671875" style="7" customWidth="1"/>
    <col min="2" max="2" width="87.109375" style="103" customWidth="1"/>
    <col min="3" max="1025" width="9.109375" style="7" customWidth="1"/>
  </cols>
  <sheetData>
    <row r="1" spans="2:3" ht="46.5" customHeight="1" x14ac:dyDescent="0.3"/>
    <row r="2" spans="2:3" s="104" customFormat="1" ht="15.6" x14ac:dyDescent="0.3">
      <c r="B2" s="105" t="s">
        <v>27</v>
      </c>
      <c r="C2" s="105"/>
    </row>
    <row r="3" spans="2:3" s="106" customFormat="1" ht="13.5" customHeight="1" x14ac:dyDescent="0.3">
      <c r="B3" s="107" t="s">
        <v>28</v>
      </c>
      <c r="C3" s="107"/>
    </row>
    <row r="4" spans="2:3" x14ac:dyDescent="0.3">
      <c r="B4" s="108" t="s">
        <v>29</v>
      </c>
    </row>
    <row r="6" spans="2:3" s="109" customFormat="1" ht="25.8" x14ac:dyDescent="0.5">
      <c r="B6" s="110" t="s">
        <v>30</v>
      </c>
    </row>
    <row r="7" spans="2:3" ht="57.6" x14ac:dyDescent="0.3">
      <c r="B7" s="111" t="s">
        <v>31</v>
      </c>
    </row>
    <row r="8" spans="2:3" x14ac:dyDescent="0.3">
      <c r="B8" s="112"/>
    </row>
    <row r="9" spans="2:3" s="109" customFormat="1" ht="25.8" x14ac:dyDescent="0.5">
      <c r="B9" s="110" t="s">
        <v>32</v>
      </c>
    </row>
    <row r="10" spans="2:3" ht="57.6" x14ac:dyDescent="0.3">
      <c r="B10" s="111" t="s">
        <v>33</v>
      </c>
    </row>
    <row r="11" spans="2:3" x14ac:dyDescent="0.3">
      <c r="B11" s="113" t="s">
        <v>34</v>
      </c>
    </row>
    <row r="12" spans="2:3" x14ac:dyDescent="0.3">
      <c r="B12" s="112"/>
    </row>
    <row r="13" spans="2:3" x14ac:dyDescent="0.3">
      <c r="B13" s="113" t="str">
        <f>HYPERLINK("https://vertex42.link/HowToMakeAGanttChart","► Watch How This Gantt Chart Was Created")</f>
        <v>► Watch How This Gantt Chart Was Created</v>
      </c>
    </row>
    <row r="14" spans="2:3" x14ac:dyDescent="0.3">
      <c r="B14" s="112"/>
    </row>
    <row r="15" spans="2:3" s="109" customFormat="1" ht="25.8" x14ac:dyDescent="0.5">
      <c r="B15" s="110" t="s">
        <v>35</v>
      </c>
    </row>
    <row r="16" spans="2:3" ht="28.8" x14ac:dyDescent="0.3">
      <c r="B16" s="111" t="s">
        <v>36</v>
      </c>
    </row>
    <row r="17" spans="2:2" x14ac:dyDescent="0.3">
      <c r="B17" s="113" t="s">
        <v>37</v>
      </c>
    </row>
    <row r="18" spans="2:2" x14ac:dyDescent="0.3">
      <c r="B18" s="112"/>
    </row>
    <row r="19" spans="2:2" s="109" customFormat="1" ht="25.8" x14ac:dyDescent="0.5">
      <c r="B19" s="110" t="s">
        <v>38</v>
      </c>
    </row>
    <row r="20" spans="2:2" ht="57.6" x14ac:dyDescent="0.3">
      <c r="B20" s="111" t="s">
        <v>39</v>
      </c>
    </row>
    <row r="21" spans="2:2" x14ac:dyDescent="0.3">
      <c r="B21" s="112"/>
    </row>
    <row r="22" spans="2:2" ht="72" x14ac:dyDescent="0.3">
      <c r="B22" s="111" t="s">
        <v>40</v>
      </c>
    </row>
  </sheetData>
  <hyperlinks>
    <hyperlink ref="B2" r:id="rId1" xr:uid="{00000000-0004-0000-0100-000000000000}"/>
    <hyperlink ref="B3" r:id="rId2" xr:uid="{00000000-0004-0000-0100-000001000000}"/>
    <hyperlink ref="B11" r:id="rId3" xr:uid="{00000000-0004-0000-0100-000002000000}"/>
    <hyperlink ref="B17" r:id="rId4" xr:uid="{00000000-0004-0000-0100-000003000000}"/>
  </hyperlinks>
  <pageMargins left="0.5" right="0.5" top="0.5" bottom="0.5" header="0.51180555555555496" footer="0.51180555555555496"/>
  <pageSetup firstPageNumber="0" orientation="portrait" horizontalDpi="300" verticalDpi="300"/>
  <drawing r:id="rId5"/>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Folhas de Cálculo</vt:lpstr>
      </vt:variant>
      <vt:variant>
        <vt:i4>2</vt:i4>
      </vt:variant>
      <vt:variant>
        <vt:lpstr>Intervalos com Nome</vt:lpstr>
      </vt:variant>
      <vt:variant>
        <vt:i4>9</vt:i4>
      </vt:variant>
    </vt:vector>
  </HeadingPairs>
  <TitlesOfParts>
    <vt:vector size="11" baseType="lpstr">
      <vt:lpstr>ProjectSchedule</vt:lpstr>
      <vt:lpstr>About</vt:lpstr>
      <vt:lpstr>ProjectSchedule!Área_de_Impressão</vt:lpstr>
      <vt:lpstr>ProjectSchedule!Print_Titles_0</vt:lpstr>
      <vt:lpstr>ProjectSchedule!Print_Titles_0_0</vt:lpstr>
      <vt:lpstr>ProjectSchedule!Print_Titles_0_0_0</vt:lpstr>
      <vt:lpstr>ProjectSchedule!task_end</vt:lpstr>
      <vt:lpstr>ProjectSchedule!task_progress</vt:lpstr>
      <vt:lpstr>ProjectSchedule!task_start</vt:lpstr>
      <vt:lpstr>ProjectSchedule!Títulos_de_Impressão</vt:lpstr>
      <vt:lpstr>ProjectSchedule!today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subject/>
  <dc:creator>Vertex42.com</dc:creator>
  <dc:description>© 2018-2019 Vertex42 LLC. All Rights Reserved.</dc:description>
  <cp:lastModifiedBy>Mike Stephane Melendes Pinto</cp:lastModifiedBy>
  <cp:revision>5</cp:revision>
  <cp:lastPrinted>2019-04-24T14:39:40Z</cp:lastPrinted>
  <dcterms:created xsi:type="dcterms:W3CDTF">2017-01-09T18:01:51Z</dcterms:created>
  <dcterms:modified xsi:type="dcterms:W3CDTF">2024-01-30T18:38:17Z</dcterms:modified>
  <dc:language>pt-PT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pyright">
    <vt:lpwstr>© 2019 Vertex42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Source">
    <vt:lpwstr>https://www.vertex42.com/</vt:lpwstr>
  </property>
  <property fmtid="{D5CDD505-2E9C-101B-9397-08002B2CF9AE}" pid="10" name="Version">
    <vt:lpwstr>1.0.1</vt:lpwstr>
  </property>
</Properties>
</file>