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5" activeTab="1"/>
  </bookViews>
  <sheets>
    <sheet name="Data" sheetId="1" r:id="rId1"/>
    <sheet name="Other 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" l="1"/>
  <c r="E10" i="2"/>
  <c r="E11" i="2"/>
  <c r="D13" i="2"/>
  <c r="C13" i="2"/>
  <c r="D12" i="2"/>
  <c r="K11" i="2" s="1"/>
  <c r="C12" i="2"/>
  <c r="J11" i="2" s="1"/>
  <c r="F11" i="2"/>
  <c r="F9" i="2"/>
  <c r="E9" i="2"/>
  <c r="F8" i="2"/>
  <c r="E8" i="2"/>
  <c r="F7" i="2"/>
  <c r="E7" i="2"/>
  <c r="F6" i="2"/>
  <c r="E6" i="2"/>
  <c r="F7" i="1"/>
  <c r="F8" i="1"/>
  <c r="F9" i="1"/>
  <c r="F10" i="1"/>
  <c r="F6" i="1"/>
  <c r="F11" i="1" s="1"/>
  <c r="D12" i="1"/>
  <c r="C12" i="1"/>
  <c r="J11" i="1"/>
  <c r="E7" i="1"/>
  <c r="E8" i="1"/>
  <c r="E9" i="1"/>
  <c r="E10" i="1"/>
  <c r="E6" i="1"/>
  <c r="D11" i="1"/>
  <c r="K11" i="1" s="1"/>
  <c r="C11" i="1"/>
  <c r="I11" i="1" l="1"/>
  <c r="E12" i="2"/>
  <c r="L11" i="2" s="1"/>
  <c r="H11" i="2" s="1"/>
  <c r="F12" i="2"/>
  <c r="I11" i="2" s="1"/>
  <c r="E11" i="1"/>
  <c r="L11" i="1" s="1"/>
  <c r="H11" i="1" s="1"/>
  <c r="C14" i="1" s="1"/>
  <c r="D14" i="1" s="1"/>
  <c r="C15" i="2" l="1"/>
  <c r="D15" i="2" s="1"/>
</calcChain>
</file>

<file path=xl/sharedStrings.xml><?xml version="1.0" encoding="utf-8"?>
<sst xmlns="http://schemas.openxmlformats.org/spreadsheetml/2006/main" count="48" uniqueCount="30">
  <si>
    <t>ohm</t>
  </si>
  <si>
    <t>cel</t>
  </si>
  <si>
    <t>x</t>
  </si>
  <si>
    <t>y</t>
  </si>
  <si>
    <t>x*y</t>
  </si>
  <si>
    <t>sum x</t>
  </si>
  <si>
    <t>sum y</t>
  </si>
  <si>
    <t>sum x*y</t>
  </si>
  <si>
    <t>Slope</t>
  </si>
  <si>
    <t>Slope y</t>
  </si>
  <si>
    <t>Slope x</t>
  </si>
  <si>
    <t>x^2</t>
  </si>
  <si>
    <t>cel^2</t>
  </si>
  <si>
    <t>Equation</t>
  </si>
  <si>
    <t>y=mx+b</t>
  </si>
  <si>
    <t>b=y-mx</t>
  </si>
  <si>
    <t>b</t>
  </si>
  <si>
    <t>y=33.336577x+700.8283</t>
  </si>
  <si>
    <t>DATA</t>
  </si>
  <si>
    <t>OTHER DATA</t>
  </si>
  <si>
    <t>y=-0.07926x+754.9048</t>
  </si>
  <si>
    <t>cel*ohm</t>
  </si>
  <si>
    <t>sum:</t>
  </si>
  <si>
    <t>avg:</t>
  </si>
  <si>
    <t>Equation of least squares line: y = -0.07926x + 754.90472</t>
  </si>
  <si>
    <t>The data file named another_test.txt, should have the output to the terminal screen:</t>
  </si>
  <si>
    <t>Equation of least squares line: y = 3.33658x + 700.82837</t>
  </si>
  <si>
    <t>The output to the terminal screen must be:</t>
  </si>
  <si>
    <t>Least Squares: DATA</t>
  </si>
  <si>
    <t>Least Squares: OTHER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</si>
</sst>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000000"/>
      <name val="Arial"/>
      <family val="2"/>
    </font>
    <font>
      <b/>
      <sz val="12"/>
      <color rgb="FFFF0000"/>
      <name val="Inherit"/>
    </font>
    <font>
      <b/>
      <sz val="1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1" fillId="0" borderId="1" xfId="0" applyFont="1" applyFill="1" applyBorder="1" applyAlignment="1">
      <alignment horizontal="center"/>
    </xf>
    <xf numFmtId="0" fontId="0" fillId="0" borderId="0" xfId="0" quotePrefix="1"/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3" fillId="0" borderId="0" xfId="0" applyFont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3" xfId="0" quotePrefix="1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quotePrefix="1" applyFont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428625</xdr:colOff>
      <xdr:row>5</xdr:row>
      <xdr:rowOff>9525</xdr:rowOff>
    </xdr:from>
    <xdr:to>
      <xdr:col>12</xdr:col>
      <xdr:colOff>209196</xdr:colOff>
      <xdr:row>9</xdr:row>
      <xdr:rowOff>38000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1FB6115-24DF-4AC6-B1EA-95C4D389B3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5825" y="1028700"/>
          <a:ext cx="2828571" cy="8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438150</xdr:colOff>
      <xdr:row>5</xdr:row>
      <xdr:rowOff>9525</xdr:rowOff>
    </xdr:from>
    <xdr:to>
      <xdr:col>12</xdr:col>
      <xdr:colOff>218721</xdr:colOff>
      <xdr:row>9</xdr:row>
      <xdr:rowOff>47525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4631B8-8666-4BBA-B773-E3933D5BC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5350" y="1028700"/>
          <a:ext cx="2828571" cy="809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workbookViewId="0">
      <selection activeCell="B2" sqref="B2"/>
    </sheetView>
  </sheetViews>
  <sheetFormatPr defaultRowHeight="15"/>
  <sheetData>
    <row r="1" spans="2:13" ht="23.25">
      <c r="B1" s="26" t="s">
        <v>28</v>
      </c>
    </row>
    <row r="3" spans="2:13" ht="15.75" thickBot="1">
      <c r="C3" s="3" t="s">
        <v>18</v>
      </c>
    </row>
    <row r="4" spans="2:13" ht="15.75" thickBot="1">
      <c r="B4" s="2"/>
      <c r="C4" s="10" t="s">
        <v>2</v>
      </c>
      <c r="D4" s="11" t="s">
        <v>3</v>
      </c>
      <c r="E4" s="11" t="s">
        <v>4</v>
      </c>
      <c r="F4" s="14" t="s">
        <v>11</v>
      </c>
      <c r="G4" s="2"/>
      <c r="H4" s="2"/>
      <c r="I4" s="2"/>
      <c r="J4" s="2"/>
      <c r="K4" s="2"/>
    </row>
    <row r="5" spans="2:13" ht="15.75" thickBot="1">
      <c r="B5" s="2"/>
      <c r="C5" s="9" t="s">
        <v>1</v>
      </c>
      <c r="D5" s="7" t="s">
        <v>0</v>
      </c>
      <c r="E5" s="7" t="s">
        <v>21</v>
      </c>
      <c r="F5" s="9" t="s">
        <v>12</v>
      </c>
      <c r="G5" s="2"/>
      <c r="H5" s="2"/>
      <c r="I5" s="2"/>
      <c r="J5" s="2"/>
      <c r="K5" s="2"/>
    </row>
    <row r="6" spans="2:13">
      <c r="B6" s="2"/>
      <c r="C6" s="8">
        <v>20</v>
      </c>
      <c r="D6" s="5">
        <v>761</v>
      </c>
      <c r="E6" s="5">
        <f>C6*D6</f>
        <v>15220</v>
      </c>
      <c r="F6" s="8">
        <f>C6^2</f>
        <v>400</v>
      </c>
      <c r="G6" s="2"/>
      <c r="H6" s="2"/>
      <c r="I6" s="2"/>
      <c r="J6" s="2"/>
      <c r="K6" s="2"/>
    </row>
    <row r="7" spans="2:13">
      <c r="B7" s="2"/>
      <c r="C7" s="8">
        <v>31.5</v>
      </c>
      <c r="D7" s="5">
        <v>817</v>
      </c>
      <c r="E7" s="5">
        <f t="shared" ref="E7:E10" si="0">C7*D7</f>
        <v>25735.5</v>
      </c>
      <c r="F7" s="8">
        <f t="shared" ref="F7:F10" si="1">C7^2</f>
        <v>992.25</v>
      </c>
      <c r="G7" s="2"/>
      <c r="H7" s="2"/>
      <c r="I7" s="2"/>
      <c r="J7" s="2"/>
      <c r="K7" s="2"/>
    </row>
    <row r="8" spans="2:13">
      <c r="B8" s="2"/>
      <c r="C8" s="8">
        <v>50</v>
      </c>
      <c r="D8" s="5">
        <v>874</v>
      </c>
      <c r="E8" s="5">
        <f t="shared" si="0"/>
        <v>43700</v>
      </c>
      <c r="F8" s="8">
        <f t="shared" si="1"/>
        <v>2500</v>
      </c>
      <c r="G8" s="2"/>
      <c r="H8" s="2"/>
      <c r="I8" s="2"/>
      <c r="J8" s="2"/>
      <c r="K8" s="2"/>
    </row>
    <row r="9" spans="2:13" ht="15.75" thickBot="1">
      <c r="B9" s="2"/>
      <c r="C9" s="8">
        <v>71.8</v>
      </c>
      <c r="D9" s="5">
        <v>917</v>
      </c>
      <c r="E9" s="5">
        <f t="shared" si="0"/>
        <v>65840.599999999991</v>
      </c>
      <c r="F9" s="8">
        <f t="shared" si="1"/>
        <v>5155.24</v>
      </c>
      <c r="G9" s="2"/>
      <c r="H9" s="2"/>
      <c r="I9" s="2"/>
      <c r="J9" s="2"/>
      <c r="K9" s="2"/>
    </row>
    <row r="10" spans="2:13" ht="15.75" thickBot="1">
      <c r="B10" s="2"/>
      <c r="C10" s="9">
        <v>91.3</v>
      </c>
      <c r="D10" s="7">
        <v>1018</v>
      </c>
      <c r="E10" s="7">
        <f t="shared" si="0"/>
        <v>92943.4</v>
      </c>
      <c r="F10" s="9">
        <f t="shared" si="1"/>
        <v>8335.6899999999987</v>
      </c>
      <c r="H10" s="10" t="s">
        <v>9</v>
      </c>
      <c r="I10" s="11" t="s">
        <v>10</v>
      </c>
      <c r="J10" s="11" t="s">
        <v>5</v>
      </c>
      <c r="K10" s="11" t="s">
        <v>6</v>
      </c>
      <c r="L10" s="11" t="s">
        <v>7</v>
      </c>
      <c r="M10" s="11" t="s">
        <v>14</v>
      </c>
    </row>
    <row r="11" spans="2:13" ht="15.75" thickBot="1">
      <c r="B11" s="18" t="s">
        <v>22</v>
      </c>
      <c r="C11" s="10">
        <f>SUM(C6:C10)</f>
        <v>264.60000000000002</v>
      </c>
      <c r="D11" s="11">
        <f>SUM(D6:D10)</f>
        <v>4387</v>
      </c>
      <c r="E11" s="11">
        <f>SUM(E6:E10)</f>
        <v>243439.49999999997</v>
      </c>
      <c r="F11" s="10">
        <f>SUM(F6:F10)</f>
        <v>17383.18</v>
      </c>
      <c r="H11" s="9">
        <f>L11-(J11*D12)</f>
        <v>11279.459999999963</v>
      </c>
      <c r="I11" s="7">
        <f>F11-(C11*C12)</f>
        <v>3380.5479999999989</v>
      </c>
      <c r="J11" s="7">
        <f>C11</f>
        <v>264.60000000000002</v>
      </c>
      <c r="K11" s="7">
        <f>D11</f>
        <v>4387</v>
      </c>
      <c r="L11" s="7">
        <f>E11</f>
        <v>243439.49999999997</v>
      </c>
      <c r="M11" s="7" t="s">
        <v>15</v>
      </c>
    </row>
    <row r="12" spans="2:13" ht="15.75" thickBot="1">
      <c r="B12" s="17" t="s">
        <v>23</v>
      </c>
      <c r="C12" s="9">
        <f>AVERAGE(C6:C10)</f>
        <v>52.92</v>
      </c>
      <c r="D12" s="9">
        <f>AVERAGE(D6:D10)</f>
        <v>877.4</v>
      </c>
      <c r="E12" s="4"/>
      <c r="F12" s="2"/>
      <c r="K12" s="2"/>
    </row>
    <row r="13" spans="2:13" ht="15.75" thickBot="1">
      <c r="C13" s="16" t="s">
        <v>8</v>
      </c>
      <c r="D13" s="10" t="s">
        <v>16</v>
      </c>
      <c r="E13" s="20" t="s">
        <v>13</v>
      </c>
      <c r="F13" s="21"/>
      <c r="G13" s="22"/>
      <c r="H13" s="2"/>
      <c r="I13" s="2"/>
      <c r="J13" s="2"/>
      <c r="K13" s="2"/>
    </row>
    <row r="14" spans="2:13" ht="15.75" thickBot="1">
      <c r="C14" s="6">
        <f>H11/I11</f>
        <v>3.3365773833118082</v>
      </c>
      <c r="D14" s="9">
        <f>D12-(C14*C12)</f>
        <v>700.82832487513906</v>
      </c>
      <c r="E14" s="23" t="s">
        <v>17</v>
      </c>
      <c r="F14" s="24"/>
      <c r="G14" s="25"/>
    </row>
    <row r="16" spans="2:13" ht="18">
      <c r="B16" s="1" t="s">
        <v>27</v>
      </c>
    </row>
    <row r="17" spans="2:8" ht="15.75">
      <c r="B17" s="19" t="s">
        <v>26</v>
      </c>
    </row>
    <row r="19" spans="2:8">
      <c r="H19" s="15"/>
    </row>
  </sheetData>
  <mergeCells count="2">
    <mergeCell ref="E13:G13"/>
    <mergeCell ref="E14:G14"/>
  </mergeCells>
  <pageMargins left="0.7" right="0.7" top="0.75" bottom="0.75" header="0.3" footer="0.3"/>
  <pageSetup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8"/>
  <sheetViews>
    <sheetView tabSelected="1" workbookViewId="0">
      <selection activeCell="B2" sqref="B2"/>
    </sheetView>
  </sheetViews>
  <sheetFormatPr defaultRowHeight="15"/>
  <sheetData>
    <row r="1" spans="2:13" ht="23.25">
      <c r="B1" s="26" t="s">
        <v>29</v>
      </c>
    </row>
    <row r="3" spans="2:13" ht="15.75" thickBot="1">
      <c r="C3" s="3" t="s">
        <v>19</v>
      </c>
    </row>
    <row r="4" spans="2:13" ht="15.75" thickBot="1">
      <c r="B4" s="2"/>
      <c r="C4" s="10" t="s">
        <v>2</v>
      </c>
      <c r="D4" s="11" t="s">
        <v>3</v>
      </c>
      <c r="E4" s="11" t="s">
        <v>4</v>
      </c>
      <c r="F4" s="14" t="s">
        <v>11</v>
      </c>
    </row>
    <row r="5" spans="2:13" ht="15.75" thickBot="1">
      <c r="B5" s="2"/>
      <c r="C5" s="9" t="s">
        <v>1</v>
      </c>
      <c r="D5" s="7" t="s">
        <v>0</v>
      </c>
      <c r="E5" s="7"/>
      <c r="F5" s="13"/>
    </row>
    <row r="6" spans="2:13">
      <c r="B6" s="2"/>
      <c r="C6" s="8">
        <v>0</v>
      </c>
      <c r="D6" s="5">
        <v>760</v>
      </c>
      <c r="E6" s="5">
        <f>C6*D6</f>
        <v>0</v>
      </c>
      <c r="F6" s="12">
        <f>C6^2</f>
        <v>0</v>
      </c>
    </row>
    <row r="7" spans="2:13">
      <c r="B7" s="2"/>
      <c r="C7" s="8">
        <v>500</v>
      </c>
      <c r="D7" s="5">
        <v>714</v>
      </c>
      <c r="E7" s="5">
        <f t="shared" ref="E7:E11" si="0">C7*D7</f>
        <v>357000</v>
      </c>
      <c r="F7" s="12">
        <f t="shared" ref="F7:F11" si="1">C7^2</f>
        <v>250000</v>
      </c>
    </row>
    <row r="8" spans="2:13">
      <c r="B8" s="2"/>
      <c r="C8" s="8">
        <v>1000</v>
      </c>
      <c r="D8" s="5">
        <v>673</v>
      </c>
      <c r="E8" s="5">
        <f t="shared" si="0"/>
        <v>673000</v>
      </c>
      <c r="F8" s="12">
        <f t="shared" si="1"/>
        <v>1000000</v>
      </c>
    </row>
    <row r="9" spans="2:13" ht="15.75" thickBot="1">
      <c r="B9" s="2"/>
      <c r="C9" s="8">
        <v>1500</v>
      </c>
      <c r="D9" s="5">
        <v>631</v>
      </c>
      <c r="E9" s="5">
        <f t="shared" si="0"/>
        <v>946500</v>
      </c>
      <c r="F9" s="12">
        <f t="shared" si="1"/>
        <v>2250000</v>
      </c>
    </row>
    <row r="10" spans="2:13" ht="15.75" thickBot="1">
      <c r="B10" s="2"/>
      <c r="C10" s="8">
        <v>2000</v>
      </c>
      <c r="D10" s="5">
        <v>594</v>
      </c>
      <c r="E10" s="5">
        <f t="shared" si="0"/>
        <v>1188000</v>
      </c>
      <c r="F10" s="12">
        <f t="shared" si="1"/>
        <v>4000000</v>
      </c>
      <c r="H10" s="10" t="s">
        <v>9</v>
      </c>
      <c r="I10" s="11" t="s">
        <v>10</v>
      </c>
      <c r="J10" s="11" t="s">
        <v>5</v>
      </c>
      <c r="K10" s="11" t="s">
        <v>6</v>
      </c>
      <c r="L10" s="11" t="s">
        <v>7</v>
      </c>
      <c r="M10" s="11" t="s">
        <v>14</v>
      </c>
    </row>
    <row r="11" spans="2:13" ht="15.75" thickBot="1">
      <c r="B11" s="2"/>
      <c r="C11" s="9">
        <v>2500</v>
      </c>
      <c r="D11" s="7">
        <v>563</v>
      </c>
      <c r="E11" s="5">
        <f t="shared" si="0"/>
        <v>1407500</v>
      </c>
      <c r="F11" s="13">
        <f t="shared" si="1"/>
        <v>6250000</v>
      </c>
      <c r="H11" s="9">
        <f>L11-(J11*D13)</f>
        <v>-346750</v>
      </c>
      <c r="I11" s="7">
        <f>F12-(C12*C13)</f>
        <v>4375000</v>
      </c>
      <c r="J11" s="7">
        <f>C12</f>
        <v>7500</v>
      </c>
      <c r="K11" s="7">
        <f>D12</f>
        <v>3935</v>
      </c>
      <c r="L11" s="7">
        <f>E12</f>
        <v>4572000</v>
      </c>
      <c r="M11" s="7" t="s">
        <v>15</v>
      </c>
    </row>
    <row r="12" spans="2:13" ht="15.75" thickBot="1">
      <c r="B12" s="18" t="s">
        <v>22</v>
      </c>
      <c r="C12" s="9">
        <f>SUM(C6:C11)</f>
        <v>7500</v>
      </c>
      <c r="D12" s="7">
        <f>SUM(D6:D11)</f>
        <v>3935</v>
      </c>
      <c r="E12" s="10">
        <f>SUM(E6:E11)</f>
        <v>4572000</v>
      </c>
      <c r="F12" s="9">
        <f>SUM(F6:F11)</f>
        <v>13750000</v>
      </c>
    </row>
    <row r="13" spans="2:13" ht="15.75" thickBot="1">
      <c r="B13" s="17" t="s">
        <v>23</v>
      </c>
      <c r="C13" s="9">
        <f>AVERAGE(C6:C11)</f>
        <v>1250</v>
      </c>
      <c r="D13" s="10">
        <f>AVERAGE(D6:D11)</f>
        <v>655.83333333333337</v>
      </c>
      <c r="E13" s="4"/>
      <c r="F13" s="2"/>
    </row>
    <row r="14" spans="2:13" ht="15.75" thickBot="1">
      <c r="C14" s="16" t="s">
        <v>8</v>
      </c>
      <c r="D14" s="10" t="s">
        <v>16</v>
      </c>
      <c r="E14" s="20" t="s">
        <v>13</v>
      </c>
      <c r="F14" s="21"/>
      <c r="G14" s="22"/>
    </row>
    <row r="15" spans="2:13" ht="15.75" thickBot="1">
      <c r="C15" s="6">
        <f>H11/I11</f>
        <v>-7.9257142857142859E-2</v>
      </c>
      <c r="D15" s="9">
        <f>D13-(C15*C13)</f>
        <v>754.90476190476193</v>
      </c>
      <c r="E15" s="23" t="s">
        <v>20</v>
      </c>
      <c r="F15" s="24"/>
      <c r="G15" s="25"/>
    </row>
    <row r="17" spans="2:2" ht="18">
      <c r="B17" s="1" t="s">
        <v>25</v>
      </c>
    </row>
    <row r="18" spans="2:2" ht="15.75">
      <c r="B18" s="19" t="s">
        <v>24</v>
      </c>
    </row>
  </sheetData>
  <mergeCells count="2">
    <mergeCell ref="E14:G14"/>
    <mergeCell ref="E15:G15"/>
  </mergeCells>
  <pageMargins left="0.7" right="0.7" top="0.75" bottom="0.75" header="0.3" footer="0.3"/>
  <pageSetup fitToWidth="0" orientation="landscape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Other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2017-04-25T08:03:24Z</dcterms:modified>
</cp:coreProperties>
</file>