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GitHub\cei\dsm_ex1\"/>
    </mc:Choice>
  </mc:AlternateContent>
  <xr:revisionPtr revIDLastSave="0" documentId="13_ncr:1_{E2D76CE2-839D-4FF8-A6E1-2B3720A973D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6" i="1" l="1"/>
  <c r="H66" i="1"/>
  <c r="I65" i="1"/>
  <c r="H65" i="1"/>
  <c r="I64" i="1"/>
  <c r="H64" i="1"/>
  <c r="I63" i="1"/>
  <c r="H63" i="1"/>
  <c r="I62" i="1"/>
  <c r="H62" i="1"/>
  <c r="I61" i="1"/>
  <c r="H61" i="1"/>
  <c r="H52" i="1"/>
  <c r="I52" i="1"/>
  <c r="H53" i="1"/>
  <c r="I53" i="1"/>
  <c r="H54" i="1"/>
  <c r="I54" i="1"/>
  <c r="H55" i="1"/>
  <c r="I55" i="1"/>
  <c r="H56" i="1"/>
  <c r="I56" i="1"/>
  <c r="I51" i="1"/>
  <c r="H51" i="1"/>
  <c r="F43" i="1"/>
  <c r="F44" i="1"/>
  <c r="F45" i="1"/>
  <c r="F46" i="1"/>
  <c r="F42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O34" i="1"/>
  <c r="P34" i="1"/>
  <c r="Q34" i="1"/>
  <c r="R34" i="1"/>
  <c r="N34" i="1"/>
  <c r="Y25" i="1"/>
  <c r="W22" i="1"/>
  <c r="X22" i="1"/>
  <c r="Y22" i="1"/>
  <c r="Z22" i="1"/>
  <c r="AA22" i="1"/>
  <c r="AB22" i="1"/>
  <c r="AC22" i="1"/>
  <c r="AD22" i="1"/>
  <c r="W23" i="1"/>
  <c r="X23" i="1"/>
  <c r="Y23" i="1"/>
  <c r="Z23" i="1"/>
  <c r="AA23" i="1"/>
  <c r="AB23" i="1"/>
  <c r="AC23" i="1"/>
  <c r="AD23" i="1"/>
  <c r="W24" i="1"/>
  <c r="X24" i="1"/>
  <c r="Y24" i="1"/>
  <c r="Z24" i="1"/>
  <c r="AA24" i="1"/>
  <c r="AB24" i="1"/>
  <c r="AC24" i="1"/>
  <c r="AD24" i="1"/>
  <c r="W25" i="1"/>
  <c r="X25" i="1"/>
  <c r="Z25" i="1"/>
  <c r="AA25" i="1"/>
  <c r="AB25" i="1"/>
  <c r="AC25" i="1"/>
  <c r="AD25" i="1"/>
  <c r="W26" i="1"/>
  <c r="X26" i="1"/>
  <c r="Y26" i="1"/>
  <c r="Z26" i="1"/>
  <c r="AA26" i="1"/>
  <c r="AB26" i="1"/>
  <c r="AC26" i="1"/>
  <c r="AD26" i="1"/>
  <c r="W27" i="1"/>
  <c r="X27" i="1"/>
  <c r="Y27" i="1"/>
  <c r="Z27" i="1"/>
  <c r="AA27" i="1"/>
  <c r="AB27" i="1"/>
  <c r="AC27" i="1"/>
  <c r="AD27" i="1"/>
  <c r="W28" i="1"/>
  <c r="X28" i="1"/>
  <c r="Y28" i="1"/>
  <c r="Z28" i="1"/>
  <c r="AA28" i="1"/>
  <c r="AB28" i="1"/>
  <c r="AC28" i="1"/>
  <c r="AD28" i="1"/>
  <c r="W29" i="1"/>
  <c r="X29" i="1"/>
  <c r="Y29" i="1"/>
  <c r="Z29" i="1"/>
  <c r="AA29" i="1"/>
  <c r="AB29" i="1"/>
  <c r="AC29" i="1"/>
  <c r="AD29" i="1"/>
  <c r="W30" i="1"/>
  <c r="X30" i="1"/>
  <c r="Y30" i="1"/>
  <c r="Z30" i="1"/>
  <c r="AA30" i="1"/>
  <c r="AB30" i="1"/>
  <c r="AC30" i="1"/>
  <c r="AD30" i="1"/>
  <c r="V23" i="1"/>
  <c r="V24" i="1"/>
  <c r="V25" i="1"/>
  <c r="V26" i="1"/>
  <c r="V27" i="1"/>
  <c r="V28" i="1"/>
  <c r="V29" i="1"/>
  <c r="V30" i="1"/>
  <c r="V22" i="1"/>
  <c r="W18" i="1"/>
  <c r="V18" i="1"/>
  <c r="U18" i="1"/>
  <c r="T18" i="1"/>
  <c r="S18" i="1"/>
  <c r="R18" i="1"/>
  <c r="W17" i="1"/>
  <c r="V17" i="1"/>
  <c r="U17" i="1"/>
  <c r="T17" i="1"/>
  <c r="S17" i="1"/>
  <c r="R17" i="1"/>
  <c r="W16" i="1"/>
  <c r="V16" i="1"/>
  <c r="U16" i="1"/>
  <c r="T16" i="1"/>
  <c r="S16" i="1"/>
  <c r="R16" i="1"/>
  <c r="W15" i="1"/>
  <c r="V15" i="1"/>
  <c r="U15" i="1"/>
  <c r="T15" i="1"/>
  <c r="S15" i="1"/>
  <c r="R15" i="1"/>
  <c r="W14" i="1"/>
  <c r="V14" i="1"/>
  <c r="U14" i="1"/>
  <c r="T14" i="1"/>
  <c r="S14" i="1"/>
  <c r="R14" i="1"/>
  <c r="W13" i="1"/>
  <c r="V13" i="1"/>
  <c r="U13" i="1"/>
  <c r="T13" i="1"/>
  <c r="S13" i="1"/>
  <c r="R13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R7" i="1"/>
  <c r="R8" i="1"/>
  <c r="R9" i="1"/>
  <c r="R10" i="1"/>
  <c r="R5" i="1"/>
  <c r="R6" i="1"/>
</calcChain>
</file>

<file path=xl/sharedStrings.xml><?xml version="1.0" encoding="utf-8"?>
<sst xmlns="http://schemas.openxmlformats.org/spreadsheetml/2006/main" count="42" uniqueCount="15">
  <si>
    <t>Elemental matrices</t>
  </si>
  <si>
    <t>Python</t>
  </si>
  <si>
    <t>K1</t>
  </si>
  <si>
    <t>K2</t>
  </si>
  <si>
    <t>Matlab</t>
  </si>
  <si>
    <t>Comp</t>
  </si>
  <si>
    <t>Assembled global matrix</t>
  </si>
  <si>
    <t>Imposed BCs</t>
  </si>
  <si>
    <t>Unknown displacements</t>
  </si>
  <si>
    <t>Elemental load vectors in global coordinates</t>
  </si>
  <si>
    <t>L1g</t>
  </si>
  <si>
    <t>L2g</t>
  </si>
  <si>
    <t>Elemental load vectors in local coordinates</t>
  </si>
  <si>
    <t>L1l</t>
  </si>
  <si>
    <t>L2l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</si>
</sst>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10" fontId="0" fillId="0" borderId="0" xfId="1" applyNumberFormat="1" applyFont="1"/>
    <xf numFmtId="0" fontId="0" fillId="0" borderId="0" xfId="0" applyFill="1"/>
    <xf numFmtId="0" fontId="0" fillId="0" borderId="1" xfId="1" applyNumberFormat="1" applyFont="1" applyFill="1" applyBorder="1"/>
    <xf numFmtId="0" fontId="0" fillId="0" borderId="2" xfId="1" applyNumberFormat="1" applyFont="1" applyFill="1" applyBorder="1"/>
    <xf numFmtId="0" fontId="0" fillId="0" borderId="3" xfId="1" applyNumberFormat="1" applyFont="1" applyFill="1" applyBorder="1"/>
    <xf numFmtId="0" fontId="0" fillId="0" borderId="0" xfId="1" applyNumberFormat="1" applyFont="1" applyFill="1"/>
    <xf numFmtId="10" fontId="0" fillId="0" borderId="0" xfId="1" applyNumberFormat="1" applyFont="1" applyFill="1"/>
    <xf numFmtId="0" fontId="0" fillId="0" borderId="4" xfId="1" applyNumberFormat="1" applyFont="1" applyFill="1" applyBorder="1"/>
    <xf numFmtId="0" fontId="0" fillId="0" borderId="0" xfId="1" applyNumberFormat="1" applyFont="1" applyFill="1" applyBorder="1"/>
    <xf numFmtId="11" fontId="0" fillId="0" borderId="0" xfId="1" applyNumberFormat="1" applyFont="1" applyFill="1" applyBorder="1"/>
    <xf numFmtId="11" fontId="0" fillId="0" borderId="5" xfId="1" applyNumberFormat="1" applyFont="1" applyFill="1" applyBorder="1"/>
    <xf numFmtId="0" fontId="0" fillId="0" borderId="5" xfId="1" applyNumberFormat="1" applyFont="1" applyFill="1" applyBorder="1"/>
    <xf numFmtId="11" fontId="0" fillId="0" borderId="3" xfId="1" applyNumberFormat="1" applyFont="1" applyFill="1" applyBorder="1"/>
    <xf numFmtId="0" fontId="0" fillId="0" borderId="6" xfId="1" applyNumberFormat="1" applyFont="1" applyFill="1" applyBorder="1"/>
    <xf numFmtId="11" fontId="0" fillId="0" borderId="7" xfId="1" applyNumberFormat="1" applyFont="1" applyFill="1" applyBorder="1"/>
    <xf numFmtId="11" fontId="0" fillId="0" borderId="6" xfId="1" applyNumberFormat="1" applyFont="1" applyFill="1" applyBorder="1"/>
    <xf numFmtId="11" fontId="0" fillId="0" borderId="8" xfId="1" applyNumberFormat="1" applyFont="1" applyFill="1" applyBorder="1"/>
    <xf numFmtId="0" fontId="0" fillId="0" borderId="7" xfId="1" applyNumberFormat="1" applyFont="1" applyFill="1" applyBorder="1"/>
    <xf numFmtId="0" fontId="0" fillId="0" borderId="8" xfId="1" applyNumberFormat="1" applyFont="1" applyFill="1" applyBorder="1"/>
    <xf numFmtId="10" fontId="0" fillId="0" borderId="1" xfId="1" applyNumberFormat="1" applyFont="1" applyFill="1" applyBorder="1"/>
    <xf numFmtId="10" fontId="0" fillId="0" borderId="2" xfId="1" applyNumberFormat="1" applyFont="1" applyFill="1" applyBorder="1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0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10" fontId="0" fillId="0" borderId="7" xfId="1" applyNumberFormat="1" applyFont="1" applyFill="1" applyBorder="1"/>
    <xf numFmtId="10" fontId="0" fillId="0" borderId="8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6"/>
  <sheetViews>
    <sheetView tabSelected="1" topLeftCell="A43" workbookViewId="0">
      <selection activeCell="N55" sqref="N55"/>
    </sheetView>
  </sheetViews>
  <sheetFormatPr baseColWidth="10" defaultColWidth="9.140625" defaultRowHeight="15" x14ac:dyDescent="0.25"/>
  <cols>
    <col min="1" max="1" width="3.28515625" customWidth="1"/>
    <col min="2" max="3" width="9.28515625" bestFit="1" customWidth="1"/>
    <col min="4" max="4" width="12" bestFit="1" customWidth="1"/>
    <col min="5" max="6" width="9.28515625" bestFit="1" customWidth="1"/>
    <col min="7" max="7" width="12" bestFit="1" customWidth="1"/>
    <col min="8" max="8" width="9.28515625" bestFit="1" customWidth="1"/>
    <col min="9" max="9" width="9.140625" customWidth="1"/>
    <col min="10" max="10" width="12" bestFit="1" customWidth="1"/>
    <col min="16" max="17" width="9.140625" customWidth="1"/>
    <col min="18" max="18" width="12" bestFit="1" customWidth="1"/>
  </cols>
  <sheetData>
    <row r="2" spans="1:23" ht="21" x14ac:dyDescent="0.35">
      <c r="A2" s="2" t="s">
        <v>0</v>
      </c>
    </row>
    <row r="3" spans="1:23" ht="18.75" x14ac:dyDescent="0.3">
      <c r="B3" s="3" t="s">
        <v>1</v>
      </c>
      <c r="J3" s="3" t="s">
        <v>4</v>
      </c>
      <c r="R3" s="3" t="s">
        <v>5</v>
      </c>
    </row>
    <row r="4" spans="1:23" x14ac:dyDescent="0.25">
      <c r="B4" s="1" t="s">
        <v>2</v>
      </c>
      <c r="J4" s="1" t="s">
        <v>2</v>
      </c>
      <c r="R4" s="1" t="s">
        <v>2</v>
      </c>
    </row>
    <row r="5" spans="1:23" x14ac:dyDescent="0.25">
      <c r="B5">
        <v>211612</v>
      </c>
      <c r="C5">
        <v>0</v>
      </c>
      <c r="D5">
        <v>0</v>
      </c>
      <c r="E5">
        <v>-211612</v>
      </c>
      <c r="F5">
        <v>0</v>
      </c>
      <c r="G5">
        <v>0</v>
      </c>
      <c r="J5">
        <v>211611.675666667</v>
      </c>
      <c r="K5">
        <v>0</v>
      </c>
      <c r="L5">
        <v>0</v>
      </c>
      <c r="M5">
        <v>-211611.675666667</v>
      </c>
      <c r="N5">
        <v>0</v>
      </c>
      <c r="O5">
        <v>0</v>
      </c>
      <c r="R5" s="5">
        <f>IFERROR((B5-J5)/J5,0)</f>
        <v>1.5326816536993091E-6</v>
      </c>
      <c r="S5" s="5">
        <f t="shared" ref="S5:W10" si="0">IFERROR((C5-K5)/K5,0)</f>
        <v>0</v>
      </c>
      <c r="T5" s="5">
        <f t="shared" si="0"/>
        <v>0</v>
      </c>
      <c r="U5" s="5">
        <f t="shared" si="0"/>
        <v>1.5326816536993091E-6</v>
      </c>
      <c r="V5" s="5">
        <f t="shared" si="0"/>
        <v>0</v>
      </c>
      <c r="W5" s="5">
        <f t="shared" si="0"/>
        <v>0</v>
      </c>
    </row>
    <row r="6" spans="1:23" x14ac:dyDescent="0.25">
      <c r="B6">
        <v>0</v>
      </c>
      <c r="C6">
        <v>2204.29</v>
      </c>
      <c r="D6" s="4">
        <v>6718670</v>
      </c>
      <c r="E6">
        <v>0</v>
      </c>
      <c r="F6">
        <v>-2204.29</v>
      </c>
      <c r="G6" s="4">
        <v>6718670</v>
      </c>
      <c r="J6">
        <v>0</v>
      </c>
      <c r="K6">
        <v>2204.2882903127702</v>
      </c>
      <c r="L6">
        <v>6718670.7088733297</v>
      </c>
      <c r="M6">
        <v>0</v>
      </c>
      <c r="N6">
        <v>-2204.2882903127702</v>
      </c>
      <c r="O6">
        <v>6718670.7088733297</v>
      </c>
      <c r="R6" s="5">
        <f>IFERROR((B6-J6)/J6,0)</f>
        <v>0</v>
      </c>
      <c r="S6" s="5">
        <f t="shared" si="0"/>
        <v>7.756187052712854E-7</v>
      </c>
      <c r="T6" s="5">
        <f t="shared" si="0"/>
        <v>-1.0550797328821775E-7</v>
      </c>
      <c r="U6" s="5">
        <f t="shared" si="0"/>
        <v>0</v>
      </c>
      <c r="V6" s="5">
        <f t="shared" si="0"/>
        <v>7.756187052712854E-7</v>
      </c>
      <c r="W6" s="5">
        <f t="shared" si="0"/>
        <v>-1.0550797328821775E-7</v>
      </c>
    </row>
    <row r="7" spans="1:23" x14ac:dyDescent="0.25">
      <c r="B7">
        <v>0</v>
      </c>
      <c r="C7" s="4">
        <v>6718670</v>
      </c>
      <c r="D7" s="4">
        <v>27304700000</v>
      </c>
      <c r="E7">
        <v>0</v>
      </c>
      <c r="F7" s="4">
        <v>-6718670</v>
      </c>
      <c r="G7" s="4">
        <v>13652300000</v>
      </c>
      <c r="J7">
        <v>0</v>
      </c>
      <c r="K7">
        <v>6718670.7088733297</v>
      </c>
      <c r="L7">
        <v>27304677760.861198</v>
      </c>
      <c r="M7">
        <v>0</v>
      </c>
      <c r="N7">
        <v>-6718670.7088733297</v>
      </c>
      <c r="O7">
        <v>13652338880.430599</v>
      </c>
      <c r="R7" s="5">
        <f t="shared" ref="R7:R10" si="1">IFERROR((B7-J7)/J7,0)</f>
        <v>0</v>
      </c>
      <c r="S7" s="5">
        <f t="shared" si="0"/>
        <v>-1.0550797328821775E-7</v>
      </c>
      <c r="T7" s="5">
        <f t="shared" si="0"/>
        <v>8.1448091042672968E-7</v>
      </c>
      <c r="U7" s="5">
        <f t="shared" si="0"/>
        <v>0</v>
      </c>
      <c r="V7" s="5">
        <f t="shared" si="0"/>
        <v>-1.0550797328821775E-7</v>
      </c>
      <c r="W7" s="5">
        <f t="shared" si="0"/>
        <v>-2.8478952170564893E-6</v>
      </c>
    </row>
    <row r="8" spans="1:23" x14ac:dyDescent="0.25">
      <c r="B8">
        <v>-211612</v>
      </c>
      <c r="C8">
        <v>0</v>
      </c>
      <c r="D8">
        <v>0</v>
      </c>
      <c r="E8">
        <v>211612</v>
      </c>
      <c r="F8">
        <v>0</v>
      </c>
      <c r="G8">
        <v>0</v>
      </c>
      <c r="J8">
        <v>-211611.675666667</v>
      </c>
      <c r="K8">
        <v>0</v>
      </c>
      <c r="L8">
        <v>0</v>
      </c>
      <c r="M8">
        <v>211611.675666667</v>
      </c>
      <c r="N8">
        <v>0</v>
      </c>
      <c r="O8">
        <v>0</v>
      </c>
      <c r="R8" s="5">
        <f t="shared" si="1"/>
        <v>1.5326816536993091E-6</v>
      </c>
      <c r="S8" s="5">
        <f t="shared" si="0"/>
        <v>0</v>
      </c>
      <c r="T8" s="5">
        <f t="shared" si="0"/>
        <v>0</v>
      </c>
      <c r="U8" s="5">
        <f t="shared" si="0"/>
        <v>1.5326816536993091E-6</v>
      </c>
      <c r="V8" s="5">
        <f t="shared" si="0"/>
        <v>0</v>
      </c>
      <c r="W8" s="5">
        <f t="shared" si="0"/>
        <v>0</v>
      </c>
    </row>
    <row r="9" spans="1:23" x14ac:dyDescent="0.25">
      <c r="B9">
        <v>0</v>
      </c>
      <c r="C9">
        <v>-2204.29</v>
      </c>
      <c r="D9" s="4">
        <v>-6718670</v>
      </c>
      <c r="E9">
        <v>0</v>
      </c>
      <c r="F9">
        <v>2204.29</v>
      </c>
      <c r="G9" s="4">
        <v>-6718670</v>
      </c>
      <c r="J9">
        <v>0</v>
      </c>
      <c r="K9">
        <v>-2204.2882903127702</v>
      </c>
      <c r="L9">
        <v>-6718670.7088733297</v>
      </c>
      <c r="M9">
        <v>0</v>
      </c>
      <c r="N9">
        <v>2204.2882903127702</v>
      </c>
      <c r="O9">
        <v>-6718670.7088733297</v>
      </c>
      <c r="R9" s="5">
        <f t="shared" si="1"/>
        <v>0</v>
      </c>
      <c r="S9" s="5">
        <f t="shared" si="0"/>
        <v>7.756187052712854E-7</v>
      </c>
      <c r="T9" s="5">
        <f t="shared" si="0"/>
        <v>-1.0550797328821775E-7</v>
      </c>
      <c r="U9" s="5">
        <f t="shared" si="0"/>
        <v>0</v>
      </c>
      <c r="V9" s="5">
        <f t="shared" si="0"/>
        <v>7.756187052712854E-7</v>
      </c>
      <c r="W9" s="5">
        <f t="shared" si="0"/>
        <v>-1.0550797328821775E-7</v>
      </c>
    </row>
    <row r="10" spans="1:23" x14ac:dyDescent="0.25">
      <c r="B10">
        <v>0</v>
      </c>
      <c r="C10" s="4">
        <v>6718670</v>
      </c>
      <c r="D10" s="4">
        <v>13652300000</v>
      </c>
      <c r="E10">
        <v>0</v>
      </c>
      <c r="F10" s="4">
        <v>-6718670</v>
      </c>
      <c r="G10" s="4">
        <v>27304700000</v>
      </c>
      <c r="J10">
        <v>0</v>
      </c>
      <c r="K10">
        <v>6718670.7088733297</v>
      </c>
      <c r="L10">
        <v>13652338880.430599</v>
      </c>
      <c r="M10">
        <v>0</v>
      </c>
      <c r="N10">
        <v>-6718670.7088733297</v>
      </c>
      <c r="O10">
        <v>27304677760.861198</v>
      </c>
      <c r="R10" s="5">
        <f t="shared" si="1"/>
        <v>0</v>
      </c>
      <c r="S10" s="5">
        <f t="shared" si="0"/>
        <v>-1.0550797328821775E-7</v>
      </c>
      <c r="T10" s="5">
        <f t="shared" si="0"/>
        <v>-2.8478952170564893E-6</v>
      </c>
      <c r="U10" s="5">
        <f t="shared" si="0"/>
        <v>0</v>
      </c>
      <c r="V10" s="5">
        <f t="shared" si="0"/>
        <v>-1.0550797328821775E-7</v>
      </c>
      <c r="W10" s="5">
        <f t="shared" si="0"/>
        <v>8.1448091042672968E-7</v>
      </c>
    </row>
    <row r="12" spans="1:23" x14ac:dyDescent="0.25">
      <c r="B12" s="1" t="s">
        <v>3</v>
      </c>
      <c r="J12" s="1" t="s">
        <v>3</v>
      </c>
      <c r="R12" s="1" t="s">
        <v>3</v>
      </c>
    </row>
    <row r="13" spans="1:23" x14ac:dyDescent="0.25">
      <c r="B13">
        <v>2204.29</v>
      </c>
      <c r="C13">
        <v>0</v>
      </c>
      <c r="D13" s="4">
        <v>6718670</v>
      </c>
      <c r="E13">
        <v>-2204.29</v>
      </c>
      <c r="F13">
        <v>0</v>
      </c>
      <c r="G13" s="4">
        <v>6718670</v>
      </c>
      <c r="J13">
        <v>2204.2882903127702</v>
      </c>
      <c r="K13">
        <v>0</v>
      </c>
      <c r="L13">
        <v>6718670.7088733297</v>
      </c>
      <c r="M13">
        <v>-2204.2882903127702</v>
      </c>
      <c r="N13">
        <v>0</v>
      </c>
      <c r="O13">
        <v>6718670.7088733297</v>
      </c>
      <c r="R13" s="5">
        <f>IFERROR((B13-J13)/J13,0)</f>
        <v>7.756187052712854E-7</v>
      </c>
      <c r="S13" s="5">
        <f t="shared" ref="S13:S18" si="2">IFERROR((C13-K13)/K13,0)</f>
        <v>0</v>
      </c>
      <c r="T13" s="5">
        <f t="shared" ref="T13:T18" si="3">IFERROR((D13-L13)/L13,0)</f>
        <v>-1.0550797328821775E-7</v>
      </c>
      <c r="U13" s="5">
        <f t="shared" ref="U13:U18" si="4">IFERROR((E13-M13)/M13,0)</f>
        <v>7.756187052712854E-7</v>
      </c>
      <c r="V13" s="5">
        <f t="shared" ref="V13:V18" si="5">IFERROR((F13-N13)/N13,0)</f>
        <v>0</v>
      </c>
      <c r="W13" s="5">
        <f t="shared" ref="W13:W18" si="6">IFERROR((G13-O13)/O13,0)</f>
        <v>-1.0550797328821775E-7</v>
      </c>
    </row>
    <row r="14" spans="1:23" x14ac:dyDescent="0.25">
      <c r="B14">
        <v>0</v>
      </c>
      <c r="C14">
        <v>211612</v>
      </c>
      <c r="D14">
        <v>0</v>
      </c>
      <c r="E14">
        <v>0</v>
      </c>
      <c r="F14">
        <v>-211612</v>
      </c>
      <c r="G14">
        <v>0</v>
      </c>
      <c r="J14">
        <v>0</v>
      </c>
      <c r="K14">
        <v>211611.675666667</v>
      </c>
      <c r="L14">
        <v>0</v>
      </c>
      <c r="M14">
        <v>0</v>
      </c>
      <c r="N14">
        <v>-211611.675666667</v>
      </c>
      <c r="O14">
        <v>0</v>
      </c>
      <c r="R14" s="5">
        <f>IFERROR((B14-J14)/J14,0)</f>
        <v>0</v>
      </c>
      <c r="S14" s="5">
        <f t="shared" si="2"/>
        <v>1.5326816536993091E-6</v>
      </c>
      <c r="T14" s="5">
        <f t="shared" si="3"/>
        <v>0</v>
      </c>
      <c r="U14" s="5">
        <f t="shared" si="4"/>
        <v>0</v>
      </c>
      <c r="V14" s="5">
        <f t="shared" si="5"/>
        <v>1.5326816536993091E-6</v>
      </c>
      <c r="W14" s="5">
        <f t="shared" si="6"/>
        <v>0</v>
      </c>
    </row>
    <row r="15" spans="1:23" x14ac:dyDescent="0.25">
      <c r="B15" s="4">
        <v>6718670</v>
      </c>
      <c r="C15">
        <v>0</v>
      </c>
      <c r="D15" s="4">
        <v>27304700000</v>
      </c>
      <c r="E15" s="4">
        <v>-6718670</v>
      </c>
      <c r="F15">
        <v>0</v>
      </c>
      <c r="G15" s="4">
        <v>13652300000</v>
      </c>
      <c r="J15">
        <v>6718670.7088733297</v>
      </c>
      <c r="K15">
        <v>0</v>
      </c>
      <c r="L15">
        <v>27304677760.861198</v>
      </c>
      <c r="M15">
        <v>-6718670.7088733297</v>
      </c>
      <c r="N15">
        <v>0</v>
      </c>
      <c r="O15">
        <v>13652338880.430599</v>
      </c>
      <c r="R15" s="5">
        <f t="shared" ref="R15:R18" si="7">IFERROR((B15-J15)/J15,0)</f>
        <v>-1.0550797328821775E-7</v>
      </c>
      <c r="S15" s="5">
        <f t="shared" si="2"/>
        <v>0</v>
      </c>
      <c r="T15" s="5">
        <f t="shared" si="3"/>
        <v>8.1448091042672968E-7</v>
      </c>
      <c r="U15" s="5">
        <f t="shared" si="4"/>
        <v>-1.0550797328821775E-7</v>
      </c>
      <c r="V15" s="5">
        <f t="shared" si="5"/>
        <v>0</v>
      </c>
      <c r="W15" s="5">
        <f t="shared" si="6"/>
        <v>-2.8478952170564893E-6</v>
      </c>
    </row>
    <row r="16" spans="1:23" x14ac:dyDescent="0.25">
      <c r="B16">
        <v>-2204.29</v>
      </c>
      <c r="C16">
        <v>0</v>
      </c>
      <c r="D16" s="4">
        <v>-6718670</v>
      </c>
      <c r="E16">
        <v>2204.29</v>
      </c>
      <c r="F16">
        <v>0</v>
      </c>
      <c r="G16" s="4">
        <v>-6718670</v>
      </c>
      <c r="J16">
        <v>-2204.2882903127702</v>
      </c>
      <c r="K16">
        <v>0</v>
      </c>
      <c r="L16">
        <v>-6718670.7088733297</v>
      </c>
      <c r="M16">
        <v>2204.2882903127702</v>
      </c>
      <c r="N16">
        <v>0</v>
      </c>
      <c r="O16">
        <v>-6718670.7088733297</v>
      </c>
      <c r="R16" s="5">
        <f t="shared" si="7"/>
        <v>7.756187052712854E-7</v>
      </c>
      <c r="S16" s="5">
        <f t="shared" si="2"/>
        <v>0</v>
      </c>
      <c r="T16" s="5">
        <f t="shared" si="3"/>
        <v>-1.0550797328821775E-7</v>
      </c>
      <c r="U16" s="5">
        <f t="shared" si="4"/>
        <v>7.756187052712854E-7</v>
      </c>
      <c r="V16" s="5">
        <f t="shared" si="5"/>
        <v>0</v>
      </c>
      <c r="W16" s="5">
        <f t="shared" si="6"/>
        <v>-1.0550797328821775E-7</v>
      </c>
    </row>
    <row r="17" spans="1:30" x14ac:dyDescent="0.25">
      <c r="B17">
        <v>0</v>
      </c>
      <c r="C17">
        <v>-211612</v>
      </c>
      <c r="D17">
        <v>0</v>
      </c>
      <c r="E17">
        <v>0</v>
      </c>
      <c r="F17">
        <v>211612</v>
      </c>
      <c r="G17">
        <v>0</v>
      </c>
      <c r="J17">
        <v>0</v>
      </c>
      <c r="K17">
        <v>-211611.675666667</v>
      </c>
      <c r="L17">
        <v>0</v>
      </c>
      <c r="M17">
        <v>0</v>
      </c>
      <c r="N17">
        <v>211611.675666667</v>
      </c>
      <c r="O17">
        <v>0</v>
      </c>
      <c r="R17" s="5">
        <f t="shared" si="7"/>
        <v>0</v>
      </c>
      <c r="S17" s="5">
        <f t="shared" si="2"/>
        <v>1.5326816536993091E-6</v>
      </c>
      <c r="T17" s="5">
        <f t="shared" si="3"/>
        <v>0</v>
      </c>
      <c r="U17" s="5">
        <f t="shared" si="4"/>
        <v>0</v>
      </c>
      <c r="V17" s="5">
        <f t="shared" si="5"/>
        <v>1.5326816536993091E-6</v>
      </c>
      <c r="W17" s="5">
        <f t="shared" si="6"/>
        <v>0</v>
      </c>
    </row>
    <row r="18" spans="1:30" x14ac:dyDescent="0.25">
      <c r="B18" s="4">
        <v>6718670</v>
      </c>
      <c r="C18">
        <v>0</v>
      </c>
      <c r="D18" s="4">
        <v>13652300000</v>
      </c>
      <c r="E18" s="4">
        <v>-6718670</v>
      </c>
      <c r="F18">
        <v>0</v>
      </c>
      <c r="G18" s="4">
        <v>27304700000</v>
      </c>
      <c r="J18">
        <v>6718670.7088733297</v>
      </c>
      <c r="K18">
        <v>0</v>
      </c>
      <c r="L18">
        <v>13652338880.430599</v>
      </c>
      <c r="M18">
        <v>-6718670.7088733297</v>
      </c>
      <c r="N18">
        <v>0</v>
      </c>
      <c r="O18">
        <v>27304677760.861198</v>
      </c>
      <c r="R18" s="5">
        <f t="shared" si="7"/>
        <v>-1.0550797328821775E-7</v>
      </c>
      <c r="S18" s="5">
        <f t="shared" si="2"/>
        <v>0</v>
      </c>
      <c r="T18" s="5">
        <f t="shared" si="3"/>
        <v>-2.8478952170564893E-6</v>
      </c>
      <c r="U18" s="5">
        <f t="shared" si="4"/>
        <v>-1.0550797328821775E-7</v>
      </c>
      <c r="V18" s="5">
        <f t="shared" si="5"/>
        <v>0</v>
      </c>
      <c r="W18" s="5">
        <f t="shared" si="6"/>
        <v>8.1448091042672968E-7</v>
      </c>
    </row>
    <row r="20" spans="1:30" ht="21" x14ac:dyDescent="0.35">
      <c r="A20" s="2" t="s">
        <v>6</v>
      </c>
    </row>
    <row r="21" spans="1:30" ht="18.75" x14ac:dyDescent="0.3">
      <c r="B21" s="3" t="s">
        <v>1</v>
      </c>
      <c r="L21" s="3" t="s">
        <v>4</v>
      </c>
      <c r="V21" s="3" t="s">
        <v>5</v>
      </c>
    </row>
    <row r="22" spans="1:30" s="6" customFormat="1" x14ac:dyDescent="0.25">
      <c r="B22" s="7">
        <v>211612</v>
      </c>
      <c r="C22" s="8">
        <v>0</v>
      </c>
      <c r="D22" s="8">
        <v>0</v>
      </c>
      <c r="E22" s="8">
        <v>-211612</v>
      </c>
      <c r="F22" s="8">
        <v>0</v>
      </c>
      <c r="G22" s="9">
        <v>0</v>
      </c>
      <c r="H22" s="10">
        <v>0</v>
      </c>
      <c r="I22" s="10">
        <v>0</v>
      </c>
      <c r="J22" s="10">
        <v>0</v>
      </c>
      <c r="L22" s="7">
        <v>211611.675666667</v>
      </c>
      <c r="M22" s="8">
        <v>0</v>
      </c>
      <c r="N22" s="8">
        <v>0</v>
      </c>
      <c r="O22" s="8">
        <v>-211611.675666667</v>
      </c>
      <c r="P22" s="8">
        <v>0</v>
      </c>
      <c r="Q22" s="9">
        <v>0</v>
      </c>
      <c r="R22" s="10">
        <v>0</v>
      </c>
      <c r="S22" s="10">
        <v>0</v>
      </c>
      <c r="T22" s="10">
        <v>0</v>
      </c>
      <c r="V22" s="24">
        <f>IFERROR((B22-L22)/L22,0)</f>
        <v>1.5326816536993091E-6</v>
      </c>
      <c r="W22" s="25">
        <f t="shared" ref="W22:AD30" si="8">IFERROR((C22-M22)/M22,0)</f>
        <v>0</v>
      </c>
      <c r="X22" s="25">
        <f t="shared" si="8"/>
        <v>0</v>
      </c>
      <c r="Y22" s="25">
        <f t="shared" si="8"/>
        <v>1.5326816536993091E-6</v>
      </c>
      <c r="Z22" s="25">
        <f t="shared" si="8"/>
        <v>0</v>
      </c>
      <c r="AA22" s="26">
        <f t="shared" si="8"/>
        <v>0</v>
      </c>
      <c r="AB22" s="11">
        <f t="shared" si="8"/>
        <v>0</v>
      </c>
      <c r="AC22" s="11">
        <f t="shared" si="8"/>
        <v>0</v>
      </c>
      <c r="AD22" s="11">
        <f t="shared" si="8"/>
        <v>0</v>
      </c>
    </row>
    <row r="23" spans="1:30" s="6" customFormat="1" x14ac:dyDescent="0.25">
      <c r="B23" s="12">
        <v>0</v>
      </c>
      <c r="C23" s="13">
        <v>2204.29</v>
      </c>
      <c r="D23" s="14">
        <v>6718670</v>
      </c>
      <c r="E23" s="13">
        <v>0</v>
      </c>
      <c r="F23" s="13">
        <v>-2204.29</v>
      </c>
      <c r="G23" s="15">
        <v>6718670</v>
      </c>
      <c r="H23" s="10">
        <v>0</v>
      </c>
      <c r="I23" s="10">
        <v>0</v>
      </c>
      <c r="J23" s="10">
        <v>0</v>
      </c>
      <c r="L23" s="12">
        <v>0</v>
      </c>
      <c r="M23" s="13">
        <v>2204.2882903127702</v>
      </c>
      <c r="N23" s="13">
        <v>6718670.7088733297</v>
      </c>
      <c r="O23" s="13">
        <v>0</v>
      </c>
      <c r="P23" s="13">
        <v>-2204.2882903127702</v>
      </c>
      <c r="Q23" s="16">
        <v>6718670.7088733297</v>
      </c>
      <c r="R23" s="10">
        <v>0</v>
      </c>
      <c r="S23" s="10">
        <v>0</v>
      </c>
      <c r="T23" s="10">
        <v>0</v>
      </c>
      <c r="V23" s="27">
        <f t="shared" ref="V23:V30" si="9">IFERROR((B23-L23)/L23,0)</f>
        <v>0</v>
      </c>
      <c r="W23" s="28">
        <f t="shared" si="8"/>
        <v>7.756187052712854E-7</v>
      </c>
      <c r="X23" s="28">
        <f t="shared" si="8"/>
        <v>-1.0550797328821775E-7</v>
      </c>
      <c r="Y23" s="28">
        <f t="shared" si="8"/>
        <v>0</v>
      </c>
      <c r="Z23" s="28">
        <f t="shared" si="8"/>
        <v>7.756187052712854E-7</v>
      </c>
      <c r="AA23" s="29">
        <f t="shared" si="8"/>
        <v>-1.0550797328821775E-7</v>
      </c>
      <c r="AB23" s="11">
        <f t="shared" si="8"/>
        <v>0</v>
      </c>
      <c r="AC23" s="11">
        <f t="shared" si="8"/>
        <v>0</v>
      </c>
      <c r="AD23" s="11">
        <f t="shared" si="8"/>
        <v>0</v>
      </c>
    </row>
    <row r="24" spans="1:30" s="6" customFormat="1" x14ac:dyDescent="0.25">
      <c r="B24" s="12">
        <v>0</v>
      </c>
      <c r="C24" s="14">
        <v>6718670</v>
      </c>
      <c r="D24" s="14">
        <v>27304700000</v>
      </c>
      <c r="E24" s="13">
        <v>0</v>
      </c>
      <c r="F24" s="14">
        <v>-6718670</v>
      </c>
      <c r="G24" s="15">
        <v>13652300000</v>
      </c>
      <c r="H24" s="10">
        <v>0</v>
      </c>
      <c r="I24" s="10">
        <v>0</v>
      </c>
      <c r="J24" s="10">
        <v>0</v>
      </c>
      <c r="L24" s="12">
        <v>0</v>
      </c>
      <c r="M24" s="13">
        <v>6718670.7088733297</v>
      </c>
      <c r="N24" s="13">
        <v>27304677760.861198</v>
      </c>
      <c r="O24" s="13">
        <v>0</v>
      </c>
      <c r="P24" s="13">
        <v>-6718670.7088733297</v>
      </c>
      <c r="Q24" s="16">
        <v>13652338880.430599</v>
      </c>
      <c r="R24" s="10">
        <v>0</v>
      </c>
      <c r="S24" s="10">
        <v>0</v>
      </c>
      <c r="T24" s="10">
        <v>0</v>
      </c>
      <c r="V24" s="27">
        <f t="shared" si="9"/>
        <v>0</v>
      </c>
      <c r="W24" s="28">
        <f t="shared" si="8"/>
        <v>-1.0550797328821775E-7</v>
      </c>
      <c r="X24" s="28">
        <f t="shared" si="8"/>
        <v>8.1448091042672968E-7</v>
      </c>
      <c r="Y24" s="28">
        <f t="shared" si="8"/>
        <v>0</v>
      </c>
      <c r="Z24" s="28">
        <f t="shared" si="8"/>
        <v>-1.0550797328821775E-7</v>
      </c>
      <c r="AA24" s="29">
        <f t="shared" si="8"/>
        <v>-2.8478952170564893E-6</v>
      </c>
      <c r="AB24" s="11">
        <f t="shared" si="8"/>
        <v>0</v>
      </c>
      <c r="AC24" s="11">
        <f t="shared" si="8"/>
        <v>0</v>
      </c>
      <c r="AD24" s="11">
        <f t="shared" si="8"/>
        <v>0</v>
      </c>
    </row>
    <row r="25" spans="1:30" s="6" customFormat="1" x14ac:dyDescent="0.25">
      <c r="B25" s="12">
        <v>-211612</v>
      </c>
      <c r="C25" s="13">
        <v>0</v>
      </c>
      <c r="D25" s="13">
        <v>0</v>
      </c>
      <c r="E25" s="7">
        <v>213816</v>
      </c>
      <c r="F25" s="8">
        <v>0</v>
      </c>
      <c r="G25" s="17">
        <v>6718670</v>
      </c>
      <c r="H25" s="8">
        <v>-2204.29</v>
      </c>
      <c r="I25" s="8">
        <v>0</v>
      </c>
      <c r="J25" s="17">
        <v>6718670</v>
      </c>
      <c r="L25" s="12">
        <v>-211611.675666667</v>
      </c>
      <c r="M25" s="13">
        <v>0</v>
      </c>
      <c r="N25" s="13">
        <v>0</v>
      </c>
      <c r="O25" s="7">
        <v>213815.96395697899</v>
      </c>
      <c r="P25" s="8">
        <v>0</v>
      </c>
      <c r="Q25" s="9">
        <v>6718670.7088733297</v>
      </c>
      <c r="R25" s="8">
        <v>-2204.2882903127702</v>
      </c>
      <c r="S25" s="8">
        <v>0</v>
      </c>
      <c r="T25" s="9">
        <v>6718670.7088733297</v>
      </c>
      <c r="V25" s="27">
        <f t="shared" si="9"/>
        <v>1.5326816536993091E-6</v>
      </c>
      <c r="W25" s="28">
        <f t="shared" si="8"/>
        <v>0</v>
      </c>
      <c r="X25" s="28">
        <f t="shared" si="8"/>
        <v>0</v>
      </c>
      <c r="Y25" s="24">
        <f>IFERROR((E25-O25)/O25,0)</f>
        <v>1.6857029917691732E-7</v>
      </c>
      <c r="Z25" s="25">
        <f t="shared" si="8"/>
        <v>0</v>
      </c>
      <c r="AA25" s="26">
        <f t="shared" si="8"/>
        <v>-1.0550797328821775E-7</v>
      </c>
      <c r="AB25" s="25">
        <f t="shared" si="8"/>
        <v>7.756187052712854E-7</v>
      </c>
      <c r="AC25" s="25">
        <f t="shared" si="8"/>
        <v>0</v>
      </c>
      <c r="AD25" s="26">
        <f t="shared" si="8"/>
        <v>-1.0550797328821775E-7</v>
      </c>
    </row>
    <row r="26" spans="1:30" s="6" customFormat="1" x14ac:dyDescent="0.25">
      <c r="B26" s="12">
        <v>0</v>
      </c>
      <c r="C26" s="13">
        <v>-2204.29</v>
      </c>
      <c r="D26" s="14">
        <v>-6718670</v>
      </c>
      <c r="E26" s="12">
        <v>0</v>
      </c>
      <c r="F26" s="13">
        <v>213816</v>
      </c>
      <c r="G26" s="15">
        <v>-6718670</v>
      </c>
      <c r="H26" s="13">
        <v>0</v>
      </c>
      <c r="I26" s="13">
        <v>-211612</v>
      </c>
      <c r="J26" s="16">
        <v>0</v>
      </c>
      <c r="L26" s="12">
        <v>0</v>
      </c>
      <c r="M26" s="13">
        <v>-2204.2882903127702</v>
      </c>
      <c r="N26" s="13">
        <v>-6718670.7088733297</v>
      </c>
      <c r="O26" s="12">
        <v>0</v>
      </c>
      <c r="P26" s="13">
        <v>213815.96395697899</v>
      </c>
      <c r="Q26" s="16">
        <v>-6718670.7088733297</v>
      </c>
      <c r="R26" s="13">
        <v>0</v>
      </c>
      <c r="S26" s="13">
        <v>-211611.675666667</v>
      </c>
      <c r="T26" s="16">
        <v>0</v>
      </c>
      <c r="V26" s="27">
        <f t="shared" si="9"/>
        <v>0</v>
      </c>
      <c r="W26" s="28">
        <f t="shared" si="8"/>
        <v>7.756187052712854E-7</v>
      </c>
      <c r="X26" s="28">
        <f t="shared" si="8"/>
        <v>-1.0550797328821775E-7</v>
      </c>
      <c r="Y26" s="27">
        <f t="shared" si="8"/>
        <v>0</v>
      </c>
      <c r="Z26" s="28">
        <f t="shared" si="8"/>
        <v>1.6857029917691732E-7</v>
      </c>
      <c r="AA26" s="29">
        <f t="shared" si="8"/>
        <v>-1.0550797328821775E-7</v>
      </c>
      <c r="AB26" s="28">
        <f t="shared" si="8"/>
        <v>0</v>
      </c>
      <c r="AC26" s="28">
        <f t="shared" si="8"/>
        <v>1.5326816536993091E-6</v>
      </c>
      <c r="AD26" s="29">
        <f t="shared" si="8"/>
        <v>0</v>
      </c>
    </row>
    <row r="27" spans="1:30" s="6" customFormat="1" x14ac:dyDescent="0.25">
      <c r="B27" s="18">
        <v>0</v>
      </c>
      <c r="C27" s="19">
        <v>6718670</v>
      </c>
      <c r="D27" s="19">
        <v>13652300000</v>
      </c>
      <c r="E27" s="20">
        <v>6718670</v>
      </c>
      <c r="F27" s="19">
        <v>-6718670</v>
      </c>
      <c r="G27" s="21">
        <v>54609400000</v>
      </c>
      <c r="H27" s="14">
        <v>-6718670</v>
      </c>
      <c r="I27" s="13">
        <v>0</v>
      </c>
      <c r="J27" s="15">
        <v>13652300000</v>
      </c>
      <c r="L27" s="18">
        <v>0</v>
      </c>
      <c r="M27" s="22">
        <v>6718670.7088733297</v>
      </c>
      <c r="N27" s="22">
        <v>13652338880.430599</v>
      </c>
      <c r="O27" s="18">
        <v>6718670.7088733297</v>
      </c>
      <c r="P27" s="22">
        <v>-6718670.7088733297</v>
      </c>
      <c r="Q27" s="23">
        <v>54609355521.722504</v>
      </c>
      <c r="R27" s="13">
        <v>-6718670.7088733297</v>
      </c>
      <c r="S27" s="13">
        <v>0</v>
      </c>
      <c r="T27" s="16">
        <v>13652338880.430599</v>
      </c>
      <c r="V27" s="30">
        <f t="shared" si="9"/>
        <v>0</v>
      </c>
      <c r="W27" s="31">
        <f t="shared" si="8"/>
        <v>-1.0550797328821775E-7</v>
      </c>
      <c r="X27" s="31">
        <f t="shared" si="8"/>
        <v>-2.8478952170564893E-6</v>
      </c>
      <c r="Y27" s="30">
        <f t="shared" si="8"/>
        <v>-1.0550797328821775E-7</v>
      </c>
      <c r="Z27" s="31">
        <f t="shared" si="8"/>
        <v>-1.0550797328821775E-7</v>
      </c>
      <c r="AA27" s="32">
        <f t="shared" si="8"/>
        <v>8.1448090847080821E-7</v>
      </c>
      <c r="AB27" s="28">
        <f t="shared" si="8"/>
        <v>-1.0550797328821775E-7</v>
      </c>
      <c r="AC27" s="28">
        <f t="shared" si="8"/>
        <v>0</v>
      </c>
      <c r="AD27" s="29">
        <f t="shared" si="8"/>
        <v>-2.8478952170564893E-6</v>
      </c>
    </row>
    <row r="28" spans="1:30" s="6" customFormat="1" x14ac:dyDescent="0.25">
      <c r="B28" s="10">
        <v>0</v>
      </c>
      <c r="C28" s="10">
        <v>0</v>
      </c>
      <c r="D28" s="10">
        <v>0</v>
      </c>
      <c r="E28" s="12">
        <v>-2204.29</v>
      </c>
      <c r="F28" s="13">
        <v>0</v>
      </c>
      <c r="G28" s="14">
        <v>-6718670</v>
      </c>
      <c r="H28" s="13">
        <v>2204.29</v>
      </c>
      <c r="I28" s="13">
        <v>0</v>
      </c>
      <c r="J28" s="15">
        <v>-6718670</v>
      </c>
      <c r="L28" s="10">
        <v>0</v>
      </c>
      <c r="M28" s="10">
        <v>0</v>
      </c>
      <c r="N28" s="10">
        <v>0</v>
      </c>
      <c r="O28" s="12">
        <v>-2204.2882903127702</v>
      </c>
      <c r="P28" s="13">
        <v>0</v>
      </c>
      <c r="Q28" s="13">
        <v>-6718670.7088733297</v>
      </c>
      <c r="R28" s="13">
        <v>2204.2882903127702</v>
      </c>
      <c r="S28" s="13">
        <v>0</v>
      </c>
      <c r="T28" s="16">
        <v>-6718670.7088733297</v>
      </c>
      <c r="V28" s="11">
        <f t="shared" si="9"/>
        <v>0</v>
      </c>
      <c r="W28" s="11">
        <f t="shared" si="8"/>
        <v>0</v>
      </c>
      <c r="X28" s="11">
        <f t="shared" si="8"/>
        <v>0</v>
      </c>
      <c r="Y28" s="27">
        <f t="shared" si="8"/>
        <v>7.756187052712854E-7</v>
      </c>
      <c r="Z28" s="28">
        <f t="shared" si="8"/>
        <v>0</v>
      </c>
      <c r="AA28" s="28">
        <f t="shared" si="8"/>
        <v>-1.0550797328821775E-7</v>
      </c>
      <c r="AB28" s="28">
        <f t="shared" si="8"/>
        <v>7.756187052712854E-7</v>
      </c>
      <c r="AC28" s="28">
        <f t="shared" si="8"/>
        <v>0</v>
      </c>
      <c r="AD28" s="29">
        <f t="shared" si="8"/>
        <v>-1.0550797328821775E-7</v>
      </c>
    </row>
    <row r="29" spans="1:30" s="6" customFormat="1" x14ac:dyDescent="0.25">
      <c r="B29" s="10">
        <v>0</v>
      </c>
      <c r="C29" s="10">
        <v>0</v>
      </c>
      <c r="D29" s="10">
        <v>0</v>
      </c>
      <c r="E29" s="12">
        <v>0</v>
      </c>
      <c r="F29" s="13">
        <v>-211612</v>
      </c>
      <c r="G29" s="13">
        <v>0</v>
      </c>
      <c r="H29" s="13">
        <v>0</v>
      </c>
      <c r="I29" s="13">
        <v>211612</v>
      </c>
      <c r="J29" s="16">
        <v>0</v>
      </c>
      <c r="L29" s="10">
        <v>0</v>
      </c>
      <c r="M29" s="10">
        <v>0</v>
      </c>
      <c r="N29" s="10">
        <v>0</v>
      </c>
      <c r="O29" s="12">
        <v>0</v>
      </c>
      <c r="P29" s="13">
        <v>-211611.675666667</v>
      </c>
      <c r="Q29" s="13">
        <v>0</v>
      </c>
      <c r="R29" s="13">
        <v>0</v>
      </c>
      <c r="S29" s="13">
        <v>211611.675666667</v>
      </c>
      <c r="T29" s="16">
        <v>0</v>
      </c>
      <c r="V29" s="11">
        <f t="shared" si="9"/>
        <v>0</v>
      </c>
      <c r="W29" s="11">
        <f t="shared" si="8"/>
        <v>0</v>
      </c>
      <c r="X29" s="11">
        <f t="shared" si="8"/>
        <v>0</v>
      </c>
      <c r="Y29" s="27">
        <f t="shared" si="8"/>
        <v>0</v>
      </c>
      <c r="Z29" s="28">
        <f t="shared" si="8"/>
        <v>1.5326816536993091E-6</v>
      </c>
      <c r="AA29" s="28">
        <f t="shared" si="8"/>
        <v>0</v>
      </c>
      <c r="AB29" s="28">
        <f t="shared" si="8"/>
        <v>0</v>
      </c>
      <c r="AC29" s="28">
        <f t="shared" si="8"/>
        <v>1.5326816536993091E-6</v>
      </c>
      <c r="AD29" s="29">
        <f t="shared" si="8"/>
        <v>0</v>
      </c>
    </row>
    <row r="30" spans="1:30" s="6" customFormat="1" x14ac:dyDescent="0.25">
      <c r="B30" s="10">
        <v>0</v>
      </c>
      <c r="C30" s="10">
        <v>0</v>
      </c>
      <c r="D30" s="10">
        <v>0</v>
      </c>
      <c r="E30" s="20">
        <v>6718670</v>
      </c>
      <c r="F30" s="22">
        <v>0</v>
      </c>
      <c r="G30" s="19">
        <v>13652300000</v>
      </c>
      <c r="H30" s="19">
        <v>-6718670</v>
      </c>
      <c r="I30" s="22">
        <v>0</v>
      </c>
      <c r="J30" s="21">
        <v>27304700000</v>
      </c>
      <c r="L30" s="10">
        <v>0</v>
      </c>
      <c r="M30" s="10">
        <v>0</v>
      </c>
      <c r="N30" s="10">
        <v>0</v>
      </c>
      <c r="O30" s="18">
        <v>6718670.7088733297</v>
      </c>
      <c r="P30" s="22">
        <v>0</v>
      </c>
      <c r="Q30" s="22">
        <v>13652338880.430599</v>
      </c>
      <c r="R30" s="22">
        <v>-6718670.7088733297</v>
      </c>
      <c r="S30" s="22">
        <v>0</v>
      </c>
      <c r="T30" s="23">
        <v>27304677760.861198</v>
      </c>
      <c r="V30" s="11">
        <f t="shared" si="9"/>
        <v>0</v>
      </c>
      <c r="W30" s="11">
        <f t="shared" si="8"/>
        <v>0</v>
      </c>
      <c r="X30" s="11">
        <f t="shared" si="8"/>
        <v>0</v>
      </c>
      <c r="Y30" s="30">
        <f t="shared" si="8"/>
        <v>-1.0550797328821775E-7</v>
      </c>
      <c r="Z30" s="31">
        <f t="shared" si="8"/>
        <v>0</v>
      </c>
      <c r="AA30" s="31">
        <f t="shared" si="8"/>
        <v>-2.8478952170564893E-6</v>
      </c>
      <c r="AB30" s="31">
        <f t="shared" si="8"/>
        <v>-1.0550797328821775E-7</v>
      </c>
      <c r="AC30" s="31">
        <f t="shared" si="8"/>
        <v>0</v>
      </c>
      <c r="AD30" s="32">
        <f t="shared" si="8"/>
        <v>8.1448091042672968E-7</v>
      </c>
    </row>
    <row r="32" spans="1:30" ht="21" x14ac:dyDescent="0.35">
      <c r="A32" s="2" t="s">
        <v>7</v>
      </c>
    </row>
    <row r="33" spans="1:18" ht="18.75" x14ac:dyDescent="0.3">
      <c r="B33" s="3" t="s">
        <v>1</v>
      </c>
      <c r="H33" s="3" t="s">
        <v>4</v>
      </c>
      <c r="N33" s="3" t="s">
        <v>5</v>
      </c>
    </row>
    <row r="34" spans="1:18" x14ac:dyDescent="0.25">
      <c r="B34">
        <v>211612</v>
      </c>
      <c r="C34">
        <v>0</v>
      </c>
      <c r="D34">
        <v>-211612</v>
      </c>
      <c r="E34">
        <v>0</v>
      </c>
      <c r="F34">
        <v>0</v>
      </c>
      <c r="H34">
        <v>211611.675666667</v>
      </c>
      <c r="I34">
        <v>0</v>
      </c>
      <c r="J34">
        <v>-211611.675666667</v>
      </c>
      <c r="K34">
        <v>0</v>
      </c>
      <c r="L34">
        <v>0</v>
      </c>
      <c r="N34" s="5">
        <f>IFERROR((B34-H34)/H34,0)</f>
        <v>1.5326816536993091E-6</v>
      </c>
      <c r="O34" s="5">
        <f t="shared" ref="O34:R34" si="10">IFERROR((C34-I34)/I34,0)</f>
        <v>0</v>
      </c>
      <c r="P34" s="5">
        <f t="shared" si="10"/>
        <v>1.5326816536993091E-6</v>
      </c>
      <c r="Q34" s="5">
        <f t="shared" si="10"/>
        <v>0</v>
      </c>
      <c r="R34" s="5">
        <f t="shared" si="10"/>
        <v>0</v>
      </c>
    </row>
    <row r="35" spans="1:18" x14ac:dyDescent="0.25">
      <c r="B35">
        <v>0</v>
      </c>
      <c r="C35" s="4">
        <v>27304700000</v>
      </c>
      <c r="D35">
        <v>0</v>
      </c>
      <c r="E35" s="4">
        <v>-6718670</v>
      </c>
      <c r="F35" s="4">
        <v>13652300000</v>
      </c>
      <c r="H35">
        <v>0</v>
      </c>
      <c r="I35">
        <v>27304677760.861198</v>
      </c>
      <c r="J35">
        <v>0</v>
      </c>
      <c r="K35">
        <v>-6718670.7088733297</v>
      </c>
      <c r="L35">
        <v>13652338880.430599</v>
      </c>
      <c r="N35" s="5">
        <f t="shared" ref="N35:N38" si="11">IFERROR((B35-H35)/H35,0)</f>
        <v>0</v>
      </c>
      <c r="O35" s="5">
        <f t="shared" ref="O35:O38" si="12">IFERROR((C35-I35)/I35,0)</f>
        <v>8.1448091042672968E-7</v>
      </c>
      <c r="P35" s="5">
        <f t="shared" ref="P35:P38" si="13">IFERROR((D35-J35)/J35,0)</f>
        <v>0</v>
      </c>
      <c r="Q35" s="5">
        <f t="shared" ref="Q35:Q38" si="14">IFERROR((E35-K35)/K35,0)</f>
        <v>-1.0550797328821775E-7</v>
      </c>
      <c r="R35" s="5">
        <f t="shared" ref="R35:R38" si="15">IFERROR((F35-L35)/L35,0)</f>
        <v>-2.8478952170564893E-6</v>
      </c>
    </row>
    <row r="36" spans="1:18" x14ac:dyDescent="0.25">
      <c r="B36">
        <v>-211612</v>
      </c>
      <c r="C36">
        <v>0</v>
      </c>
      <c r="D36">
        <v>213816</v>
      </c>
      <c r="E36">
        <v>0</v>
      </c>
      <c r="F36" s="4">
        <v>6718670</v>
      </c>
      <c r="H36">
        <v>-211611.675666667</v>
      </c>
      <c r="I36">
        <v>0</v>
      </c>
      <c r="J36">
        <v>213815.96395697899</v>
      </c>
      <c r="K36">
        <v>0</v>
      </c>
      <c r="L36">
        <v>6718670.7088733297</v>
      </c>
      <c r="N36" s="5">
        <f t="shared" si="11"/>
        <v>1.5326816536993091E-6</v>
      </c>
      <c r="O36" s="5">
        <f t="shared" si="12"/>
        <v>0</v>
      </c>
      <c r="P36" s="5">
        <f t="shared" si="13"/>
        <v>1.6857029917691732E-7</v>
      </c>
      <c r="Q36" s="5">
        <f t="shared" si="14"/>
        <v>0</v>
      </c>
      <c r="R36" s="5">
        <f t="shared" si="15"/>
        <v>-1.0550797328821775E-7</v>
      </c>
    </row>
    <row r="37" spans="1:18" x14ac:dyDescent="0.25">
      <c r="B37">
        <v>0</v>
      </c>
      <c r="C37" s="4">
        <v>-6718670</v>
      </c>
      <c r="D37">
        <v>0</v>
      </c>
      <c r="E37">
        <v>213816</v>
      </c>
      <c r="F37" s="4">
        <v>-6718670</v>
      </c>
      <c r="H37">
        <v>0</v>
      </c>
      <c r="I37">
        <v>-6718670.7088733297</v>
      </c>
      <c r="J37">
        <v>0</v>
      </c>
      <c r="K37">
        <v>213815.96395697899</v>
      </c>
      <c r="L37">
        <v>-6718670.7088733297</v>
      </c>
      <c r="N37" s="5">
        <f t="shared" si="11"/>
        <v>0</v>
      </c>
      <c r="O37" s="5">
        <f t="shared" si="12"/>
        <v>-1.0550797328821775E-7</v>
      </c>
      <c r="P37" s="5">
        <f t="shared" si="13"/>
        <v>0</v>
      </c>
      <c r="Q37" s="5">
        <f t="shared" si="14"/>
        <v>1.6857029917691732E-7</v>
      </c>
      <c r="R37" s="5">
        <f t="shared" si="15"/>
        <v>-1.0550797328821775E-7</v>
      </c>
    </row>
    <row r="38" spans="1:18" x14ac:dyDescent="0.25">
      <c r="B38">
        <v>0</v>
      </c>
      <c r="C38" s="4">
        <v>13652300000</v>
      </c>
      <c r="D38" s="4">
        <v>6718670</v>
      </c>
      <c r="E38" s="4">
        <v>-6718670</v>
      </c>
      <c r="F38" s="4">
        <v>54609400000</v>
      </c>
      <c r="H38">
        <v>0</v>
      </c>
      <c r="I38">
        <v>13652338880.430599</v>
      </c>
      <c r="J38">
        <v>6718670.7088733297</v>
      </c>
      <c r="K38">
        <v>-6718670.7088733297</v>
      </c>
      <c r="L38">
        <v>54609355521.722504</v>
      </c>
      <c r="N38" s="5">
        <f t="shared" si="11"/>
        <v>0</v>
      </c>
      <c r="O38" s="5">
        <f t="shared" si="12"/>
        <v>-2.8478952170564893E-6</v>
      </c>
      <c r="P38" s="5">
        <f t="shared" si="13"/>
        <v>-1.0550797328821775E-7</v>
      </c>
      <c r="Q38" s="5">
        <f t="shared" si="14"/>
        <v>-1.0550797328821775E-7</v>
      </c>
      <c r="R38" s="5">
        <f t="shared" si="15"/>
        <v>8.1448090847080821E-7</v>
      </c>
    </row>
    <row r="40" spans="1:18" ht="21" x14ac:dyDescent="0.35">
      <c r="A40" s="2" t="s">
        <v>8</v>
      </c>
    </row>
    <row r="41" spans="1:18" ht="18.75" x14ac:dyDescent="0.3">
      <c r="B41" s="3" t="s">
        <v>1</v>
      </c>
      <c r="D41" s="3" t="s">
        <v>4</v>
      </c>
      <c r="F41" s="3" t="s">
        <v>5</v>
      </c>
    </row>
    <row r="42" spans="1:18" x14ac:dyDescent="0.25">
      <c r="B42">
        <v>17.6721</v>
      </c>
      <c r="D42">
        <v>17.672136494390699</v>
      </c>
      <c r="F42" s="5">
        <f>IFERROR((B42-D42)/D42,0)</f>
        <v>-2.0650808525801519E-6</v>
      </c>
    </row>
    <row r="43" spans="1:18" x14ac:dyDescent="0.25">
      <c r="B43">
        <v>1.2341100000000001E-3</v>
      </c>
      <c r="D43">
        <v>1.2341094020218899E-3</v>
      </c>
      <c r="F43" s="5">
        <f t="shared" ref="F43:F46" si="16">IFERROR((B43-D43)/D43,0)</f>
        <v>4.8454222064189907E-7</v>
      </c>
    </row>
    <row r="44" spans="1:18" x14ac:dyDescent="0.25">
      <c r="B44">
        <v>17.6721</v>
      </c>
      <c r="D44">
        <v>17.672136494390699</v>
      </c>
      <c r="F44" s="5">
        <f t="shared" si="16"/>
        <v>-2.0650808525801519E-6</v>
      </c>
    </row>
    <row r="45" spans="1:18" x14ac:dyDescent="0.25">
      <c r="B45">
        <v>-3.9388100000000002E-2</v>
      </c>
      <c r="D45">
        <v>-3.9388120010434999E-2</v>
      </c>
      <c r="F45" s="5">
        <f t="shared" si="16"/>
        <v>-5.0803224401664009E-7</v>
      </c>
    </row>
    <row r="46" spans="1:18" x14ac:dyDescent="0.25">
      <c r="B46">
        <v>-2.4876E-3</v>
      </c>
      <c r="D46">
        <v>-2.4876027213717599E-3</v>
      </c>
      <c r="F46" s="5">
        <f t="shared" si="16"/>
        <v>-1.0939736222765074E-6</v>
      </c>
    </row>
    <row r="48" spans="1:18" ht="21" x14ac:dyDescent="0.35">
      <c r="A48" s="2" t="s">
        <v>9</v>
      </c>
    </row>
    <row r="49" spans="1:9" ht="18.75" x14ac:dyDescent="0.3">
      <c r="B49" s="3" t="s">
        <v>1</v>
      </c>
      <c r="E49" s="3" t="s">
        <v>4</v>
      </c>
      <c r="H49" s="3" t="s">
        <v>5</v>
      </c>
    </row>
    <row r="50" spans="1:9" x14ac:dyDescent="0.25">
      <c r="B50" s="1" t="s">
        <v>10</v>
      </c>
      <c r="C50" s="1" t="s">
        <v>11</v>
      </c>
      <c r="E50" s="1" t="s">
        <v>10</v>
      </c>
      <c r="F50" s="1" t="s">
        <v>11</v>
      </c>
      <c r="H50" s="1" t="s">
        <v>10</v>
      </c>
      <c r="I50" s="1" t="s">
        <v>11</v>
      </c>
    </row>
    <row r="51" spans="1:9" x14ac:dyDescent="0.25">
      <c r="B51">
        <v>0</v>
      </c>
      <c r="C51">
        <v>22241.1</v>
      </c>
      <c r="E51" s="4">
        <v>0</v>
      </c>
      <c r="F51">
        <v>22241.100000000501</v>
      </c>
      <c r="H51" s="5">
        <f>IFERROR((B51-E51)/E51,0)</f>
        <v>0</v>
      </c>
      <c r="I51" s="5">
        <f>IFERROR((C51-F51)/F51,0)</f>
        <v>-2.2572672906405037E-14</v>
      </c>
    </row>
    <row r="52" spans="1:9" x14ac:dyDescent="0.25">
      <c r="B52">
        <v>-8334.99</v>
      </c>
      <c r="C52">
        <v>-8334.99</v>
      </c>
      <c r="E52">
        <v>-8334.9860767679093</v>
      </c>
      <c r="F52">
        <v>-8334.9860767679002</v>
      </c>
      <c r="H52" s="5">
        <f t="shared" ref="H52:H56" si="17">IFERROR((B52-E52)/E52,0)</f>
        <v>4.7069449839438722E-7</v>
      </c>
      <c r="I52" s="5">
        <f t="shared" ref="I52:I56" si="18">IFERROR((C52-F52)/F52,0)</f>
        <v>4.7069449948556492E-7</v>
      </c>
    </row>
    <row r="53" spans="1:9" x14ac:dyDescent="0.25">
      <c r="B53">
        <v>0</v>
      </c>
      <c r="C53" s="4">
        <v>50810100</v>
      </c>
      <c r="E53" s="4">
        <v>0</v>
      </c>
      <c r="F53">
        <v>50810075.123977102</v>
      </c>
      <c r="H53" s="5">
        <f t="shared" si="17"/>
        <v>0</v>
      </c>
      <c r="I53" s="5">
        <f t="shared" si="18"/>
        <v>4.8958839043168077E-7</v>
      </c>
    </row>
    <row r="54" spans="1:9" x14ac:dyDescent="0.25">
      <c r="B54">
        <v>0</v>
      </c>
      <c r="C54">
        <v>-22241.1</v>
      </c>
      <c r="E54" s="4">
        <v>0</v>
      </c>
      <c r="F54">
        <v>-22241.100000000501</v>
      </c>
      <c r="H54" s="5">
        <f t="shared" si="17"/>
        <v>0</v>
      </c>
      <c r="I54" s="5">
        <f t="shared" si="18"/>
        <v>-2.2572672906405037E-14</v>
      </c>
    </row>
    <row r="55" spans="1:9" x14ac:dyDescent="0.25">
      <c r="B55">
        <v>8334.99</v>
      </c>
      <c r="C55">
        <v>8334.99</v>
      </c>
      <c r="E55">
        <v>8334.9860767679093</v>
      </c>
      <c r="F55">
        <v>8334.9860767679002</v>
      </c>
      <c r="H55" s="5">
        <f t="shared" si="17"/>
        <v>4.7069449839438722E-7</v>
      </c>
      <c r="I55" s="5">
        <f t="shared" si="18"/>
        <v>4.7069449948556492E-7</v>
      </c>
    </row>
    <row r="56" spans="1:9" x14ac:dyDescent="0.25">
      <c r="B56" s="4">
        <v>-50810100</v>
      </c>
      <c r="C56" s="4">
        <v>84771700</v>
      </c>
      <c r="E56">
        <v>-50810075.123977199</v>
      </c>
      <c r="F56">
        <v>84771670.476025805</v>
      </c>
      <c r="H56" s="5">
        <f t="shared" si="17"/>
        <v>4.8958838852541322E-7</v>
      </c>
      <c r="I56" s="5">
        <f t="shared" si="18"/>
        <v>3.4827642335386521E-7</v>
      </c>
    </row>
    <row r="58" spans="1:9" ht="21" x14ac:dyDescent="0.35">
      <c r="A58" s="2" t="s">
        <v>12</v>
      </c>
    </row>
    <row r="59" spans="1:9" ht="18.75" x14ac:dyDescent="0.3">
      <c r="B59" s="3" t="s">
        <v>1</v>
      </c>
      <c r="E59" s="3" t="s">
        <v>4</v>
      </c>
      <c r="H59" s="3" t="s">
        <v>5</v>
      </c>
    </row>
    <row r="60" spans="1:9" x14ac:dyDescent="0.25">
      <c r="B60" s="1" t="s">
        <v>13</v>
      </c>
      <c r="C60" s="1" t="s">
        <v>14</v>
      </c>
      <c r="E60" s="1" t="s">
        <v>13</v>
      </c>
      <c r="F60" s="1" t="s">
        <v>14</v>
      </c>
      <c r="H60" s="1" t="s">
        <v>13</v>
      </c>
      <c r="I60" s="1" t="s">
        <v>14</v>
      </c>
    </row>
    <row r="61" spans="1:9" x14ac:dyDescent="0.25">
      <c r="B61">
        <v>0</v>
      </c>
      <c r="C61">
        <v>8334.99</v>
      </c>
      <c r="E61" s="4">
        <v>0</v>
      </c>
      <c r="F61">
        <v>8334.9860767679002</v>
      </c>
      <c r="H61" s="5">
        <f>IFERROR((B61-E61)/E61,0)</f>
        <v>0</v>
      </c>
      <c r="I61" s="5">
        <f>IFERROR((C61-F61)/F61,0)</f>
        <v>4.7069449948556492E-7</v>
      </c>
    </row>
    <row r="62" spans="1:9" x14ac:dyDescent="0.25">
      <c r="B62">
        <v>-8334.99</v>
      </c>
      <c r="C62">
        <v>22241.1</v>
      </c>
      <c r="E62">
        <v>-8334.9860767679093</v>
      </c>
      <c r="F62">
        <v>22241.100000000501</v>
      </c>
      <c r="H62" s="5">
        <f t="shared" ref="H62:H66" si="19">IFERROR((B62-E62)/E62,0)</f>
        <v>4.7069449839438722E-7</v>
      </c>
      <c r="I62" s="5">
        <f t="shared" ref="I62:I66" si="20">IFERROR((C62-F62)/F62,0)</f>
        <v>-2.2572672906405037E-14</v>
      </c>
    </row>
    <row r="63" spans="1:9" x14ac:dyDescent="0.25">
      <c r="B63">
        <v>0</v>
      </c>
      <c r="C63" s="4">
        <v>50810100</v>
      </c>
      <c r="E63" s="4">
        <v>0</v>
      </c>
      <c r="F63">
        <v>50810075.123977102</v>
      </c>
      <c r="H63" s="5">
        <f t="shared" si="19"/>
        <v>0</v>
      </c>
      <c r="I63" s="5">
        <f t="shared" si="20"/>
        <v>4.8958839043168077E-7</v>
      </c>
    </row>
    <row r="64" spans="1:9" x14ac:dyDescent="0.25">
      <c r="B64">
        <v>0</v>
      </c>
      <c r="C64">
        <v>-8334.99</v>
      </c>
      <c r="E64" s="4">
        <v>0</v>
      </c>
      <c r="F64">
        <v>-8334.9860767679002</v>
      </c>
      <c r="H64" s="5">
        <f t="shared" si="19"/>
        <v>0</v>
      </c>
      <c r="I64" s="5">
        <f t="shared" si="20"/>
        <v>4.7069449948556492E-7</v>
      </c>
    </row>
    <row r="65" spans="2:9" x14ac:dyDescent="0.25">
      <c r="B65">
        <v>8334.99</v>
      </c>
      <c r="C65">
        <v>-22241.1</v>
      </c>
      <c r="E65">
        <v>8334.9860767679093</v>
      </c>
      <c r="F65">
        <v>-22241.100000000501</v>
      </c>
      <c r="H65" s="5">
        <f t="shared" si="19"/>
        <v>4.7069449839438722E-7</v>
      </c>
      <c r="I65" s="5">
        <f t="shared" si="20"/>
        <v>-2.2572672906405037E-14</v>
      </c>
    </row>
    <row r="66" spans="2:9" x14ac:dyDescent="0.25">
      <c r="B66" s="4">
        <v>-50810100</v>
      </c>
      <c r="C66" s="4">
        <v>84771700</v>
      </c>
      <c r="E66">
        <v>-50810075.123977199</v>
      </c>
      <c r="F66">
        <v>84771670.476025805</v>
      </c>
      <c r="H66" s="5">
        <f t="shared" si="19"/>
        <v>4.8958838852541322E-7</v>
      </c>
      <c r="I66" s="5">
        <f t="shared" si="20"/>
        <v>3.4827642335386521E-7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Sebastián Maza</dc:creator>
  <cp:lastModifiedBy>Mauro Sebastián Maza</cp:lastModifiedBy>
  <dcterms:created xsi:type="dcterms:W3CDTF">2015-06-05T18:17:20Z</dcterms:created>
  <dcterms:modified xsi:type="dcterms:W3CDTF">2024-08-24T17:26:40Z</dcterms:modified>
</cp:coreProperties>
</file>