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33" i="1" s="1"/>
  <c r="B29" i="1"/>
  <c r="C29" i="1" s="1"/>
  <c r="D29" i="1" s="1"/>
  <c r="F29" i="1" s="1"/>
  <c r="A29" i="1"/>
  <c r="B27" i="1"/>
  <c r="C27" i="1" s="1"/>
  <c r="D27" i="1" s="1"/>
  <c r="F27" i="1" s="1"/>
  <c r="B33" i="1" l="1"/>
  <c r="C33" i="1" s="1"/>
  <c r="D33" i="1" s="1"/>
  <c r="F33" i="1" s="1"/>
  <c r="A35" i="1"/>
  <c r="B31" i="1"/>
  <c r="C31" i="1" s="1"/>
  <c r="D31" i="1" s="1"/>
  <c r="F31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B22" i="1"/>
  <c r="B23" i="1"/>
  <c r="B24" i="1"/>
  <c r="B25" i="1"/>
  <c r="B19" i="1"/>
  <c r="B20" i="1"/>
  <c r="B21" i="1"/>
  <c r="B18" i="1"/>
  <c r="B13" i="1"/>
  <c r="B14" i="1"/>
  <c r="B15" i="1"/>
  <c r="B16" i="1"/>
  <c r="B17" i="1"/>
  <c r="B3" i="1"/>
  <c r="B4" i="1"/>
  <c r="B5" i="1"/>
  <c r="B6" i="1"/>
  <c r="B7" i="1"/>
  <c r="B8" i="1"/>
  <c r="B9" i="1"/>
  <c r="B10" i="1"/>
  <c r="B11" i="1"/>
  <c r="B12" i="1"/>
  <c r="B2" i="1"/>
  <c r="A37" i="1" l="1"/>
  <c r="B35" i="1"/>
  <c r="C35" i="1" s="1"/>
  <c r="D35" i="1" s="1"/>
  <c r="F35" i="1" s="1"/>
  <c r="B37" i="1" l="1"/>
  <c r="C37" i="1" s="1"/>
  <c r="D37" i="1" s="1"/>
  <c r="F37" i="1" s="1"/>
  <c r="A39" i="1"/>
  <c r="B39" i="1" l="1"/>
  <c r="C39" i="1" s="1"/>
  <c r="D39" i="1" s="1"/>
  <c r="F39" i="1" s="1"/>
  <c r="A41" i="1"/>
  <c r="A43" i="1" l="1"/>
  <c r="B41" i="1"/>
  <c r="C41" i="1" s="1"/>
  <c r="D41" i="1" s="1"/>
  <c r="F41" i="1" s="1"/>
  <c r="B43" i="1" l="1"/>
  <c r="C43" i="1" s="1"/>
  <c r="D43" i="1" s="1"/>
  <c r="F43" i="1" s="1"/>
  <c r="A45" i="1"/>
  <c r="A47" i="1" l="1"/>
  <c r="B45" i="1"/>
  <c r="C45" i="1" s="1"/>
  <c r="D45" i="1" s="1"/>
  <c r="F45" i="1" s="1"/>
  <c r="B47" i="1" l="1"/>
  <c r="C47" i="1" s="1"/>
  <c r="D47" i="1" s="1"/>
  <c r="F47" i="1" s="1"/>
  <c r="A49" i="1"/>
  <c r="A51" i="1" l="1"/>
  <c r="B49" i="1"/>
  <c r="C49" i="1" s="1"/>
  <c r="D49" i="1" s="1"/>
  <c r="F49" i="1" s="1"/>
  <c r="A53" i="1" l="1"/>
  <c r="B53" i="1" s="1"/>
  <c r="C53" i="1" s="1"/>
  <c r="D53" i="1" s="1"/>
  <c r="F53" i="1" s="1"/>
  <c r="B51" i="1"/>
  <c r="C51" i="1" s="1"/>
  <c r="D51" i="1" s="1"/>
  <c r="F51" i="1" s="1"/>
</calcChain>
</file>

<file path=xl/sharedStrings.xml><?xml version="1.0" encoding="utf-8"?>
<sst xmlns="http://schemas.openxmlformats.org/spreadsheetml/2006/main" count="125" uniqueCount="31">
  <si>
    <t>Address</t>
  </si>
  <si>
    <t>FPGA_MAJ_VER</t>
  </si>
  <si>
    <t>FPGA_MIN_VER</t>
  </si>
  <si>
    <t>RD</t>
  </si>
  <si>
    <t>WHO_I_AM</t>
  </si>
  <si>
    <t>WR</t>
  </si>
  <si>
    <t>Direct</t>
  </si>
  <si>
    <t>I2C_M_SET</t>
  </si>
  <si>
    <t>RW</t>
  </si>
  <si>
    <t>I2C_M_CMD</t>
  </si>
  <si>
    <t>WC</t>
  </si>
  <si>
    <t>ID_LSB</t>
  </si>
  <si>
    <t>ID_MSB</t>
  </si>
  <si>
    <t>I2C_M_DATA_WR</t>
  </si>
  <si>
    <t>I2C_M_DATA_RD</t>
  </si>
  <si>
    <t>HW_SET</t>
  </si>
  <si>
    <t>HW_INFO</t>
  </si>
  <si>
    <t>HW_VER</t>
  </si>
  <si>
    <t>HW_CUSTOM</t>
  </si>
  <si>
    <t>ID_CUSTOM</t>
  </si>
  <si>
    <t>FPGA_BETA_REVISION</t>
  </si>
  <si>
    <t>FPGA_BETA_REV</t>
  </si>
  <si>
    <t>I2C_M_REG_ADDR</t>
  </si>
  <si>
    <t>I2C_M_SLAVE_ADDR</t>
  </si>
  <si>
    <t>63 Byte Verbose</t>
  </si>
  <si>
    <t>FPGA_REV</t>
  </si>
  <si>
    <t>FPGA_REVISION</t>
  </si>
  <si>
    <t>SPARE 1</t>
  </si>
  <si>
    <t>SPARE 2</t>
  </si>
  <si>
    <t>SPARE 3</t>
  </si>
  <si>
    <t>SPARE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</si>
</sst>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4"/>
  <sheetViews>
    <sheetView tabSelected="1" topLeftCell="A7" zoomScaleNormal="100" workbookViewId="0">
      <selection activeCell="D27" sqref="D27"/>
    </sheetView>
  </sheetViews>
  <sheetFormatPr defaultRowHeight="15" x14ac:dyDescent="0.25"/>
  <cols>
    <col min="2" max="2" width="9.140625" style="6"/>
    <col min="3" max="4" width="20.5703125" customWidth="1"/>
    <col min="5" max="5" width="6.42578125" style="6" customWidth="1"/>
    <col min="6" max="14" width="6.140625" customWidth="1"/>
    <col min="15" max="15" width="97.42578125" style="17" customWidth="1"/>
    <col min="16" max="16" width="62.42578125" style="19" customWidth="1"/>
    <col min="17" max="37" width="6.140625" customWidth="1"/>
  </cols>
  <sheetData>
    <row r="1" spans="1:37" s="1" customFormat="1" x14ac:dyDescent="0.25">
      <c r="A1" s="6"/>
      <c r="B1" s="2" t="s">
        <v>0</v>
      </c>
      <c r="C1" s="2"/>
      <c r="D1" s="2"/>
      <c r="E1" s="2"/>
      <c r="F1" s="2">
        <v>7</v>
      </c>
      <c r="G1" s="2">
        <v>6</v>
      </c>
      <c r="H1" s="2">
        <v>5</v>
      </c>
      <c r="I1" s="2">
        <v>4</v>
      </c>
      <c r="J1" s="2">
        <v>3</v>
      </c>
      <c r="K1" s="2">
        <v>2</v>
      </c>
      <c r="L1" s="2">
        <v>1</v>
      </c>
      <c r="M1" s="2">
        <v>0</v>
      </c>
      <c r="N1" s="2"/>
      <c r="O1" s="17"/>
      <c r="P1" s="18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s="1" customFormat="1" x14ac:dyDescent="0.25">
      <c r="A2" s="11">
        <v>0</v>
      </c>
      <c r="B2" s="11" t="str">
        <f>"0x"&amp;DEC2HEX(A2,2)</f>
        <v>0x00</v>
      </c>
      <c r="C2" s="12" t="s">
        <v>4</v>
      </c>
      <c r="D2" s="12" t="s">
        <v>4</v>
      </c>
      <c r="E2" s="11" t="s">
        <v>3</v>
      </c>
      <c r="F2" s="21" t="s">
        <v>24</v>
      </c>
      <c r="G2" s="21"/>
      <c r="H2" s="21"/>
      <c r="I2" s="21"/>
      <c r="J2" s="21"/>
      <c r="K2" s="21"/>
      <c r="L2" s="21"/>
      <c r="M2" s="21"/>
      <c r="N2" s="2"/>
      <c r="O2" s="17" t="str">
        <f>"constant "&amp;D2&amp;"_ADDR_c"&amp;CHAR(9)&amp;CHAR(9)&amp;CHAR(9)&amp;": natural range 0 to 255 :="&amp;CHAR(9)&amp;A2&amp;";"&amp;CHAR(9)&amp;"-- "&amp;B2&amp;CHAR(9)&amp;"- "&amp;IF(E2="RD","Read",IF(E2="WR","Write",IF(E2="RW","Read and Write",IF(E2="WC","Write and Clear",""))))</f>
        <v>constant WHO_I_AM_ADDR_c			: natural range 0 to 255 :=	0;	-- 0x00	- Read</v>
      </c>
      <c r="P2" s="19" t="str">
        <f>D2&amp;"_"&amp;IF(E2="RD","i","o")&amp;CHAR(9)&amp;CHAR(9)&amp;CHAR(9)&amp;": "&amp;IF(E2="RD","in","out")&amp;CHAR(9)&amp;"std_logic_vector(7 downto 0);"&amp;CHAR(9)&amp;"-- "&amp;B2&amp;CHAR(9)&amp;"- "&amp;IF(E2="RD","Read",IF(E2="WR","Write",IF(E2="RW","Read and Write",IF(E2="WC","Write and Clear",""))))</f>
        <v>WHO_I_AM_i			: in	std_logic_vector(7 downto 0);	-- 0x00	- Read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s="11">
        <v>1</v>
      </c>
      <c r="B3" s="11" t="str">
        <f t="shared" ref="B3:B53" si="0">"0x"&amp;DEC2HEX(A3,2)</f>
        <v>0x01</v>
      </c>
      <c r="C3" s="12" t="s">
        <v>11</v>
      </c>
      <c r="D3" s="12" t="s">
        <v>11</v>
      </c>
      <c r="E3" s="11" t="s">
        <v>3</v>
      </c>
      <c r="F3" s="21" t="s">
        <v>11</v>
      </c>
      <c r="G3" s="21"/>
      <c r="H3" s="21"/>
      <c r="I3" s="21"/>
      <c r="J3" s="21"/>
      <c r="K3" s="21"/>
      <c r="L3" s="21"/>
      <c r="M3" s="21"/>
      <c r="N3" s="4"/>
      <c r="O3" s="17" t="str">
        <f t="shared" ref="O3:O25" si="1">"constant "&amp;D3&amp;"_ADDR_c"&amp;CHAR(9)&amp;CHAR(9)&amp;CHAR(9)&amp;": natural range 0 to 255 :="&amp;CHAR(9)&amp;A3&amp;";"&amp;CHAR(9)&amp;"-- "&amp;B3&amp;CHAR(9)&amp;"- "&amp;IF(E3="RD","Read",IF(E3="WR","Write",IF(E3="RW","Read and Write",IF(E3="WC","Write and Clear",""))))</f>
        <v>constant ID_LSB_ADDR_c			: natural range 0 to 255 :=	1;	-- 0x01	- Read</v>
      </c>
      <c r="P3" s="19" t="str">
        <f t="shared" ref="P3:P25" si="2">D3&amp;"_"&amp;IF(E3="RD","i","o")&amp;CHAR(9)&amp;CHAR(9)&amp;CHAR(9)&amp;": "&amp;IF(E3="RD","in","out")&amp;CHAR(9)&amp;"std_logic_vector(7 downto 0);"&amp;CHAR(9)&amp;"-- "&amp;B3&amp;CHAR(9)&amp;"- "&amp;IF(E3="RD","Read",IF(E3="WR","Write",IF(E3="RW","Read and Write",IF(E3="WC","Write and Clear",""))))</f>
        <v>ID_LSB_i			: in	std_logic_vector(7 downto 0);	-- 0x01	- Read</v>
      </c>
      <c r="Q3" s="4"/>
      <c r="R3" s="4"/>
      <c r="S3" s="4"/>
      <c r="T3" s="4"/>
      <c r="U3" s="4"/>
    </row>
    <row r="4" spans="1:37" x14ac:dyDescent="0.25">
      <c r="A4" s="11">
        <v>2</v>
      </c>
      <c r="B4" s="11" t="str">
        <f t="shared" si="0"/>
        <v>0x02</v>
      </c>
      <c r="C4" s="12" t="s">
        <v>12</v>
      </c>
      <c r="D4" s="12" t="s">
        <v>12</v>
      </c>
      <c r="E4" s="11" t="s">
        <v>3</v>
      </c>
      <c r="F4" s="21" t="s">
        <v>12</v>
      </c>
      <c r="G4" s="21"/>
      <c r="H4" s="21"/>
      <c r="I4" s="21"/>
      <c r="J4" s="21"/>
      <c r="K4" s="21"/>
      <c r="L4" s="21"/>
      <c r="M4" s="21"/>
      <c r="N4" s="1"/>
      <c r="O4" s="17" t="str">
        <f t="shared" si="1"/>
        <v>constant ID_MSB_ADDR_c			: natural range 0 to 255 :=	2;	-- 0x02	- Read</v>
      </c>
      <c r="P4" s="19" t="str">
        <f t="shared" si="2"/>
        <v>ID_MSB_i			: in	std_logic_vector(7 downto 0);	-- 0x02	- Read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11">
        <v>3</v>
      </c>
      <c r="B5" s="11" t="str">
        <f t="shared" si="0"/>
        <v>0x03</v>
      </c>
      <c r="C5" s="12" t="s">
        <v>19</v>
      </c>
      <c r="D5" s="12" t="s">
        <v>19</v>
      </c>
      <c r="E5" s="11" t="s">
        <v>3</v>
      </c>
      <c r="F5" s="21" t="s">
        <v>19</v>
      </c>
      <c r="G5" s="21"/>
      <c r="H5" s="21"/>
      <c r="I5" s="21"/>
      <c r="J5" s="21"/>
      <c r="K5" s="21"/>
      <c r="L5" s="21"/>
      <c r="M5" s="21"/>
      <c r="N5" s="1"/>
      <c r="O5" s="17" t="str">
        <f t="shared" si="1"/>
        <v>constant ID_CUSTOM_ADDR_c			: natural range 0 to 255 :=	3;	-- 0x03	- Read</v>
      </c>
      <c r="P5" s="19" t="str">
        <f t="shared" si="2"/>
        <v>ID_CUSTOM_i			: in	std_logic_vector(7 downto 0);	-- 0x03	- Read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13">
        <v>4</v>
      </c>
      <c r="B6" s="13" t="str">
        <f t="shared" si="0"/>
        <v>0x04</v>
      </c>
      <c r="C6" s="14" t="s">
        <v>21</v>
      </c>
      <c r="D6" s="14" t="s">
        <v>21</v>
      </c>
      <c r="E6" s="13" t="s">
        <v>3</v>
      </c>
      <c r="F6" s="24" t="s">
        <v>20</v>
      </c>
      <c r="G6" s="24"/>
      <c r="H6" s="24"/>
      <c r="I6" s="24"/>
      <c r="J6" s="24"/>
      <c r="K6" s="24"/>
      <c r="L6" s="24"/>
      <c r="M6" s="24"/>
      <c r="N6" s="1"/>
      <c r="O6" s="17" t="str">
        <f t="shared" si="1"/>
        <v>constant FPGA_BETA_REV_ADDR_c			: natural range 0 to 255 :=	4;	-- 0x04	- Read</v>
      </c>
      <c r="P6" s="19" t="str">
        <f t="shared" si="2"/>
        <v>FPGA_BETA_REV_i			: in	std_logic_vector(7 downto 0);	-- 0x04	- Read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A7" s="13">
        <v>5</v>
      </c>
      <c r="B7" s="13" t="str">
        <f t="shared" si="0"/>
        <v>0x05</v>
      </c>
      <c r="C7" s="14" t="s">
        <v>25</v>
      </c>
      <c r="D7" s="14" t="s">
        <v>25</v>
      </c>
      <c r="E7" s="13" t="s">
        <v>3</v>
      </c>
      <c r="F7" s="23" t="s">
        <v>26</v>
      </c>
      <c r="G7" s="23"/>
      <c r="H7" s="23"/>
      <c r="I7" s="23"/>
      <c r="J7" s="23"/>
      <c r="K7" s="23"/>
      <c r="L7" s="23"/>
      <c r="M7" s="23"/>
      <c r="N7" s="5"/>
      <c r="O7" s="17" t="str">
        <f t="shared" si="1"/>
        <v>constant FPGA_REV_ADDR_c			: natural range 0 to 255 :=	5;	-- 0x05	- Read</v>
      </c>
      <c r="P7" s="19" t="str">
        <f t="shared" si="2"/>
        <v>FPGA_REV_i			: in	std_logic_vector(7 downto 0);	-- 0x05	- Read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5">
      <c r="A8" s="13">
        <v>6</v>
      </c>
      <c r="B8" s="13" t="str">
        <f t="shared" si="0"/>
        <v>0x06</v>
      </c>
      <c r="C8" s="14" t="s">
        <v>2</v>
      </c>
      <c r="D8" s="14" t="s">
        <v>2</v>
      </c>
      <c r="E8" s="13" t="s">
        <v>3</v>
      </c>
      <c r="F8" s="23" t="s">
        <v>2</v>
      </c>
      <c r="G8" s="23"/>
      <c r="H8" s="23"/>
      <c r="I8" s="23"/>
      <c r="J8" s="23"/>
      <c r="K8" s="23"/>
      <c r="L8" s="23"/>
      <c r="M8" s="23"/>
      <c r="N8" s="1"/>
      <c r="O8" s="17" t="str">
        <f t="shared" si="1"/>
        <v>constant FPGA_MIN_VER_ADDR_c			: natural range 0 to 255 :=	6;	-- 0x06	- Read</v>
      </c>
      <c r="P8" s="19" t="str">
        <f t="shared" si="2"/>
        <v>FPGA_MIN_VER_i			: in	std_logic_vector(7 downto 0);	-- 0x06	- Read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25">
      <c r="A9" s="13">
        <v>7</v>
      </c>
      <c r="B9" s="13" t="str">
        <f t="shared" si="0"/>
        <v>0x07</v>
      </c>
      <c r="C9" s="14" t="s">
        <v>1</v>
      </c>
      <c r="D9" s="14" t="s">
        <v>1</v>
      </c>
      <c r="E9" s="13" t="s">
        <v>3</v>
      </c>
      <c r="F9" s="23" t="s">
        <v>1</v>
      </c>
      <c r="G9" s="23"/>
      <c r="H9" s="23"/>
      <c r="I9" s="23"/>
      <c r="J9" s="23"/>
      <c r="K9" s="23"/>
      <c r="L9" s="23"/>
      <c r="M9" s="23"/>
      <c r="N9" s="1"/>
      <c r="O9" s="17" t="str">
        <f t="shared" si="1"/>
        <v>constant FPGA_MAJ_VER_ADDR_c			: natural range 0 to 255 :=	7;	-- 0x07	- Read</v>
      </c>
      <c r="P9" s="19" t="str">
        <f t="shared" si="2"/>
        <v>FPGA_MAJ_VER_i			: in	std_logic_vector(7 downto 0);	-- 0x07	- Read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25">
      <c r="A10" s="11">
        <v>8</v>
      </c>
      <c r="B10" s="11" t="str">
        <f t="shared" si="0"/>
        <v>0x08</v>
      </c>
      <c r="C10" s="12" t="s">
        <v>17</v>
      </c>
      <c r="D10" s="12" t="s">
        <v>17</v>
      </c>
      <c r="E10" s="11" t="s">
        <v>3</v>
      </c>
      <c r="F10" s="21" t="s">
        <v>17</v>
      </c>
      <c r="G10" s="21"/>
      <c r="H10" s="21"/>
      <c r="I10" s="21"/>
      <c r="J10" s="21"/>
      <c r="K10" s="21"/>
      <c r="L10" s="21"/>
      <c r="M10" s="21"/>
      <c r="N10" s="6"/>
      <c r="O10" s="17" t="str">
        <f t="shared" si="1"/>
        <v>constant HW_VER_ADDR_c			: natural range 0 to 255 :=	8;	-- 0x08	- Read</v>
      </c>
      <c r="P10" s="19" t="str">
        <f t="shared" si="2"/>
        <v>HW_VER_i			: in	std_logic_vector(7 downto 0);	-- 0x08	- Read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 x14ac:dyDescent="0.25">
      <c r="A11" s="11">
        <v>9</v>
      </c>
      <c r="B11" s="11" t="str">
        <f t="shared" si="0"/>
        <v>0x09</v>
      </c>
      <c r="C11" s="12" t="s">
        <v>18</v>
      </c>
      <c r="D11" s="12" t="s">
        <v>18</v>
      </c>
      <c r="E11" s="11" t="s">
        <v>3</v>
      </c>
      <c r="F11" s="21" t="s">
        <v>18</v>
      </c>
      <c r="G11" s="21"/>
      <c r="H11" s="21"/>
      <c r="I11" s="21"/>
      <c r="J11" s="21"/>
      <c r="K11" s="21"/>
      <c r="L11" s="21"/>
      <c r="M11" s="21"/>
      <c r="N11" s="6"/>
      <c r="O11" s="17" t="str">
        <f t="shared" si="1"/>
        <v>constant HW_CUSTOM_ADDR_c			: natural range 0 to 255 :=	9;	-- 0x09	- Read</v>
      </c>
      <c r="P11" s="19" t="str">
        <f t="shared" si="2"/>
        <v>HW_CUSTOM_i			: in	std_logic_vector(7 downto 0);	-- 0x09	- Read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37" x14ac:dyDescent="0.25">
      <c r="A12" s="11">
        <v>10</v>
      </c>
      <c r="B12" s="11" t="str">
        <f t="shared" si="0"/>
        <v>0x0A</v>
      </c>
      <c r="C12" s="12" t="s">
        <v>16</v>
      </c>
      <c r="D12" s="12" t="s">
        <v>16</v>
      </c>
      <c r="E12" s="11" t="s">
        <v>3</v>
      </c>
      <c r="F12" s="21" t="s">
        <v>16</v>
      </c>
      <c r="G12" s="21"/>
      <c r="H12" s="21"/>
      <c r="I12" s="21"/>
      <c r="J12" s="21"/>
      <c r="K12" s="21"/>
      <c r="L12" s="21"/>
      <c r="M12" s="21"/>
      <c r="N12" s="6"/>
      <c r="O12" s="17" t="str">
        <f t="shared" si="1"/>
        <v>constant HW_INFO_ADDR_c			: natural range 0 to 255 :=	10;	-- 0x0A	- Read</v>
      </c>
      <c r="P12" s="19" t="str">
        <f t="shared" si="2"/>
        <v>HW_INFO_i			: in	std_logic_vector(7 downto 0);	-- 0x0A	- Read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spans="1:37" x14ac:dyDescent="0.25">
      <c r="A13" s="11">
        <v>11</v>
      </c>
      <c r="B13" s="11" t="str">
        <f t="shared" si="0"/>
        <v>0x0B</v>
      </c>
      <c r="C13" s="12" t="s">
        <v>15</v>
      </c>
      <c r="D13" s="12" t="s">
        <v>15</v>
      </c>
      <c r="E13" s="11" t="s">
        <v>8</v>
      </c>
      <c r="F13" s="21" t="s">
        <v>15</v>
      </c>
      <c r="G13" s="21"/>
      <c r="H13" s="21"/>
      <c r="I13" s="21"/>
      <c r="J13" s="21"/>
      <c r="K13" s="21"/>
      <c r="L13" s="21"/>
      <c r="M13" s="21"/>
      <c r="N13" s="6"/>
      <c r="O13" s="17" t="str">
        <f t="shared" si="1"/>
        <v>constant HW_SET_ADDR_c			: natural range 0 to 255 :=	11;	-- 0x0B	- Read and Write</v>
      </c>
      <c r="P13" s="19" t="str">
        <f t="shared" si="2"/>
        <v>HW_SET_o			: out	std_logic_vector(7 downto 0);	-- 0x0B	- Read and Write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spans="1:37" x14ac:dyDescent="0.25">
      <c r="A14" s="13">
        <v>12</v>
      </c>
      <c r="B14" s="13" t="str">
        <f t="shared" si="0"/>
        <v>0x0C</v>
      </c>
      <c r="C14" s="14" t="s">
        <v>30</v>
      </c>
      <c r="D14" s="14" t="s">
        <v>30</v>
      </c>
      <c r="E14" s="13" t="s">
        <v>8</v>
      </c>
      <c r="F14" s="24" t="s">
        <v>30</v>
      </c>
      <c r="G14" s="24"/>
      <c r="H14" s="24"/>
      <c r="I14" s="24"/>
      <c r="J14" s="24"/>
      <c r="K14" s="24"/>
      <c r="L14" s="24"/>
      <c r="M14" s="24"/>
      <c r="N14" s="6"/>
      <c r="O14" s="17" t="str">
        <f t="shared" si="1"/>
        <v>constant SPARE 0_ADDR_c			: natural range 0 to 255 :=	12;	-- 0x0C	- Read and Write</v>
      </c>
      <c r="P14" s="19" t="str">
        <f t="shared" si="2"/>
        <v>SPARE 0_o			: out	std_logic_vector(7 downto 0);	-- 0x0C	- Read and Write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spans="1:37" x14ac:dyDescent="0.25">
      <c r="A15" s="13">
        <v>13</v>
      </c>
      <c r="B15" s="13" t="str">
        <f t="shared" si="0"/>
        <v>0x0D</v>
      </c>
      <c r="C15" s="14" t="s">
        <v>27</v>
      </c>
      <c r="D15" s="14" t="s">
        <v>27</v>
      </c>
      <c r="E15" s="13" t="s">
        <v>8</v>
      </c>
      <c r="F15" s="23" t="s">
        <v>27</v>
      </c>
      <c r="G15" s="23" t="s">
        <v>27</v>
      </c>
      <c r="H15" s="23" t="s">
        <v>27</v>
      </c>
      <c r="I15" s="23" t="s">
        <v>27</v>
      </c>
      <c r="J15" s="23" t="s">
        <v>27</v>
      </c>
      <c r="K15" s="23" t="s">
        <v>27</v>
      </c>
      <c r="L15" s="23" t="s">
        <v>27</v>
      </c>
      <c r="M15" s="23" t="s">
        <v>27</v>
      </c>
      <c r="N15" s="6"/>
      <c r="O15" s="17" t="str">
        <f t="shared" si="1"/>
        <v>constant SPARE 1_ADDR_c			: natural range 0 to 255 :=	13;	-- 0x0D	- Read and Write</v>
      </c>
      <c r="P15" s="19" t="str">
        <f t="shared" si="2"/>
        <v>SPARE 1_o			: out	std_logic_vector(7 downto 0);	-- 0x0D	- Read and Write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spans="1:37" x14ac:dyDescent="0.25">
      <c r="A16" s="13">
        <v>14</v>
      </c>
      <c r="B16" s="13" t="str">
        <f t="shared" si="0"/>
        <v>0x0E</v>
      </c>
      <c r="C16" s="14" t="s">
        <v>28</v>
      </c>
      <c r="D16" s="14" t="s">
        <v>28</v>
      </c>
      <c r="E16" s="13" t="s">
        <v>8</v>
      </c>
      <c r="F16" s="23" t="s">
        <v>28</v>
      </c>
      <c r="G16" s="23" t="s">
        <v>28</v>
      </c>
      <c r="H16" s="23" t="s">
        <v>28</v>
      </c>
      <c r="I16" s="23" t="s">
        <v>28</v>
      </c>
      <c r="J16" s="23" t="s">
        <v>28</v>
      </c>
      <c r="K16" s="23" t="s">
        <v>28</v>
      </c>
      <c r="L16" s="23" t="s">
        <v>28</v>
      </c>
      <c r="M16" s="23" t="s">
        <v>28</v>
      </c>
      <c r="N16" s="6"/>
      <c r="O16" s="17" t="str">
        <f t="shared" si="1"/>
        <v>constant SPARE 2_ADDR_c			: natural range 0 to 255 :=	14;	-- 0x0E	- Read and Write</v>
      </c>
      <c r="P16" s="19" t="str">
        <f t="shared" si="2"/>
        <v>SPARE 2_o			: out	std_logic_vector(7 downto 0);	-- 0x0E	- Read and Write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1:37" x14ac:dyDescent="0.25">
      <c r="A17" s="13">
        <v>15</v>
      </c>
      <c r="B17" s="13" t="str">
        <f t="shared" si="0"/>
        <v>0x0F</v>
      </c>
      <c r="C17" s="14" t="s">
        <v>29</v>
      </c>
      <c r="D17" s="14" t="s">
        <v>29</v>
      </c>
      <c r="E17" s="13" t="s">
        <v>8</v>
      </c>
      <c r="F17" s="23" t="s">
        <v>29</v>
      </c>
      <c r="G17" s="23" t="s">
        <v>29</v>
      </c>
      <c r="H17" s="23" t="s">
        <v>29</v>
      </c>
      <c r="I17" s="23" t="s">
        <v>29</v>
      </c>
      <c r="J17" s="23" t="s">
        <v>29</v>
      </c>
      <c r="K17" s="23" t="s">
        <v>29</v>
      </c>
      <c r="L17" s="23" t="s">
        <v>29</v>
      </c>
      <c r="M17" s="23" t="s">
        <v>29</v>
      </c>
      <c r="N17" s="6"/>
      <c r="O17" s="17" t="str">
        <f t="shared" si="1"/>
        <v>constant SPARE 3_ADDR_c			: natural range 0 to 255 :=	15;	-- 0x0F	- Read and Write</v>
      </c>
      <c r="P17" s="19" t="str">
        <f t="shared" si="2"/>
        <v>SPARE 3_o			: out	std_logic_vector(7 downto 0);	-- 0x0F	- Read and Write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spans="1:37" x14ac:dyDescent="0.25">
      <c r="A18" s="9">
        <v>16</v>
      </c>
      <c r="B18" s="9" t="str">
        <f t="shared" si="0"/>
        <v>0x10</v>
      </c>
      <c r="C18" s="10" t="s">
        <v>7</v>
      </c>
      <c r="D18" s="10" t="s">
        <v>7</v>
      </c>
      <c r="E18" s="9" t="s">
        <v>8</v>
      </c>
      <c r="F18" s="10"/>
      <c r="G18" s="10"/>
      <c r="H18" s="10"/>
      <c r="I18" s="10"/>
      <c r="J18" s="10"/>
      <c r="K18" s="10"/>
      <c r="L18" s="10"/>
      <c r="M18" s="10" t="s">
        <v>6</v>
      </c>
      <c r="O18" s="17" t="str">
        <f t="shared" si="1"/>
        <v>constant I2C_M_SET_ADDR_c			: natural range 0 to 255 :=	16;	-- 0x10	- Read and Write</v>
      </c>
      <c r="P18" s="19" t="str">
        <f t="shared" si="2"/>
        <v>I2C_M_SET_o			: out	std_logic_vector(7 downto 0);	-- 0x10	- Read and Write</v>
      </c>
      <c r="V18" s="20"/>
      <c r="W18" s="20"/>
      <c r="X18" s="20"/>
      <c r="Y18" s="20"/>
      <c r="Z18" s="20"/>
      <c r="AA18" s="20"/>
      <c r="AB18" s="20"/>
      <c r="AC18" s="20"/>
    </row>
    <row r="19" spans="1:37" x14ac:dyDescent="0.25">
      <c r="A19" s="9">
        <v>17</v>
      </c>
      <c r="B19" s="9" t="str">
        <f t="shared" si="0"/>
        <v>0x11</v>
      </c>
      <c r="C19" s="10" t="s">
        <v>9</v>
      </c>
      <c r="D19" s="10" t="s">
        <v>9</v>
      </c>
      <c r="E19" s="9" t="s">
        <v>10</v>
      </c>
      <c r="F19" s="10"/>
      <c r="G19" s="10"/>
      <c r="H19" s="10"/>
      <c r="I19" s="10"/>
      <c r="J19" s="10"/>
      <c r="K19" s="10"/>
      <c r="L19" s="9" t="s">
        <v>5</v>
      </c>
      <c r="M19" s="9" t="s">
        <v>3</v>
      </c>
      <c r="O19" s="17" t="str">
        <f t="shared" si="1"/>
        <v>constant I2C_M_CMD_ADDR_c			: natural range 0 to 255 :=	17;	-- 0x11	- Write and Clear</v>
      </c>
      <c r="P19" s="19" t="str">
        <f t="shared" si="2"/>
        <v>I2C_M_CMD_o			: out	std_logic_vector(7 downto 0);	-- 0x11	- Write and Clear</v>
      </c>
      <c r="V19" s="3"/>
      <c r="W19" s="3"/>
      <c r="X19" s="3"/>
      <c r="Y19" s="3"/>
      <c r="Z19" s="3"/>
      <c r="AA19" s="3"/>
      <c r="AB19" s="3"/>
      <c r="AC19" s="3"/>
    </row>
    <row r="20" spans="1:37" x14ac:dyDescent="0.25">
      <c r="A20" s="9">
        <v>18</v>
      </c>
      <c r="B20" s="9" t="str">
        <f t="shared" si="0"/>
        <v>0x12</v>
      </c>
      <c r="C20" s="10"/>
      <c r="D20" s="10"/>
      <c r="E20" s="9"/>
      <c r="F20" s="10"/>
      <c r="G20" s="10"/>
      <c r="H20" s="10"/>
      <c r="I20" s="10"/>
      <c r="J20" s="10"/>
      <c r="K20" s="10"/>
      <c r="L20" s="9"/>
      <c r="M20" s="9"/>
      <c r="O20" s="17" t="str">
        <f t="shared" si="1"/>
        <v xml:space="preserve">constant _ADDR_c			: natural range 0 to 255 :=	18;	-- 0x12	- </v>
      </c>
      <c r="P20" s="19" t="str">
        <f t="shared" si="2"/>
        <v xml:space="preserve">_o			: out	std_logic_vector(7 downto 0);	-- 0x12	- </v>
      </c>
      <c r="V20" s="7"/>
      <c r="W20" s="7"/>
      <c r="X20" s="7"/>
      <c r="Y20" s="7"/>
      <c r="Z20" s="7"/>
      <c r="AA20" s="7"/>
      <c r="AB20" s="7"/>
      <c r="AC20" s="7"/>
    </row>
    <row r="21" spans="1:37" x14ac:dyDescent="0.25">
      <c r="A21" s="9">
        <v>19</v>
      </c>
      <c r="B21" s="9" t="str">
        <f t="shared" si="0"/>
        <v>0x13</v>
      </c>
      <c r="C21" s="10"/>
      <c r="D21" s="10"/>
      <c r="E21" s="9"/>
      <c r="F21" s="10"/>
      <c r="G21" s="10"/>
      <c r="H21" s="10"/>
      <c r="I21" s="10"/>
      <c r="J21" s="10"/>
      <c r="K21" s="10"/>
      <c r="L21" s="9"/>
      <c r="M21" s="9"/>
      <c r="O21" s="17" t="str">
        <f t="shared" si="1"/>
        <v xml:space="preserve">constant _ADDR_c			: natural range 0 to 255 :=	19;	-- 0x13	- </v>
      </c>
      <c r="P21" s="19" t="str">
        <f t="shared" si="2"/>
        <v xml:space="preserve">_o			: out	std_logic_vector(7 downto 0);	-- 0x13	- </v>
      </c>
      <c r="V21" s="7"/>
      <c r="W21" s="7"/>
      <c r="X21" s="7"/>
      <c r="Y21" s="7"/>
      <c r="Z21" s="7"/>
      <c r="AA21" s="7"/>
      <c r="AB21" s="7"/>
      <c r="AC21" s="7"/>
    </row>
    <row r="22" spans="1:37" x14ac:dyDescent="0.25">
      <c r="A22" s="15">
        <v>20</v>
      </c>
      <c r="B22" s="15" t="str">
        <f t="shared" si="0"/>
        <v>0x14</v>
      </c>
      <c r="C22" s="16" t="s">
        <v>23</v>
      </c>
      <c r="D22" s="16" t="s">
        <v>23</v>
      </c>
      <c r="E22" s="15" t="s">
        <v>8</v>
      </c>
      <c r="F22" s="22" t="s">
        <v>23</v>
      </c>
      <c r="G22" s="22"/>
      <c r="H22" s="22"/>
      <c r="I22" s="22"/>
      <c r="J22" s="22"/>
      <c r="K22" s="22"/>
      <c r="L22" s="22"/>
      <c r="M22" s="22"/>
      <c r="O22" s="17" t="str">
        <f t="shared" si="1"/>
        <v>constant I2C_M_SLAVE_ADDR_ADDR_c			: natural range 0 to 255 :=	20;	-- 0x14	- Read and Write</v>
      </c>
      <c r="P22" s="19" t="str">
        <f t="shared" si="2"/>
        <v>I2C_M_SLAVE_ADDR_o			: out	std_logic_vector(7 downto 0);	-- 0x14	- Read and Write</v>
      </c>
      <c r="V22" s="3"/>
      <c r="W22" s="3"/>
      <c r="X22" s="3"/>
      <c r="Y22" s="3"/>
      <c r="Z22" s="3"/>
      <c r="AA22" s="3"/>
      <c r="AB22" s="3"/>
      <c r="AC22" s="3"/>
    </row>
    <row r="23" spans="1:37" x14ac:dyDescent="0.25">
      <c r="A23" s="15">
        <v>21</v>
      </c>
      <c r="B23" s="15" t="str">
        <f t="shared" si="0"/>
        <v>0x15</v>
      </c>
      <c r="C23" s="16" t="s">
        <v>22</v>
      </c>
      <c r="D23" s="16" t="s">
        <v>22</v>
      </c>
      <c r="E23" s="15" t="s">
        <v>8</v>
      </c>
      <c r="F23" s="22" t="s">
        <v>22</v>
      </c>
      <c r="G23" s="22"/>
      <c r="H23" s="22"/>
      <c r="I23" s="22"/>
      <c r="J23" s="22"/>
      <c r="K23" s="22"/>
      <c r="L23" s="22"/>
      <c r="M23" s="22"/>
      <c r="O23" s="17" t="str">
        <f t="shared" si="1"/>
        <v>constant I2C_M_REG_ADDR_ADDR_c			: natural range 0 to 255 :=	21;	-- 0x15	- Read and Write</v>
      </c>
      <c r="P23" s="19" t="str">
        <f t="shared" si="2"/>
        <v>I2C_M_REG_ADDR_o			: out	std_logic_vector(7 downto 0);	-- 0x15	- Read and Write</v>
      </c>
      <c r="V23" s="3"/>
      <c r="W23" s="3"/>
      <c r="X23" s="3"/>
      <c r="Y23" s="3"/>
      <c r="Z23" s="3"/>
      <c r="AA23" s="3"/>
      <c r="AB23" s="3"/>
      <c r="AC23" s="3"/>
    </row>
    <row r="24" spans="1:37" x14ac:dyDescent="0.25">
      <c r="A24" s="15">
        <v>22</v>
      </c>
      <c r="B24" s="15" t="str">
        <f t="shared" si="0"/>
        <v>0x16</v>
      </c>
      <c r="C24" s="16" t="s">
        <v>13</v>
      </c>
      <c r="D24" s="16" t="s">
        <v>13</v>
      </c>
      <c r="E24" s="15" t="s">
        <v>8</v>
      </c>
      <c r="F24" s="22" t="s">
        <v>13</v>
      </c>
      <c r="G24" s="22"/>
      <c r="H24" s="22"/>
      <c r="I24" s="22"/>
      <c r="J24" s="22"/>
      <c r="K24" s="22"/>
      <c r="L24" s="22"/>
      <c r="M24" s="22"/>
      <c r="O24" s="17" t="str">
        <f t="shared" si="1"/>
        <v>constant I2C_M_DATA_WR_ADDR_c			: natural range 0 to 255 :=	22;	-- 0x16	- Read and Write</v>
      </c>
      <c r="P24" s="19" t="str">
        <f t="shared" si="2"/>
        <v>I2C_M_DATA_WR_o			: out	std_logic_vector(7 downto 0);	-- 0x16	- Read and Write</v>
      </c>
      <c r="V24" s="3"/>
      <c r="W24" s="3"/>
      <c r="X24" s="3"/>
      <c r="Y24" s="3"/>
      <c r="Z24" s="3"/>
      <c r="AA24" s="3"/>
      <c r="AB24" s="3"/>
      <c r="AC24" s="3"/>
    </row>
    <row r="25" spans="1:37" x14ac:dyDescent="0.25">
      <c r="A25" s="15">
        <v>23</v>
      </c>
      <c r="B25" s="15" t="str">
        <f t="shared" si="0"/>
        <v>0x17</v>
      </c>
      <c r="C25" s="16" t="s">
        <v>14</v>
      </c>
      <c r="D25" s="16" t="s">
        <v>14</v>
      </c>
      <c r="E25" s="15" t="s">
        <v>3</v>
      </c>
      <c r="F25" s="22" t="s">
        <v>14</v>
      </c>
      <c r="G25" s="22"/>
      <c r="H25" s="22"/>
      <c r="I25" s="22"/>
      <c r="J25" s="22"/>
      <c r="K25" s="22"/>
      <c r="L25" s="22"/>
      <c r="M25" s="22"/>
      <c r="O25" s="17" t="str">
        <f t="shared" si="1"/>
        <v>constant I2C_M_DATA_RD_ADDR_c			: natural range 0 to 255 :=	23;	-- 0x17	- Read</v>
      </c>
      <c r="P25" s="19" t="str">
        <f t="shared" si="2"/>
        <v>I2C_M_DATA_RD_i			: in	std_logic_vector(7 downto 0);	-- 0x17	- Read</v>
      </c>
      <c r="V25" s="3"/>
      <c r="W25" s="3"/>
      <c r="X25" s="3"/>
      <c r="Y25" s="3"/>
      <c r="Z25" s="3"/>
      <c r="AA25" s="3"/>
      <c r="AB25" s="3"/>
      <c r="AC25" s="3"/>
    </row>
    <row r="26" spans="1:37" x14ac:dyDescent="0.25">
      <c r="A26" s="6"/>
      <c r="F26" s="3"/>
      <c r="G26" s="3"/>
      <c r="H26" s="3"/>
      <c r="I26" s="3"/>
      <c r="J26" s="3"/>
      <c r="K26" s="3"/>
      <c r="L26" s="3"/>
      <c r="M26" s="3"/>
      <c r="V26" s="3"/>
      <c r="W26" s="3"/>
      <c r="X26" s="3"/>
      <c r="Y26" s="3"/>
      <c r="Z26" s="3"/>
      <c r="AA26" s="3"/>
      <c r="AB26" s="3"/>
      <c r="AC26" s="3"/>
    </row>
    <row r="27" spans="1:37" x14ac:dyDescent="0.25">
      <c r="A27" s="6">
        <v>32</v>
      </c>
      <c r="B27" s="6" t="str">
        <f t="shared" ref="B27:B53" si="3">"0x"&amp;DEC2HEX(A27,2)</f>
        <v>0x20</v>
      </c>
      <c r="C27" t="str">
        <f>"REG_RW_"&amp;RIGHT(B27,2)</f>
        <v>REG_RW_20</v>
      </c>
      <c r="D27" t="str">
        <f>C27</f>
        <v>REG_RW_20</v>
      </c>
      <c r="E27" s="6" t="s">
        <v>3</v>
      </c>
      <c r="F27" s="20" t="str">
        <f>D27</f>
        <v>REG_RW_20</v>
      </c>
      <c r="G27" s="20"/>
      <c r="H27" s="20"/>
      <c r="I27" s="20"/>
      <c r="J27" s="20"/>
      <c r="K27" s="20"/>
      <c r="L27" s="20"/>
      <c r="M27" s="20"/>
      <c r="V27" s="7"/>
      <c r="W27" s="7"/>
      <c r="X27" s="7"/>
      <c r="Y27" s="7"/>
      <c r="Z27" s="7"/>
      <c r="AA27" s="7"/>
      <c r="AB27" s="7"/>
      <c r="AC27" s="7"/>
    </row>
    <row r="28" spans="1:37" x14ac:dyDescent="0.25">
      <c r="A28" s="6"/>
      <c r="F28" s="8"/>
      <c r="G28" s="8"/>
      <c r="H28" s="8"/>
      <c r="I28" s="8"/>
      <c r="J28" s="8"/>
      <c r="K28" s="8"/>
      <c r="L28" s="8"/>
      <c r="V28" s="7"/>
      <c r="W28" s="7"/>
      <c r="X28" s="7"/>
      <c r="Y28" s="7"/>
      <c r="Z28" s="7"/>
      <c r="AA28" s="7"/>
      <c r="AB28" s="7"/>
      <c r="AC28" s="7"/>
    </row>
    <row r="29" spans="1:37" x14ac:dyDescent="0.25">
      <c r="A29" s="6">
        <f>A27+16</f>
        <v>48</v>
      </c>
      <c r="B29" s="6" t="str">
        <f t="shared" si="3"/>
        <v>0x30</v>
      </c>
      <c r="C29" t="str">
        <f>"REG_RW_"&amp;RIGHT(B29,2)</f>
        <v>REG_RW_30</v>
      </c>
      <c r="D29" t="str">
        <f>C29</f>
        <v>REG_RW_30</v>
      </c>
      <c r="E29" s="6" t="s">
        <v>3</v>
      </c>
      <c r="F29" s="20" t="str">
        <f>D29</f>
        <v>REG_RW_30</v>
      </c>
      <c r="G29" s="20"/>
      <c r="H29" s="20"/>
      <c r="I29" s="20"/>
      <c r="J29" s="20"/>
      <c r="K29" s="20"/>
      <c r="L29" s="20"/>
      <c r="M29" s="20"/>
      <c r="V29" s="7"/>
      <c r="W29" s="7"/>
      <c r="X29" s="7"/>
      <c r="Y29" s="7"/>
      <c r="Z29" s="7"/>
      <c r="AA29" s="7"/>
      <c r="AB29" s="7"/>
      <c r="AC29" s="7"/>
    </row>
    <row r="30" spans="1:37" x14ac:dyDescent="0.25">
      <c r="A30" s="6"/>
      <c r="F30" s="8"/>
      <c r="G30" s="8"/>
      <c r="H30" s="8"/>
      <c r="I30" s="8"/>
      <c r="J30" s="8"/>
      <c r="K30" s="8"/>
      <c r="L30" s="8"/>
      <c r="M30" s="8"/>
      <c r="V30" s="7"/>
      <c r="W30" s="7"/>
      <c r="X30" s="7"/>
      <c r="Y30" s="7"/>
      <c r="Z30" s="7"/>
      <c r="AA30" s="7"/>
      <c r="AB30" s="7"/>
      <c r="AC30" s="7"/>
    </row>
    <row r="31" spans="1:37" x14ac:dyDescent="0.25">
      <c r="A31" s="6">
        <f>A29+16</f>
        <v>64</v>
      </c>
      <c r="B31" s="6" t="str">
        <f t="shared" si="3"/>
        <v>0x40</v>
      </c>
      <c r="C31" t="str">
        <f>"REG_RW_"&amp;RIGHT(B31,2)</f>
        <v>REG_RW_40</v>
      </c>
      <c r="D31" t="str">
        <f>C31</f>
        <v>REG_RW_40</v>
      </c>
      <c r="E31" s="6" t="s">
        <v>3</v>
      </c>
      <c r="F31" s="20" t="str">
        <f>D31</f>
        <v>REG_RW_40</v>
      </c>
      <c r="G31" s="20"/>
      <c r="H31" s="20"/>
      <c r="I31" s="20"/>
      <c r="J31" s="20"/>
      <c r="K31" s="20"/>
      <c r="L31" s="20"/>
      <c r="M31" s="20"/>
      <c r="V31" s="7"/>
      <c r="W31" s="7"/>
      <c r="X31" s="7"/>
      <c r="Y31" s="7"/>
      <c r="Z31" s="7"/>
      <c r="AA31" s="7"/>
      <c r="AB31" s="7"/>
      <c r="AC31" s="7"/>
    </row>
    <row r="32" spans="1:37" x14ac:dyDescent="0.25">
      <c r="A32" s="6"/>
      <c r="F32" s="8"/>
      <c r="G32" s="8"/>
      <c r="H32" s="8"/>
      <c r="I32" s="8"/>
      <c r="J32" s="8"/>
      <c r="K32" s="8"/>
      <c r="L32" s="8"/>
      <c r="M32" s="8"/>
      <c r="V32" s="7"/>
      <c r="W32" s="7"/>
      <c r="X32" s="7"/>
      <c r="Y32" s="7"/>
      <c r="Z32" s="7"/>
      <c r="AA32" s="7"/>
      <c r="AB32" s="7"/>
      <c r="AC32" s="7"/>
    </row>
    <row r="33" spans="1:13" x14ac:dyDescent="0.25">
      <c r="A33" s="6">
        <f>A31+16</f>
        <v>80</v>
      </c>
      <c r="B33" s="6" t="str">
        <f t="shared" si="3"/>
        <v>0x50</v>
      </c>
      <c r="C33" t="str">
        <f>"REG_RW_"&amp;RIGHT(B33,2)</f>
        <v>REG_RW_50</v>
      </c>
      <c r="D33" t="str">
        <f>C33</f>
        <v>REG_RW_50</v>
      </c>
      <c r="E33" s="6" t="s">
        <v>3</v>
      </c>
      <c r="F33" s="20" t="str">
        <f>D33</f>
        <v>REG_RW_50</v>
      </c>
      <c r="G33" s="20"/>
      <c r="H33" s="20"/>
      <c r="I33" s="20"/>
      <c r="J33" s="20"/>
      <c r="K33" s="20"/>
      <c r="L33" s="20"/>
      <c r="M33" s="20"/>
    </row>
    <row r="34" spans="1:13" x14ac:dyDescent="0.25">
      <c r="A34" s="6"/>
    </row>
    <row r="35" spans="1:13" x14ac:dyDescent="0.25">
      <c r="A35" s="6">
        <f>A33+16</f>
        <v>96</v>
      </c>
      <c r="B35" s="6" t="str">
        <f t="shared" si="3"/>
        <v>0x60</v>
      </c>
      <c r="C35" t="str">
        <f>"REG_RW_"&amp;RIGHT(B35,2)</f>
        <v>REG_RW_60</v>
      </c>
      <c r="D35" t="str">
        <f>C35</f>
        <v>REG_RW_60</v>
      </c>
      <c r="E35" s="6" t="s">
        <v>3</v>
      </c>
      <c r="F35" s="20" t="str">
        <f>D35</f>
        <v>REG_RW_60</v>
      </c>
      <c r="G35" s="20"/>
      <c r="H35" s="20"/>
      <c r="I35" s="20"/>
      <c r="J35" s="20"/>
      <c r="K35" s="20"/>
      <c r="L35" s="20"/>
      <c r="M35" s="20"/>
    </row>
    <row r="36" spans="1:13" x14ac:dyDescent="0.25">
      <c r="A36" s="6"/>
    </row>
    <row r="37" spans="1:13" x14ac:dyDescent="0.25">
      <c r="A37" s="6">
        <f>A35+16</f>
        <v>112</v>
      </c>
      <c r="B37" s="6" t="str">
        <f t="shared" si="3"/>
        <v>0x70</v>
      </c>
      <c r="C37" t="str">
        <f>"REG_RW_"&amp;RIGHT(B37,2)</f>
        <v>REG_RW_70</v>
      </c>
      <c r="D37" t="str">
        <f>C37</f>
        <v>REG_RW_70</v>
      </c>
      <c r="E37" s="6" t="s">
        <v>3</v>
      </c>
      <c r="F37" s="20" t="str">
        <f>D37</f>
        <v>REG_RW_70</v>
      </c>
      <c r="G37" s="20"/>
      <c r="H37" s="20"/>
      <c r="I37" s="20"/>
      <c r="J37" s="20"/>
      <c r="K37" s="20"/>
      <c r="L37" s="20"/>
      <c r="M37" s="20"/>
    </row>
    <row r="38" spans="1:13" x14ac:dyDescent="0.25">
      <c r="A38" s="6"/>
    </row>
    <row r="39" spans="1:13" x14ac:dyDescent="0.25">
      <c r="A39" s="6">
        <f>A37+16</f>
        <v>128</v>
      </c>
      <c r="B39" s="6" t="str">
        <f t="shared" si="3"/>
        <v>0x80</v>
      </c>
      <c r="C39" t="str">
        <f>"REG_RW_"&amp;RIGHT(B39,2)</f>
        <v>REG_RW_80</v>
      </c>
      <c r="D39" t="str">
        <f>C39</f>
        <v>REG_RW_80</v>
      </c>
      <c r="E39" s="6" t="s">
        <v>3</v>
      </c>
      <c r="F39" s="20" t="str">
        <f>D39</f>
        <v>REG_RW_80</v>
      </c>
      <c r="G39" s="20"/>
      <c r="H39" s="20"/>
      <c r="I39" s="20"/>
      <c r="J39" s="20"/>
      <c r="K39" s="20"/>
      <c r="L39" s="20"/>
      <c r="M39" s="20"/>
    </row>
    <row r="40" spans="1:13" x14ac:dyDescent="0.25">
      <c r="A40" s="6"/>
    </row>
    <row r="41" spans="1:13" x14ac:dyDescent="0.25">
      <c r="A41" s="6">
        <f>A39+16</f>
        <v>144</v>
      </c>
      <c r="B41" s="6" t="str">
        <f t="shared" si="3"/>
        <v>0x90</v>
      </c>
      <c r="C41" t="str">
        <f>"REG_RW_"&amp;RIGHT(B41,2)</f>
        <v>REG_RW_90</v>
      </c>
      <c r="D41" t="str">
        <f>C41</f>
        <v>REG_RW_90</v>
      </c>
      <c r="E41" s="6" t="s">
        <v>3</v>
      </c>
      <c r="F41" s="20" t="str">
        <f>D41</f>
        <v>REG_RW_90</v>
      </c>
      <c r="G41" s="20"/>
      <c r="H41" s="20"/>
      <c r="I41" s="20"/>
      <c r="J41" s="20"/>
      <c r="K41" s="20"/>
      <c r="L41" s="20"/>
      <c r="M41" s="20"/>
    </row>
    <row r="42" spans="1:13" x14ac:dyDescent="0.25">
      <c r="A42" s="6"/>
    </row>
    <row r="43" spans="1:13" x14ac:dyDescent="0.25">
      <c r="A43" s="6">
        <f>A41+16</f>
        <v>160</v>
      </c>
      <c r="B43" s="6" t="str">
        <f t="shared" si="3"/>
        <v>0xA0</v>
      </c>
      <c r="C43" t="str">
        <f>"REG_RW_"&amp;RIGHT(B43,2)</f>
        <v>REG_RW_A0</v>
      </c>
      <c r="D43" t="str">
        <f>C43</f>
        <v>REG_RW_A0</v>
      </c>
      <c r="E43" s="6" t="s">
        <v>3</v>
      </c>
      <c r="F43" s="20" t="str">
        <f>D43</f>
        <v>REG_RW_A0</v>
      </c>
      <c r="G43" s="20"/>
      <c r="H43" s="20"/>
      <c r="I43" s="20"/>
      <c r="J43" s="20"/>
      <c r="K43" s="20"/>
      <c r="L43" s="20"/>
      <c r="M43" s="20"/>
    </row>
    <row r="44" spans="1:13" x14ac:dyDescent="0.25">
      <c r="A44" s="6"/>
    </row>
    <row r="45" spans="1:13" x14ac:dyDescent="0.25">
      <c r="A45" s="6">
        <f>A43+16</f>
        <v>176</v>
      </c>
      <c r="B45" s="6" t="str">
        <f t="shared" si="3"/>
        <v>0xB0</v>
      </c>
      <c r="C45" t="str">
        <f>"REG_RW_"&amp;RIGHT(B45,2)</f>
        <v>REG_RW_B0</v>
      </c>
      <c r="D45" t="str">
        <f>C45</f>
        <v>REG_RW_B0</v>
      </c>
      <c r="E45" s="6" t="s">
        <v>3</v>
      </c>
      <c r="F45" s="20" t="str">
        <f>D45</f>
        <v>REG_RW_B0</v>
      </c>
      <c r="G45" s="20"/>
      <c r="H45" s="20"/>
      <c r="I45" s="20"/>
      <c r="J45" s="20"/>
      <c r="K45" s="20"/>
      <c r="L45" s="20"/>
      <c r="M45" s="20"/>
    </row>
    <row r="46" spans="1:13" x14ac:dyDescent="0.25">
      <c r="A46" s="6"/>
    </row>
    <row r="47" spans="1:13" x14ac:dyDescent="0.25">
      <c r="A47" s="6">
        <f>A45+16</f>
        <v>192</v>
      </c>
      <c r="B47" s="6" t="str">
        <f t="shared" si="3"/>
        <v>0xC0</v>
      </c>
      <c r="C47" t="str">
        <f>"REG_RW_"&amp;RIGHT(B47,2)</f>
        <v>REG_RW_C0</v>
      </c>
      <c r="D47" t="str">
        <f>C47</f>
        <v>REG_RW_C0</v>
      </c>
      <c r="E47" s="6" t="s">
        <v>3</v>
      </c>
      <c r="F47" s="20" t="str">
        <f>D47</f>
        <v>REG_RW_C0</v>
      </c>
      <c r="G47" s="20"/>
      <c r="H47" s="20"/>
      <c r="I47" s="20"/>
      <c r="J47" s="20"/>
      <c r="K47" s="20"/>
      <c r="L47" s="20"/>
      <c r="M47" s="20"/>
    </row>
    <row r="48" spans="1:13" x14ac:dyDescent="0.25">
      <c r="A48" s="6"/>
    </row>
    <row r="49" spans="1:13" x14ac:dyDescent="0.25">
      <c r="A49" s="6">
        <f>A47+16</f>
        <v>208</v>
      </c>
      <c r="B49" s="6" t="str">
        <f t="shared" si="3"/>
        <v>0xD0</v>
      </c>
      <c r="C49" t="str">
        <f>"REG_RW_"&amp;RIGHT(B49,2)</f>
        <v>REG_RW_D0</v>
      </c>
      <c r="D49" t="str">
        <f>C49</f>
        <v>REG_RW_D0</v>
      </c>
      <c r="E49" s="6" t="s">
        <v>3</v>
      </c>
      <c r="F49" s="20" t="str">
        <f>D49</f>
        <v>REG_RW_D0</v>
      </c>
      <c r="G49" s="20"/>
      <c r="H49" s="20"/>
      <c r="I49" s="20"/>
      <c r="J49" s="20"/>
      <c r="K49" s="20"/>
      <c r="L49" s="20"/>
      <c r="M49" s="20"/>
    </row>
    <row r="50" spans="1:13" x14ac:dyDescent="0.25">
      <c r="A50" s="6"/>
      <c r="L50" s="6"/>
      <c r="M50" s="6"/>
    </row>
    <row r="51" spans="1:13" x14ac:dyDescent="0.25">
      <c r="A51" s="6">
        <f>A49+16</f>
        <v>224</v>
      </c>
      <c r="B51" s="6" t="str">
        <f t="shared" si="3"/>
        <v>0xE0</v>
      </c>
      <c r="C51" t="str">
        <f>"REG_RW_"&amp;RIGHT(B51,2)</f>
        <v>REG_RW_E0</v>
      </c>
      <c r="D51" t="str">
        <f>C51</f>
        <v>REG_RW_E0</v>
      </c>
      <c r="E51" s="6" t="s">
        <v>3</v>
      </c>
      <c r="F51" s="20" t="str">
        <f>D51</f>
        <v>REG_RW_E0</v>
      </c>
      <c r="G51" s="20"/>
      <c r="H51" s="20"/>
      <c r="I51" s="20"/>
      <c r="J51" s="20"/>
      <c r="K51" s="20"/>
      <c r="L51" s="20"/>
      <c r="M51" s="20"/>
    </row>
    <row r="52" spans="1:13" x14ac:dyDescent="0.25">
      <c r="F52" s="20"/>
      <c r="G52" s="20"/>
      <c r="H52" s="20"/>
      <c r="I52" s="20"/>
      <c r="J52" s="20"/>
      <c r="K52" s="20"/>
      <c r="L52" s="20"/>
      <c r="M52" s="20"/>
    </row>
    <row r="53" spans="1:13" x14ac:dyDescent="0.25">
      <c r="A53" s="6">
        <f>A51+16</f>
        <v>240</v>
      </c>
      <c r="B53" s="6" t="str">
        <f t="shared" si="3"/>
        <v>0xF0</v>
      </c>
      <c r="C53" t="str">
        <f>"REG_RW_"&amp;RIGHT(B53,2)</f>
        <v>REG_RW_F0</v>
      </c>
      <c r="D53" t="str">
        <f>C53</f>
        <v>REG_RW_F0</v>
      </c>
      <c r="E53" s="6" t="s">
        <v>3</v>
      </c>
      <c r="F53" s="20" t="str">
        <f>D53</f>
        <v>REG_RW_F0</v>
      </c>
      <c r="G53" s="20"/>
      <c r="H53" s="20"/>
      <c r="I53" s="20"/>
      <c r="J53" s="20"/>
      <c r="K53" s="20"/>
      <c r="L53" s="20"/>
      <c r="M53" s="20"/>
    </row>
    <row r="54" spans="1:13" x14ac:dyDescent="0.25">
      <c r="F54" s="20"/>
      <c r="G54" s="20"/>
      <c r="H54" s="20"/>
      <c r="I54" s="20"/>
      <c r="J54" s="20"/>
      <c r="K54" s="20"/>
      <c r="L54" s="20"/>
      <c r="M54" s="20"/>
    </row>
  </sheetData>
  <mergeCells count="37">
    <mergeCell ref="F52:M52"/>
    <mergeCell ref="F53:M53"/>
    <mergeCell ref="F54:M54"/>
    <mergeCell ref="F14:M14"/>
    <mergeCell ref="F6:M6"/>
    <mergeCell ref="F23:M23"/>
    <mergeCell ref="F24:M24"/>
    <mergeCell ref="F25:M25"/>
    <mergeCell ref="F12:M12"/>
    <mergeCell ref="F11:M11"/>
    <mergeCell ref="F15:M15"/>
    <mergeCell ref="F7:M7"/>
    <mergeCell ref="F27:M27"/>
    <mergeCell ref="F29:M29"/>
    <mergeCell ref="F31:M31"/>
    <mergeCell ref="F4:M4"/>
    <mergeCell ref="F2:M2"/>
    <mergeCell ref="F22:M22"/>
    <mergeCell ref="V18:AC18"/>
    <mergeCell ref="F5:M5"/>
    <mergeCell ref="F9:M9"/>
    <mergeCell ref="F8:M8"/>
    <mergeCell ref="F3:M3"/>
    <mergeCell ref="F13:M13"/>
    <mergeCell ref="F16:M16"/>
    <mergeCell ref="F17:M17"/>
    <mergeCell ref="F10:M10"/>
    <mergeCell ref="F33:M33"/>
    <mergeCell ref="F35:M35"/>
    <mergeCell ref="F37:M37"/>
    <mergeCell ref="F39:M39"/>
    <mergeCell ref="F41:M41"/>
    <mergeCell ref="F43:M43"/>
    <mergeCell ref="F45:M45"/>
    <mergeCell ref="F47:M47"/>
    <mergeCell ref="F49:M49"/>
    <mergeCell ref="F51:M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2020-05-11T13:03:09Z</dcterms:modified>
</cp:coreProperties>
</file>