
<file path=[Content_Types].xml><?xml version="1.0" encoding="utf-8"?>
<Types xmlns="http://schemas.openxmlformats.org/package/2006/content-types">
  <Default ContentType="image/jpeg" Extension="jpg"/>
  <Default ContentType="application/xml" Extension="xml"/>
  <Default ContentType="image/png" Extension="png"/>
  <Default ContentType="application/vnd.openxmlformats-package.relationships+xml" Extension="rels"/>
  <Override ContentType="application/vnd.openxmlformats-officedocument.spreadsheetml.table+xml" PartName="/xl/tables/table37.xml"/>
  <Override ContentType="application/vnd.openxmlformats-officedocument.spreadsheetml.table+xml" PartName="/xl/tables/table4.xml"/>
  <Override ContentType="application/vnd.openxmlformats-officedocument.spreadsheetml.table+xml" PartName="/xl/tables/table29.xml"/>
  <Override ContentType="application/vnd.openxmlformats-officedocument.spreadsheetml.table+xml" PartName="/xl/tables/table32.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8.xml"/>
  <Override ContentType="application/vnd.openxmlformats-officedocument.spreadsheetml.table+xml" PartName="/xl/tables/table24.xml"/>
  <Override ContentType="application/vnd.openxmlformats-officedocument.spreadsheetml.table+xml" PartName="/xl/tables/table11.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3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23.xml"/>
  <Override ContentType="application/vnd.openxmlformats-officedocument.spreadsheetml.table+xml" PartName="/xl/tables/table9.xml"/>
  <Override ContentType="application/vnd.openxmlformats-officedocument.spreadsheetml.table+xml" PartName="/xl/tables/table1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2.xml"/>
  <Override ContentType="application/vnd.openxmlformats-officedocument.spreadsheetml.table+xml" PartName="/xl/tables/table2.xml"/>
  <Override ContentType="application/vnd.openxmlformats-officedocument.spreadsheetml.table+xml" PartName="/xl/tables/table35.xml"/>
  <Override ContentType="application/vnd.openxmlformats-officedocument.spreadsheetml.table+xml" PartName="/xl/tables/table26.xml"/>
  <Override ContentType="application/vnd.openxmlformats-officedocument.spreadsheetml.table+xml" PartName="/xl/tables/table6.xml"/>
  <Override ContentType="application/vnd.openxmlformats-officedocument.spreadsheetml.table+xml" PartName="/xl/tables/table39.xml"/>
  <Override ContentType="application/vnd.openxmlformats-officedocument.spreadsheetml.table+xml" PartName="/xl/tables/table20.xml"/>
  <Override ContentType="application/vnd.openxmlformats-officedocument.spreadsheetml.table+xml" PartName="/xl/tables/table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uga de talentos" sheetId="1" r:id="rId4"/>
    <sheet state="visible" name="CBACBT" sheetId="2" r:id="rId5"/>
    <sheet state="visible" name="Salarios x Region" sheetId="3" r:id="rId6"/>
    <sheet state="visible" name="Salarios Internacionales" sheetId="4" r:id="rId7"/>
    <sheet state="visible" name="RESUMEN EVOLUTIVO ARGENTINA (20" sheetId="5" r:id="rId8"/>
    <sheet state="visible" name="RESUMEN EVOLUTIVO AUSTRALIA (20" sheetId="6" r:id="rId9"/>
    <sheet state="visible" name="RESUMEN EVOLUTIVO CANADA (2022–" sheetId="7" r:id="rId10"/>
    <sheet state="visible" name="RESUMEN EVOLUTIVO ESPAÑA (2023–" sheetId="8" r:id="rId11"/>
    <sheet state="visible" name="SALARIOS DE MÉDICOS EN ARGENTIN" sheetId="9" r:id="rId12"/>
    <sheet state="visible" name="SALARIOS DE MÉDICOS EN AUSTRALI" sheetId="10" r:id="rId13"/>
    <sheet state="visible" name="SALARIOS DE MÉDICOS EN CANADÁ 2" sheetId="11" r:id="rId14"/>
    <sheet state="visible" name="SALARIOS DE MÉDICOS EN ESPAÑA 2" sheetId="12" r:id="rId15"/>
    <sheet state="visible" name="COSTO DE VIDA EN ARGENTINA USD " sheetId="13" r:id="rId16"/>
    <sheet state="visible" name="COSTO DE VIDA EN AUSTRALIA USD " sheetId="14" r:id="rId17"/>
    <sheet state="visible" name="COSTO DE VIDA EN CANADÁ USD 202" sheetId="15" r:id="rId18"/>
    <sheet state="visible" name="COSTO DE VIDA EN ESPAÑA USD 202" sheetId="16" r:id="rId19"/>
    <sheet state="visible" name="INDICE DE PRECIOS AL CONSUMIDOR" sheetId="17" r:id="rId20"/>
    <sheet state="visible" name="PODER ADQUISITIVO EN SALUD POR " sheetId="18" r:id="rId21"/>
    <sheet state="visible" name="Definicion" sheetId="19" r:id="rId22"/>
  </sheets>
  <definedNames/>
  <calcPr/>
</workbook>
</file>

<file path=xl/sharedStrings.xml><?xml version="1.0" encoding="utf-8"?>
<sst xmlns="http://schemas.openxmlformats.org/spreadsheetml/2006/main" count="577" uniqueCount="295">
  <si>
    <t>Año</t>
  </si>
  <si>
    <t>Genero Masculino</t>
  </si>
  <si>
    <t>Genero Femenino</t>
  </si>
  <si>
    <t>AD Emigrados</t>
  </si>
  <si>
    <t>AS Emigrados</t>
  </si>
  <si>
    <t>PR Emigrados</t>
  </si>
  <si>
    <t>SU Emigrados</t>
  </si>
  <si>
    <t>Médicos Emigrados</t>
  </si>
  <si>
    <t>Observaciones</t>
  </si>
  <si>
    <t>Referencia previa a la pandemia</t>
  </si>
  <si>
    <t>Inicio pandemia; movilidad restringida</t>
  </si>
  <si>
    <t>Fin de restricciones; aumentan bajas</t>
  </si>
  <si>
    <t>Duplicación de bajas</t>
  </si>
  <si>
    <t>Pico máximo registrado</t>
  </si>
  <si>
    <t>Estabilidad conseguida</t>
  </si>
  <si>
    <t>Meseta estable tras intervenciones parciales</t>
  </si>
  <si>
    <t>Totales</t>
  </si>
  <si>
    <t>-</t>
  </si>
  <si>
    <t>Dado que no existen registros nacionales oficiales sobre cuántos médicos emigran cada año, se utilizaron los datos del Colegio de Médicos de Rosario, una de las pocas fuentes confiables con cifras anuales de bajas de matrícula para ejercer en el exterior.</t>
  </si>
  <si>
    <t>Como Rosario representa aproximadamente el 8% del total de médicos del país, se proyectaron los datos locales a nivel nacional utilizando una regla de tres simple (multiplicando por 12 o dividiendo por 0,08), para estimar un rango razonable de emigración médica en todo el país. Esta metodología es una práctica común en análisis poblacionales cuando no hay datos centralizados disponibles.</t>
  </si>
  <si>
    <t>Especialidad médica</t>
  </si>
  <si>
    <t>Grupo etario predominante</t>
  </si>
  <si>
    <t>Género (% estimado)</t>
  </si>
  <si>
    <t>Antigüedad laboral (años de experiencia)</t>
  </si>
  <si>
    <t>Nivel de formación</t>
  </si>
  <si>
    <t>Sector de trabajo previo</t>
  </si>
  <si>
    <t>2019 – Referencia previa a la pandemia</t>
  </si>
  <si>
    <t>Medicos con especialidad</t>
  </si>
  <si>
    <t>25–28; 33–40</t>
  </si>
  <si>
    <t>57 % F / 43 % M</t>
  </si>
  <si>
    <t>0–2; 8–12</t>
  </si>
  <si>
    <t>Grado universitario y residencia</t>
  </si>
  <si>
    <t>Público/Privado</t>
  </si>
  <si>
    <t>Año base: baja movilidad internacional y condiciones relativamente estables que provocaban salidas moderadas (~500 médicos).</t>
  </si>
  <si>
    <t>Médicos sin especialidad</t>
  </si>
  <si>
    <t>25–28</t>
  </si>
  <si>
    <t>0–2</t>
  </si>
  <si>
    <t>Grado universitario</t>
  </si>
  <si>
    <t>2020 – Inicio pandemia; movilidad restringida</t>
  </si>
  <si>
    <t>Aunque la COVID-19 presionó al sistema, las restricciones de viaje limitaron la emigración efectiva, quedando en ~700 médicos.</t>
  </si>
  <si>
    <t>2021 – Fin de restricciones; aumentan bajas</t>
  </si>
  <si>
    <t>Con la reapertura gradual, se reactivaron los planes de partida; las bajas subieron a ~1 000 médicos.</t>
  </si>
  <si>
    <t>2022 – Duplicación de bajas</t>
  </si>
  <si>
    <t>Se acentuó el agotamiento y la frustración profesional post-pandemia, y las residencias empezaron a desertarse, llevando la emigración a ~1 500 médicos.</t>
  </si>
  <si>
    <t>2023 – Pico máximo registrado</t>
  </si>
  <si>
    <t>Factores acumulados (inflación, burnout, falta de oportunidades) detonaron el pico histórico de ~3 300 médicos emigrados.</t>
  </si>
  <si>
    <t>2024 – Estabilidad conseguida</t>
  </si>
  <si>
    <t>Si bien lejos del máximo, la emigración se moderó a ~1 650 médicos, posiblemente por ajustes parciales en condiciones o retenciones puntuales.</t>
  </si>
  <si>
    <t>2025 – Meseta estable tras intervenciones parciales</t>
  </si>
  <si>
    <t>Con ~1 800 médicos proyectados, la fuga sigue elevada pero sin nuevos picos; refleja el efecto limitado de las últimas políticas y la persistencia de la crisis estructural.</t>
  </si>
  <si>
    <t>CBA adulto (USD)</t>
  </si>
  <si>
    <t>CBT adulto (USD)</t>
  </si>
  <si>
    <t>CBA hogar (USD)</t>
  </si>
  <si>
    <t>CBT hogar (USD)</t>
  </si>
  <si>
    <t>IPC interanual (%)</t>
  </si>
  <si>
    <t>Dolar MEP</t>
  </si>
  <si>
    <t>230/USD</t>
  </si>
  <si>
    <t>307/USD</t>
  </si>
  <si>
    <t>Pais</t>
  </si>
  <si>
    <t>Region</t>
  </si>
  <si>
    <t>Provincia</t>
  </si>
  <si>
    <t>Lat</t>
  </si>
  <si>
    <t>Long</t>
  </si>
  <si>
    <t>Salario promedio bruto</t>
  </si>
  <si>
    <t>Sueldo promedio neto</t>
  </si>
  <si>
    <t>Argentina</t>
  </si>
  <si>
    <t>Pampeana</t>
  </si>
  <si>
    <t>Buenos Aires</t>
  </si>
  <si>
    <t>Noroeste (NOA)</t>
  </si>
  <si>
    <t>Catamarca</t>
  </si>
  <si>
    <t>Noreste (NEA)</t>
  </si>
  <si>
    <t>Chaco</t>
  </si>
  <si>
    <t>Patagonia</t>
  </si>
  <si>
    <t>Chubut</t>
  </si>
  <si>
    <t>Ciudad Autónoma de Buenos Aires (CABA)</t>
  </si>
  <si>
    <t>Ciudad Autónoma de Buenos Aires</t>
  </si>
  <si>
    <t>Córdoba</t>
  </si>
  <si>
    <t>Corrientes</t>
  </si>
  <si>
    <t>Entre Ríos</t>
  </si>
  <si>
    <t>Formosa</t>
  </si>
  <si>
    <t>Jujuy</t>
  </si>
  <si>
    <t>La Pampa</t>
  </si>
  <si>
    <t>Cuyo</t>
  </si>
  <si>
    <t>La Rioja</t>
  </si>
  <si>
    <t>Mendoza</t>
  </si>
  <si>
    <t>Misiones</t>
  </si>
  <si>
    <t>Neuquén</t>
  </si>
  <si>
    <t>Río Negro</t>
  </si>
  <si>
    <t>Salta</t>
  </si>
  <si>
    <t>San Juan</t>
  </si>
  <si>
    <t>San Luis</t>
  </si>
  <si>
    <t>Santa Cruz</t>
  </si>
  <si>
    <t>Santa Fe</t>
  </si>
  <si>
    <t>Santiago del Estero</t>
  </si>
  <si>
    <t>Tierra del Fuego, Antártida e Islas del Atlántico Sur</t>
  </si>
  <si>
    <t>Tucumán</t>
  </si>
  <si>
    <t>Promedio general de los salarios medicos del pais</t>
  </si>
  <si>
    <t>Sueldo médico max (USD) AD</t>
  </si>
  <si>
    <t>Sueldo médico max (USD) AS</t>
  </si>
  <si>
    <t>Sueldo médico max (USD) PR</t>
  </si>
  <si>
    <t>Sueldo médico max (USD) SU</t>
  </si>
  <si>
    <t>Australia</t>
  </si>
  <si>
    <t>Canada</t>
  </si>
  <si>
    <t>España</t>
  </si>
  <si>
    <t>Indicador</t>
  </si>
  <si>
    <t>2022</t>
  </si>
  <si>
    <t>2023</t>
  </si>
  <si>
    <t>2024</t>
  </si>
  <si>
    <t>2025</t>
  </si>
  <si>
    <t>PPP ARS A 1 USD</t>
  </si>
  <si>
    <t>IPC Nacional interanual (%)</t>
  </si>
  <si>
    <t>Sueldo médico min (USD) SU</t>
  </si>
  <si>
    <t>Sueldo médico min (USD) PR</t>
  </si>
  <si>
    <t>Sueldo médico min (USD) AD</t>
  </si>
  <si>
    <t>Sueldo médico min (USD) AS</t>
  </si>
  <si>
    <t>PPP AUD A 1 USD</t>
  </si>
  <si>
    <t>Fuentes: INDEC, BCRA, CCS SINEP, Banco Mundial</t>
  </si>
  <si>
    <t>Comentario: Los sueldos eran anuales, los dividí por 12 para dejar un aproximado del sueldo mensual. Para sacar el anual multiplicar por 12.</t>
  </si>
  <si>
    <t>PPP CAD A 1 USD</t>
  </si>
  <si>
    <t>PPP EUR A 1 USD</t>
  </si>
  <si>
    <t>Categoría</t>
  </si>
  <si>
    <t>Abril 2024 mínimo</t>
  </si>
  <si>
    <t>Abril 2024 máximo</t>
  </si>
  <si>
    <t>Mayo 2025 mínimo</t>
  </si>
  <si>
    <t>Mayo 2025 máximo</t>
  </si>
  <si>
    <t>Ejemplo de puesto</t>
  </si>
  <si>
    <t>SU</t>
  </si>
  <si>
    <t>$1.861.287,12</t>
  </si>
  <si>
    <t>$2.084.298,48</t>
  </si>
  <si>
    <t>$2.405.939,76</t>
  </si>
  <si>
    <t>$2.694.209,04</t>
  </si>
  <si>
    <t>Director/a hospital, jefe/a servicio</t>
  </si>
  <si>
    <t>PR</t>
  </si>
  <si>
    <t>$1.274.214,48</t>
  </si>
  <si>
    <t>$1.643.517,48</t>
  </si>
  <si>
    <t>$1.647.077,04</t>
  </si>
  <si>
    <t>$2.124.446,04</t>
  </si>
  <si>
    <t>Médico/a senior especializado/a</t>
  </si>
  <si>
    <t>AD</t>
  </si>
  <si>
    <t>$933.502,68</t>
  </si>
  <si>
    <t>$1.369.518,48</t>
  </si>
  <si>
    <t>$1.206.665,64</t>
  </si>
  <si>
    <t>$1.770.269,04</t>
  </si>
  <si>
    <t>Médico/a generalista intermedio</t>
  </si>
  <si>
    <t>AS</t>
  </si>
  <si>
    <t>$745.277,28</t>
  </si>
  <si>
    <t>$1.187.487,84</t>
  </si>
  <si>
    <t>$963.361,44</t>
  </si>
  <si>
    <t>$1.534.972,32</t>
  </si>
  <si>
    <t>Médico/a recién ingresado/a</t>
  </si>
  <si>
    <t>USD mínimo/abril 2024</t>
  </si>
  <si>
    <t>USD máximo/abril 2024</t>
  </si>
  <si>
    <t>USD mínimo/mayo 2025</t>
  </si>
  <si>
    <t>USD máximo/mayo 2025</t>
  </si>
  <si>
    <t>USD 1.575,16</t>
  </si>
  <si>
    <t>USD 1.763,77</t>
  </si>
  <si>
    <t>USD 2.036,73</t>
  </si>
  <si>
    <t>USD 2.278,34</t>
  </si>
  <si>
    <t>USD 1.078,35</t>
  </si>
  <si>
    <t>USD 1.390,03</t>
  </si>
  <si>
    <t>USD 1.393,30</t>
  </si>
  <si>
    <t>USD 1.797,00</t>
  </si>
  <si>
    <t>USD 789,88</t>
  </si>
  <si>
    <t>USD 1.158,75</t>
  </si>
  <si>
    <t>USD 1.021,12</t>
  </si>
  <si>
    <t>USD 1.498,03</t>
  </si>
  <si>
    <t>USD 630,73</t>
  </si>
  <si>
    <t>USD 1.004,65</t>
  </si>
  <si>
    <t>USD 815,11</t>
  </si>
  <si>
    <t>USD 1.299,12</t>
  </si>
  <si>
    <t>AUD 22603</t>
  </si>
  <si>
    <t>AUD 61859</t>
  </si>
  <si>
    <t>AUD 31448</t>
  </si>
  <si>
    <t>AUD 81399</t>
  </si>
  <si>
    <t>AUD 11667</t>
  </si>
  <si>
    <t>AUD 25000</t>
  </si>
  <si>
    <t>AUD 14850</t>
  </si>
  <si>
    <t>AUD 33333</t>
  </si>
  <si>
    <t>AUD 11150</t>
  </si>
  <si>
    <t>AUD 28817</t>
  </si>
  <si>
    <t>AUD 14495</t>
  </si>
  <si>
    <t>AUD 37000</t>
  </si>
  <si>
    <t>AUD 5833</t>
  </si>
  <si>
    <t>AUD 10000</t>
  </si>
  <si>
    <t>AUD 7210</t>
  </si>
  <si>
    <t>AUD 12000</t>
  </si>
  <si>
    <t xml:space="preserve">29 868 (218 834 CAD/año†)
</t>
  </si>
  <si>
    <t xml:space="preserve">49 907 (598 877 CAD/año†)
</t>
  </si>
  <si>
    <t xml:space="preserve">31 490
</t>
  </si>
  <si>
    <t xml:space="preserve">52 400
</t>
  </si>
  <si>
    <t xml:space="preserve">19 477 (233 726 CAD/año‡)
</t>
  </si>
  <si>
    <t xml:space="preserve">36 628 (439 534 CAD/año)
</t>
  </si>
  <si>
    <t xml:space="preserve">20 062
</t>
  </si>
  <si>
    <t xml:space="preserve">38 800
</t>
  </si>
  <si>
    <t xml:space="preserve">11 150
</t>
  </si>
  <si>
    <t xml:space="preserve">23 751
</t>
  </si>
  <si>
    <t xml:space="preserve">11 485
</t>
  </si>
  <si>
    <t xml:space="preserve">24 450
</t>
  </si>
  <si>
    <t xml:space="preserve">5 023
</t>
  </si>
  <si>
    <t xml:space="preserve">18 000
</t>
  </si>
  <si>
    <t xml:space="preserve">5 173
</t>
  </si>
  <si>
    <t xml:space="preserve">18 540
</t>
  </si>
  <si>
    <t xml:space="preserve">€10 142 mensual
</t>
  </si>
  <si>
    <t xml:space="preserve">€16 655 mensual
</t>
  </si>
  <si>
    <t xml:space="preserve">€11 139
</t>
  </si>
  <si>
    <t xml:space="preserve">€18 297
</t>
  </si>
  <si>
    <t xml:space="preserve">€6 833
</t>
  </si>
  <si>
    <t xml:space="preserve">€11 667
</t>
  </si>
  <si>
    <t xml:space="preserve">€7 503
</t>
  </si>
  <si>
    <t xml:space="preserve">€12 500
</t>
  </si>
  <si>
    <t xml:space="preserve">€4 666
</t>
  </si>
  <si>
    <t xml:space="preserve">€7 368
</t>
  </si>
  <si>
    <t xml:space="preserve">€5 122
</t>
  </si>
  <si>
    <t xml:space="preserve">€8 085
</t>
  </si>
  <si>
    <t xml:space="preserve">€3 083
</t>
  </si>
  <si>
    <t xml:space="preserve">€4 583
</t>
  </si>
  <si>
    <t xml:space="preserve">€3 385
</t>
  </si>
  <si>
    <t xml:space="preserve">€5 031
</t>
  </si>
  <si>
    <t>CBT mensual</t>
  </si>
  <si>
    <t>CBA mensual</t>
  </si>
  <si>
    <t>Valores expresados en USD</t>
  </si>
  <si>
    <t xml:space="preserve">1 047 USD
</t>
  </si>
  <si>
    <t xml:space="preserve">300 USD
</t>
  </si>
  <si>
    <t xml:space="preserve">1 078 USD (+3 %)
</t>
  </si>
  <si>
    <t xml:space="preserve">309 USD (+3 %)
</t>
  </si>
  <si>
    <t xml:space="preserve">3 715 USD
</t>
  </si>
  <si>
    <t xml:space="preserve">1 300 USD
</t>
  </si>
  <si>
    <t xml:space="preserve">3 827 USD (+3 %)
</t>
  </si>
  <si>
    <t xml:space="preserve">1 339 USD (+3 %)
</t>
  </si>
  <si>
    <t xml:space="preserve">1 063.10 USD
</t>
  </si>
  <si>
    <t xml:space="preserve">484USD
</t>
  </si>
  <si>
    <t xml:space="preserve">1 095.00
 USD (+3 %)
</t>
  </si>
  <si>
    <t>498USD</t>
  </si>
  <si>
    <t xml:space="preserve">3 957.5
 USD
</t>
  </si>
  <si>
    <t xml:space="preserve">1 803 USD
</t>
  </si>
  <si>
    <t xml:space="preserve">4 075.2 USD (+3 %)
</t>
  </si>
  <si>
    <t xml:space="preserve">1 858 USD (+3 %)
</t>
  </si>
  <si>
    <t xml:space="preserve">952 USD
</t>
  </si>
  <si>
    <t xml:space="preserve">364 USD
</t>
  </si>
  <si>
    <t xml:space="preserve">971 USD (+2%)
</t>
  </si>
  <si>
    <t xml:space="preserve"> 371 USD (+2%)
</t>
  </si>
  <si>
    <t>3 342 USD</t>
  </si>
  <si>
    <t> 893 USD</t>
  </si>
  <si>
    <t xml:space="preserve">3 409 USD (+2%)
</t>
  </si>
  <si>
    <t>911 USD (+2%)</t>
  </si>
  <si>
    <t>Región</t>
  </si>
  <si>
    <t>IPC interanual 2025 (%)</t>
  </si>
  <si>
    <t>Nacional</t>
  </si>
  <si>
    <t>43,5%</t>
  </si>
  <si>
    <t>GBA</t>
  </si>
  <si>
    <t>43,8%</t>
  </si>
  <si>
    <t>41,6%</t>
  </si>
  <si>
    <t>Noreste</t>
  </si>
  <si>
    <t>Noroeste</t>
  </si>
  <si>
    <t>44,7%</t>
  </si>
  <si>
    <t>43,2%</t>
  </si>
  <si>
    <t>47,9%</t>
  </si>
  <si>
    <t>2,4%</t>
  </si>
  <si>
    <t>Canadá</t>
  </si>
  <si>
    <t>1,7%</t>
  </si>
  <si>
    <t>1,9%</t>
  </si>
  <si>
    <t>ARGENTINA</t>
  </si>
  <si>
    <t>AUSTRALIA</t>
  </si>
  <si>
    <t>CANADÁ</t>
  </si>
  <si>
    <t>ESPAÑA</t>
  </si>
  <si>
    <t>CBTs cubiertas (mín)</t>
  </si>
  <si>
    <t>6,76</t>
  </si>
  <si>
    <t>1,52</t>
  </si>
  <si>
    <t>2,03</t>
  </si>
  <si>
    <t>3,33</t>
  </si>
  <si>
    <t>4,62</t>
  </si>
  <si>
    <t>0,78</t>
  </si>
  <si>
    <t>1,38</t>
  </si>
  <si>
    <t>2,27</t>
  </si>
  <si>
    <t>3,39</t>
  </si>
  <si>
    <t>0,75</t>
  </si>
  <si>
    <t>1,07</t>
  </si>
  <si>
    <t>1,72</t>
  </si>
  <si>
    <t>2,70</t>
  </si>
  <si>
    <t>0,39</t>
  </si>
  <si>
    <t>0,52</t>
  </si>
  <si>
    <t>1,24</t>
  </si>
  <si>
    <t>6,69</t>
  </si>
  <si>
    <t>2,06</t>
  </si>
  <si>
    <t>4,58</t>
  </si>
  <si>
    <t>0,97</t>
  </si>
  <si>
    <t>1,4</t>
  </si>
  <si>
    <t>3,35</t>
  </si>
  <si>
    <t>0,95</t>
  </si>
  <si>
    <t>1,09</t>
  </si>
  <si>
    <t>2,68</t>
  </si>
  <si>
    <t>0,47</t>
  </si>
  <si>
    <t>0,53</t>
  </si>
  <si>
    <t>Categoria</t>
  </si>
  <si>
    <t>Descripcion</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</si>
</sst>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mm yyyy"/>
    <numFmt numFmtId="165" formatCode="&quot;$&quot;#,##0.00"/>
  </numFmts>
  <fonts count="23">
    <font>
      <sz val="10.0"/>
      <color rgb="FF000000"/>
      <name val="Arial"/>
      <scheme val="minor"/>
    </font>
    <font>
      <b/>
      <sz val="11.0"/>
      <color theme="1"/>
      <name val="Arial"/>
    </font>
    <font>
      <b/>
      <sz val="11.0"/>
      <color rgb="FFFFFFFF"/>
      <name val="Arial"/>
    </font>
    <font>
      <color theme="1"/>
      <name val="Arial"/>
    </font>
    <font>
      <color theme="1"/>
      <name val="Arial"/>
      <scheme val="minor"/>
    </font>
    <font>
      <sz val="11.0"/>
      <color theme="1"/>
      <name val="Arial"/>
    </font>
    <font>
      <b/>
      <sz val="12.0"/>
      <color theme="1"/>
      <name val="Arial"/>
      <scheme val="minor"/>
    </font>
    <font>
      <b/>
      <color theme="1"/>
      <name val="Arial"/>
      <scheme val="minor"/>
    </font>
    <font>
      <sz val="12.0"/>
      <color theme="1"/>
      <name val="Calibri"/>
    </font>
    <font>
      <sz val="11.0"/>
      <color theme="1"/>
      <name val="Calibri"/>
    </font>
    <font>
      <sz val="11.0"/>
      <color rgb="FF000000"/>
      <name val="Calibri"/>
    </font>
    <font>
      <b/>
      <sz val="11.0"/>
      <color theme="1"/>
      <name val="Calibri"/>
    </font>
    <font>
      <sz val="12.0"/>
      <color theme="1"/>
      <name val="Aptos Narrow"/>
    </font>
    <font>
      <sz val="12.0"/>
      <color theme="1"/>
      <name val="Arial"/>
    </font>
    <font>
      <sz val="12.0"/>
      <color rgb="FF000000"/>
      <name val="Arial"/>
    </font>
    <font>
      <b/>
      <sz val="11.0"/>
      <color rgb="FF000000"/>
      <name val="Arial"/>
    </font>
    <font>
      <sz val="11.0"/>
      <color rgb="FF000000"/>
      <name val="Arial"/>
    </font>
    <font>
      <b/>
      <color rgb="FF000000"/>
      <name val="Arial"/>
    </font>
    <font>
      <color rgb="FF000000"/>
      <name val="Arial"/>
      <scheme val="minor"/>
    </font>
    <font>
      <sz val="12.0"/>
      <color rgb="FF000000"/>
      <name val="&quot;Aptos Narrow&quot;"/>
    </font>
    <font>
      <sz val="11.0"/>
      <color theme="1"/>
      <name val="Arial"/>
      <scheme val="minor"/>
    </font>
    <font>
      <color rgb="FF000000"/>
      <name val="Arial"/>
    </font>
    <font>
      <b/>
      <sz val="12.0"/>
      <color rgb="FF000000"/>
      <name val="&quot;Aptos Narrow&quot;"/>
    </font>
  </fonts>
  <fills count="11">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F6F8F9"/>
        <bgColor rgb="FFF6F8F9"/>
      </patternFill>
    </fill>
    <fill>
      <patternFill patternType="solid">
        <fgColor rgb="FF356854"/>
        <bgColor rgb="FF356854"/>
      </patternFill>
    </fill>
    <fill>
      <patternFill patternType="solid">
        <fgColor rgb="FF93C47D"/>
        <bgColor rgb="FF93C47D"/>
      </patternFill>
    </fill>
    <fill>
      <patternFill patternType="solid">
        <fgColor rgb="FF4A86E8"/>
        <bgColor rgb="FF4A86E8"/>
      </patternFill>
    </fill>
    <fill>
      <patternFill patternType="solid">
        <fgColor theme="4"/>
        <bgColor theme="4"/>
      </patternFill>
    </fill>
    <fill>
      <patternFill patternType="solid">
        <fgColor rgb="FFD9EAD3"/>
        <bgColor rgb="FFD9EAD3"/>
      </patternFill>
    </fill>
    <fill>
      <patternFill patternType="solid">
        <fgColor rgb="FFD0E0E3"/>
        <bgColor rgb="FFD0E0E3"/>
      </patternFill>
    </fill>
  </fills>
  <borders count="26">
    <border/>
    <border>
      <left style="thin">
        <color rgb="FF284E3F"/>
      </left>
      <right style="thin">
        <color rgb="FF356854"/>
      </right>
      <top style="thin">
        <color rgb="FF284E3F"/>
      </top>
      <bottom style="thin">
        <color rgb="FF284E3F"/>
      </bottom>
    </border>
    <border>
      <left style="thin">
        <color rgb="FF356854"/>
      </left>
      <right style="thin">
        <color rgb="FF356854"/>
      </right>
      <top style="thin">
        <color rgb="FF284E3F"/>
      </top>
      <bottom style="thin">
        <color rgb="FF284E3F"/>
      </bottom>
    </border>
    <border>
      <left style="thin">
        <color rgb="FF356854"/>
      </left>
      <right style="thin">
        <color rgb="FF284E3F"/>
      </right>
      <top style="thin">
        <color rgb="FF284E3F"/>
      </top>
      <bottom style="thin">
        <color rgb="FF284E3F"/>
      </bottom>
    </border>
    <border>
      <left style="thin">
        <color rgb="FF000000"/>
      </left>
      <right style="thin">
        <color rgb="FF000000"/>
      </right>
      <top style="thin">
        <color rgb="FF156082"/>
      </top>
      <bottom style="thin">
        <color rgb="FF156082"/>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ttom style="thin">
        <color rgb="FF156082"/>
      </bottom>
    </border>
    <border>
      <left style="thin">
        <color rgb="FF000000"/>
      </left>
      <right style="thin">
        <color rgb="FF000000"/>
      </right>
      <top style="thin">
        <color rgb="FF156082"/>
      </top>
      <bottom style="thin">
        <color rgb="FF000000"/>
      </bottom>
    </border>
    <border>
      <left style="thin">
        <color rgb="FF284E3F"/>
      </left>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FFFFFF"/>
      </left>
      <right style="thin">
        <color rgb="FF284E3F"/>
      </right>
      <top style="thin">
        <color rgb="FFFFFFFF"/>
      </top>
      <bottom style="thin">
        <color rgb="FFFFFFFF"/>
      </bottom>
    </border>
    <border>
      <left style="thin">
        <color rgb="FF284E3F"/>
      </left>
      <right style="thin">
        <color rgb="FFF6F8F9"/>
      </right>
      <top style="thin">
        <color rgb="FFF6F8F9"/>
      </top>
      <bottom style="thin">
        <color rgb="FF284E3F"/>
      </bottom>
    </border>
    <border>
      <left style="thin">
        <color rgb="FFF6F8F9"/>
      </left>
      <right style="thin">
        <color rgb="FFF6F8F9"/>
      </right>
      <top style="thin">
        <color rgb="FFF6F8F9"/>
      </top>
      <bottom style="thin">
        <color rgb="FF284E3F"/>
      </bottom>
    </border>
    <border>
      <left style="thin">
        <color rgb="FFF6F8F9"/>
      </left>
      <right style="thin">
        <color rgb="FF284E3F"/>
      </right>
      <top style="thin">
        <color rgb="FFF6F8F9"/>
      </top>
      <bottom style="thin">
        <color rgb="FF284E3F"/>
      </bottom>
    </border>
    <border>
      <left style="thin">
        <color rgb="FF000000"/>
      </left>
      <right style="thin">
        <color rgb="FF000000"/>
      </right>
      <top style="thin">
        <color rgb="FFFFFFFF"/>
      </top>
      <bottom style="thin">
        <color rgb="FF156082"/>
      </bottom>
    </border>
    <border>
      <left style="thin">
        <color rgb="FF000000"/>
      </left>
      <right style="thin">
        <color rgb="FF000000"/>
      </right>
      <top style="thin">
        <color rgb="FFF6F8F9"/>
      </top>
      <bottom style="thin">
        <color rgb="FF156082"/>
      </bottom>
    </border>
    <border>
      <left style="thin">
        <color rgb="FF000000"/>
      </left>
      <right style="thin">
        <color rgb="FF000000"/>
      </right>
      <top style="thin">
        <color rgb="FF000000"/>
      </top>
      <bottom style="thin">
        <color rgb="FFFFFFFF"/>
      </bottom>
    </border>
    <border>
      <left style="thin">
        <color rgb="FF000000"/>
      </left>
      <right style="thin">
        <color rgb="FF000000"/>
      </right>
      <top style="thin">
        <color rgb="FF000000"/>
      </top>
      <bottom style="thin">
        <color rgb="FFF6F8F9"/>
      </bottom>
    </border>
    <border>
      <left style="thin">
        <color rgb="FFF6F8F9"/>
      </left>
      <right style="thin">
        <color rgb="FF284E3F"/>
      </right>
      <top style="thin">
        <color rgb="FFF6F8F9"/>
      </top>
      <bottom style="thin">
        <color rgb="FFF6F8F9"/>
      </bottom>
    </border>
    <border>
      <left style="thin">
        <color rgb="FF000000"/>
      </left>
      <right style="thin">
        <color rgb="FF000000"/>
      </right>
      <bottom style="thin">
        <color rgb="FF156082"/>
      </bottom>
    </border>
    <border>
      <left style="thin">
        <color rgb="FF000000"/>
      </left>
      <right style="thin">
        <color rgb="FF000000"/>
      </right>
    </border>
    <border>
      <left style="thin">
        <color rgb="FF000000"/>
      </left>
      <right style="thin">
        <color rgb="FF000000"/>
      </right>
      <bottom style="thin">
        <color rgb="FF000000"/>
      </bottom>
    </border>
    <border>
      <left style="thin">
        <color rgb="FFF6F8F9"/>
      </left>
      <right style="thin">
        <color rgb="FFF6F8F9"/>
      </right>
      <top style="thin">
        <color rgb="FFF6F8F9"/>
      </top>
      <bottom style="thin">
        <color rgb="FFF6F8F9"/>
      </bottom>
    </border>
    <border>
      <left style="thin">
        <color rgb="FF156082"/>
      </left>
      <right style="thin">
        <color rgb="FF156082"/>
      </right>
      <top style="thin">
        <color rgb="FF156082"/>
      </top>
      <bottom style="thin">
        <color rgb="FF156082"/>
      </bottom>
    </border>
    <border>
      <left style="thin">
        <color rgb="FF156082"/>
      </left>
      <right style="thin">
        <color rgb="FF156082"/>
      </right>
      <top style="thin">
        <color rgb="FF156082"/>
      </top>
      <bottom style="thin">
        <color rgb="FFFFFFFF"/>
      </bottom>
    </border>
    <border>
      <left style="thin">
        <color rgb="FF284E3F"/>
      </left>
      <right style="thin">
        <color rgb="FFF6F8F9"/>
      </right>
      <top style="thin">
        <color rgb="FFF6F8F9"/>
      </top>
      <bottom style="thin">
        <color rgb="FFF6F8F9"/>
      </bottom>
    </border>
  </borders>
  <cellStyleXfs count="1">
    <xf borderId="0" fillId="0" fontId="0" numFmtId="0" applyAlignment="1" applyFont="1"/>
  </cellStyleXfs>
  <cellXfs count="172">
    <xf borderId="0" fillId="0" fontId="0" numFmtId="0" xfId="0" applyAlignment="1" applyFont="1">
      <alignment readingOrder="0" shrinkToFit="0" vertical="bottom" wrapText="0"/>
    </xf>
    <xf borderId="1" fillId="0" fontId="1" numFmtId="0" xfId="0" applyAlignment="1" applyBorder="1" applyFont="1">
      <alignment horizontal="center" readingOrder="0" shrinkToFit="0" vertical="center" wrapText="1"/>
    </xf>
    <xf borderId="2" fillId="0" fontId="1" numFmtId="0" xfId="0" applyAlignment="1" applyBorder="1" applyFont="1">
      <alignment horizontal="center" readingOrder="0" shrinkToFit="0" vertical="center" wrapText="1"/>
    </xf>
    <xf borderId="2" fillId="0" fontId="1" numFmtId="0" xfId="0" applyAlignment="1" applyBorder="1" applyFont="1">
      <alignment horizontal="center" readingOrder="0" shrinkToFit="0" vertical="center" wrapText="1"/>
    </xf>
    <xf borderId="3" fillId="0" fontId="1" numFmtId="0" xfId="0" applyAlignment="1" applyBorder="1" applyFont="1">
      <alignment horizontal="center" readingOrder="0" shrinkToFit="0" vertical="center" wrapText="1"/>
    </xf>
    <xf borderId="0" fillId="2" fontId="2" numFmtId="0" xfId="0" applyAlignment="1" applyFill="1" applyFont="1">
      <alignment horizontal="center" shrinkToFit="0" vertical="center" wrapText="1"/>
    </xf>
    <xf borderId="0" fillId="0" fontId="3" numFmtId="0" xfId="0" applyAlignment="1" applyFont="1">
      <alignment vertical="bottom"/>
    </xf>
    <xf borderId="4" fillId="3" fontId="1" numFmtId="0" xfId="0" applyAlignment="1" applyBorder="1" applyFill="1" applyFont="1">
      <alignment horizontal="center" shrinkToFit="0" vertical="center" wrapText="1"/>
    </xf>
    <xf borderId="5" fillId="0" fontId="4" numFmtId="4" xfId="0" applyAlignment="1" applyBorder="1" applyFont="1" applyNumberFormat="1">
      <alignment readingOrder="0"/>
    </xf>
    <xf borderId="5" fillId="0" fontId="4" numFmtId="0" xfId="0" applyAlignment="1" applyBorder="1" applyFont="1">
      <alignment readingOrder="0"/>
    </xf>
    <xf borderId="6" fillId="3" fontId="5" numFmtId="0" xfId="0" applyAlignment="1" applyBorder="1" applyFont="1">
      <alignment horizontal="center" readingOrder="0" shrinkToFit="0" vertical="center" wrapText="1"/>
    </xf>
    <xf borderId="6" fillId="3" fontId="5" numFmtId="0" xfId="0" applyAlignment="1" applyBorder="1" applyFont="1">
      <alignment horizontal="center" shrinkToFit="0" vertical="center" wrapText="1"/>
    </xf>
    <xf borderId="0" fillId="2" fontId="1" numFmtId="0" xfId="0" applyAlignment="1" applyFont="1">
      <alignment horizontal="center" shrinkToFit="0" vertical="center" wrapText="1"/>
    </xf>
    <xf borderId="0" fillId="2" fontId="5" numFmtId="0" xfId="0" applyAlignment="1" applyFont="1">
      <alignment horizontal="center" shrinkToFit="0" vertical="center" wrapText="1"/>
    </xf>
    <xf borderId="7" fillId="4" fontId="1" numFmtId="0" xfId="0" applyAlignment="1" applyBorder="1" applyFill="1" applyFont="1">
      <alignment horizontal="center" shrinkToFit="0" vertical="center" wrapText="1"/>
    </xf>
    <xf borderId="7" fillId="4" fontId="5" numFmtId="0" xfId="0" applyAlignment="1" applyBorder="1" applyFont="1">
      <alignment horizontal="center" shrinkToFit="0" vertical="center" wrapText="1"/>
    </xf>
    <xf borderId="0" fillId="2" fontId="1" numFmtId="0" xfId="0" applyAlignment="1" applyFont="1">
      <alignment horizontal="center" shrinkToFit="0" vertical="center" wrapText="1"/>
    </xf>
    <xf borderId="0" fillId="2" fontId="5" numFmtId="0" xfId="0" applyAlignment="1" applyFont="1">
      <alignment horizontal="center" shrinkToFit="0" vertical="center" wrapText="1"/>
    </xf>
    <xf borderId="6" fillId="3" fontId="1" numFmtId="0" xfId="0" applyAlignment="1" applyBorder="1" applyFont="1">
      <alignment horizontal="center" shrinkToFit="0" vertical="center" wrapText="1"/>
    </xf>
    <xf borderId="6" fillId="3" fontId="5" numFmtId="0" xfId="0" applyAlignment="1" applyBorder="1" applyFont="1">
      <alignment horizontal="center" shrinkToFit="0" vertical="center" wrapText="1"/>
    </xf>
    <xf borderId="7" fillId="4" fontId="5" numFmtId="0" xfId="0" applyAlignment="1" applyBorder="1" applyFont="1">
      <alignment horizontal="center" readingOrder="0" vertical="center"/>
    </xf>
    <xf borderId="0" fillId="2" fontId="3" numFmtId="0" xfId="0" applyAlignment="1" applyFont="1">
      <alignment horizontal="center" vertical="center"/>
    </xf>
    <xf borderId="7" fillId="4" fontId="1" numFmtId="0" xfId="0" applyAlignment="1" applyBorder="1" applyFont="1">
      <alignment horizontal="center" readingOrder="0" shrinkToFit="0" vertical="center" wrapText="1"/>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7" fillId="4" fontId="5" numFmtId="0" xfId="0" applyAlignment="1" applyBorder="1" applyFont="1">
      <alignment horizontal="center" readingOrder="0" shrinkToFit="0" vertical="center" wrapText="1"/>
    </xf>
    <xf borderId="0" fillId="0" fontId="1" numFmtId="0" xfId="0" applyAlignment="1" applyFont="1">
      <alignment horizontal="center" readingOrder="0" shrinkToFit="0" vertical="center" wrapText="1"/>
    </xf>
    <xf borderId="1" fillId="0" fontId="4" numFmtId="0" xfId="0" applyAlignment="1" applyBorder="1" applyFont="1">
      <alignment horizontal="left" readingOrder="0" shrinkToFit="0" vertical="center" wrapText="0"/>
    </xf>
    <xf borderId="2" fillId="0" fontId="4" numFmtId="0" xfId="0" applyAlignment="1" applyBorder="1" applyFont="1">
      <alignment horizontal="left" readingOrder="0" shrinkToFit="0" vertical="center" wrapText="0"/>
    </xf>
    <xf borderId="3" fillId="0" fontId="4" numFmtId="0" xfId="0" applyAlignment="1" applyBorder="1" applyFont="1">
      <alignment horizontal="left" readingOrder="0" shrinkToFit="0" vertical="center" wrapText="0"/>
    </xf>
    <xf borderId="0" fillId="0" fontId="4" numFmtId="49" xfId="0" applyAlignment="1" applyFont="1" applyNumberFormat="1">
      <alignment readingOrder="0"/>
    </xf>
    <xf borderId="0" fillId="0" fontId="6" numFmtId="49" xfId="0" applyAlignment="1" applyFont="1" applyNumberFormat="1">
      <alignment readingOrder="0"/>
    </xf>
    <xf borderId="8" fillId="0" fontId="4" numFmtId="0" xfId="0" applyAlignment="1" applyBorder="1" applyFont="1">
      <alignment readingOrder="0" shrinkToFit="0" vertical="center" wrapText="0"/>
    </xf>
    <xf borderId="9" fillId="0" fontId="4" numFmtId="0" xfId="0" applyAlignment="1" applyBorder="1" applyFont="1">
      <alignment readingOrder="0" shrinkToFit="0" vertical="center" wrapText="0"/>
    </xf>
    <xf borderId="10" fillId="0" fontId="4" numFmtId="0" xfId="0" applyAlignment="1" applyBorder="1" applyFont="1">
      <alignment readingOrder="0" shrinkToFit="0" vertical="center" wrapText="0"/>
    </xf>
    <xf borderId="0" fillId="0" fontId="4" numFmtId="0" xfId="0" applyAlignment="1" applyFont="1">
      <alignment readingOrder="0"/>
    </xf>
    <xf borderId="11" fillId="0" fontId="4" numFmtId="0" xfId="0" applyAlignment="1" applyBorder="1" applyFont="1">
      <alignment readingOrder="0" shrinkToFit="0" vertical="center" wrapText="0"/>
    </xf>
    <xf borderId="12" fillId="0" fontId="4" numFmtId="0" xfId="0" applyAlignment="1" applyBorder="1" applyFont="1">
      <alignment readingOrder="0" shrinkToFit="0" vertical="center" wrapText="0"/>
    </xf>
    <xf borderId="13" fillId="0" fontId="4" numFmtId="0" xfId="0" applyAlignment="1" applyBorder="1" applyFont="1">
      <alignment readingOrder="0" shrinkToFit="0" vertical="center" wrapText="0"/>
    </xf>
    <xf borderId="0" fillId="0" fontId="6" numFmtId="0" xfId="0" applyAlignment="1" applyFont="1">
      <alignment readingOrder="0"/>
    </xf>
    <xf borderId="5" fillId="5" fontId="2" numFmtId="0" xfId="0" applyAlignment="1" applyBorder="1" applyFill="1" applyFont="1">
      <alignment horizontal="center" shrinkToFit="0" vertical="center" wrapText="1"/>
    </xf>
    <xf borderId="5" fillId="5" fontId="2" numFmtId="0" xfId="0" applyAlignment="1" applyBorder="1" applyFont="1">
      <alignment horizontal="center" readingOrder="0" shrinkToFit="0" vertical="center" wrapText="1"/>
    </xf>
    <xf borderId="5" fillId="0" fontId="7" numFmtId="0" xfId="0" applyAlignment="1" applyBorder="1" applyFont="1">
      <alignment horizontal="center" readingOrder="0"/>
    </xf>
    <xf borderId="5" fillId="0" fontId="4" numFmtId="0" xfId="0" applyAlignment="1" applyBorder="1" applyFont="1">
      <alignment horizontal="right" readingOrder="0"/>
    </xf>
    <xf borderId="5" fillId="6" fontId="6" numFmtId="0" xfId="0" applyAlignment="1" applyBorder="1" applyFill="1" applyFont="1">
      <alignment horizontal="center" readingOrder="0"/>
    </xf>
    <xf borderId="5" fillId="0" fontId="8" numFmtId="0" xfId="0" applyAlignment="1" applyBorder="1" applyFont="1">
      <alignment vertical="bottom"/>
    </xf>
    <xf borderId="5" fillId="0" fontId="9" numFmtId="3" xfId="0" applyAlignment="1" applyBorder="1" applyFont="1" applyNumberFormat="1">
      <alignment horizontal="right" vertical="bottom"/>
    </xf>
    <xf borderId="5" fillId="0" fontId="8" numFmtId="0" xfId="0" applyAlignment="1" applyBorder="1" applyFont="1">
      <alignment vertical="bottom"/>
    </xf>
    <xf borderId="0" fillId="2" fontId="10" numFmtId="0" xfId="0" applyAlignment="1" applyFont="1">
      <alignment horizontal="center" readingOrder="0" shrinkToFit="0" vertical="bottom" wrapText="0"/>
    </xf>
    <xf borderId="0" fillId="2" fontId="10" numFmtId="0" xfId="0" applyAlignment="1" applyFont="1">
      <alignment readingOrder="0" shrinkToFit="0" vertical="bottom" wrapText="0"/>
    </xf>
    <xf borderId="0" fillId="2" fontId="10" numFmtId="3" xfId="0" applyAlignment="1" applyFont="1" applyNumberFormat="1">
      <alignment horizontal="right" readingOrder="0" shrinkToFit="0" wrapText="0"/>
    </xf>
    <xf borderId="0" fillId="2" fontId="10" numFmtId="3" xfId="0" applyAlignment="1" applyFont="1" applyNumberFormat="1">
      <alignment horizontal="right" readingOrder="0" shrinkToFit="0" vertical="bottom" wrapText="0"/>
    </xf>
    <xf borderId="0" fillId="2" fontId="10" numFmtId="0" xfId="0" applyAlignment="1" applyFont="1">
      <alignment shrinkToFit="0" vertical="bottom" wrapText="0"/>
    </xf>
    <xf borderId="5" fillId="7" fontId="11" numFmtId="0" xfId="0" applyAlignment="1" applyBorder="1" applyFill="1" applyFont="1">
      <alignment vertical="bottom"/>
    </xf>
    <xf borderId="0" fillId="8" fontId="4" numFmtId="0" xfId="0" applyFill="1" applyFont="1"/>
    <xf borderId="5" fillId="7" fontId="7" numFmtId="0" xfId="0" applyBorder="1" applyFont="1"/>
    <xf borderId="5" fillId="7" fontId="4" numFmtId="0" xfId="0" applyBorder="1" applyFont="1"/>
    <xf borderId="5" fillId="0" fontId="8" numFmtId="0" xfId="0" applyAlignment="1" applyBorder="1" applyFont="1">
      <alignment readingOrder="0" vertical="bottom"/>
    </xf>
    <xf borderId="5" fillId="4" fontId="5" numFmtId="4" xfId="0" applyAlignment="1" applyBorder="1" applyFont="1" applyNumberFormat="1">
      <alignment readingOrder="0" shrinkToFit="0" wrapText="1"/>
    </xf>
    <xf borderId="5" fillId="3" fontId="5" numFmtId="4" xfId="0" applyAlignment="1" applyBorder="1" applyFont="1" applyNumberFormat="1">
      <alignment readingOrder="0" shrinkToFit="0" wrapText="1"/>
    </xf>
    <xf borderId="5" fillId="4" fontId="12" numFmtId="4" xfId="0" applyAlignment="1" applyBorder="1" applyFont="1" applyNumberFormat="1">
      <alignment readingOrder="0" vertical="bottom"/>
    </xf>
    <xf borderId="5" fillId="3" fontId="12" numFmtId="4" xfId="0" applyAlignment="1" applyBorder="1" applyFont="1" applyNumberFormat="1">
      <alignment readingOrder="0" vertical="bottom"/>
    </xf>
    <xf borderId="5" fillId="3" fontId="13" numFmtId="4" xfId="0" applyAlignment="1" applyBorder="1" applyFont="1" applyNumberFormat="1">
      <alignment vertical="bottom"/>
    </xf>
    <xf borderId="5" fillId="0" fontId="14" numFmtId="4" xfId="0" applyAlignment="1" applyBorder="1" applyFont="1" applyNumberFormat="1">
      <alignment readingOrder="0" shrinkToFit="0" vertical="bottom" wrapText="0"/>
    </xf>
    <xf borderId="0" fillId="4" fontId="4" numFmtId="0" xfId="0" applyFont="1"/>
    <xf borderId="0" fillId="4" fontId="7" numFmtId="0" xfId="0" applyAlignment="1" applyFont="1">
      <alignment horizontal="center" readingOrder="0"/>
    </xf>
    <xf borderId="0" fillId="4" fontId="12" numFmtId="4" xfId="0" applyAlignment="1" applyFont="1" applyNumberFormat="1">
      <alignment readingOrder="0" vertical="bottom"/>
    </xf>
    <xf borderId="0" fillId="4" fontId="13" numFmtId="4" xfId="0" applyAlignment="1" applyFont="1" applyNumberFormat="1">
      <alignment vertical="bottom"/>
    </xf>
    <xf borderId="0" fillId="4" fontId="15" numFmtId="0" xfId="0" applyAlignment="1" applyFont="1">
      <alignment horizontal="left" readingOrder="0" shrinkToFit="0" wrapText="1"/>
    </xf>
    <xf borderId="0" fillId="4" fontId="5" numFmtId="4" xfId="0" applyAlignment="1" applyFont="1" applyNumberFormat="1">
      <alignment readingOrder="0" shrinkToFit="0" wrapText="1"/>
    </xf>
    <xf borderId="0" fillId="4" fontId="14" numFmtId="4" xfId="0" applyAlignment="1" applyFont="1" applyNumberFormat="1">
      <alignment readingOrder="0" shrinkToFit="0" vertical="bottom" wrapText="0"/>
    </xf>
    <xf borderId="1" fillId="0" fontId="1" numFmtId="0" xfId="0" applyAlignment="1" applyBorder="1" applyFont="1">
      <alignment horizontal="left" readingOrder="0" shrinkToFit="0" vertical="center" wrapText="1"/>
    </xf>
    <xf borderId="2" fillId="0" fontId="1" numFmtId="0" xfId="0" applyAlignment="1" applyBorder="1" applyFont="1">
      <alignment horizontal="left" readingOrder="0" shrinkToFit="0" vertical="center" wrapText="1"/>
    </xf>
    <xf borderId="2" fillId="0" fontId="1" numFmtId="49" xfId="0" applyAlignment="1" applyBorder="1" applyFont="1" applyNumberFormat="1">
      <alignment horizontal="left" readingOrder="0" shrinkToFit="0" vertical="center" wrapText="1"/>
    </xf>
    <xf borderId="3" fillId="0" fontId="1" numFmtId="0" xfId="0" applyAlignment="1" applyBorder="1" applyFont="1">
      <alignment horizontal="left" readingOrder="0" shrinkToFit="0" vertical="center" wrapText="1"/>
    </xf>
    <xf borderId="4" fillId="0" fontId="15" numFmtId="0" xfId="0" applyAlignment="1" applyBorder="1" applyFont="1">
      <alignment horizontal="left" readingOrder="0" shrinkToFit="0" vertical="center" wrapText="1"/>
    </xf>
    <xf borderId="14" fillId="0" fontId="16" numFmtId="4" xfId="0" applyAlignment="1" applyBorder="1" applyFont="1" applyNumberFormat="1">
      <alignment readingOrder="0" shrinkToFit="0" vertical="center" wrapText="1"/>
    </xf>
    <xf borderId="6" fillId="0" fontId="16" numFmtId="4" xfId="0" applyAlignment="1" applyBorder="1" applyFont="1" applyNumberFormat="1">
      <alignment readingOrder="0" shrinkToFit="0" vertical="center" wrapText="1"/>
    </xf>
    <xf borderId="7" fillId="0" fontId="15" numFmtId="0" xfId="0" applyAlignment="1" applyBorder="1" applyFont="1">
      <alignment horizontal="left" readingOrder="0" shrinkToFit="0" vertical="center" wrapText="1"/>
    </xf>
    <xf borderId="5" fillId="3" fontId="5" numFmtId="4" xfId="0" applyAlignment="1" applyBorder="1" applyFont="1" applyNumberFormat="1">
      <alignment readingOrder="0" shrinkToFit="0" vertical="center" wrapText="1"/>
    </xf>
    <xf borderId="6" fillId="0" fontId="15" numFmtId="0" xfId="0" applyAlignment="1" applyBorder="1" applyFont="1">
      <alignment horizontal="left" readingOrder="0" shrinkToFit="0" vertical="center" wrapText="1"/>
    </xf>
    <xf borderId="15" fillId="0" fontId="16" numFmtId="4" xfId="0" applyAlignment="1" applyBorder="1" applyFont="1" applyNumberFormat="1">
      <alignment readingOrder="0" shrinkToFit="0" vertical="center" wrapText="1"/>
    </xf>
    <xf borderId="5" fillId="4" fontId="5" numFmtId="4" xfId="0" applyAlignment="1" applyBorder="1" applyFont="1" applyNumberFormat="1">
      <alignment readingOrder="0" shrinkToFit="0" vertical="center" wrapText="1"/>
    </xf>
    <xf borderId="0" fillId="0" fontId="1" numFmtId="0" xfId="0" applyAlignment="1" applyFont="1">
      <alignment horizontal="left" readingOrder="0" shrinkToFit="0" wrapText="1"/>
    </xf>
    <xf borderId="0" fillId="0" fontId="1" numFmtId="0" xfId="0" applyAlignment="1" applyFont="1">
      <alignment shrinkToFit="0" wrapText="1"/>
    </xf>
    <xf borderId="0" fillId="0" fontId="1" numFmtId="0" xfId="0" applyAlignment="1" applyFont="1">
      <alignment shrinkToFit="0" wrapText="1"/>
    </xf>
    <xf borderId="0" fillId="0" fontId="16" numFmtId="0" xfId="0" applyAlignment="1" applyFont="1">
      <alignment horizontal="left" readingOrder="0" shrinkToFit="0" wrapText="1"/>
    </xf>
    <xf borderId="0" fillId="0" fontId="5" numFmtId="0" xfId="0" applyAlignment="1" applyFont="1">
      <alignment shrinkToFit="0" wrapText="1"/>
    </xf>
    <xf borderId="0" fillId="0" fontId="4" numFmtId="0" xfId="0" applyFont="1"/>
    <xf borderId="16" fillId="0" fontId="16" numFmtId="4" xfId="0" applyAlignment="1" applyBorder="1" applyFont="1" applyNumberFormat="1">
      <alignment readingOrder="0" shrinkToFit="0" vertical="center" wrapText="1"/>
    </xf>
    <xf borderId="5" fillId="0" fontId="16" numFmtId="4" xfId="0" applyAlignment="1" applyBorder="1" applyFont="1" applyNumberFormat="1">
      <alignment readingOrder="0" shrinkToFit="0" vertical="center" wrapText="1"/>
    </xf>
    <xf borderId="17" fillId="0" fontId="16" numFmtId="4" xfId="0" applyAlignment="1" applyBorder="1" applyFont="1" applyNumberFormat="1">
      <alignment readingOrder="0" shrinkToFit="0" vertical="center" wrapText="1"/>
    </xf>
    <xf borderId="5" fillId="3" fontId="12" numFmtId="4" xfId="0" applyAlignment="1" applyBorder="1" applyFont="1" applyNumberFormat="1">
      <alignment readingOrder="0" shrinkToFit="0" vertical="bottom" wrapText="0"/>
    </xf>
    <xf borderId="5" fillId="4" fontId="12" numFmtId="4" xfId="0" applyAlignment="1" applyBorder="1" applyFont="1" applyNumberFormat="1">
      <alignment readingOrder="0" shrinkToFit="0" vertical="bottom" wrapText="0"/>
    </xf>
    <xf borderId="5" fillId="4" fontId="13" numFmtId="4" xfId="0" applyAlignment="1" applyBorder="1" applyFont="1" applyNumberFormat="1">
      <alignment readingOrder="0" shrinkToFit="0" vertical="bottom" wrapText="0"/>
    </xf>
    <xf borderId="0" fillId="0" fontId="15" numFmtId="0" xfId="0" applyAlignment="1" applyFont="1">
      <alignment horizontal="left" readingOrder="0" shrinkToFit="0" wrapText="1"/>
    </xf>
    <xf borderId="0" fillId="0" fontId="16" numFmtId="0" xfId="0" applyAlignment="1" applyFont="1">
      <alignment horizontal="left" readingOrder="0" shrinkToFit="0" wrapText="1"/>
    </xf>
    <xf borderId="0" fillId="3" fontId="12" numFmtId="0" xfId="0" applyAlignment="1" applyFont="1">
      <alignment horizontal="right" vertical="bottom"/>
    </xf>
    <xf borderId="0" fillId="4" fontId="12" numFmtId="0" xfId="0" applyAlignment="1" applyFont="1">
      <alignment horizontal="right" vertical="bottom"/>
    </xf>
    <xf borderId="0" fillId="3" fontId="12" numFmtId="0" xfId="0" applyAlignment="1" applyFont="1">
      <alignment horizontal="right" vertical="bottom"/>
    </xf>
    <xf borderId="0" fillId="4" fontId="12" numFmtId="0" xfId="0" applyAlignment="1" applyFont="1">
      <alignment horizontal="right" vertical="bottom"/>
    </xf>
    <xf borderId="0" fillId="4" fontId="13" numFmtId="0" xfId="0" applyAlignment="1" applyFont="1">
      <alignment horizontal="right" readingOrder="0" vertical="bottom"/>
    </xf>
    <xf borderId="0" fillId="9" fontId="17" numFmtId="0" xfId="0" applyAlignment="1" applyFill="1" applyFont="1">
      <alignment readingOrder="0"/>
    </xf>
    <xf borderId="0" fillId="10" fontId="7" numFmtId="0" xfId="0" applyAlignment="1" applyFill="1" applyFont="1">
      <alignment horizontal="center" readingOrder="0" shrinkToFit="0" vertical="center" wrapText="1"/>
    </xf>
    <xf borderId="5" fillId="3" fontId="13" numFmtId="4" xfId="0" applyAlignment="1" applyBorder="1" applyFont="1" applyNumberFormat="1">
      <alignment shrinkToFit="0" vertical="bottom" wrapText="0"/>
    </xf>
    <xf borderId="7" fillId="0" fontId="16" numFmtId="4" xfId="0" applyAlignment="1" applyBorder="1" applyFont="1" applyNumberFormat="1">
      <alignment readingOrder="0" shrinkToFit="0" vertical="center" wrapText="1"/>
    </xf>
    <xf borderId="18" fillId="0" fontId="18" numFmtId="4" xfId="0" applyAlignment="1" applyBorder="1" applyFont="1" applyNumberFormat="1">
      <alignment readingOrder="0" shrinkToFit="0" vertical="center" wrapText="0"/>
    </xf>
    <xf borderId="16" fillId="0" fontId="16" numFmtId="4" xfId="0" applyAlignment="1" applyBorder="1" applyFont="1" applyNumberFormat="1">
      <alignment horizontal="right" readingOrder="0" shrinkToFit="0" vertical="center" wrapText="1"/>
    </xf>
    <xf borderId="15" fillId="0" fontId="16" numFmtId="4" xfId="0" applyAlignment="1" applyBorder="1" applyFont="1" applyNumberFormat="1">
      <alignment horizontal="right" readingOrder="0" shrinkToFit="0" vertical="center" wrapText="1"/>
    </xf>
    <xf borderId="0" fillId="0" fontId="16" numFmtId="3" xfId="0" applyAlignment="1" applyFont="1" applyNumberFormat="1">
      <alignment horizontal="left" readingOrder="0" shrinkToFit="0" wrapText="1"/>
    </xf>
    <xf borderId="0" fillId="0" fontId="16" numFmtId="4" xfId="0" applyAlignment="1" applyFont="1" applyNumberFormat="1">
      <alignment readingOrder="0" shrinkToFit="0" wrapText="1"/>
    </xf>
    <xf borderId="0" fillId="0" fontId="18" numFmtId="4" xfId="0" applyAlignment="1" applyFont="1" applyNumberFormat="1">
      <alignment readingOrder="0"/>
    </xf>
    <xf borderId="0" fillId="3" fontId="13" numFmtId="4" xfId="0" applyAlignment="1" applyFont="1" applyNumberFormat="1">
      <alignment vertical="bottom"/>
    </xf>
    <xf borderId="0" fillId="4" fontId="13" numFmtId="4" xfId="0" applyAlignment="1" applyFont="1" applyNumberFormat="1">
      <alignment vertical="bottom"/>
    </xf>
    <xf borderId="0" fillId="3" fontId="12" numFmtId="4" xfId="0" applyAlignment="1" applyFont="1" applyNumberFormat="1">
      <alignment vertical="bottom"/>
    </xf>
    <xf borderId="0" fillId="4" fontId="12" numFmtId="4" xfId="0" applyAlignment="1" applyFont="1" applyNumberFormat="1">
      <alignment vertical="bottom"/>
    </xf>
    <xf borderId="0" fillId="3" fontId="13" numFmtId="3" xfId="0" applyAlignment="1" applyFont="1" applyNumberFormat="1">
      <alignment horizontal="right" vertical="bottom"/>
    </xf>
    <xf borderId="0" fillId="4" fontId="13" numFmtId="3" xfId="0" applyAlignment="1" applyFont="1" applyNumberFormat="1">
      <alignment horizontal="right" vertical="bottom"/>
    </xf>
    <xf borderId="19" fillId="0" fontId="15" numFmtId="0" xfId="0" applyAlignment="1" applyBorder="1" applyFont="1">
      <alignment horizontal="left" readingOrder="0" shrinkToFit="0" wrapText="1"/>
    </xf>
    <xf borderId="20" fillId="0" fontId="16" numFmtId="0" xfId="0" applyAlignment="1" applyBorder="1" applyFont="1">
      <alignment horizontal="left" readingOrder="0" shrinkToFit="0" wrapText="1"/>
    </xf>
    <xf borderId="21" fillId="0" fontId="16" numFmtId="0" xfId="0" applyAlignment="1" applyBorder="1" applyFont="1">
      <alignment horizontal="left" readingOrder="0" shrinkToFit="0" wrapText="1"/>
    </xf>
    <xf borderId="21" fillId="3" fontId="12" numFmtId="3" xfId="0" applyAlignment="1" applyBorder="1" applyFont="1" applyNumberFormat="1">
      <alignment horizontal="right" vertical="bottom"/>
    </xf>
    <xf borderId="21" fillId="3" fontId="13" numFmtId="3" xfId="0" applyAlignment="1" applyBorder="1" applyFont="1" applyNumberFormat="1">
      <alignment horizontal="right" vertical="bottom"/>
    </xf>
    <xf borderId="6" fillId="0" fontId="15" numFmtId="0" xfId="0" applyAlignment="1" applyBorder="1" applyFont="1">
      <alignment horizontal="left" readingOrder="0" shrinkToFit="0" wrapText="1"/>
    </xf>
    <xf borderId="6" fillId="0" fontId="16" numFmtId="0" xfId="0" applyAlignment="1" applyBorder="1" applyFont="1">
      <alignment horizontal="left" readingOrder="0" shrinkToFit="0" wrapText="1"/>
    </xf>
    <xf borderId="5" fillId="4" fontId="12" numFmtId="3" xfId="0" applyAlignment="1" applyBorder="1" applyFont="1" applyNumberFormat="1">
      <alignment horizontal="right" vertical="bottom"/>
    </xf>
    <xf borderId="5" fillId="4" fontId="13" numFmtId="3" xfId="0" applyAlignment="1" applyBorder="1" applyFont="1" applyNumberFormat="1">
      <alignment horizontal="right" vertical="bottom"/>
    </xf>
    <xf borderId="7" fillId="0" fontId="16" numFmtId="0" xfId="0" applyAlignment="1" applyBorder="1" applyFont="1">
      <alignment horizontal="left" readingOrder="0" shrinkToFit="0" wrapText="1"/>
    </xf>
    <xf borderId="5" fillId="3" fontId="13" numFmtId="3" xfId="0" applyAlignment="1" applyBorder="1" applyFont="1" applyNumberFormat="1">
      <alignment horizontal="right" vertical="bottom"/>
    </xf>
    <xf borderId="5" fillId="0" fontId="14" numFmtId="4" xfId="0" applyAlignment="1" applyBorder="1" applyFont="1" applyNumberFormat="1">
      <alignment readingOrder="0" shrinkToFit="0" vertical="bottom" wrapText="0"/>
    </xf>
    <xf borderId="0" fillId="0" fontId="19" numFmtId="0" xfId="0" applyAlignment="1" applyFont="1">
      <alignment horizontal="right" readingOrder="0" shrinkToFit="0" vertical="bottom" wrapText="0"/>
    </xf>
    <xf borderId="0" fillId="0" fontId="14" numFmtId="0" xfId="0" applyAlignment="1" applyFont="1">
      <alignment horizontal="right" readingOrder="0" shrinkToFit="0" vertical="bottom" wrapText="0"/>
    </xf>
    <xf borderId="5" fillId="0" fontId="2" numFmtId="0" xfId="0" applyAlignment="1" applyBorder="1" applyFont="1">
      <alignment horizontal="left" readingOrder="0" shrinkToFit="0" vertical="center" wrapText="1"/>
    </xf>
    <xf borderId="0" fillId="0" fontId="20" numFmtId="0" xfId="0" applyFont="1"/>
    <xf borderId="5" fillId="0" fontId="16" numFmtId="0" xfId="0" applyAlignment="1" applyBorder="1" applyFont="1">
      <alignment horizontal="left" readingOrder="0" shrinkToFit="0" vertical="center" wrapText="1"/>
    </xf>
    <xf borderId="0" fillId="0" fontId="20" numFmtId="0" xfId="0" applyFont="1"/>
    <xf borderId="5" fillId="0" fontId="15" numFmtId="0" xfId="0" applyAlignment="1" applyBorder="1" applyFont="1">
      <alignment horizontal="left" readingOrder="0" shrinkToFit="0" vertical="center" wrapText="1"/>
    </xf>
    <xf borderId="5" fillId="0" fontId="2" numFmtId="0" xfId="0" applyAlignment="1" applyBorder="1" applyFont="1">
      <alignment horizontal="left" readingOrder="0" shrinkToFit="0" wrapText="1"/>
    </xf>
    <xf borderId="9" fillId="0" fontId="19" numFmtId="0" xfId="0" applyAlignment="1" applyBorder="1" applyFont="1">
      <alignment horizontal="right" readingOrder="0" shrinkToFit="0" vertical="bottom" wrapText="0"/>
    </xf>
    <xf borderId="10" fillId="0" fontId="19" numFmtId="0" xfId="0" applyAlignment="1" applyBorder="1" applyFont="1">
      <alignment horizontal="right" readingOrder="0" shrinkToFit="0" vertical="bottom" wrapText="0"/>
    </xf>
    <xf borderId="22" fillId="0" fontId="19" numFmtId="0" xfId="0" applyAlignment="1" applyBorder="1" applyFont="1">
      <alignment horizontal="right" readingOrder="0" shrinkToFit="0" vertical="bottom" wrapText="0"/>
    </xf>
    <xf borderId="18" fillId="0" fontId="19" numFmtId="0" xfId="0" applyAlignment="1" applyBorder="1" applyFont="1">
      <alignment horizontal="right" readingOrder="0" shrinkToFit="0" vertical="bottom" wrapText="0"/>
    </xf>
    <xf borderId="12" fillId="0" fontId="19" numFmtId="0" xfId="0" applyAlignment="1" applyBorder="1" applyFont="1">
      <alignment horizontal="right" readingOrder="0" shrinkToFit="0" vertical="bottom" wrapText="0"/>
    </xf>
    <xf borderId="13" fillId="0" fontId="19" numFmtId="0" xfId="0" applyAlignment="1" applyBorder="1" applyFont="1">
      <alignment horizontal="right" readingOrder="0" shrinkToFit="0" vertical="bottom" wrapText="0"/>
    </xf>
    <xf borderId="5" fillId="0" fontId="14" numFmtId="3" xfId="0" applyAlignment="1" applyBorder="1" applyFont="1" applyNumberFormat="1">
      <alignment horizontal="right" readingOrder="0" shrinkToFit="0" vertical="bottom" wrapText="0"/>
    </xf>
    <xf borderId="5" fillId="0" fontId="19" numFmtId="0" xfId="0" applyAlignment="1" applyBorder="1" applyFont="1">
      <alignment horizontal="right" readingOrder="0" shrinkToFit="0" vertical="bottom" wrapText="0"/>
    </xf>
    <xf borderId="5" fillId="0" fontId="14" numFmtId="0" xfId="0" applyAlignment="1" applyBorder="1" applyFont="1">
      <alignment horizontal="right" readingOrder="0" shrinkToFit="0" vertical="bottom" wrapText="0"/>
    </xf>
    <xf borderId="23" fillId="0" fontId="16" numFmtId="164" xfId="0" applyAlignment="1" applyBorder="1" applyFont="1" applyNumberFormat="1">
      <alignment readingOrder="0" shrinkToFit="0" vertical="center" wrapText="1"/>
    </xf>
    <xf borderId="23" fillId="0" fontId="16" numFmtId="165" xfId="0" applyAlignment="1" applyBorder="1" applyFont="1" applyNumberFormat="1">
      <alignment readingOrder="0" shrinkToFit="0" vertical="center" wrapText="1"/>
    </xf>
    <xf borderId="0" fillId="0" fontId="20" numFmtId="0" xfId="0" applyAlignment="1" applyFont="1">
      <alignment horizontal="left"/>
    </xf>
    <xf borderId="0" fillId="0" fontId="16" numFmtId="0" xfId="0" applyAlignment="1" applyFont="1">
      <alignment horizontal="left" readingOrder="0"/>
    </xf>
    <xf borderId="0" fillId="0" fontId="16" numFmtId="0" xfId="0" applyAlignment="1" applyFont="1">
      <alignment horizontal="left"/>
    </xf>
    <xf borderId="0" fillId="0" fontId="15" numFmtId="0" xfId="0" applyAlignment="1" applyFont="1">
      <alignment horizontal="left" readingOrder="0"/>
    </xf>
    <xf borderId="0" fillId="9" fontId="21" numFmtId="0" xfId="0" applyAlignment="1" applyFont="1">
      <alignment readingOrder="0"/>
    </xf>
    <xf borderId="0" fillId="0" fontId="21" numFmtId="0" xfId="0" applyFont="1"/>
    <xf borderId="23" fillId="0" fontId="15" numFmtId="0" xfId="0" applyAlignment="1" applyBorder="1" applyFont="1">
      <alignment horizontal="left" readingOrder="0" shrinkToFit="0" vertical="center" wrapText="1"/>
    </xf>
    <xf borderId="23" fillId="0" fontId="16" numFmtId="0" xfId="0" applyAlignment="1" applyBorder="1" applyFont="1">
      <alignment horizontal="left" readingOrder="0" shrinkToFit="0" vertical="center" wrapText="1"/>
    </xf>
    <xf borderId="24" fillId="0" fontId="15" numFmtId="0" xfId="0" applyAlignment="1" applyBorder="1" applyFont="1">
      <alignment horizontal="left" readingOrder="0" shrinkToFit="0" vertical="center" wrapText="1"/>
    </xf>
    <xf borderId="24" fillId="0" fontId="16" numFmtId="0" xfId="0" applyAlignment="1" applyBorder="1" applyFont="1">
      <alignment horizontal="left" readingOrder="0" shrinkToFit="0" vertical="center" wrapText="1"/>
    </xf>
    <xf borderId="5" fillId="0" fontId="15" numFmtId="0" xfId="0" applyAlignment="1" applyBorder="1" applyFont="1">
      <alignment horizontal="left" readingOrder="0" shrinkToFit="0" vertical="center" wrapText="1"/>
    </xf>
    <xf borderId="5" fillId="0" fontId="16" numFmtId="0" xfId="0" applyAlignment="1" applyBorder="1" applyFont="1">
      <alignment horizontal="left" readingOrder="0" shrinkToFit="0" vertical="center" wrapText="1"/>
    </xf>
    <xf borderId="0" fillId="0" fontId="15" numFmtId="0" xfId="0" applyAlignment="1" applyFont="1">
      <alignment readingOrder="0"/>
    </xf>
    <xf borderId="5" fillId="0" fontId="22" numFmtId="0" xfId="0" applyAlignment="1" applyBorder="1" applyFont="1">
      <alignment horizontal="right" readingOrder="0" shrinkToFit="0" vertical="bottom" wrapText="0"/>
    </xf>
    <xf borderId="1" fillId="0" fontId="4" numFmtId="0" xfId="0" applyAlignment="1" applyBorder="1" applyFont="1">
      <alignment horizontal="left" readingOrder="0" shrinkToFit="0" vertical="center" wrapText="1"/>
    </xf>
    <xf borderId="3" fillId="0" fontId="4" numFmtId="0" xfId="0" applyAlignment="1" applyBorder="1" applyFont="1">
      <alignment horizontal="left" readingOrder="0" shrinkToFit="0" vertical="center" wrapText="1"/>
    </xf>
    <xf borderId="8" fillId="0" fontId="4" numFmtId="0" xfId="0" applyAlignment="1" applyBorder="1" applyFont="1">
      <alignment shrinkToFit="0" vertical="center" wrapText="0"/>
    </xf>
    <xf borderId="10" fillId="0" fontId="4" numFmtId="0" xfId="0" applyAlignment="1" applyBorder="1" applyFont="1">
      <alignment shrinkToFit="0" vertical="center" wrapText="0"/>
    </xf>
    <xf borderId="25" fillId="0" fontId="4" numFmtId="0" xfId="0" applyAlignment="1" applyBorder="1" applyFont="1">
      <alignment shrinkToFit="0" vertical="center" wrapText="0"/>
    </xf>
    <xf borderId="18" fillId="0" fontId="4" numFmtId="0" xfId="0" applyAlignment="1" applyBorder="1" applyFont="1">
      <alignment shrinkToFit="0" vertical="center" wrapText="0"/>
    </xf>
    <xf borderId="11" fillId="0" fontId="4" numFmtId="0" xfId="0" applyAlignment="1" applyBorder="1" applyFont="1">
      <alignment shrinkToFit="0" vertical="center" wrapText="0"/>
    </xf>
    <xf borderId="13" fillId="0" fontId="4" numFmtId="0" xfId="0" applyAlignment="1" applyBorder="1" applyFont="1">
      <alignment shrinkToFit="0" vertical="center" wrapText="0"/>
    </xf>
  </cellXfs>
  <cellStyles count="1">
    <cellStyle xfId="0" name="Normal" builtinId="0"/>
  </cellStyles>
  <dxfs count="4">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6F8F9"/>
          <bgColor rgb="FFF6F8F9"/>
        </patternFill>
      </fill>
      <border/>
    </dxf>
  </dxfs>
  <tableStyles count="45">
    <tableStyle count="3" pivot="0" name="Fuga de talentos-style">
      <tableStyleElement dxfId="1" type="headerRow"/>
      <tableStyleElement dxfId="2" type="firstRowStripe"/>
      <tableStyleElement dxfId="3" type="secondRowStripe"/>
    </tableStyle>
    <tableStyle count="2" pivot="0" name="Fuga de talentos-style 2">
      <tableStyleElement dxfId="2" type="firstRowStripe"/>
      <tableStyleElement dxfId="3" type="secondRowStripe"/>
    </tableStyle>
    <tableStyle count="2" pivot="0" name="Fuga de talentos-style 3">
      <tableStyleElement dxfId="2" type="firstRowStripe"/>
      <tableStyleElement dxfId="3" type="secondRowStripe"/>
    </tableStyle>
    <tableStyle count="3" pivot="0" name="Fuga de talentos-style 4">
      <tableStyleElement dxfId="1" type="headerRow"/>
      <tableStyleElement dxfId="2" type="firstRowStripe"/>
      <tableStyleElement dxfId="3" type="secondRowStripe"/>
    </tableStyle>
    <tableStyle count="2" pivot="0" name="Salarios Internacionales-style">
      <tableStyleElement dxfId="2" type="firstRowStripe"/>
      <tableStyleElement dxfId="3" type="secondRowStripe"/>
    </tableStyle>
    <tableStyle count="2" pivot="0" name="Salarios Internacionales-style 2">
      <tableStyleElement dxfId="2" type="firstRowStripe"/>
      <tableStyleElement dxfId="3" type="secondRowStripe"/>
    </tableStyle>
    <tableStyle count="2" pivot="0" name="Salarios Internacionales-style 3">
      <tableStyleElement dxfId="2" type="firstRowStripe"/>
      <tableStyleElement dxfId="3" type="secondRowStripe"/>
    </tableStyle>
    <tableStyle count="2" pivot="0" name="Salarios Internacionales-style 4">
      <tableStyleElement dxfId="2" type="firstRowStripe"/>
      <tableStyleElement dxfId="3" type="secondRowStripe"/>
    </tableStyle>
    <tableStyle count="3" pivot="0" name="RESUMEN EVOLUTIVO ARGENTINA (20-style">
      <tableStyleElement dxfId="1" type="headerRow"/>
      <tableStyleElement dxfId="2" type="firstRowStripe"/>
      <tableStyleElement dxfId="3" type="secondRowStripe"/>
    </tableStyle>
    <tableStyle count="2" pivot="0" name="RESUMEN EVOLUTIVO ARGENTINA (20-style 2">
      <tableStyleElement dxfId="2" type="firstRowStripe"/>
      <tableStyleElement dxfId="3" type="secondRowStripe"/>
    </tableStyle>
    <tableStyle count="3" pivot="0" name="RESUMEN EVOLUTIVO AUSTRALIA (20-style">
      <tableStyleElement dxfId="1" type="headerRow"/>
      <tableStyleElement dxfId="2" type="firstRowStripe"/>
      <tableStyleElement dxfId="3" type="secondRowStripe"/>
    </tableStyle>
    <tableStyle count="2" pivot="0" name="RESUMEN EVOLUTIVO AUSTRALIA (20-style 2">
      <tableStyleElement dxfId="3" type="firstRowStripe"/>
      <tableStyleElement dxfId="2" type="secondRowStripe"/>
    </tableStyle>
    <tableStyle count="3" pivot="0" name="RESUMEN EVOLUTIVO CANADA (2022–-style">
      <tableStyleElement dxfId="1" type="headerRow"/>
      <tableStyleElement dxfId="2" type="firstRowStripe"/>
      <tableStyleElement dxfId="3" type="secondRowStripe"/>
    </tableStyle>
    <tableStyle count="2" pivot="0" name="RESUMEN EVOLUTIVO CANADA (2022–-style 2">
      <tableStyleElement dxfId="2" type="firstRowStripe"/>
      <tableStyleElement dxfId="3" type="secondRowStripe"/>
    </tableStyle>
    <tableStyle count="2" pivot="0" name="RESUMEN EVOLUTIVO CANADA (2022–-style 3">
      <tableStyleElement dxfId="2" type="firstRowStripe"/>
      <tableStyleElement dxfId="3" type="secondRowStripe"/>
    </tableStyle>
    <tableStyle count="2" pivot="0" name="RESUMEN EVOLUTIVO CANADA (2022–-style 4">
      <tableStyleElement dxfId="2" type="firstRowStripe"/>
      <tableStyleElement dxfId="3" type="secondRowStripe"/>
    </tableStyle>
    <tableStyle count="3" pivot="0" name="RESUMEN EVOLUTIVO ESPAÑA (2023–-style">
      <tableStyleElement dxfId="1" type="headerRow"/>
      <tableStyleElement dxfId="2" type="firstRowStripe"/>
      <tableStyleElement dxfId="3" type="secondRowStripe"/>
    </tableStyle>
    <tableStyle count="2" pivot="0" name="RESUMEN EVOLUTIVO ESPAÑA (2023–-style 2">
      <tableStyleElement dxfId="2" type="firstRowStripe"/>
      <tableStyleElement dxfId="3" type="secondRowStripe"/>
    </tableStyle>
    <tableStyle count="3" pivot="0" name="SALARIOS DE MÉDICOS EN ARGENTIN-style">
      <tableStyleElement dxfId="1" type="headerRow"/>
      <tableStyleElement dxfId="2" type="firstRowStripe"/>
      <tableStyleElement dxfId="3" type="secondRowStripe"/>
    </tableStyle>
    <tableStyle count="3" pivot="0" name="SALARIOS DE MÉDICOS EN ARGENTIN-style 2">
      <tableStyleElement dxfId="1" type="headerRow"/>
      <tableStyleElement dxfId="2" type="firstRowStripe"/>
      <tableStyleElement dxfId="3" type="secondRowStripe"/>
    </tableStyle>
    <tableStyle count="2" pivot="0" name="SALARIOS DE MÉDICOS EN ARGENTIN-style 3">
      <tableStyleElement dxfId="2" type="firstRowStripe"/>
      <tableStyleElement dxfId="3" type="secondRowStripe"/>
    </tableStyle>
    <tableStyle count="3" pivot="0" name="SALARIOS DE MÉDICOS EN AUSTRALI-style">
      <tableStyleElement dxfId="1" type="headerRow"/>
      <tableStyleElement dxfId="2" type="firstRowStripe"/>
      <tableStyleElement dxfId="3" type="secondRowStripe"/>
    </tableStyle>
    <tableStyle count="3" pivot="0" name="SALARIOS DE MÉDICOS EN AUSTRALI-style 2">
      <tableStyleElement dxfId="1" type="headerRow"/>
      <tableStyleElement dxfId="2" type="firstRowStripe"/>
      <tableStyleElement dxfId="3" type="secondRowStripe"/>
    </tableStyle>
    <tableStyle count="3" pivot="0" name="SALARIOS DE MÉDICOS EN CANADÁ 2-style">
      <tableStyleElement dxfId="1" type="headerRow"/>
      <tableStyleElement dxfId="2" type="firstRowStripe"/>
      <tableStyleElement dxfId="3" type="secondRowStripe"/>
    </tableStyle>
    <tableStyle count="3" pivot="0" name="SALARIOS DE MÉDICOS EN CANADÁ 2-style 2">
      <tableStyleElement dxfId="1" type="headerRow"/>
      <tableStyleElement dxfId="2" type="firstRowStripe"/>
      <tableStyleElement dxfId="3" type="secondRowStripe"/>
    </tableStyle>
    <tableStyle count="3" pivot="0" name="SALARIOS DE MÉDICOS EN ESPAÑA 2-style">
      <tableStyleElement dxfId="1" type="headerRow"/>
      <tableStyleElement dxfId="2" type="firstRowStripe"/>
      <tableStyleElement dxfId="3" type="secondRowStripe"/>
    </tableStyle>
    <tableStyle count="3" pivot="0" name="SALARIOS DE MÉDICOS EN ESPAÑA 2-style 2">
      <tableStyleElement dxfId="1" type="headerRow"/>
      <tableStyleElement dxfId="2" type="firstRowStripe"/>
      <tableStyleElement dxfId="3" type="secondRowStripe"/>
    </tableStyle>
    <tableStyle count="3" pivot="0" name="COSTO DE VIDA EN ARGENTINA USD -style">
      <tableStyleElement dxfId="1" type="headerRow"/>
      <tableStyleElement dxfId="2" type="firstRowStripe"/>
      <tableStyleElement dxfId="3" type="secondRowStripe"/>
    </tableStyle>
    <tableStyle count="3" pivot="0" name="COSTO DE VIDA EN ARGENTINA USD -style 2">
      <tableStyleElement dxfId="1" type="headerRow"/>
      <tableStyleElement dxfId="2" type="firstRowStripe"/>
      <tableStyleElement dxfId="3" type="secondRowStripe"/>
    </tableStyle>
    <tableStyle count="3" pivot="0" name="COSTO DE VIDA EN AUSTRALIA USD -style">
      <tableStyleElement dxfId="1" type="headerRow"/>
      <tableStyleElement dxfId="2" type="firstRowStripe"/>
      <tableStyleElement dxfId="3" type="secondRowStripe"/>
    </tableStyle>
    <tableStyle count="3" pivot="0" name="COSTO DE VIDA EN AUSTRALIA USD -style 2">
      <tableStyleElement dxfId="1" type="headerRow"/>
      <tableStyleElement dxfId="2" type="firstRowStripe"/>
      <tableStyleElement dxfId="3" type="secondRowStripe"/>
    </tableStyle>
    <tableStyle count="3" pivot="0" name="COSTO DE VIDA EN CANADÁ USD 202-style">
      <tableStyleElement dxfId="1" type="headerRow"/>
      <tableStyleElement dxfId="2" type="firstRowStripe"/>
      <tableStyleElement dxfId="3" type="secondRowStripe"/>
    </tableStyle>
    <tableStyle count="3" pivot="0" name="COSTO DE VIDA EN CANADÁ USD 202-style 2">
      <tableStyleElement dxfId="1" type="headerRow"/>
      <tableStyleElement dxfId="2" type="firstRowStripe"/>
      <tableStyleElement dxfId="3" type="secondRowStripe"/>
    </tableStyle>
    <tableStyle count="3" pivot="0" name="COSTO DE VIDA EN ESPAÑA USD 202-style">
      <tableStyleElement dxfId="1" type="headerRow"/>
      <tableStyleElement dxfId="2" type="firstRowStripe"/>
      <tableStyleElement dxfId="3" type="secondRowStripe"/>
    </tableStyle>
    <tableStyle count="3" pivot="0" name="COSTO DE VIDA EN ESPAÑA USD 202-style 2">
      <tableStyleElement dxfId="1" type="headerRow"/>
      <tableStyleElement dxfId="2" type="firstRowStripe"/>
      <tableStyleElement dxfId="3" type="secondRowStripe"/>
    </tableStyle>
    <tableStyle count="3" pivot="0" name="INDICE DE PRECIOS AL CONSUMIDOR-style">
      <tableStyleElement dxfId="1" type="headerRow"/>
      <tableStyleElement dxfId="2" type="firstRowStripe"/>
      <tableStyleElement dxfId="3" type="secondRowStripe"/>
    </tableStyle>
    <tableStyle count="3" pivot="0" name="PODER ADQUISITIVO EN SALUD POR -style">
      <tableStyleElement dxfId="1" type="headerRow"/>
      <tableStyleElement dxfId="2" type="firstRowStripe"/>
      <tableStyleElement dxfId="3" type="secondRowStripe"/>
    </tableStyle>
    <tableStyle count="3" pivot="0" name="PODER ADQUISITIVO EN SALUD POR -style 2">
      <tableStyleElement dxfId="1" type="headerRow"/>
      <tableStyleElement dxfId="2" type="firstRowStripe"/>
      <tableStyleElement dxfId="3" type="secondRowStripe"/>
    </tableStyle>
    <tableStyle count="3" pivot="0" name="PODER ADQUISITIVO EN SALUD POR -style 3">
      <tableStyleElement dxfId="1" type="headerRow"/>
      <tableStyleElement dxfId="2" type="firstRowStripe"/>
      <tableStyleElement dxfId="3" type="secondRowStripe"/>
    </tableStyle>
    <tableStyle count="3" pivot="0" name="PODER ADQUISITIVO EN SALUD POR -style 4">
      <tableStyleElement dxfId="1" type="headerRow"/>
      <tableStyleElement dxfId="2" type="firstRowStripe"/>
      <tableStyleElement dxfId="3" type="secondRowStripe"/>
    </tableStyle>
    <tableStyle count="3" pivot="0" name="PODER ADQUISITIVO EN SALUD POR -style 5">
      <tableStyleElement dxfId="1" type="headerRow"/>
      <tableStyleElement dxfId="2" type="firstRowStripe"/>
      <tableStyleElement dxfId="3" type="secondRowStripe"/>
    </tableStyle>
    <tableStyle count="3" pivot="0" name="PODER ADQUISITIVO EN SALUD POR -style 6">
      <tableStyleElement dxfId="1" type="headerRow"/>
      <tableStyleElement dxfId="2" type="firstRowStripe"/>
      <tableStyleElement dxfId="3" type="secondRowStripe"/>
    </tableStyle>
    <tableStyle count="3" pivot="0" name="PODER ADQUISITIVO EN SALUD POR -style 7">
      <tableStyleElement dxfId="1" type="headerRow"/>
      <tableStyleElement dxfId="2" type="firstRowStripe"/>
      <tableStyleElement dxfId="3" type="secondRowStripe"/>
    </tableStyle>
    <tableStyle count="3" pivot="0" name="PODER ADQUISITIVO EN SALUD POR -style 8">
      <tableStyleElement dxfId="1" type="headerRow"/>
      <tableStyleElement dxfId="2" type="firstRowStripe"/>
      <tableStyleElement dxfId="3" type="secondRowStripe"/>
    </tableStyle>
    <tableStyle count="3" pivot="0" name="Definicion-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11" Type="http://schemas.openxmlformats.org/officeDocument/2006/relationships/worksheet" Target="worksheets/sheet8.xml"/><Relationship Id="rId22" Type="http://schemas.openxmlformats.org/officeDocument/2006/relationships/worksheet" Target="worksheets/sheet19.xml"/><Relationship Id="rId10" Type="http://schemas.openxmlformats.org/officeDocument/2006/relationships/worksheet" Target="worksheets/sheet7.xml"/><Relationship Id="rId21" Type="http://schemas.openxmlformats.org/officeDocument/2006/relationships/worksheet" Target="worksheets/sheet18.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19" Type="http://schemas.openxmlformats.org/officeDocument/2006/relationships/worksheet" Target="worksheets/sheet16.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3.png"/></Relationships>
</file>

<file path=xl/drawings/_rels/drawing12.xml.rels><?xml version="1.0" encoding="UTF-8" standalone="yes"?><Relationships xmlns="http://schemas.openxmlformats.org/package/2006/relationships"><Relationship Id="rId1" Type="http://schemas.openxmlformats.org/officeDocument/2006/relationships/image" Target="../media/image4.jpg"/></Relationships>
</file>

<file path=xl/drawings/_rels/drawing13.xml.rels><?xml version="1.0" encoding="UTF-8" standalone="yes"?><Relationships xmlns="http://schemas.openxmlformats.org/package/2006/relationships"><Relationship Id="rId1" Type="http://schemas.openxmlformats.org/officeDocument/2006/relationships/image" Target="../media/image2.png"/></Relationships>
</file>

<file path=xl/drawings/_rels/drawing14.xml.rels><?xml version="1.0" encoding="UTF-8" standalone="yes"?><Relationships xmlns="http://schemas.openxmlformats.org/package/2006/relationships"><Relationship Id="rId1" Type="http://schemas.openxmlformats.org/officeDocument/2006/relationships/image" Target="../media/image1.png"/></Relationships>
</file>

<file path=xl/drawings/_rels/drawing15.xml.rels><?xml version="1.0" encoding="UTF-8" standalone="yes"?><Relationships xmlns="http://schemas.openxmlformats.org/package/2006/relationships"><Relationship Id="rId1" Type="http://schemas.openxmlformats.org/officeDocument/2006/relationships/image" Target="../media/image3.png"/></Relationships>
</file>

<file path=xl/drawings/_rels/drawing16.xml.rels><?xml version="1.0" encoding="UTF-8" standalone="yes"?><Relationships xmlns="http://schemas.openxmlformats.org/package/2006/relationships"><Relationship Id="rId1" Type="http://schemas.openxmlformats.org/officeDocument/2006/relationships/image" Target="../media/image4.jp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3.png"/></Relationships>
</file>

<file path=xl/drawings/_rels/drawing8.xml.rels><?xml version="1.0" encoding="UTF-8" standalone="yes"?><Relationships xmlns="http://schemas.openxmlformats.org/package/2006/relationships"><Relationship Id="rId1" Type="http://schemas.openxmlformats.org/officeDocument/2006/relationships/image" Target="../media/image4.jpg"/></Relationships>
</file>

<file path=xl/drawings/_rels/drawing9.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104775</xdr:colOff>
      <xdr:row>1</xdr:row>
      <xdr:rowOff>9525</xdr:rowOff>
    </xdr:from>
    <xdr:ext cx="2247900" cy="1866900"/>
    <xdr:pic>
      <xdr:nvPicPr>
        <xdr:cNvPr id="0" name="image1.png" title="Imagen"/>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142875</xdr:colOff>
      <xdr:row>1</xdr:row>
      <xdr:rowOff>28575</xdr:rowOff>
    </xdr:from>
    <xdr:ext cx="2886075" cy="1895475"/>
    <xdr:pic>
      <xdr:nvPicPr>
        <xdr:cNvPr id="0" name="image3.png" title="Imagen"/>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152400</xdr:colOff>
      <xdr:row>1</xdr:row>
      <xdr:rowOff>47625</xdr:rowOff>
    </xdr:from>
    <xdr:ext cx="1828800" cy="1828800"/>
    <xdr:pic>
      <xdr:nvPicPr>
        <xdr:cNvPr id="0" name="image4.jpg" title="Imagen"/>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238125</xdr:colOff>
      <xdr:row>1</xdr:row>
      <xdr:rowOff>57150</xdr:rowOff>
    </xdr:from>
    <xdr:ext cx="1133475" cy="2190750"/>
    <xdr:pic>
      <xdr:nvPicPr>
        <xdr:cNvPr id="0" name="image2.png" title="Imagen"/>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200025</xdr:colOff>
      <xdr:row>1</xdr:row>
      <xdr:rowOff>57150</xdr:rowOff>
    </xdr:from>
    <xdr:ext cx="2247900" cy="1866900"/>
    <xdr:pic>
      <xdr:nvPicPr>
        <xdr:cNvPr id="0" name="image1.png" title="Imagen"/>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190500</xdr:colOff>
      <xdr:row>1</xdr:row>
      <xdr:rowOff>47625</xdr:rowOff>
    </xdr:from>
    <xdr:ext cx="2886075" cy="1895475"/>
    <xdr:pic>
      <xdr:nvPicPr>
        <xdr:cNvPr id="0" name="image3.png" title="Imagen"/>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228600</xdr:colOff>
      <xdr:row>1</xdr:row>
      <xdr:rowOff>38100</xdr:rowOff>
    </xdr:from>
    <xdr:ext cx="1828800" cy="1828800"/>
    <xdr:pic>
      <xdr:nvPicPr>
        <xdr:cNvPr id="0" name="image4.jpg" title="Imagen"/>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371475</xdr:colOff>
      <xdr:row>1</xdr:row>
      <xdr:rowOff>-28575</xdr:rowOff>
    </xdr:from>
    <xdr:ext cx="1133475" cy="2190750"/>
    <xdr:pic>
      <xdr:nvPicPr>
        <xdr:cNvPr id="0" name="image2.png" title="Imagen"/>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104775</xdr:colOff>
      <xdr:row>1</xdr:row>
      <xdr:rowOff>361950</xdr:rowOff>
    </xdr:from>
    <xdr:ext cx="2247900" cy="1866900"/>
    <xdr:pic>
      <xdr:nvPicPr>
        <xdr:cNvPr id="0" name="image1.png" title="Imagen"/>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428625</xdr:colOff>
      <xdr:row>1</xdr:row>
      <xdr:rowOff>295275</xdr:rowOff>
    </xdr:from>
    <xdr:ext cx="2886075" cy="1895475"/>
    <xdr:pic>
      <xdr:nvPicPr>
        <xdr:cNvPr id="0" name="image3.png" title="Imagen"/>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238125</xdr:colOff>
      <xdr:row>1</xdr:row>
      <xdr:rowOff>200025</xdr:rowOff>
    </xdr:from>
    <xdr:ext cx="1828800" cy="1828800"/>
    <xdr:pic>
      <xdr:nvPicPr>
        <xdr:cNvPr id="0" name="image4.jpg" title="Imagen"/>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161925</xdr:colOff>
      <xdr:row>1</xdr:row>
      <xdr:rowOff>28575</xdr:rowOff>
    </xdr:from>
    <xdr:ext cx="1133475" cy="2190750"/>
    <xdr:pic>
      <xdr:nvPicPr>
        <xdr:cNvPr id="0" name="image2.png" title="Imagen"/>
        <xdr:cNvPicPr preferRelativeResize="0"/>
      </xdr:nvPicPr>
      <xdr:blipFill>
        <a:blip cstate="print" r:embed="rId1"/>
        <a:stretch>
          <a:fillRect/>
        </a:stretch>
      </xdr:blipFill>
      <xdr:spPr>
        <a:prstGeom prst="rect">
          <a:avLst/>
        </a:prstGeom>
        <a:noFill/>
      </xdr:spPr>
    </xdr:pic>
    <xdr:clientData fLocksWithSheet="0"/>
  </xdr:oneCellAnchor>
</xdr:wsDr>
</file>

<file path=xl/tables/table1.xml><?xml version="1.0" encoding="utf-8"?>
<table xmlns="http://schemas.openxmlformats.org/spreadsheetml/2006/main" headerRowCount="0" ref="A1:I1" displayName="Exodo_Profesional" name="Exodo_Profesional" id="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Fuga de talentos-style" showColumnStripes="0" showFirstColumn="1" showLastColumn="1" showRowStripes="1"/>
  <extLst>
    <ext uri="GoogleSheetsCustomDataVersion1">
      <go:sheetsCustomData xmlns:go="http://customooxmlschemas.google.com/" headerRowCount="1"/>
    </ext>
  </extLst>
</table>
</file>

<file path=xl/tables/table10.xml><?xml version="1.0" encoding="utf-8"?>
<table xmlns="http://schemas.openxmlformats.org/spreadsheetml/2006/main" headerRowCount="0" ref="A29:E36" displayName="Table_7" name="Table_7" id="10">
  <tableColumns count="5">
    <tableColumn name="Column1" id="1"/>
    <tableColumn name="Column2" id="2"/>
    <tableColumn name="Column3" id="3"/>
    <tableColumn name="Column4" id="4"/>
    <tableColumn name="Column5" id="5"/>
  </tableColumns>
  <tableStyleInfo name="RESUMEN EVOLUTIVO ARGENTINA (20-style 2" showColumnStripes="0" showFirstColumn="1" showLastColumn="1" showRowStripes="1"/>
</table>
</file>

<file path=xl/tables/table11.xml><?xml version="1.0" encoding="utf-8"?>
<table xmlns="http://schemas.openxmlformats.org/spreadsheetml/2006/main" ref="A3:E17" displayName="RESUMEN_EVOLUTIVO_AUSTRALIA" name="RESUMEN_EVOLUTIVO_AUSTRALIA" id="11">
  <tableColumns count="5">
    <tableColumn name="Indicador" id="1"/>
    <tableColumn name="2022" id="2"/>
    <tableColumn name="2023" id="3"/>
    <tableColumn name="2024" id="4"/>
    <tableColumn name="2025" id="5"/>
  </tableColumns>
  <tableStyleInfo name="RESUMEN EVOLUTIVO AUSTRALIA (20-style" showColumnStripes="0" showFirstColumn="1" showLastColumn="1" showRowStripes="1"/>
</table>
</file>

<file path=xl/tables/table12.xml><?xml version="1.0" encoding="utf-8"?>
<table xmlns="http://schemas.openxmlformats.org/spreadsheetml/2006/main" headerRowCount="0" ref="A24:E30" displayName="Table_8" name="Table_8" id="12">
  <tableColumns count="5">
    <tableColumn name="Column1" id="1"/>
    <tableColumn name="Column2" id="2"/>
    <tableColumn name="Column3" id="3"/>
    <tableColumn name="Column4" id="4"/>
    <tableColumn name="Column5" id="5"/>
  </tableColumns>
  <tableStyleInfo name="RESUMEN EVOLUTIVO AUSTRALIA (20-style 2" showColumnStripes="0" showFirstColumn="1" showLastColumn="1" showRowStripes="1"/>
</table>
</file>

<file path=xl/tables/table13.xml><?xml version="1.0" encoding="utf-8"?>
<table xmlns="http://schemas.openxmlformats.org/spreadsheetml/2006/main" ref="A1:E15" displayName="RESUMEN_EVOLUTIVO_CANADÁ" name="RESUMEN_EVOLUTIVO_CANADÁ" id="13">
  <tableColumns count="5">
    <tableColumn name="Indicador" id="1"/>
    <tableColumn name="2022" id="2"/>
    <tableColumn name="2023" id="3"/>
    <tableColumn name="2024" id="4"/>
    <tableColumn name="2025" id="5"/>
  </tableColumns>
  <tableStyleInfo name="RESUMEN EVOLUTIVO CANADA (2022–-style" showColumnStripes="0" showFirstColumn="1" showLastColumn="1" showRowStripes="1"/>
</table>
</file>

<file path=xl/tables/table14.xml><?xml version="1.0" encoding="utf-8"?>
<table xmlns="http://schemas.openxmlformats.org/spreadsheetml/2006/main" headerRowCount="0" ref="A21:E34" displayName="Table_9" name="Table_9" id="14">
  <tableColumns count="5">
    <tableColumn name="Column1" id="1"/>
    <tableColumn name="Column2" id="2"/>
    <tableColumn name="Column3" id="3"/>
    <tableColumn name="Column4" id="4"/>
    <tableColumn name="Column5" id="5"/>
  </tableColumns>
  <tableStyleInfo name="RESUMEN EVOLUTIVO CANADA (2022–-style 2" showColumnStripes="0" showFirstColumn="1" showLastColumn="1" showRowStripes="1"/>
</table>
</file>

<file path=xl/tables/table15.xml><?xml version="1.0" encoding="utf-8"?>
<table xmlns="http://schemas.openxmlformats.org/spreadsheetml/2006/main" headerRowCount="0" ref="B35:C40" displayName="Table_10" name="Table_10" id="15">
  <tableColumns count="2">
    <tableColumn name="Column1" id="1"/>
    <tableColumn name="Column2" id="2"/>
  </tableColumns>
  <tableStyleInfo name="RESUMEN EVOLUTIVO CANADA (2022–-style 3" showColumnStripes="0" showFirstColumn="1" showLastColumn="1" showRowStripes="1"/>
</table>
</file>

<file path=xl/tables/table16.xml><?xml version="1.0" encoding="utf-8"?>
<table xmlns="http://schemas.openxmlformats.org/spreadsheetml/2006/main" headerRowCount="0" ref="D35:E40" displayName="Table_11" name="Table_11" id="16">
  <tableColumns count="2">
    <tableColumn name="Column1" id="1"/>
    <tableColumn name="Column2" id="2"/>
  </tableColumns>
  <tableStyleInfo name="RESUMEN EVOLUTIVO CANADA (2022–-style 4" showColumnStripes="0" showFirstColumn="1" showLastColumn="1" showRowStripes="1"/>
</table>
</file>

<file path=xl/tables/table17.xml><?xml version="1.0" encoding="utf-8"?>
<table xmlns="http://schemas.openxmlformats.org/spreadsheetml/2006/main" ref="A1:E15" displayName="RESUMEN_EVOLUTIVO_ESPAÑA" name="RESUMEN_EVOLUTIVO_ESPAÑA" id="17">
  <tableColumns count="5">
    <tableColumn name="Indicador" id="1"/>
    <tableColumn name="2022" id="2"/>
    <tableColumn name="2023" id="3"/>
    <tableColumn name="2024" id="4"/>
    <tableColumn name="2025" id="5"/>
  </tableColumns>
  <tableStyleInfo name="RESUMEN EVOLUTIVO ESPAÑA (2023–-style" showColumnStripes="0" showFirstColumn="1" showLastColumn="1" showRowStripes="1"/>
</table>
</file>

<file path=xl/tables/table18.xml><?xml version="1.0" encoding="utf-8"?>
<table xmlns="http://schemas.openxmlformats.org/spreadsheetml/2006/main" headerRowCount="0" ref="D20:D23" displayName="Table_12" name="Table_12" id="18">
  <tableColumns count="1">
    <tableColumn name="Column1" id="1"/>
  </tableColumns>
  <tableStyleInfo name="RESUMEN EVOLUTIVO ESPAÑA (2023–-style 2" showColumnStripes="0" showFirstColumn="1" showLastColumn="1" showRowStripes="1"/>
</table>
</file>

<file path=xl/tables/table19.xml><?xml version="1.0" encoding="utf-8"?>
<table xmlns="http://schemas.openxmlformats.org/spreadsheetml/2006/main" ref="A1:F5" displayName="Pesos" name="Pesos" id="19">
  <tableColumns count="6">
    <tableColumn name="Categoría" id="1"/>
    <tableColumn name="Abril 2024 mínimo" id="2"/>
    <tableColumn name="Abril 2024 máximo" id="3"/>
    <tableColumn name="Mayo 2025 mínimo" id="4"/>
    <tableColumn name="Mayo 2025 máximo" id="5"/>
    <tableColumn name="Ejemplo de puesto" id="6"/>
  </tableColumns>
  <tableStyleInfo name="SALARIOS DE MÉDICOS EN ARGENTIN-style" showColumnStripes="0" showFirstColumn="1" showLastColumn="1" showRowStripes="1"/>
</table>
</file>

<file path=xl/tables/table2.xml><?xml version="1.0" encoding="utf-8"?>
<table xmlns="http://schemas.openxmlformats.org/spreadsheetml/2006/main" headerRowCount="0" ref="A3:M9" displayName="Table_1" name="Table_1" id="2">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Fuga de talentos-style 2" showColumnStripes="0" showFirstColumn="1" showLastColumn="1" showRowStripes="1"/>
</table>
</file>

<file path=xl/tables/table20.xml><?xml version="1.0" encoding="utf-8"?>
<table xmlns="http://schemas.openxmlformats.org/spreadsheetml/2006/main" ref="A12:E16" displayName="USD" name="USD" id="20">
  <tableColumns count="5">
    <tableColumn name="Categoría" id="1"/>
    <tableColumn name="USD mínimo/abril 2024" id="2"/>
    <tableColumn name="USD máximo/abril 2024" id="3"/>
    <tableColumn name="USD mínimo/mayo 2025" id="4"/>
    <tableColumn name="USD máximo/mayo 2025" id="5"/>
  </tableColumns>
  <tableStyleInfo name="SALARIOS DE MÉDICOS EN ARGENTIN-style 2" showColumnStripes="0" showFirstColumn="1" showLastColumn="1" showRowStripes="1"/>
</table>
</file>

<file path=xl/tables/table21.xml><?xml version="1.0" encoding="utf-8"?>
<table xmlns="http://schemas.openxmlformats.org/spreadsheetml/2006/main" headerRowCount="0" ref="A23:B25" displayName="Table_13" name="Table_13" id="21">
  <tableColumns count="2">
    <tableColumn name="Column1" id="1"/>
    <tableColumn name="Column2" id="2"/>
  </tableColumns>
  <tableStyleInfo name="SALARIOS DE MÉDICOS EN ARGENTIN-style 3" showColumnStripes="0" showFirstColumn="1" showLastColumn="1" showRowStripes="1"/>
</table>
</file>

<file path=xl/tables/table22.xml><?xml version="1.0" encoding="utf-8"?>
<table xmlns="http://schemas.openxmlformats.org/spreadsheetml/2006/main" ref="A1:F5" displayName="Pesos_2" name="Pesos_2" id="22">
  <tableColumns count="6">
    <tableColumn name="Categoría" id="1"/>
    <tableColumn name="Abril 2024 mínimo" id="2"/>
    <tableColumn name="Abril 2024 máximo" id="3"/>
    <tableColumn name="Mayo 2025 mínimo" id="4"/>
    <tableColumn name="Mayo 2025 máximo" id="5"/>
    <tableColumn name="Ejemplo de puesto" id="6"/>
  </tableColumns>
  <tableStyleInfo name="SALARIOS DE MÉDICOS EN AUSTRALI-style" showColumnStripes="0" showFirstColumn="1" showLastColumn="1" showRowStripes="1"/>
</table>
</file>

<file path=xl/tables/table23.xml><?xml version="1.0" encoding="utf-8"?>
<table xmlns="http://schemas.openxmlformats.org/spreadsheetml/2006/main" ref="A12:E16" displayName="USD_2" name="USD_2" id="23">
  <tableColumns count="5">
    <tableColumn name="Categoría" id="1"/>
    <tableColumn name="USD mínimo/abril 2024" id="2"/>
    <tableColumn name="USD máximo/abril 2024" id="3"/>
    <tableColumn name="USD mínimo/mayo 2025" id="4"/>
    <tableColumn name="USD máximo/mayo 2025" id="5"/>
  </tableColumns>
  <tableStyleInfo name="SALARIOS DE MÉDICOS EN AUSTRALI-style 2" showColumnStripes="0" showFirstColumn="1" showLastColumn="1" showRowStripes="1"/>
</table>
</file>

<file path=xl/tables/table24.xml><?xml version="1.0" encoding="utf-8"?>
<table xmlns="http://schemas.openxmlformats.org/spreadsheetml/2006/main" ref="A1:F5" displayName="Pesos_3" name="Pesos_3" id="24">
  <tableColumns count="6">
    <tableColumn name="Categoría" id="1"/>
    <tableColumn name="Abril 2024 mínimo" id="2"/>
    <tableColumn name="Abril 2024 máximo" id="3"/>
    <tableColumn name="Mayo 2025 mínimo" id="4"/>
    <tableColumn name="Mayo 2025 máximo" id="5"/>
    <tableColumn name="Ejemplo de puesto" id="6"/>
  </tableColumns>
  <tableStyleInfo name="SALARIOS DE MÉDICOS EN CANADÁ 2-style" showColumnStripes="0" showFirstColumn="1" showLastColumn="1" showRowStripes="1"/>
</table>
</file>

<file path=xl/tables/table25.xml><?xml version="1.0" encoding="utf-8"?>
<table xmlns="http://schemas.openxmlformats.org/spreadsheetml/2006/main" ref="A12:E16" displayName="USD_3" name="USD_3" id="25">
  <tableColumns count="5">
    <tableColumn name="Categoría" id="1"/>
    <tableColumn name="USD mínimo/abril 2024" id="2"/>
    <tableColumn name="USD máximo/abril 2024" id="3"/>
    <tableColumn name="USD mínimo/mayo 2025" id="4"/>
    <tableColumn name="USD máximo/mayo 2025" id="5"/>
  </tableColumns>
  <tableStyleInfo name="SALARIOS DE MÉDICOS EN CANADÁ 2-style 2" showColumnStripes="0" showFirstColumn="1" showLastColumn="1" showRowStripes="1"/>
</table>
</file>

<file path=xl/tables/table26.xml><?xml version="1.0" encoding="utf-8"?>
<table xmlns="http://schemas.openxmlformats.org/spreadsheetml/2006/main" ref="A1:F5" displayName="Pesos_4" name="Pesos_4" id="26">
  <tableColumns count="6">
    <tableColumn name="Categoría" id="1"/>
    <tableColumn name="Abril 2024 mínimo" id="2"/>
    <tableColumn name="Abril 2024 máximo" id="3"/>
    <tableColumn name="Mayo 2025 mínimo" id="4"/>
    <tableColumn name="Mayo 2025 máximo" id="5"/>
    <tableColumn name="Ejemplo de puesto" id="6"/>
  </tableColumns>
  <tableStyleInfo name="SALARIOS DE MÉDICOS EN ESPAÑA 2-style" showColumnStripes="0" showFirstColumn="1" showLastColumn="1" showRowStripes="1"/>
</table>
</file>

<file path=xl/tables/table27.xml><?xml version="1.0" encoding="utf-8"?>
<table xmlns="http://schemas.openxmlformats.org/spreadsheetml/2006/main" ref="A12:E16" displayName="USD_4" name="USD_4" id="27">
  <tableColumns count="5">
    <tableColumn name="Categoría" id="1"/>
    <tableColumn name="USD mínimo/abril 2024" id="2"/>
    <tableColumn name="USD máximo/abril 2024" id="3"/>
    <tableColumn name="USD mínimo/mayo 2025" id="4"/>
    <tableColumn name="USD máximo/mayo 2025" id="5"/>
  </tableColumns>
  <tableStyleInfo name="SALARIOS DE MÉDICOS EN ESPAÑA 2-style 2" showColumnStripes="0" showFirstColumn="1" showLastColumn="1" showRowStripes="1"/>
</table>
</file>

<file path=xl/tables/table28.xml><?xml version="1.0" encoding="utf-8"?>
<table xmlns="http://schemas.openxmlformats.org/spreadsheetml/2006/main" ref="A1:C3" displayName="Adulto_equivalente" name="Adulto_equivalente" id="28">
  <tableColumns count="3">
    <tableColumn name="Año" id="1"/>
    <tableColumn name="CBT mensual" id="2"/>
    <tableColumn name="CBA mensual" id="3"/>
  </tableColumns>
  <tableStyleInfo name="COSTO DE VIDA EN ARGENTINA USD -style" showColumnStripes="0" showFirstColumn="1" showLastColumn="1" showRowStripes="1"/>
</table>
</file>

<file path=xl/tables/table29.xml><?xml version="1.0" encoding="utf-8"?>
<table xmlns="http://schemas.openxmlformats.org/spreadsheetml/2006/main" ref="A8:C10" displayName="Hogar_tipo_4" name="Hogar_tipo_4" id="29">
  <tableColumns count="3">
    <tableColumn name="Año" id="1"/>
    <tableColumn name="CBT mensual" id="2"/>
    <tableColumn name="CBA mensual" id="3"/>
  </tableColumns>
  <tableStyleInfo name="COSTO DE VIDA EN ARGENTINA USD -style 2" showColumnStripes="0" showFirstColumn="1" showLastColumn="1" showRowStripes="1"/>
</table>
</file>

<file path=xl/tables/table3.xml><?xml version="1.0" encoding="utf-8"?>
<table xmlns="http://schemas.openxmlformats.org/spreadsheetml/2006/main" headerRowCount="0" ref="K12:K16" displayName="Table_2" name="Table_2" id="3">
  <tableColumns count="1">
    <tableColumn name="Column1" id="1"/>
  </tableColumns>
  <tableStyleInfo name="Fuga de talentos-style 3" showColumnStripes="0" showFirstColumn="1" showLastColumn="1" showRowStripes="1"/>
</table>
</file>

<file path=xl/tables/table30.xml><?xml version="1.0" encoding="utf-8"?>
<table xmlns="http://schemas.openxmlformats.org/spreadsheetml/2006/main" ref="A1:C3" displayName="Adulto_equivalente_2" name="Adulto_equivalente_2" id="30">
  <tableColumns count="3">
    <tableColumn name="Año" id="1"/>
    <tableColumn name="CBT mensual" id="2"/>
    <tableColumn name="CBA mensual" id="3"/>
  </tableColumns>
  <tableStyleInfo name="COSTO DE VIDA EN AUSTRALIA USD -style" showColumnStripes="0" showFirstColumn="1" showLastColumn="1" showRowStripes="1"/>
</table>
</file>

<file path=xl/tables/table31.xml><?xml version="1.0" encoding="utf-8"?>
<table xmlns="http://schemas.openxmlformats.org/spreadsheetml/2006/main" ref="A8:C10" displayName="Hogar_tipo_4_2" name="Hogar_tipo_4_2" id="31">
  <tableColumns count="3">
    <tableColumn name="Año" id="1"/>
    <tableColumn name="CBT mensual" id="2"/>
    <tableColumn name="CBA mensual" id="3"/>
  </tableColumns>
  <tableStyleInfo name="COSTO DE VIDA EN AUSTRALIA USD -style 2" showColumnStripes="0" showFirstColumn="1" showLastColumn="1" showRowStripes="1"/>
</table>
</file>

<file path=xl/tables/table32.xml><?xml version="1.0" encoding="utf-8"?>
<table xmlns="http://schemas.openxmlformats.org/spreadsheetml/2006/main" ref="A1:C3" displayName="Adulto_equivalente_3" name="Adulto_equivalente_3" id="32">
  <tableColumns count="3">
    <tableColumn name="Año" id="1"/>
    <tableColumn name="CBT mensual" id="2"/>
    <tableColumn name="CBA mensual" id="3"/>
  </tableColumns>
  <tableStyleInfo name="COSTO DE VIDA EN CANADÁ USD 202-style" showColumnStripes="0" showFirstColumn="1" showLastColumn="1" showRowStripes="1"/>
</table>
</file>

<file path=xl/tables/table33.xml><?xml version="1.0" encoding="utf-8"?>
<table xmlns="http://schemas.openxmlformats.org/spreadsheetml/2006/main" ref="A8:C10" displayName="Hogar_tipo_4_3" name="Hogar_tipo_4_3" id="33">
  <tableColumns count="3">
    <tableColumn name="Año" id="1"/>
    <tableColumn name="CBT mensual" id="2"/>
    <tableColumn name="CBA mensual" id="3"/>
  </tableColumns>
  <tableStyleInfo name="COSTO DE VIDA EN CANADÁ USD 202-style 2" showColumnStripes="0" showFirstColumn="1" showLastColumn="1" showRowStripes="1"/>
</table>
</file>

<file path=xl/tables/table34.xml><?xml version="1.0" encoding="utf-8"?>
<table xmlns="http://schemas.openxmlformats.org/spreadsheetml/2006/main" ref="A1:C3" displayName="Adulto_equivalente_4" name="Adulto_equivalente_4" id="34">
  <tableColumns count="3">
    <tableColumn name="Año" id="1"/>
    <tableColumn name="CBT mensual" id="2"/>
    <tableColumn name="CBA mensual" id="3"/>
  </tableColumns>
  <tableStyleInfo name="COSTO DE VIDA EN ESPAÑA USD 202-style" showColumnStripes="0" showFirstColumn="1" showLastColumn="1" showRowStripes="1"/>
</table>
</file>

<file path=xl/tables/table35.xml><?xml version="1.0" encoding="utf-8"?>
<table xmlns="http://schemas.openxmlformats.org/spreadsheetml/2006/main" ref="A8:C10" displayName="Hogar_tipo_4_4" name="Hogar_tipo_4_4" id="35">
  <tableColumns count="3">
    <tableColumn name="Año" id="1"/>
    <tableColumn name="CBT mensual" id="2"/>
    <tableColumn name="CBA mensual" id="3"/>
  </tableColumns>
  <tableStyleInfo name="COSTO DE VIDA EN ESPAÑA USD 202-style 2" showColumnStripes="0" showFirstColumn="1" showLastColumn="1" showRowStripes="1"/>
</table>
</file>

<file path=xl/tables/table36.xml><?xml version="1.0" encoding="utf-8"?>
<table xmlns="http://schemas.openxmlformats.org/spreadsheetml/2006/main" ref="A1:B11" displayName="indec_comparativo_interanual" name="indec_comparativo_interanual" id="36">
  <tableColumns count="2">
    <tableColumn name="Región" id="1"/>
    <tableColumn name="IPC interanual 2025 (%)" id="2"/>
  </tableColumns>
  <tableStyleInfo name="INDICE DE PRECIOS AL CONSUMIDOR-style" showColumnStripes="0" showFirstColumn="1" showLastColumn="1" showRowStripes="1"/>
</table>
</file>

<file path=xl/tables/table37.xml><?xml version="1.0" encoding="utf-8"?>
<table xmlns="http://schemas.openxmlformats.org/spreadsheetml/2006/main" ref="A3:B7" displayName="Año_2024" name="Año_2024" id="37">
  <tableColumns count="2">
    <tableColumn name="Categoría" id="1"/>
    <tableColumn name="CBTs cubiertas (mín)" id="2"/>
  </tableColumns>
  <tableStyleInfo name="PODER ADQUISITIVO EN SALUD POR -style" showColumnStripes="0" showFirstColumn="1" showLastColumn="1" showRowStripes="1"/>
</table>
</file>

<file path=xl/tables/table38.xml><?xml version="1.0" encoding="utf-8"?>
<table xmlns="http://schemas.openxmlformats.org/spreadsheetml/2006/main" ref="D3:E7" displayName="Tabla_2" name="Tabla_2" id="38">
  <tableColumns count="2">
    <tableColumn name="Categoría" id="1"/>
    <tableColumn name="CBTs cubiertas (mín)" id="2"/>
  </tableColumns>
  <tableStyleInfo name="PODER ADQUISITIVO EN SALUD POR -style 2" showColumnStripes="0" showFirstColumn="1" showLastColumn="1" showRowStripes="1"/>
</table>
</file>

<file path=xl/tables/table39.xml><?xml version="1.0" encoding="utf-8"?>
<table xmlns="http://schemas.openxmlformats.org/spreadsheetml/2006/main" ref="G3:H7" displayName="Tabla_4" name="Tabla_4" id="39">
  <tableColumns count="2">
    <tableColumn name="Categoría" id="1"/>
    <tableColumn name="CBTs cubiertas (mín)" id="2"/>
  </tableColumns>
  <tableStyleInfo name="PODER ADQUISITIVO EN SALUD POR -style 3" showColumnStripes="0" showFirstColumn="1" showLastColumn="1" showRowStripes="1"/>
</table>
</file>

<file path=xl/tables/table4.xml><?xml version="1.0" encoding="utf-8"?>
<table xmlns="http://schemas.openxmlformats.org/spreadsheetml/2006/main" ref="A14:F16" displayName="Especialidad" name="Especialidad" id="4">
  <tableColumns count="6">
    <tableColumn name="Especialidad médica" id="1"/>
    <tableColumn name="Grupo etario predominante" id="2"/>
    <tableColumn name="Género (% estimado)" id="3"/>
    <tableColumn name="Antigüedad laboral (años de experiencia)" id="4"/>
    <tableColumn name="Nivel de formación" id="5"/>
    <tableColumn name="Sector de trabajo previo" id="6"/>
  </tableColumns>
  <tableStyleInfo name="Fuga de talentos-style 4" showColumnStripes="0" showFirstColumn="1" showLastColumn="1" showRowStripes="1"/>
</table>
</file>

<file path=xl/tables/table40.xml><?xml version="1.0" encoding="utf-8"?>
<table xmlns="http://schemas.openxmlformats.org/spreadsheetml/2006/main" ref="J3:K7" displayName="Tabla_6" name="Tabla_6" id="40">
  <tableColumns count="2">
    <tableColumn name="Categoría" id="1"/>
    <tableColumn name="CBTs cubiertas (mín)" id="2"/>
  </tableColumns>
  <tableStyleInfo name="PODER ADQUISITIVO EN SALUD POR -style 4" showColumnStripes="0" showFirstColumn="1" showLastColumn="1" showRowStripes="1"/>
</table>
</file>

<file path=xl/tables/table41.xml><?xml version="1.0" encoding="utf-8"?>
<table xmlns="http://schemas.openxmlformats.org/spreadsheetml/2006/main" ref="A11:B15" displayName="Año_2025" name="Año_2025" id="41">
  <tableColumns count="2">
    <tableColumn name="Categoría" id="1"/>
    <tableColumn name="CBTs cubiertas (mín)" id="2"/>
  </tableColumns>
  <tableStyleInfo name="PODER ADQUISITIVO EN SALUD POR -style 5" showColumnStripes="0" showFirstColumn="1" showLastColumn="1" showRowStripes="1"/>
</table>
</file>

<file path=xl/tables/table42.xml><?xml version="1.0" encoding="utf-8"?>
<table xmlns="http://schemas.openxmlformats.org/spreadsheetml/2006/main" ref="D11:E15" displayName="Tabla_1" name="Tabla_1" id="42">
  <tableColumns count="2">
    <tableColumn name="Categoría" id="1"/>
    <tableColumn name="CBTs cubiertas (mín)" id="2"/>
  </tableColumns>
  <tableStyleInfo name="PODER ADQUISITIVO EN SALUD POR -style 6" showColumnStripes="0" showFirstColumn="1" showLastColumn="1" showRowStripes="1"/>
</table>
</file>

<file path=xl/tables/table43.xml><?xml version="1.0" encoding="utf-8"?>
<table xmlns="http://schemas.openxmlformats.org/spreadsheetml/2006/main" ref="G11:H15" displayName="Tabla_3" name="Tabla_3" id="43">
  <tableColumns count="2">
    <tableColumn name="Categoría" id="1"/>
    <tableColumn name="CBTs cubiertas (mín)" id="2"/>
  </tableColumns>
  <tableStyleInfo name="PODER ADQUISITIVO EN SALUD POR -style 7" showColumnStripes="0" showFirstColumn="1" showLastColumn="1" showRowStripes="1"/>
</table>
</file>

<file path=xl/tables/table44.xml><?xml version="1.0" encoding="utf-8"?>
<table xmlns="http://schemas.openxmlformats.org/spreadsheetml/2006/main" ref="J11:K15" displayName="Tabla_5" name="Tabla_5" id="44">
  <tableColumns count="2">
    <tableColumn name="Categoría" id="1"/>
    <tableColumn name="CBTs cubiertas (mín)" id="2"/>
  </tableColumns>
  <tableStyleInfo name="PODER ADQUISITIVO EN SALUD POR -style 8" showColumnStripes="0" showFirstColumn="1" showLastColumn="1" showRowStripes="1"/>
</table>
</file>

<file path=xl/tables/table45.xml><?xml version="1.0" encoding="utf-8"?>
<table xmlns="http://schemas.openxmlformats.org/spreadsheetml/2006/main" ref="A1:B15" displayName="Definiciones" name="Definiciones" id="45">
  <tableColumns count="2">
    <tableColumn name="Categoria" id="1"/>
    <tableColumn name="Descripcion" id="2"/>
  </tableColumns>
  <tableStyleInfo name="Definicion-style" showColumnStripes="0" showFirstColumn="1" showLastColumn="1" showRowStripes="1"/>
</table>
</file>

<file path=xl/tables/table5.xml><?xml version="1.0" encoding="utf-8"?>
<table xmlns="http://schemas.openxmlformats.org/spreadsheetml/2006/main" headerRowCount="0" ref="B18:B21" displayName="Table_3" name="Table_3" id="5">
  <tableColumns count="1">
    <tableColumn name="Column1" id="1"/>
  </tableColumns>
  <tableStyleInfo name="Salarios Internacionales-style" showColumnStripes="0" showFirstColumn="1" showLastColumn="1" showRowStripes="1"/>
</table>
</file>

<file path=xl/tables/table6.xml><?xml version="1.0" encoding="utf-8"?>
<table xmlns="http://schemas.openxmlformats.org/spreadsheetml/2006/main" headerRowCount="0" ref="C22:C25" displayName="Table_4" name="Table_4" id="6">
  <tableColumns count="1">
    <tableColumn name="Column1" id="1"/>
  </tableColumns>
  <tableStyleInfo name="Salarios Internacionales-style 2" showColumnStripes="0" showFirstColumn="1" showLastColumn="1" showRowStripes="1"/>
</table>
</file>

<file path=xl/tables/table7.xml><?xml version="1.0" encoding="utf-8"?>
<table xmlns="http://schemas.openxmlformats.org/spreadsheetml/2006/main" headerRowCount="0" ref="E24:H27" displayName="Table_5" name="Table_5" id="7">
  <tableColumns count="4">
    <tableColumn name="Column1" id="1"/>
    <tableColumn name="Column2" id="2"/>
    <tableColumn name="Column3" id="3"/>
    <tableColumn name="Column4" id="4"/>
  </tableColumns>
  <tableStyleInfo name="Salarios Internacionales-style 3" showColumnStripes="0" showFirstColumn="1" showLastColumn="1" showRowStripes="1"/>
</table>
</file>

<file path=xl/tables/table8.xml><?xml version="1.0" encoding="utf-8"?>
<table xmlns="http://schemas.openxmlformats.org/spreadsheetml/2006/main" headerRowCount="0" ref="B27:B30" displayName="Table_6" name="Table_6" id="8">
  <tableColumns count="1">
    <tableColumn name="Column1" id="1"/>
  </tableColumns>
  <tableStyleInfo name="Salarios Internacionales-style 4" showColumnStripes="0" showFirstColumn="1" showLastColumn="1" showRowStripes="1"/>
</table>
</file>

<file path=xl/tables/table9.xml><?xml version="1.0" encoding="utf-8"?>
<table xmlns="http://schemas.openxmlformats.org/spreadsheetml/2006/main" ref="A3:E17" displayName="RESUMEN_EVOLUTIVO_ARGENTINA" name="RESUMEN_EVOLUTIVO_ARGENTINA" id="9">
  <tableColumns count="5">
    <tableColumn name="Indicador" id="1"/>
    <tableColumn name="2022" id="2"/>
    <tableColumn name="2023" id="3"/>
    <tableColumn name="2024" id="4"/>
    <tableColumn name="2025" id="5"/>
  </tableColumns>
  <tableStyleInfo name="RESUMEN EVOLUTIVO ARGENTINA (20-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9" Type="http://schemas.openxmlformats.org/officeDocument/2006/relationships/table" Target="../tables/table4.xml"/><Relationship Id="rId6" Type="http://schemas.openxmlformats.org/officeDocument/2006/relationships/table" Target="../tables/table1.xml"/><Relationship Id="rId7" Type="http://schemas.openxmlformats.org/officeDocument/2006/relationships/table" Target="../tables/table2.xml"/><Relationship Id="rId8" Type="http://schemas.openxmlformats.org/officeDocument/2006/relationships/table" Target="../tables/table3.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 Id="rId4" Type="http://schemas.openxmlformats.org/officeDocument/2006/relationships/table" Target="../tables/table22.xml"/><Relationship Id="rId5" Type="http://schemas.openxmlformats.org/officeDocument/2006/relationships/table" Target="../tables/table23.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 Id="rId4" Type="http://schemas.openxmlformats.org/officeDocument/2006/relationships/table" Target="../tables/table24.xml"/><Relationship Id="rId5" Type="http://schemas.openxmlformats.org/officeDocument/2006/relationships/table" Target="../tables/table25.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 Id="rId4" Type="http://schemas.openxmlformats.org/officeDocument/2006/relationships/table" Target="../tables/table26.xml"/><Relationship Id="rId5" Type="http://schemas.openxmlformats.org/officeDocument/2006/relationships/table" Target="../tables/table27.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 Id="rId4" Type="http://schemas.openxmlformats.org/officeDocument/2006/relationships/table" Target="../tables/table28.xml"/><Relationship Id="rId5" Type="http://schemas.openxmlformats.org/officeDocument/2006/relationships/table" Target="../tables/table29.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 Id="rId4" Type="http://schemas.openxmlformats.org/officeDocument/2006/relationships/table" Target="../tables/table30.xml"/><Relationship Id="rId5" Type="http://schemas.openxmlformats.org/officeDocument/2006/relationships/table" Target="../tables/table31.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 Id="rId4" Type="http://schemas.openxmlformats.org/officeDocument/2006/relationships/table" Target="../tables/table32.xml"/><Relationship Id="rId5" Type="http://schemas.openxmlformats.org/officeDocument/2006/relationships/table" Target="../tables/table33.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 Id="rId4" Type="http://schemas.openxmlformats.org/officeDocument/2006/relationships/table" Target="../tables/table34.xml"/><Relationship Id="rId5" Type="http://schemas.openxmlformats.org/officeDocument/2006/relationships/table" Target="../tables/table35.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 Id="rId3" Type="http://schemas.openxmlformats.org/officeDocument/2006/relationships/table" Target="../tables/table36.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 Id="rId11" Type="http://schemas.openxmlformats.org/officeDocument/2006/relationships/table" Target="../tables/table38.xml"/><Relationship Id="rId10" Type="http://schemas.openxmlformats.org/officeDocument/2006/relationships/table" Target="../tables/table37.xml"/><Relationship Id="rId13" Type="http://schemas.openxmlformats.org/officeDocument/2006/relationships/table" Target="../tables/table40.xml"/><Relationship Id="rId12" Type="http://schemas.openxmlformats.org/officeDocument/2006/relationships/table" Target="../tables/table39.xml"/><Relationship Id="rId15" Type="http://schemas.openxmlformats.org/officeDocument/2006/relationships/table" Target="../tables/table42.xml"/><Relationship Id="rId14" Type="http://schemas.openxmlformats.org/officeDocument/2006/relationships/table" Target="../tables/table41.xml"/><Relationship Id="rId17" Type="http://schemas.openxmlformats.org/officeDocument/2006/relationships/table" Target="../tables/table44.xml"/><Relationship Id="rId16" Type="http://schemas.openxmlformats.org/officeDocument/2006/relationships/table" Target="../tables/table43.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 Id="rId3" Type="http://schemas.openxmlformats.org/officeDocument/2006/relationships/table" Target="../tables/table45.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 Id="rId9" Type="http://schemas.openxmlformats.org/officeDocument/2006/relationships/table" Target="../tables/table8.xml"/><Relationship Id="rId6" Type="http://schemas.openxmlformats.org/officeDocument/2006/relationships/table" Target="../tables/table5.xml"/><Relationship Id="rId7" Type="http://schemas.openxmlformats.org/officeDocument/2006/relationships/table" Target="../tables/table6.xml"/><Relationship Id="rId8" Type="http://schemas.openxmlformats.org/officeDocument/2006/relationships/table" Target="../tables/table7.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 Id="rId4" Type="http://schemas.openxmlformats.org/officeDocument/2006/relationships/table" Target="../tables/table9.xml"/><Relationship Id="rId5" Type="http://schemas.openxmlformats.org/officeDocument/2006/relationships/table" Target="../tables/table10.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 Id="rId4" Type="http://schemas.openxmlformats.org/officeDocument/2006/relationships/table" Target="../tables/table11.xml"/><Relationship Id="rId5" Type="http://schemas.openxmlformats.org/officeDocument/2006/relationships/table" Target="../tables/table12.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 Id="rId9" Type="http://schemas.openxmlformats.org/officeDocument/2006/relationships/table" Target="../tables/table16.xml"/><Relationship Id="rId6" Type="http://schemas.openxmlformats.org/officeDocument/2006/relationships/table" Target="../tables/table13.xml"/><Relationship Id="rId7" Type="http://schemas.openxmlformats.org/officeDocument/2006/relationships/table" Target="../tables/table14.xml"/><Relationship Id="rId8" Type="http://schemas.openxmlformats.org/officeDocument/2006/relationships/table" Target="../tables/table15.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 Id="rId4" Type="http://schemas.openxmlformats.org/officeDocument/2006/relationships/table" Target="../tables/table17.xml"/><Relationship Id="rId5" Type="http://schemas.openxmlformats.org/officeDocument/2006/relationships/table" Target="../tables/table1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 Id="rId5" Type="http://schemas.openxmlformats.org/officeDocument/2006/relationships/table" Target="../tables/table19.xml"/><Relationship Id="rId6" Type="http://schemas.openxmlformats.org/officeDocument/2006/relationships/table" Target="../tables/table20.xml"/><Relationship Id="rId7" Type="http://schemas.openxmlformats.org/officeDocument/2006/relationships/table" Target="../tables/table2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F00"/>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6.5"/>
    <col customWidth="1" min="2" max="2" width="25.38"/>
    <col customWidth="1" min="3" max="3" width="21.0"/>
    <col customWidth="1" min="4" max="8" width="32.0"/>
    <col customWidth="1" min="9" max="9" width="37.5"/>
    <col customWidth="1" min="10" max="10" width="25.5"/>
    <col customWidth="1" min="11" max="11" width="23.0"/>
    <col customWidth="1" min="12" max="12" width="26.0"/>
  </cols>
  <sheetData>
    <row r="1">
      <c r="A1" s="1" t="s">
        <v>0</v>
      </c>
      <c r="B1" s="2" t="s">
        <v>1</v>
      </c>
      <c r="C1" s="3" t="s">
        <v>2</v>
      </c>
      <c r="D1" s="3" t="s">
        <v>3</v>
      </c>
      <c r="E1" s="3" t="s">
        <v>4</v>
      </c>
      <c r="F1" s="3" t="s">
        <v>5</v>
      </c>
      <c r="G1" s="3" t="s">
        <v>6</v>
      </c>
      <c r="H1" s="2" t="s">
        <v>7</v>
      </c>
      <c r="I1" s="4" t="s">
        <v>8</v>
      </c>
      <c r="K1" s="5"/>
      <c r="L1" s="5"/>
      <c r="M1" s="5"/>
      <c r="N1" s="6"/>
      <c r="O1" s="6"/>
      <c r="P1" s="6"/>
      <c r="Q1" s="6"/>
      <c r="R1" s="6"/>
      <c r="S1" s="6"/>
      <c r="T1" s="6"/>
      <c r="U1" s="6"/>
      <c r="V1" s="6"/>
      <c r="W1" s="6"/>
      <c r="X1" s="6"/>
      <c r="Y1" s="6"/>
    </row>
    <row r="2">
      <c r="A2" s="7">
        <v>2019.0</v>
      </c>
      <c r="B2" s="8">
        <f t="shared" ref="B2:B8" si="1">0.43*H2</f>
        <v>215</v>
      </c>
      <c r="C2" s="8">
        <f t="shared" ref="C2:C8" si="2">0.57*H2</f>
        <v>285</v>
      </c>
      <c r="D2" s="9">
        <v>180.0</v>
      </c>
      <c r="E2" s="9">
        <v>160.0</v>
      </c>
      <c r="F2" s="9">
        <v>100.0</v>
      </c>
      <c r="G2" s="9">
        <v>60.0</v>
      </c>
      <c r="H2" s="10">
        <f t="shared" ref="H2:H8" si="3">SUM(D2:G2)</f>
        <v>500</v>
      </c>
      <c r="I2" s="11" t="s">
        <v>9</v>
      </c>
      <c r="K2" s="12"/>
      <c r="L2" s="13"/>
      <c r="M2" s="13"/>
      <c r="N2" s="6"/>
      <c r="O2" s="6"/>
      <c r="P2" s="6"/>
      <c r="Q2" s="6"/>
      <c r="R2" s="6"/>
      <c r="S2" s="6"/>
      <c r="T2" s="6"/>
      <c r="U2" s="6"/>
      <c r="V2" s="6"/>
      <c r="W2" s="6"/>
      <c r="X2" s="6"/>
      <c r="Y2" s="6"/>
    </row>
    <row r="3">
      <c r="A3" s="14">
        <v>2020.0</v>
      </c>
      <c r="B3" s="8">
        <f t="shared" si="1"/>
        <v>301</v>
      </c>
      <c r="C3" s="8">
        <f t="shared" si="2"/>
        <v>399</v>
      </c>
      <c r="D3" s="9">
        <v>240.0</v>
      </c>
      <c r="E3" s="9">
        <v>220.0</v>
      </c>
      <c r="F3" s="9">
        <v>150.0</v>
      </c>
      <c r="G3" s="9">
        <v>90.0</v>
      </c>
      <c r="H3" s="10">
        <f t="shared" si="3"/>
        <v>700</v>
      </c>
      <c r="I3" s="15" t="s">
        <v>10</v>
      </c>
      <c r="K3" s="16"/>
      <c r="L3" s="17"/>
      <c r="M3" s="17"/>
      <c r="N3" s="6"/>
      <c r="O3" s="6"/>
      <c r="P3" s="6"/>
      <c r="Q3" s="6"/>
      <c r="R3" s="6"/>
      <c r="S3" s="6"/>
      <c r="T3" s="6"/>
      <c r="U3" s="6"/>
      <c r="V3" s="6"/>
      <c r="W3" s="6"/>
      <c r="X3" s="6"/>
      <c r="Y3" s="6"/>
    </row>
    <row r="4">
      <c r="A4" s="18">
        <v>2021.0</v>
      </c>
      <c r="B4" s="8">
        <f t="shared" si="1"/>
        <v>430</v>
      </c>
      <c r="C4" s="8">
        <f t="shared" si="2"/>
        <v>570</v>
      </c>
      <c r="D4" s="9">
        <v>380.0</v>
      </c>
      <c r="E4" s="9">
        <v>330.0</v>
      </c>
      <c r="F4" s="9">
        <v>180.0</v>
      </c>
      <c r="G4" s="9">
        <v>110.0</v>
      </c>
      <c r="H4" s="10">
        <f t="shared" si="3"/>
        <v>1000</v>
      </c>
      <c r="I4" s="19" t="s">
        <v>11</v>
      </c>
      <c r="K4" s="16"/>
      <c r="L4" s="17"/>
      <c r="M4" s="17"/>
      <c r="N4" s="6"/>
      <c r="O4" s="6"/>
      <c r="P4" s="6"/>
      <c r="Q4" s="6"/>
      <c r="R4" s="6"/>
      <c r="S4" s="6"/>
      <c r="T4" s="6"/>
      <c r="U4" s="6"/>
      <c r="V4" s="6"/>
      <c r="W4" s="6"/>
      <c r="X4" s="6"/>
      <c r="Y4" s="6"/>
    </row>
    <row r="5">
      <c r="A5" s="14">
        <v>2022.0</v>
      </c>
      <c r="B5" s="8">
        <f t="shared" si="1"/>
        <v>645</v>
      </c>
      <c r="C5" s="8">
        <f t="shared" si="2"/>
        <v>855</v>
      </c>
      <c r="D5" s="9">
        <v>630.0</v>
      </c>
      <c r="E5" s="9">
        <v>500.0</v>
      </c>
      <c r="F5" s="9">
        <v>220.0</v>
      </c>
      <c r="G5" s="9">
        <v>150.0</v>
      </c>
      <c r="H5" s="10">
        <f t="shared" si="3"/>
        <v>1500</v>
      </c>
      <c r="I5" s="15" t="s">
        <v>12</v>
      </c>
      <c r="K5" s="16"/>
      <c r="L5" s="17"/>
      <c r="M5" s="17"/>
      <c r="N5" s="6"/>
      <c r="O5" s="6"/>
      <c r="P5" s="6"/>
      <c r="Q5" s="6"/>
      <c r="R5" s="6"/>
      <c r="S5" s="6"/>
      <c r="T5" s="6"/>
      <c r="U5" s="6"/>
      <c r="V5" s="6"/>
      <c r="W5" s="6"/>
      <c r="X5" s="6"/>
      <c r="Y5" s="6"/>
    </row>
    <row r="6">
      <c r="A6" s="18">
        <v>2023.0</v>
      </c>
      <c r="B6" s="8">
        <f t="shared" si="1"/>
        <v>1419</v>
      </c>
      <c r="C6" s="8">
        <f t="shared" si="2"/>
        <v>1881</v>
      </c>
      <c r="D6" s="9">
        <v>1450.0</v>
      </c>
      <c r="E6" s="9">
        <v>1300.0</v>
      </c>
      <c r="F6" s="9">
        <v>330.0</v>
      </c>
      <c r="G6" s="9">
        <v>220.0</v>
      </c>
      <c r="H6" s="10">
        <f t="shared" si="3"/>
        <v>3300</v>
      </c>
      <c r="I6" s="19" t="s">
        <v>13</v>
      </c>
      <c r="K6" s="16"/>
      <c r="L6" s="17"/>
      <c r="M6" s="17"/>
      <c r="N6" s="6"/>
      <c r="O6" s="6"/>
      <c r="P6" s="6"/>
      <c r="Q6" s="6"/>
      <c r="R6" s="6"/>
      <c r="S6" s="6"/>
      <c r="T6" s="6"/>
      <c r="U6" s="6"/>
      <c r="V6" s="6"/>
      <c r="W6" s="6"/>
      <c r="X6" s="6"/>
      <c r="Y6" s="6"/>
    </row>
    <row r="7">
      <c r="A7" s="14">
        <v>2024.0</v>
      </c>
      <c r="B7" s="8">
        <f t="shared" si="1"/>
        <v>709.5</v>
      </c>
      <c r="C7" s="8">
        <f t="shared" si="2"/>
        <v>940.5</v>
      </c>
      <c r="D7" s="9">
        <v>700.0</v>
      </c>
      <c r="E7" s="9">
        <v>600.0</v>
      </c>
      <c r="F7" s="9">
        <v>170.0</v>
      </c>
      <c r="G7" s="9">
        <v>180.0</v>
      </c>
      <c r="H7" s="10">
        <f t="shared" si="3"/>
        <v>1650</v>
      </c>
      <c r="I7" s="20" t="s">
        <v>14</v>
      </c>
      <c r="K7" s="16"/>
      <c r="L7" s="17"/>
      <c r="M7" s="21"/>
      <c r="N7" s="6"/>
      <c r="O7" s="6"/>
      <c r="P7" s="6"/>
      <c r="Q7" s="6"/>
      <c r="R7" s="6"/>
      <c r="S7" s="6"/>
      <c r="T7" s="6"/>
      <c r="U7" s="6"/>
      <c r="V7" s="6"/>
      <c r="W7" s="6"/>
      <c r="X7" s="6"/>
      <c r="Y7" s="6"/>
    </row>
    <row r="8">
      <c r="A8" s="22">
        <v>2025.0</v>
      </c>
      <c r="B8" s="8">
        <f t="shared" si="1"/>
        <v>774</v>
      </c>
      <c r="C8" s="8">
        <f t="shared" si="2"/>
        <v>1026</v>
      </c>
      <c r="D8" s="9">
        <v>710.0</v>
      </c>
      <c r="E8" s="9">
        <v>617.0</v>
      </c>
      <c r="F8" s="9">
        <v>283.0</v>
      </c>
      <c r="G8" s="9">
        <v>190.0</v>
      </c>
      <c r="H8" s="10">
        <f t="shared" si="3"/>
        <v>1800</v>
      </c>
      <c r="I8" s="20" t="s">
        <v>15</v>
      </c>
      <c r="K8" s="16"/>
      <c r="L8" s="17"/>
      <c r="M8" s="21"/>
      <c r="N8" s="6"/>
      <c r="O8" s="6"/>
      <c r="P8" s="6"/>
      <c r="Q8" s="6"/>
      <c r="R8" s="6"/>
      <c r="S8" s="6"/>
      <c r="T8" s="6"/>
      <c r="U8" s="6"/>
      <c r="V8" s="6"/>
      <c r="W8" s="6"/>
      <c r="X8" s="6"/>
      <c r="Y8" s="6"/>
    </row>
    <row r="9">
      <c r="A9" s="23" t="s">
        <v>16</v>
      </c>
      <c r="B9" s="23" t="s">
        <v>17</v>
      </c>
      <c r="C9" s="23" t="s">
        <v>17</v>
      </c>
      <c r="D9" s="24">
        <f t="shared" ref="D9:H9" si="4">SUM(D2:D8)</f>
        <v>4290</v>
      </c>
      <c r="E9" s="24">
        <f t="shared" si="4"/>
        <v>3727</v>
      </c>
      <c r="F9" s="24">
        <f t="shared" si="4"/>
        <v>1433</v>
      </c>
      <c r="G9" s="24">
        <f t="shared" si="4"/>
        <v>1000</v>
      </c>
      <c r="H9" s="24">
        <f t="shared" si="4"/>
        <v>10450</v>
      </c>
      <c r="I9" s="24"/>
      <c r="J9" s="6"/>
      <c r="K9" s="25"/>
      <c r="L9" s="25"/>
      <c r="M9" s="25"/>
      <c r="N9" s="6"/>
      <c r="O9" s="6"/>
      <c r="P9" s="6"/>
      <c r="Q9" s="6"/>
      <c r="R9" s="6"/>
      <c r="S9" s="6"/>
      <c r="T9" s="6"/>
      <c r="U9" s="6"/>
      <c r="V9" s="6"/>
      <c r="W9" s="6"/>
      <c r="X9" s="6"/>
      <c r="Y9" s="6"/>
    </row>
    <row r="10">
      <c r="A10" s="24" t="s">
        <v>18</v>
      </c>
      <c r="B10" s="6"/>
      <c r="C10" s="6"/>
      <c r="D10" s="6"/>
      <c r="E10" s="6"/>
      <c r="F10" s="6"/>
      <c r="G10" s="6"/>
      <c r="H10" s="6"/>
      <c r="I10" s="6"/>
      <c r="J10" s="6"/>
      <c r="K10" s="6"/>
      <c r="L10" s="6"/>
      <c r="M10" s="6"/>
      <c r="N10" s="6"/>
      <c r="O10" s="6"/>
      <c r="P10" s="6"/>
      <c r="Q10" s="6"/>
      <c r="R10" s="6"/>
      <c r="S10" s="6"/>
      <c r="T10" s="6"/>
      <c r="U10" s="6"/>
      <c r="V10" s="6"/>
      <c r="W10" s="6"/>
      <c r="X10" s="6"/>
      <c r="Y10" s="6"/>
    </row>
    <row r="11">
      <c r="A11" s="24"/>
      <c r="B11" s="24"/>
      <c r="C11" s="24"/>
      <c r="D11" s="6"/>
      <c r="E11" s="6"/>
      <c r="F11" s="6"/>
      <c r="G11" s="6"/>
      <c r="H11" s="6"/>
      <c r="I11" s="6"/>
      <c r="J11" s="6"/>
      <c r="K11" s="10">
        <v>500.0</v>
      </c>
      <c r="L11" s="6"/>
      <c r="M11" s="6"/>
      <c r="N11" s="6"/>
      <c r="O11" s="6"/>
      <c r="P11" s="6"/>
      <c r="Q11" s="6"/>
      <c r="R11" s="6"/>
      <c r="S11" s="6"/>
      <c r="T11" s="6"/>
      <c r="U11" s="6"/>
      <c r="V11" s="6"/>
      <c r="W11" s="6"/>
      <c r="X11" s="6"/>
      <c r="Y11" s="6"/>
    </row>
    <row r="12">
      <c r="A12" s="24" t="s">
        <v>19</v>
      </c>
      <c r="B12" s="6"/>
      <c r="C12" s="6"/>
      <c r="D12" s="24"/>
      <c r="E12" s="24"/>
      <c r="F12" s="24"/>
      <c r="G12" s="24"/>
      <c r="H12" s="24"/>
      <c r="I12" s="24"/>
      <c r="J12" s="6"/>
      <c r="K12" s="26">
        <v>700.0</v>
      </c>
      <c r="L12" s="6"/>
      <c r="M12" s="6"/>
      <c r="N12" s="6"/>
      <c r="O12" s="6"/>
      <c r="P12" s="6"/>
      <c r="Q12" s="6"/>
      <c r="R12" s="6"/>
      <c r="S12" s="6"/>
      <c r="T12" s="6"/>
      <c r="U12" s="6"/>
      <c r="V12" s="6"/>
      <c r="W12" s="6"/>
      <c r="X12" s="6"/>
      <c r="Y12" s="6"/>
    </row>
    <row r="13">
      <c r="H13" s="27" t="s">
        <v>8</v>
      </c>
      <c r="K13" s="10">
        <v>1000.0</v>
      </c>
    </row>
    <row r="14">
      <c r="A14" s="28" t="s">
        <v>20</v>
      </c>
      <c r="B14" s="29" t="s">
        <v>21</v>
      </c>
      <c r="C14" s="29" t="s">
        <v>22</v>
      </c>
      <c r="D14" s="29" t="s">
        <v>23</v>
      </c>
      <c r="E14" s="29" t="s">
        <v>24</v>
      </c>
      <c r="F14" s="30" t="s">
        <v>25</v>
      </c>
      <c r="G14" s="31"/>
      <c r="H14" s="32" t="s">
        <v>26</v>
      </c>
      <c r="I14" s="31"/>
      <c r="K14" s="26">
        <v>1600.0</v>
      </c>
    </row>
    <row r="15">
      <c r="A15" s="33" t="s">
        <v>27</v>
      </c>
      <c r="B15" s="34" t="s">
        <v>28</v>
      </c>
      <c r="C15" s="34" t="s">
        <v>29</v>
      </c>
      <c r="D15" s="34" t="s">
        <v>30</v>
      </c>
      <c r="E15" s="34" t="s">
        <v>31</v>
      </c>
      <c r="F15" s="35" t="s">
        <v>32</v>
      </c>
      <c r="H15" s="36" t="s">
        <v>33</v>
      </c>
      <c r="K15" s="10">
        <v>3500.0</v>
      </c>
    </row>
    <row r="16">
      <c r="A16" s="37" t="s">
        <v>34</v>
      </c>
      <c r="B16" s="38" t="s">
        <v>35</v>
      </c>
      <c r="C16" s="38" t="s">
        <v>29</v>
      </c>
      <c r="D16" s="38" t="s">
        <v>36</v>
      </c>
      <c r="E16" s="38" t="s">
        <v>37</v>
      </c>
      <c r="F16" s="39" t="s">
        <v>32</v>
      </c>
      <c r="K16" s="26">
        <v>1300.0</v>
      </c>
    </row>
    <row r="17">
      <c r="H17" s="40" t="s">
        <v>38</v>
      </c>
    </row>
    <row r="18">
      <c r="H18" s="36" t="s">
        <v>39</v>
      </c>
    </row>
    <row r="20">
      <c r="H20" s="40" t="s">
        <v>40</v>
      </c>
    </row>
    <row r="21">
      <c r="H21" s="36" t="s">
        <v>41</v>
      </c>
    </row>
    <row r="23">
      <c r="H23" s="40" t="s">
        <v>42</v>
      </c>
    </row>
    <row r="24">
      <c r="H24" s="36" t="s">
        <v>43</v>
      </c>
    </row>
    <row r="26">
      <c r="H26" s="40" t="s">
        <v>44</v>
      </c>
    </row>
    <row r="27">
      <c r="H27" s="36" t="s">
        <v>45</v>
      </c>
    </row>
    <row r="29">
      <c r="H29" s="40" t="s">
        <v>46</v>
      </c>
    </row>
    <row r="30">
      <c r="H30" s="36" t="s">
        <v>47</v>
      </c>
    </row>
    <row r="32">
      <c r="H32" s="40" t="s">
        <v>48</v>
      </c>
    </row>
    <row r="33">
      <c r="H33" s="36" t="s">
        <v>49</v>
      </c>
    </row>
  </sheetData>
  <drawing r:id="rId1"/>
  <tableParts count="4">
    <tablePart r:id="rId6"/>
    <tablePart r:id="rId7"/>
    <tablePart r:id="rId8"/>
    <tablePart r:id="rId9"/>
  </tableParts>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21.75"/>
    <col customWidth="1" min="3" max="3" width="21.63"/>
    <col customWidth="1" min="4" max="4" width="19.63"/>
    <col customWidth="1" min="5" max="5" width="21.5"/>
    <col customWidth="1" min="6" max="6" width="21.0"/>
    <col customWidth="1" min="7" max="7" width="13.5"/>
  </cols>
  <sheetData>
    <row r="1">
      <c r="A1" s="133" t="s">
        <v>120</v>
      </c>
      <c r="B1" s="133" t="s">
        <v>121</v>
      </c>
      <c r="C1" s="133" t="s">
        <v>122</v>
      </c>
      <c r="D1" s="133" t="s">
        <v>123</v>
      </c>
      <c r="E1" s="133" t="s">
        <v>124</v>
      </c>
      <c r="F1" s="133" t="s">
        <v>125</v>
      </c>
      <c r="G1" s="134"/>
      <c r="H1" s="134"/>
    </row>
    <row r="2">
      <c r="A2" s="135" t="s">
        <v>126</v>
      </c>
      <c r="B2" s="135" t="s">
        <v>170</v>
      </c>
      <c r="C2" s="135" t="s">
        <v>171</v>
      </c>
      <c r="D2" s="135" t="s">
        <v>172</v>
      </c>
      <c r="E2" s="135" t="s">
        <v>173</v>
      </c>
      <c r="F2" s="135" t="s">
        <v>131</v>
      </c>
      <c r="G2" s="134"/>
      <c r="H2" s="134"/>
    </row>
    <row r="3">
      <c r="A3" s="135" t="s">
        <v>132</v>
      </c>
      <c r="B3" s="135" t="s">
        <v>174</v>
      </c>
      <c r="C3" s="135" t="s">
        <v>175</v>
      </c>
      <c r="D3" s="135" t="s">
        <v>176</v>
      </c>
      <c r="E3" s="135" t="s">
        <v>177</v>
      </c>
      <c r="F3" s="135" t="s">
        <v>137</v>
      </c>
      <c r="G3" s="134"/>
      <c r="H3" s="134"/>
    </row>
    <row r="4">
      <c r="A4" s="135" t="s">
        <v>138</v>
      </c>
      <c r="B4" s="135" t="s">
        <v>178</v>
      </c>
      <c r="C4" s="135" t="s">
        <v>179</v>
      </c>
      <c r="D4" s="135" t="s">
        <v>180</v>
      </c>
      <c r="E4" s="135" t="s">
        <v>181</v>
      </c>
      <c r="F4" s="135" t="s">
        <v>143</v>
      </c>
      <c r="G4" s="134"/>
      <c r="H4" s="134"/>
    </row>
    <row r="5">
      <c r="A5" s="135" t="s">
        <v>144</v>
      </c>
      <c r="B5" s="135" t="s">
        <v>182</v>
      </c>
      <c r="C5" s="135" t="s">
        <v>183</v>
      </c>
      <c r="D5" s="135" t="s">
        <v>184</v>
      </c>
      <c r="E5" s="135" t="s">
        <v>185</v>
      </c>
      <c r="F5" s="135" t="s">
        <v>149</v>
      </c>
      <c r="G5" s="134"/>
      <c r="H5" s="134"/>
    </row>
    <row r="6">
      <c r="A6" s="134"/>
      <c r="B6" s="134"/>
      <c r="C6" s="134"/>
      <c r="D6" s="134"/>
      <c r="E6" s="134"/>
      <c r="F6" s="134"/>
      <c r="G6" s="134"/>
      <c r="H6" s="134"/>
    </row>
    <row r="7">
      <c r="A7" s="134"/>
      <c r="B7" s="134"/>
      <c r="C7" s="134"/>
      <c r="D7" s="134"/>
      <c r="E7" s="134"/>
      <c r="F7" s="134"/>
      <c r="G7" s="134"/>
      <c r="H7" s="134"/>
    </row>
    <row r="8">
      <c r="A8" s="136"/>
      <c r="B8" s="136"/>
      <c r="C8" s="136"/>
      <c r="D8" s="136"/>
      <c r="E8" s="136"/>
      <c r="F8" s="136"/>
      <c r="G8" s="136"/>
      <c r="H8" s="134"/>
    </row>
    <row r="9">
      <c r="A9" s="136"/>
      <c r="B9" s="136"/>
      <c r="C9" s="136"/>
      <c r="D9" s="136"/>
      <c r="E9" s="136"/>
      <c r="F9" s="136"/>
      <c r="G9" s="136"/>
      <c r="H9" s="134"/>
    </row>
    <row r="10">
      <c r="A10" s="136"/>
      <c r="B10" s="136"/>
      <c r="C10" s="136"/>
      <c r="D10" s="136"/>
      <c r="E10" s="136"/>
      <c r="F10" s="136"/>
      <c r="G10" s="136"/>
      <c r="H10" s="134"/>
    </row>
    <row r="11">
      <c r="A11" s="136"/>
      <c r="B11" s="136"/>
      <c r="C11" s="136"/>
      <c r="D11" s="136"/>
      <c r="E11" s="136"/>
      <c r="F11" s="136"/>
      <c r="G11" s="136"/>
      <c r="H11" s="134"/>
    </row>
    <row r="12">
      <c r="A12" s="72" t="s">
        <v>120</v>
      </c>
      <c r="B12" s="73" t="s">
        <v>150</v>
      </c>
      <c r="C12" s="73" t="s">
        <v>151</v>
      </c>
      <c r="D12" s="73" t="s">
        <v>152</v>
      </c>
      <c r="E12" s="75" t="s">
        <v>153</v>
      </c>
      <c r="F12" s="136"/>
      <c r="G12" s="136"/>
      <c r="H12" s="134"/>
    </row>
    <row r="13">
      <c r="A13" s="135" t="s">
        <v>126</v>
      </c>
      <c r="B13" s="139">
        <v>7040.0</v>
      </c>
      <c r="C13" s="139">
        <v>19712.0</v>
      </c>
      <c r="D13" s="139">
        <v>8448.0</v>
      </c>
      <c r="E13" s="140">
        <v>22528.0</v>
      </c>
      <c r="F13" s="136"/>
      <c r="G13" s="136"/>
      <c r="H13" s="134"/>
    </row>
    <row r="14">
      <c r="A14" s="135" t="s">
        <v>132</v>
      </c>
      <c r="B14" s="141">
        <v>5280.0</v>
      </c>
      <c r="C14" s="141">
        <v>13376.0</v>
      </c>
      <c r="D14" s="141">
        <v>6336.0</v>
      </c>
      <c r="E14" s="142">
        <v>15488.0</v>
      </c>
      <c r="F14" s="136"/>
      <c r="G14" s="136"/>
      <c r="H14" s="134"/>
    </row>
    <row r="15">
      <c r="A15" s="135" t="s">
        <v>138</v>
      </c>
      <c r="B15" s="139">
        <v>4576.0</v>
      </c>
      <c r="C15" s="139">
        <v>9504.0</v>
      </c>
      <c r="D15" s="139">
        <v>5491.0</v>
      </c>
      <c r="E15" s="140">
        <v>11405.0</v>
      </c>
      <c r="F15" s="136"/>
      <c r="G15" s="136"/>
      <c r="H15" s="134"/>
    </row>
    <row r="16">
      <c r="A16" s="135" t="s">
        <v>144</v>
      </c>
      <c r="B16" s="143">
        <v>3379.0</v>
      </c>
      <c r="C16" s="143">
        <v>5914.0</v>
      </c>
      <c r="D16" s="143">
        <v>4083.0</v>
      </c>
      <c r="E16" s="144">
        <v>7040.0</v>
      </c>
      <c r="F16" s="136"/>
      <c r="G16" s="136"/>
      <c r="H16" s="134"/>
    </row>
    <row r="17">
      <c r="A17" s="136"/>
      <c r="B17" s="136"/>
      <c r="C17" s="136"/>
      <c r="D17" s="136"/>
      <c r="E17" s="136"/>
      <c r="F17" s="136"/>
      <c r="G17" s="136"/>
      <c r="H17" s="134"/>
    </row>
    <row r="18">
      <c r="A18" s="136"/>
      <c r="B18" s="136"/>
      <c r="C18" s="136"/>
      <c r="D18" s="136"/>
      <c r="E18" s="136"/>
      <c r="F18" s="136"/>
      <c r="G18" s="136"/>
      <c r="H18" s="134"/>
    </row>
    <row r="19">
      <c r="A19" s="136"/>
      <c r="B19" s="136"/>
      <c r="C19" s="136"/>
      <c r="D19" s="136"/>
      <c r="E19" s="136"/>
      <c r="F19" s="136"/>
      <c r="G19" s="136"/>
      <c r="H19" s="134"/>
    </row>
    <row r="20">
      <c r="A20" s="136"/>
      <c r="B20" s="136"/>
      <c r="C20" s="136"/>
      <c r="D20" s="136"/>
      <c r="E20" s="136"/>
      <c r="F20" s="136"/>
      <c r="G20" s="136"/>
      <c r="H20" s="134"/>
    </row>
    <row r="21">
      <c r="A21" s="136"/>
      <c r="B21" s="136"/>
      <c r="C21" s="136"/>
      <c r="D21" s="136"/>
      <c r="E21" s="136"/>
      <c r="F21" s="136"/>
      <c r="G21" s="136"/>
      <c r="H21" s="134"/>
    </row>
    <row r="22">
      <c r="A22" s="136"/>
      <c r="B22" s="136"/>
      <c r="C22" s="136"/>
      <c r="D22" s="136"/>
      <c r="E22" s="136"/>
      <c r="F22" s="136"/>
      <c r="G22" s="136"/>
      <c r="H22" s="134"/>
    </row>
    <row r="23">
      <c r="A23" s="136"/>
      <c r="B23" s="136"/>
      <c r="C23" s="136"/>
      <c r="D23" s="136"/>
      <c r="E23" s="136"/>
      <c r="F23" s="136"/>
      <c r="G23" s="136"/>
      <c r="H23" s="134"/>
    </row>
    <row r="24">
      <c r="A24" s="136"/>
      <c r="B24" s="136"/>
      <c r="C24" s="136"/>
      <c r="D24" s="136"/>
      <c r="E24" s="136"/>
      <c r="F24" s="136"/>
      <c r="G24" s="136"/>
      <c r="H24" s="134"/>
    </row>
  </sheetData>
  <drawing r:id="rId1"/>
  <tableParts count="2">
    <tablePart r:id="rId4"/>
    <tablePart r:id="rId5"/>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21.75"/>
    <col customWidth="1" min="3" max="3" width="21.63"/>
    <col customWidth="1" min="4" max="4" width="19.63"/>
    <col customWidth="1" min="5" max="5" width="21.5"/>
    <col customWidth="1" min="6" max="6" width="21.0"/>
    <col customWidth="1" min="7" max="7" width="13.5"/>
  </cols>
  <sheetData>
    <row r="1">
      <c r="A1" s="133" t="s">
        <v>120</v>
      </c>
      <c r="B1" s="133" t="s">
        <v>121</v>
      </c>
      <c r="C1" s="133" t="s">
        <v>122</v>
      </c>
      <c r="D1" s="133" t="s">
        <v>123</v>
      </c>
      <c r="E1" s="133" t="s">
        <v>124</v>
      </c>
      <c r="F1" s="133" t="s">
        <v>125</v>
      </c>
      <c r="G1" s="134"/>
      <c r="H1" s="134"/>
    </row>
    <row r="2">
      <c r="A2" s="135" t="s">
        <v>126</v>
      </c>
      <c r="B2" s="135" t="s">
        <v>186</v>
      </c>
      <c r="C2" s="135" t="s">
        <v>187</v>
      </c>
      <c r="D2" s="135" t="s">
        <v>188</v>
      </c>
      <c r="E2" s="135" t="s">
        <v>189</v>
      </c>
      <c r="F2" s="135" t="s">
        <v>131</v>
      </c>
      <c r="G2" s="134"/>
      <c r="H2" s="134"/>
    </row>
    <row r="3">
      <c r="A3" s="135" t="s">
        <v>132</v>
      </c>
      <c r="B3" s="135" t="s">
        <v>190</v>
      </c>
      <c r="C3" s="135" t="s">
        <v>191</v>
      </c>
      <c r="D3" s="135" t="s">
        <v>192</v>
      </c>
      <c r="E3" s="135" t="s">
        <v>193</v>
      </c>
      <c r="F3" s="135" t="s">
        <v>137</v>
      </c>
      <c r="G3" s="134"/>
      <c r="H3" s="134"/>
    </row>
    <row r="4">
      <c r="A4" s="135" t="s">
        <v>138</v>
      </c>
      <c r="B4" s="135" t="s">
        <v>194</v>
      </c>
      <c r="C4" s="135" t="s">
        <v>195</v>
      </c>
      <c r="D4" s="135" t="s">
        <v>196</v>
      </c>
      <c r="E4" s="135" t="s">
        <v>197</v>
      </c>
      <c r="F4" s="135" t="s">
        <v>143</v>
      </c>
      <c r="G4" s="134"/>
      <c r="H4" s="134"/>
    </row>
    <row r="5">
      <c r="A5" s="135" t="s">
        <v>144</v>
      </c>
      <c r="B5" s="135" t="s">
        <v>198</v>
      </c>
      <c r="C5" s="135" t="s">
        <v>199</v>
      </c>
      <c r="D5" s="135" t="s">
        <v>200</v>
      </c>
      <c r="E5" s="135" t="s">
        <v>201</v>
      </c>
      <c r="F5" s="135" t="s">
        <v>149</v>
      </c>
      <c r="G5" s="134"/>
      <c r="H5" s="134"/>
    </row>
    <row r="6">
      <c r="A6" s="134"/>
      <c r="B6" s="134"/>
      <c r="C6" s="134"/>
      <c r="D6" s="134"/>
      <c r="E6" s="134"/>
      <c r="F6" s="134"/>
      <c r="G6" s="134"/>
      <c r="H6" s="134"/>
    </row>
    <row r="7">
      <c r="A7" s="134"/>
      <c r="B7" s="134"/>
      <c r="C7" s="134"/>
      <c r="D7" s="134"/>
      <c r="E7" s="134"/>
      <c r="F7" s="134"/>
      <c r="G7" s="134"/>
      <c r="H7" s="134"/>
    </row>
    <row r="8">
      <c r="A8" s="136"/>
      <c r="B8" s="136"/>
      <c r="C8" s="136"/>
      <c r="D8" s="136"/>
      <c r="E8" s="136"/>
      <c r="F8" s="136"/>
      <c r="G8" s="136"/>
      <c r="H8" s="134"/>
    </row>
    <row r="9">
      <c r="A9" s="136"/>
      <c r="B9" s="136"/>
      <c r="C9" s="136"/>
      <c r="D9" s="136"/>
      <c r="E9" s="136"/>
      <c r="F9" s="136"/>
      <c r="G9" s="136"/>
      <c r="H9" s="134"/>
    </row>
    <row r="10">
      <c r="A10" s="136"/>
      <c r="B10" s="136"/>
      <c r="C10" s="136"/>
      <c r="D10" s="136"/>
      <c r="E10" s="136"/>
      <c r="F10" s="136"/>
      <c r="G10" s="136"/>
      <c r="H10" s="134"/>
    </row>
    <row r="11">
      <c r="A11" s="136"/>
      <c r="B11" s="136"/>
      <c r="C11" s="136"/>
      <c r="D11" s="136"/>
      <c r="E11" s="136"/>
      <c r="F11" s="136"/>
      <c r="G11" s="136"/>
      <c r="H11" s="134"/>
    </row>
    <row r="12">
      <c r="A12" s="72" t="s">
        <v>120</v>
      </c>
      <c r="B12" s="73" t="s">
        <v>150</v>
      </c>
      <c r="C12" s="73" t="s">
        <v>151</v>
      </c>
      <c r="D12" s="73" t="s">
        <v>152</v>
      </c>
      <c r="E12" s="75" t="s">
        <v>153</v>
      </c>
      <c r="F12" s="136"/>
      <c r="G12" s="136"/>
      <c r="H12" s="134"/>
    </row>
    <row r="13">
      <c r="A13" s="135" t="s">
        <v>126</v>
      </c>
      <c r="B13" s="145">
        <v>22130.0</v>
      </c>
      <c r="C13" s="146">
        <v>36.969</v>
      </c>
      <c r="D13" s="145">
        <v>23300.0</v>
      </c>
      <c r="E13" s="145">
        <v>38800.0</v>
      </c>
      <c r="F13" s="136"/>
      <c r="G13" s="136"/>
      <c r="H13" s="134"/>
    </row>
    <row r="14">
      <c r="A14" s="135" t="s">
        <v>132</v>
      </c>
      <c r="B14" s="145">
        <v>14430.0</v>
      </c>
      <c r="C14" s="146">
        <v>27.873</v>
      </c>
      <c r="D14" s="145">
        <v>14860.0</v>
      </c>
      <c r="E14" s="145">
        <v>28740.0</v>
      </c>
      <c r="F14" s="136"/>
      <c r="G14" s="136"/>
      <c r="H14" s="134"/>
    </row>
    <row r="15">
      <c r="A15" s="135" t="s">
        <v>138</v>
      </c>
      <c r="B15" s="145">
        <v>8260.0</v>
      </c>
      <c r="C15" s="145">
        <v>17600.0</v>
      </c>
      <c r="D15" s="145">
        <v>8510.0</v>
      </c>
      <c r="E15" s="145">
        <v>18110.0</v>
      </c>
      <c r="F15" s="136"/>
      <c r="G15" s="136"/>
      <c r="H15" s="134"/>
    </row>
    <row r="16">
      <c r="A16" s="135" t="s">
        <v>144</v>
      </c>
      <c r="B16" s="145">
        <v>3720.0</v>
      </c>
      <c r="C16" s="145">
        <v>13330.0</v>
      </c>
      <c r="D16" s="145">
        <v>3830.0</v>
      </c>
      <c r="E16" s="145">
        <v>13740.0</v>
      </c>
      <c r="F16" s="136"/>
      <c r="G16" s="136"/>
      <c r="H16" s="134"/>
    </row>
    <row r="17">
      <c r="A17" s="136"/>
      <c r="B17" s="136"/>
      <c r="C17" s="136"/>
      <c r="D17" s="136"/>
      <c r="E17" s="136"/>
      <c r="F17" s="136"/>
      <c r="G17" s="136"/>
      <c r="H17" s="134"/>
    </row>
    <row r="18">
      <c r="A18" s="136"/>
      <c r="B18" s="136"/>
      <c r="C18" s="136"/>
      <c r="D18" s="136"/>
      <c r="E18" s="136"/>
      <c r="F18" s="136"/>
      <c r="G18" s="136"/>
      <c r="H18" s="134"/>
    </row>
    <row r="19">
      <c r="A19" s="136"/>
      <c r="B19" s="136"/>
      <c r="C19" s="136"/>
      <c r="D19" s="136"/>
      <c r="E19" s="136"/>
      <c r="F19" s="136"/>
      <c r="G19" s="136"/>
      <c r="H19" s="134"/>
    </row>
    <row r="20">
      <c r="A20" s="136"/>
      <c r="B20" s="136"/>
      <c r="C20" s="136"/>
      <c r="D20" s="136"/>
      <c r="E20" s="136"/>
      <c r="F20" s="136"/>
      <c r="G20" s="136"/>
      <c r="H20" s="134"/>
    </row>
    <row r="21">
      <c r="A21" s="136"/>
      <c r="B21" s="136"/>
      <c r="C21" s="136"/>
      <c r="D21" s="136"/>
      <c r="E21" s="136"/>
      <c r="F21" s="136"/>
      <c r="G21" s="136"/>
      <c r="H21" s="134"/>
    </row>
    <row r="22">
      <c r="A22" s="136"/>
      <c r="B22" s="136"/>
      <c r="C22" s="136"/>
      <c r="D22" s="136"/>
      <c r="E22" s="136"/>
      <c r="F22" s="136"/>
      <c r="G22" s="136"/>
      <c r="H22" s="134"/>
    </row>
    <row r="23">
      <c r="A23" s="136"/>
      <c r="B23" s="136"/>
      <c r="C23" s="136"/>
      <c r="D23" s="136"/>
      <c r="E23" s="136"/>
      <c r="F23" s="136"/>
      <c r="G23" s="136"/>
      <c r="H23" s="134"/>
    </row>
    <row r="24">
      <c r="A24" s="136"/>
      <c r="B24" s="136"/>
      <c r="C24" s="136"/>
      <c r="D24" s="136"/>
      <c r="E24" s="136"/>
      <c r="F24" s="136"/>
      <c r="G24" s="136"/>
      <c r="H24" s="134"/>
    </row>
  </sheetData>
  <drawing r:id="rId1"/>
  <tableParts count="2">
    <tablePart r:id="rId4"/>
    <tablePart r:id="rId5"/>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21.75"/>
    <col customWidth="1" min="3" max="3" width="21.63"/>
    <col customWidth="1" min="4" max="4" width="19.63"/>
    <col customWidth="1" min="5" max="5" width="21.5"/>
    <col customWidth="1" min="6" max="6" width="21.0"/>
    <col customWidth="1" min="7" max="7" width="13.5"/>
  </cols>
  <sheetData>
    <row r="1">
      <c r="A1" s="133" t="s">
        <v>120</v>
      </c>
      <c r="B1" s="133" t="s">
        <v>121</v>
      </c>
      <c r="C1" s="133" t="s">
        <v>122</v>
      </c>
      <c r="D1" s="133" t="s">
        <v>123</v>
      </c>
      <c r="E1" s="133" t="s">
        <v>124</v>
      </c>
      <c r="F1" s="133" t="s">
        <v>125</v>
      </c>
      <c r="G1" s="134"/>
      <c r="H1" s="134"/>
    </row>
    <row r="2">
      <c r="A2" s="135" t="s">
        <v>126</v>
      </c>
      <c r="B2" s="135" t="s">
        <v>202</v>
      </c>
      <c r="C2" s="135" t="s">
        <v>203</v>
      </c>
      <c r="D2" s="135" t="s">
        <v>204</v>
      </c>
      <c r="E2" s="135" t="s">
        <v>205</v>
      </c>
      <c r="F2" s="135" t="s">
        <v>131</v>
      </c>
      <c r="G2" s="134"/>
      <c r="H2" s="134"/>
    </row>
    <row r="3">
      <c r="A3" s="135" t="s">
        <v>132</v>
      </c>
      <c r="B3" s="135" t="s">
        <v>206</v>
      </c>
      <c r="C3" s="135" t="s">
        <v>207</v>
      </c>
      <c r="D3" s="135" t="s">
        <v>208</v>
      </c>
      <c r="E3" s="135" t="s">
        <v>209</v>
      </c>
      <c r="F3" s="135" t="s">
        <v>137</v>
      </c>
      <c r="G3" s="134"/>
      <c r="H3" s="134"/>
    </row>
    <row r="4">
      <c r="A4" s="135" t="s">
        <v>138</v>
      </c>
      <c r="B4" s="135" t="s">
        <v>210</v>
      </c>
      <c r="C4" s="135" t="s">
        <v>211</v>
      </c>
      <c r="D4" s="135" t="s">
        <v>212</v>
      </c>
      <c r="E4" s="135" t="s">
        <v>213</v>
      </c>
      <c r="F4" s="135" t="s">
        <v>143</v>
      </c>
      <c r="G4" s="134"/>
      <c r="H4" s="134"/>
    </row>
    <row r="5">
      <c r="A5" s="135" t="s">
        <v>144</v>
      </c>
      <c r="B5" s="135" t="s">
        <v>214</v>
      </c>
      <c r="C5" s="135" t="s">
        <v>215</v>
      </c>
      <c r="D5" s="135" t="s">
        <v>216</v>
      </c>
      <c r="E5" s="135" t="s">
        <v>217</v>
      </c>
      <c r="F5" s="135" t="s">
        <v>149</v>
      </c>
      <c r="G5" s="134"/>
      <c r="H5" s="134"/>
    </row>
    <row r="6">
      <c r="A6" s="134"/>
      <c r="B6" s="134"/>
      <c r="C6" s="134"/>
      <c r="D6" s="134"/>
      <c r="E6" s="134"/>
      <c r="F6" s="134"/>
      <c r="G6" s="134"/>
      <c r="H6" s="134"/>
    </row>
    <row r="7">
      <c r="A7" s="134"/>
      <c r="B7" s="134"/>
      <c r="C7" s="134"/>
      <c r="D7" s="134"/>
      <c r="E7" s="134"/>
      <c r="F7" s="134"/>
      <c r="G7" s="134"/>
      <c r="H7" s="134"/>
    </row>
    <row r="8">
      <c r="A8" s="136"/>
      <c r="B8" s="136"/>
      <c r="C8" s="136"/>
      <c r="D8" s="136"/>
      <c r="E8" s="136"/>
      <c r="F8" s="136"/>
      <c r="G8" s="136"/>
      <c r="H8" s="134"/>
    </row>
    <row r="9">
      <c r="A9" s="136"/>
      <c r="B9" s="136"/>
      <c r="C9" s="136"/>
      <c r="D9" s="136"/>
      <c r="E9" s="136"/>
      <c r="F9" s="136"/>
      <c r="G9" s="136"/>
      <c r="H9" s="134"/>
    </row>
    <row r="10">
      <c r="A10" s="136"/>
      <c r="B10" s="136"/>
      <c r="C10" s="136"/>
      <c r="D10" s="136"/>
      <c r="E10" s="136"/>
      <c r="F10" s="136"/>
      <c r="G10" s="136"/>
      <c r="H10" s="134"/>
    </row>
    <row r="11">
      <c r="A11" s="136"/>
      <c r="B11" s="136"/>
      <c r="C11" s="136"/>
      <c r="D11" s="136"/>
      <c r="E11" s="136"/>
      <c r="F11" s="136"/>
      <c r="G11" s="136"/>
      <c r="H11" s="134"/>
    </row>
    <row r="12">
      <c r="A12" s="72" t="s">
        <v>120</v>
      </c>
      <c r="B12" s="73" t="s">
        <v>150</v>
      </c>
      <c r="C12" s="73" t="s">
        <v>151</v>
      </c>
      <c r="D12" s="73" t="s">
        <v>152</v>
      </c>
      <c r="E12" s="75" t="s">
        <v>153</v>
      </c>
      <c r="F12" s="136"/>
      <c r="G12" s="136"/>
      <c r="H12" s="134"/>
    </row>
    <row r="13">
      <c r="A13" s="135" t="s">
        <v>126</v>
      </c>
      <c r="B13" s="146">
        <v>10.956</v>
      </c>
      <c r="C13" s="146">
        <v>17.976</v>
      </c>
      <c r="D13" s="146">
        <v>12.032</v>
      </c>
      <c r="E13" s="146">
        <v>19.772</v>
      </c>
      <c r="F13" s="136"/>
      <c r="G13" s="136"/>
      <c r="H13" s="134"/>
    </row>
    <row r="14">
      <c r="A14" s="135" t="s">
        <v>132</v>
      </c>
      <c r="B14" s="146">
        <v>7.374</v>
      </c>
      <c r="C14" s="147">
        <v>12600.0</v>
      </c>
      <c r="D14" s="146">
        <v>7.904</v>
      </c>
      <c r="E14" s="145">
        <v>13500.0</v>
      </c>
      <c r="F14" s="136"/>
      <c r="G14" s="136"/>
      <c r="H14" s="134"/>
    </row>
    <row r="15">
      <c r="A15" s="135" t="s">
        <v>138</v>
      </c>
      <c r="B15" s="146">
        <v>5.039</v>
      </c>
      <c r="C15" s="146">
        <v>7.947</v>
      </c>
      <c r="D15" s="146">
        <v>5.532</v>
      </c>
      <c r="E15" s="145">
        <v>8740.0</v>
      </c>
      <c r="F15" s="136"/>
      <c r="G15" s="136"/>
      <c r="H15" s="134"/>
    </row>
    <row r="16">
      <c r="A16" s="135" t="s">
        <v>144</v>
      </c>
      <c r="B16" s="146">
        <v>3.332</v>
      </c>
      <c r="C16" s="146">
        <v>4.952</v>
      </c>
      <c r="D16" s="146">
        <v>3.659</v>
      </c>
      <c r="E16" s="146">
        <v>5.435</v>
      </c>
      <c r="F16" s="136"/>
      <c r="G16" s="136"/>
      <c r="H16" s="134"/>
    </row>
    <row r="17">
      <c r="A17" s="136"/>
      <c r="B17" s="136"/>
      <c r="C17" s="136"/>
      <c r="D17" s="136"/>
      <c r="E17" s="136"/>
      <c r="F17" s="136"/>
      <c r="G17" s="136"/>
      <c r="H17" s="134"/>
    </row>
    <row r="18">
      <c r="A18" s="136"/>
      <c r="B18" s="136"/>
      <c r="C18" s="136"/>
      <c r="D18" s="136"/>
      <c r="E18" s="136"/>
      <c r="F18" s="136"/>
      <c r="G18" s="136"/>
      <c r="H18" s="134"/>
    </row>
    <row r="19">
      <c r="A19" s="136"/>
      <c r="B19" s="136"/>
      <c r="C19" s="136"/>
      <c r="D19" s="136"/>
      <c r="E19" s="136"/>
      <c r="F19" s="136"/>
      <c r="G19" s="136"/>
      <c r="H19" s="134"/>
    </row>
    <row r="20">
      <c r="A20" s="136"/>
      <c r="B20" s="136"/>
      <c r="C20" s="136"/>
      <c r="D20" s="136"/>
      <c r="E20" s="136"/>
      <c r="F20" s="136"/>
      <c r="G20" s="136"/>
      <c r="H20" s="134"/>
    </row>
    <row r="21">
      <c r="A21" s="136"/>
      <c r="B21" s="136"/>
      <c r="C21" s="136"/>
      <c r="D21" s="136"/>
      <c r="E21" s="136"/>
      <c r="F21" s="136"/>
      <c r="G21" s="136"/>
      <c r="H21" s="134"/>
    </row>
    <row r="22">
      <c r="A22" s="136"/>
      <c r="B22" s="136"/>
      <c r="C22" s="136"/>
      <c r="D22" s="136"/>
      <c r="E22" s="136"/>
      <c r="F22" s="136"/>
      <c r="G22" s="136"/>
      <c r="H22" s="134"/>
    </row>
    <row r="23">
      <c r="A23" s="136"/>
      <c r="B23" s="136"/>
      <c r="C23" s="136"/>
      <c r="D23" s="136"/>
      <c r="E23" s="136"/>
      <c r="F23" s="136"/>
      <c r="G23" s="136"/>
      <c r="H23" s="134"/>
    </row>
    <row r="24">
      <c r="A24" s="136"/>
      <c r="B24" s="136"/>
      <c r="C24" s="136"/>
      <c r="D24" s="136"/>
      <c r="E24" s="136"/>
      <c r="F24" s="136"/>
      <c r="G24" s="136"/>
      <c r="H24" s="134"/>
    </row>
  </sheetData>
  <drawing r:id="rId1"/>
  <tableParts count="2">
    <tablePart r:id="rId4"/>
    <tablePart r:id="rId5"/>
  </tableParts>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3" width="14.13"/>
  </cols>
  <sheetData>
    <row r="1">
      <c r="A1" s="72" t="s">
        <v>0</v>
      </c>
      <c r="B1" s="73" t="s">
        <v>218</v>
      </c>
      <c r="C1" s="75" t="s">
        <v>219</v>
      </c>
    </row>
    <row r="2">
      <c r="A2" s="148">
        <v>45413.0</v>
      </c>
      <c r="B2" s="149">
        <v>233.09</v>
      </c>
      <c r="C2" s="149">
        <v>105.95</v>
      </c>
    </row>
    <row r="3">
      <c r="A3" s="148">
        <v>45778.0</v>
      </c>
      <c r="B3" s="149">
        <v>304.08</v>
      </c>
      <c r="C3" s="149">
        <v>136.97</v>
      </c>
    </row>
    <row r="4">
      <c r="A4" s="150"/>
      <c r="B4" s="134"/>
      <c r="C4" s="134"/>
    </row>
    <row r="5">
      <c r="A5" s="151"/>
      <c r="B5" s="134"/>
      <c r="C5" s="134"/>
    </row>
    <row r="6">
      <c r="A6" s="152"/>
      <c r="B6" s="134"/>
      <c r="C6" s="134"/>
    </row>
    <row r="7">
      <c r="A7" s="153"/>
      <c r="B7" s="134"/>
      <c r="C7" s="134"/>
    </row>
    <row r="8">
      <c r="A8" s="72" t="s">
        <v>0</v>
      </c>
      <c r="B8" s="73" t="s">
        <v>218</v>
      </c>
      <c r="C8" s="75" t="s">
        <v>219</v>
      </c>
    </row>
    <row r="9">
      <c r="A9" s="148">
        <v>45413.0</v>
      </c>
      <c r="B9" s="149">
        <v>573.41</v>
      </c>
      <c r="C9" s="149">
        <v>260.64</v>
      </c>
    </row>
    <row r="10">
      <c r="A10" s="148">
        <v>45778.0</v>
      </c>
      <c r="B10" s="149">
        <v>988.26</v>
      </c>
      <c r="C10" s="149">
        <v>445.16</v>
      </c>
    </row>
    <row r="16">
      <c r="A16" s="154" t="s">
        <v>220</v>
      </c>
    </row>
    <row r="17">
      <c r="A17" s="155"/>
    </row>
  </sheetData>
  <mergeCells count="1">
    <mergeCell ref="A16:B16"/>
  </mergeCells>
  <dataValidations>
    <dataValidation type="custom" allowBlank="1" showDropDown="1" sqref="A2:A3 A9:A10">
      <formula1>OR(NOT(ISERROR(DATEVALUE(A2))), AND(ISNUMBER(A2), LEFT(CELL("format", A2))="D"))</formula1>
    </dataValidation>
    <dataValidation type="custom" allowBlank="1" showDropDown="1" sqref="B2:C3 B9:C10">
      <formula1>AND(ISNUMBER(B2),(NOT(OR(NOT(ISERROR(DATEVALUE(B2))), AND(ISNUMBER(B2), LEFT(CELL("format", B2))="D")))))</formula1>
    </dataValidation>
  </dataValidations>
  <drawing r:id="rId1"/>
  <tableParts count="2">
    <tablePart r:id="rId4"/>
    <tablePart r:id="rId5"/>
  </tableParts>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3" width="14.13"/>
  </cols>
  <sheetData>
    <row r="1">
      <c r="A1" s="72" t="s">
        <v>0</v>
      </c>
      <c r="B1" s="73" t="s">
        <v>218</v>
      </c>
      <c r="C1" s="75" t="s">
        <v>219</v>
      </c>
    </row>
    <row r="2">
      <c r="A2" s="148">
        <v>45413.0</v>
      </c>
      <c r="B2" s="149" t="s">
        <v>221</v>
      </c>
      <c r="C2" s="149" t="s">
        <v>222</v>
      </c>
    </row>
    <row r="3">
      <c r="A3" s="148">
        <v>45778.0</v>
      </c>
      <c r="B3" s="149" t="s">
        <v>223</v>
      </c>
      <c r="C3" s="149" t="s">
        <v>224</v>
      </c>
    </row>
    <row r="4">
      <c r="A4" s="150"/>
      <c r="B4" s="134"/>
      <c r="C4" s="134"/>
    </row>
    <row r="5">
      <c r="A5" s="151"/>
      <c r="B5" s="134"/>
      <c r="C5" s="134"/>
    </row>
    <row r="6">
      <c r="A6" s="152"/>
      <c r="B6" s="134"/>
      <c r="C6" s="134"/>
    </row>
    <row r="7">
      <c r="A7" s="153"/>
      <c r="B7" s="134"/>
      <c r="C7" s="134"/>
    </row>
    <row r="8">
      <c r="A8" s="72" t="s">
        <v>0</v>
      </c>
      <c r="B8" s="73" t="s">
        <v>218</v>
      </c>
      <c r="C8" s="75" t="s">
        <v>219</v>
      </c>
    </row>
    <row r="9">
      <c r="A9" s="148">
        <v>45413.0</v>
      </c>
      <c r="B9" s="149" t="s">
        <v>225</v>
      </c>
      <c r="C9" s="149" t="s">
        <v>226</v>
      </c>
    </row>
    <row r="10">
      <c r="A10" s="148">
        <v>45778.0</v>
      </c>
      <c r="B10" s="149" t="s">
        <v>227</v>
      </c>
      <c r="C10" s="149" t="s">
        <v>228</v>
      </c>
    </row>
    <row r="16">
      <c r="A16" s="154" t="s">
        <v>220</v>
      </c>
    </row>
    <row r="17">
      <c r="A17" s="155"/>
    </row>
  </sheetData>
  <mergeCells count="1">
    <mergeCell ref="A16:B16"/>
  </mergeCells>
  <dataValidations>
    <dataValidation type="custom" allowBlank="1" showDropDown="1" sqref="A2:A3 A9:A10">
      <formula1>OR(NOT(ISERROR(DATEVALUE(A2))), AND(ISNUMBER(A2), LEFT(CELL("format", A2))="D"))</formula1>
    </dataValidation>
    <dataValidation type="custom" allowBlank="1" showDropDown="1" sqref="B2:C3 B9:C10">
      <formula1>AND(ISNUMBER(B2),(NOT(OR(NOT(ISERROR(DATEVALUE(B2))), AND(ISNUMBER(B2), LEFT(CELL("format", B2))="D")))))</formula1>
    </dataValidation>
  </dataValidations>
  <drawing r:id="rId1"/>
  <tableParts count="2">
    <tablePart r:id="rId4"/>
    <tablePart r:id="rId5"/>
  </tableParts>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3" width="14.13"/>
  </cols>
  <sheetData>
    <row r="1">
      <c r="A1" s="72" t="s">
        <v>0</v>
      </c>
      <c r="B1" s="73" t="s">
        <v>218</v>
      </c>
      <c r="C1" s="75" t="s">
        <v>219</v>
      </c>
    </row>
    <row r="2">
      <c r="A2" s="148">
        <v>45413.0</v>
      </c>
      <c r="B2" s="149" t="s">
        <v>229</v>
      </c>
      <c r="C2" s="149" t="s">
        <v>230</v>
      </c>
    </row>
    <row r="3">
      <c r="A3" s="148">
        <v>45778.0</v>
      </c>
      <c r="B3" s="149" t="s">
        <v>231</v>
      </c>
      <c r="C3" s="149" t="s">
        <v>232</v>
      </c>
    </row>
    <row r="4">
      <c r="A4" s="150"/>
      <c r="B4" s="134"/>
      <c r="C4" s="134"/>
    </row>
    <row r="5">
      <c r="A5" s="151"/>
      <c r="B5" s="134"/>
      <c r="C5" s="134"/>
    </row>
    <row r="6">
      <c r="A6" s="152"/>
      <c r="B6" s="134"/>
      <c r="C6" s="134"/>
    </row>
    <row r="7">
      <c r="A7" s="153"/>
      <c r="B7" s="134"/>
      <c r="C7" s="134"/>
    </row>
    <row r="8">
      <c r="A8" s="72" t="s">
        <v>0</v>
      </c>
      <c r="B8" s="73" t="s">
        <v>218</v>
      </c>
      <c r="C8" s="75" t="s">
        <v>219</v>
      </c>
    </row>
    <row r="9">
      <c r="A9" s="148">
        <v>45413.0</v>
      </c>
      <c r="B9" s="149" t="s">
        <v>233</v>
      </c>
      <c r="C9" s="149" t="s">
        <v>234</v>
      </c>
    </row>
    <row r="10">
      <c r="A10" s="148">
        <v>45778.0</v>
      </c>
      <c r="B10" s="149" t="s">
        <v>235</v>
      </c>
      <c r="C10" s="149" t="s">
        <v>236</v>
      </c>
    </row>
    <row r="16">
      <c r="A16" s="154" t="s">
        <v>220</v>
      </c>
    </row>
    <row r="17">
      <c r="A17" s="155"/>
    </row>
  </sheetData>
  <mergeCells count="1">
    <mergeCell ref="A16:B16"/>
  </mergeCells>
  <dataValidations>
    <dataValidation type="custom" allowBlank="1" showDropDown="1" sqref="A2:A3 A9:A10">
      <formula1>OR(NOT(ISERROR(DATEVALUE(A2))), AND(ISNUMBER(A2), LEFT(CELL("format", A2))="D"))</formula1>
    </dataValidation>
    <dataValidation type="custom" allowBlank="1" showDropDown="1" sqref="B2:C3 B9:C10">
      <formula1>AND(ISNUMBER(B2),(NOT(OR(NOT(ISERROR(DATEVALUE(B2))), AND(ISNUMBER(B2), LEFT(CELL("format", B2))="D")))))</formula1>
    </dataValidation>
  </dataValidations>
  <drawing r:id="rId1"/>
  <tableParts count="2">
    <tablePart r:id="rId4"/>
    <tablePart r:id="rId5"/>
  </tableParts>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16.25"/>
    <col customWidth="1" min="3" max="3" width="16.13"/>
  </cols>
  <sheetData>
    <row r="1">
      <c r="A1" s="72" t="s">
        <v>0</v>
      </c>
      <c r="B1" s="73" t="s">
        <v>218</v>
      </c>
      <c r="C1" s="75" t="s">
        <v>219</v>
      </c>
    </row>
    <row r="2">
      <c r="A2" s="148">
        <v>45413.0</v>
      </c>
      <c r="B2" s="149" t="s">
        <v>237</v>
      </c>
      <c r="C2" s="149" t="s">
        <v>238</v>
      </c>
    </row>
    <row r="3">
      <c r="A3" s="148">
        <v>45778.0</v>
      </c>
      <c r="B3" s="149" t="s">
        <v>239</v>
      </c>
      <c r="C3" s="149" t="s">
        <v>240</v>
      </c>
    </row>
    <row r="4">
      <c r="A4" s="150"/>
      <c r="B4" s="134"/>
      <c r="C4" s="134"/>
    </row>
    <row r="5">
      <c r="A5" s="151"/>
      <c r="B5" s="134"/>
      <c r="C5" s="134"/>
    </row>
    <row r="6">
      <c r="A6" s="152"/>
      <c r="B6" s="134"/>
      <c r="C6" s="134"/>
    </row>
    <row r="7">
      <c r="A7" s="153"/>
      <c r="B7" s="134"/>
      <c r="C7" s="134"/>
    </row>
    <row r="8">
      <c r="A8" s="72" t="s">
        <v>0</v>
      </c>
      <c r="B8" s="73" t="s">
        <v>218</v>
      </c>
      <c r="C8" s="75" t="s">
        <v>219</v>
      </c>
    </row>
    <row r="9">
      <c r="A9" s="148">
        <v>45413.0</v>
      </c>
      <c r="B9" s="149" t="s">
        <v>241</v>
      </c>
      <c r="C9" s="149" t="s">
        <v>242</v>
      </c>
    </row>
    <row r="10">
      <c r="A10" s="148">
        <v>45778.0</v>
      </c>
      <c r="B10" s="149" t="s">
        <v>243</v>
      </c>
      <c r="C10" s="149" t="s">
        <v>244</v>
      </c>
    </row>
    <row r="16">
      <c r="A16" s="154" t="s">
        <v>220</v>
      </c>
    </row>
    <row r="17">
      <c r="A17" s="155"/>
    </row>
  </sheetData>
  <mergeCells count="1">
    <mergeCell ref="A16:B16"/>
  </mergeCells>
  <dataValidations>
    <dataValidation type="custom" allowBlank="1" showDropDown="1" sqref="A2:A3 A9:A10">
      <formula1>OR(NOT(ISERROR(DATEVALUE(A2))), AND(ISNUMBER(A2), LEFT(CELL("format", A2))="D"))</formula1>
    </dataValidation>
    <dataValidation type="custom" allowBlank="1" showDropDown="1" sqref="B2:C3 B9:C10">
      <formula1>AND(ISNUMBER(B2),(NOT(OR(NOT(ISERROR(DATEVALUE(B2))), AND(ISNUMBER(B2), LEFT(CELL("format", B2))="D")))))</formula1>
    </dataValidation>
  </dataValidations>
  <drawing r:id="rId1"/>
  <tableParts count="2">
    <tablePart r:id="rId4"/>
    <tablePart r:id="rId5"/>
  </tableParts>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9.13"/>
    <col customWidth="1" min="2" max="2" width="17.25"/>
  </cols>
  <sheetData>
    <row r="1">
      <c r="A1" s="72" t="s">
        <v>245</v>
      </c>
      <c r="B1" s="75" t="s">
        <v>246</v>
      </c>
    </row>
    <row r="2">
      <c r="A2" s="156" t="s">
        <v>247</v>
      </c>
      <c r="B2" s="157" t="s">
        <v>248</v>
      </c>
    </row>
    <row r="3">
      <c r="A3" s="156" t="s">
        <v>249</v>
      </c>
      <c r="B3" s="157" t="s">
        <v>250</v>
      </c>
    </row>
    <row r="4">
      <c r="A4" s="156" t="s">
        <v>66</v>
      </c>
      <c r="B4" s="157" t="s">
        <v>251</v>
      </c>
    </row>
    <row r="5">
      <c r="A5" s="156" t="s">
        <v>252</v>
      </c>
      <c r="B5" s="157" t="s">
        <v>251</v>
      </c>
    </row>
    <row r="6">
      <c r="A6" s="156" t="s">
        <v>253</v>
      </c>
      <c r="B6" s="157" t="s">
        <v>254</v>
      </c>
    </row>
    <row r="7">
      <c r="A7" s="156" t="s">
        <v>82</v>
      </c>
      <c r="B7" s="157" t="s">
        <v>255</v>
      </c>
    </row>
    <row r="8">
      <c r="A8" s="158" t="s">
        <v>72</v>
      </c>
      <c r="B8" s="159" t="s">
        <v>256</v>
      </c>
    </row>
    <row r="9">
      <c r="A9" s="160" t="s">
        <v>101</v>
      </c>
      <c r="B9" s="161" t="s">
        <v>257</v>
      </c>
    </row>
    <row r="10">
      <c r="A10" s="160" t="s">
        <v>258</v>
      </c>
      <c r="B10" s="161" t="s">
        <v>259</v>
      </c>
    </row>
    <row r="11">
      <c r="A11" s="160" t="s">
        <v>103</v>
      </c>
      <c r="B11" s="161" t="s">
        <v>260</v>
      </c>
    </row>
  </sheetData>
  <drawing r:id="rId1"/>
  <tableParts count="1">
    <tablePart r:id="rId3"/>
  </tableParts>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sheetPr>
  <sheetViews>
    <sheetView workbookViewId="0"/>
  </sheetViews>
  <sheetFormatPr customHeight="1" defaultColWidth="12.63" defaultRowHeight="15.75"/>
  <cols>
    <col customWidth="1" min="1" max="1" width="14.0"/>
    <col customWidth="1" min="2" max="2" width="19.88"/>
    <col customWidth="1" min="3" max="3" width="2.75"/>
    <col customWidth="1" min="4" max="4" width="12.38"/>
    <col customWidth="1" min="5" max="5" width="18.75"/>
    <col customWidth="1" min="6" max="6" width="2.63"/>
    <col customWidth="1" min="7" max="7" width="12.38"/>
    <col customWidth="1" min="8" max="8" width="18.75"/>
    <col customWidth="1" min="9" max="9" width="2.75"/>
    <col customWidth="1" min="10" max="10" width="12.38"/>
    <col customWidth="1" min="11" max="11" width="18.75"/>
  </cols>
  <sheetData>
    <row r="1">
      <c r="A1" s="162" t="s">
        <v>261</v>
      </c>
      <c r="B1" s="134"/>
      <c r="D1" s="162" t="s">
        <v>262</v>
      </c>
      <c r="E1" s="134"/>
      <c r="G1" s="162" t="s">
        <v>263</v>
      </c>
      <c r="H1" s="134"/>
      <c r="J1" s="162" t="s">
        <v>264</v>
      </c>
      <c r="K1" s="134"/>
    </row>
    <row r="2">
      <c r="A2" s="152"/>
      <c r="B2" s="134"/>
      <c r="D2" s="152"/>
      <c r="E2" s="134"/>
      <c r="G2" s="152"/>
      <c r="H2" s="134"/>
      <c r="J2" s="152"/>
      <c r="K2" s="134"/>
    </row>
    <row r="3">
      <c r="A3" s="72" t="s">
        <v>120</v>
      </c>
      <c r="B3" s="75" t="s">
        <v>265</v>
      </c>
      <c r="D3" s="72" t="s">
        <v>120</v>
      </c>
      <c r="E3" s="75" t="s">
        <v>265</v>
      </c>
      <c r="G3" s="72" t="s">
        <v>120</v>
      </c>
      <c r="H3" s="75" t="s">
        <v>265</v>
      </c>
      <c r="J3" s="72" t="s">
        <v>120</v>
      </c>
      <c r="K3" s="75" t="s">
        <v>265</v>
      </c>
    </row>
    <row r="4">
      <c r="A4" s="135" t="s">
        <v>126</v>
      </c>
      <c r="B4" s="135" t="s">
        <v>266</v>
      </c>
      <c r="D4" s="135" t="s">
        <v>126</v>
      </c>
      <c r="E4" s="146" t="s">
        <v>267</v>
      </c>
      <c r="G4" s="135" t="s">
        <v>126</v>
      </c>
      <c r="H4" s="146" t="s">
        <v>268</v>
      </c>
      <c r="J4" s="135" t="s">
        <v>126</v>
      </c>
      <c r="K4" s="163" t="s">
        <v>269</v>
      </c>
    </row>
    <row r="5">
      <c r="A5" s="135" t="s">
        <v>132</v>
      </c>
      <c r="B5" s="135" t="s">
        <v>270</v>
      </c>
      <c r="D5" s="135" t="s">
        <v>132</v>
      </c>
      <c r="E5" s="146" t="s">
        <v>271</v>
      </c>
      <c r="G5" s="135" t="s">
        <v>132</v>
      </c>
      <c r="H5" s="146" t="s">
        <v>272</v>
      </c>
      <c r="J5" s="135" t="s">
        <v>132</v>
      </c>
      <c r="K5" s="163" t="s">
        <v>273</v>
      </c>
    </row>
    <row r="6">
      <c r="A6" s="135" t="s">
        <v>138</v>
      </c>
      <c r="B6" s="135" t="s">
        <v>274</v>
      </c>
      <c r="D6" s="135" t="s">
        <v>138</v>
      </c>
      <c r="E6" s="146" t="s">
        <v>275</v>
      </c>
      <c r="G6" s="135" t="s">
        <v>138</v>
      </c>
      <c r="H6" s="146" t="s">
        <v>276</v>
      </c>
      <c r="J6" s="135" t="s">
        <v>138</v>
      </c>
      <c r="K6" s="163" t="s">
        <v>277</v>
      </c>
    </row>
    <row r="7">
      <c r="A7" s="135" t="s">
        <v>144</v>
      </c>
      <c r="B7" s="135" t="s">
        <v>278</v>
      </c>
      <c r="D7" s="135" t="s">
        <v>144</v>
      </c>
      <c r="E7" s="146" t="s">
        <v>279</v>
      </c>
      <c r="G7" s="135" t="s">
        <v>144</v>
      </c>
      <c r="H7" s="146" t="s">
        <v>280</v>
      </c>
      <c r="J7" s="135" t="s">
        <v>144</v>
      </c>
      <c r="K7" s="163" t="s">
        <v>281</v>
      </c>
    </row>
    <row r="8">
      <c r="A8" s="152"/>
      <c r="B8" s="134"/>
      <c r="D8" s="152"/>
      <c r="E8" s="134"/>
      <c r="G8" s="152"/>
      <c r="H8" s="134"/>
      <c r="J8" s="152"/>
      <c r="K8" s="134"/>
    </row>
    <row r="9">
      <c r="A9" s="153"/>
      <c r="B9" s="134"/>
      <c r="D9" s="153"/>
      <c r="E9" s="134"/>
      <c r="G9" s="153"/>
      <c r="H9" s="134"/>
      <c r="J9" s="153"/>
      <c r="K9" s="134"/>
    </row>
    <row r="10">
      <c r="A10" s="152"/>
      <c r="B10" s="134"/>
      <c r="D10" s="152"/>
      <c r="E10" s="134"/>
      <c r="G10" s="152"/>
      <c r="H10" s="134"/>
      <c r="J10" s="152"/>
      <c r="K10" s="134"/>
    </row>
    <row r="11">
      <c r="A11" s="72" t="s">
        <v>120</v>
      </c>
      <c r="B11" s="75" t="s">
        <v>265</v>
      </c>
      <c r="D11" s="72" t="s">
        <v>120</v>
      </c>
      <c r="E11" s="75" t="s">
        <v>265</v>
      </c>
      <c r="G11" s="72" t="s">
        <v>120</v>
      </c>
      <c r="H11" s="75" t="s">
        <v>265</v>
      </c>
      <c r="J11" s="72" t="s">
        <v>120</v>
      </c>
      <c r="K11" s="75" t="s">
        <v>265</v>
      </c>
    </row>
    <row r="12">
      <c r="A12" s="135" t="s">
        <v>126</v>
      </c>
      <c r="B12" s="135" t="s">
        <v>282</v>
      </c>
      <c r="D12" s="135" t="s">
        <v>126</v>
      </c>
      <c r="E12" s="146" t="s">
        <v>283</v>
      </c>
      <c r="G12" s="135" t="s">
        <v>126</v>
      </c>
      <c r="H12" s="146" t="s">
        <v>283</v>
      </c>
      <c r="J12" s="135" t="s">
        <v>126</v>
      </c>
      <c r="K12" s="163" t="s">
        <v>269</v>
      </c>
    </row>
    <row r="13">
      <c r="A13" s="135" t="s">
        <v>132</v>
      </c>
      <c r="B13" s="135" t="s">
        <v>284</v>
      </c>
      <c r="D13" s="135" t="s">
        <v>132</v>
      </c>
      <c r="E13" s="146" t="s">
        <v>285</v>
      </c>
      <c r="G13" s="135" t="s">
        <v>132</v>
      </c>
      <c r="H13" s="146" t="s">
        <v>286</v>
      </c>
      <c r="J13" s="135" t="s">
        <v>132</v>
      </c>
      <c r="K13" s="163" t="s">
        <v>273</v>
      </c>
    </row>
    <row r="14">
      <c r="A14" s="135" t="s">
        <v>138</v>
      </c>
      <c r="B14" s="135" t="s">
        <v>287</v>
      </c>
      <c r="D14" s="135" t="s">
        <v>138</v>
      </c>
      <c r="E14" s="146" t="s">
        <v>288</v>
      </c>
      <c r="G14" s="135" t="s">
        <v>138</v>
      </c>
      <c r="H14" s="146" t="s">
        <v>289</v>
      </c>
      <c r="J14" s="135" t="s">
        <v>138</v>
      </c>
      <c r="K14" s="163" t="s">
        <v>277</v>
      </c>
    </row>
    <row r="15">
      <c r="A15" s="135" t="s">
        <v>144</v>
      </c>
      <c r="B15" s="135" t="s">
        <v>290</v>
      </c>
      <c r="D15" s="135" t="s">
        <v>144</v>
      </c>
      <c r="E15" s="146" t="s">
        <v>291</v>
      </c>
      <c r="G15" s="135" t="s">
        <v>144</v>
      </c>
      <c r="H15" s="146" t="s">
        <v>292</v>
      </c>
      <c r="J15" s="135" t="s">
        <v>144</v>
      </c>
      <c r="K15" s="163" t="s">
        <v>281</v>
      </c>
    </row>
  </sheetData>
  <drawing r:id="rId1"/>
  <tableParts count="8">
    <tablePart r:id="rId10"/>
    <tablePart r:id="rId11"/>
    <tablePart r:id="rId12"/>
    <tablePart r:id="rId13"/>
    <tablePart r:id="rId14"/>
    <tablePart r:id="rId15"/>
    <tablePart r:id="rId16"/>
    <tablePart r:id="rId17"/>
  </tableParts>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E69138"/>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6" width="22.63"/>
  </cols>
  <sheetData>
    <row r="1">
      <c r="A1" s="164" t="s">
        <v>293</v>
      </c>
      <c r="B1" s="165" t="s">
        <v>294</v>
      </c>
    </row>
    <row r="2">
      <c r="A2" s="135" t="s">
        <v>126</v>
      </c>
      <c r="B2" s="135" t="s">
        <v>131</v>
      </c>
    </row>
    <row r="3">
      <c r="A3" s="135" t="s">
        <v>132</v>
      </c>
      <c r="B3" s="135" t="s">
        <v>137</v>
      </c>
    </row>
    <row r="4">
      <c r="A4" s="135" t="s">
        <v>138</v>
      </c>
      <c r="B4" s="135" t="s">
        <v>143</v>
      </c>
    </row>
    <row r="5">
      <c r="A5" s="135" t="s">
        <v>144</v>
      </c>
      <c r="B5" s="135" t="s">
        <v>149</v>
      </c>
    </row>
    <row r="6">
      <c r="A6" s="166"/>
      <c r="B6" s="167"/>
    </row>
    <row r="7">
      <c r="A7" s="168"/>
      <c r="B7" s="169"/>
    </row>
    <row r="8">
      <c r="A8" s="166"/>
      <c r="B8" s="167"/>
    </row>
    <row r="9">
      <c r="A9" s="168"/>
      <c r="B9" s="169"/>
    </row>
    <row r="10">
      <c r="A10" s="166"/>
      <c r="B10" s="167"/>
    </row>
    <row r="11">
      <c r="A11" s="168"/>
      <c r="B11" s="169"/>
    </row>
    <row r="12">
      <c r="A12" s="166"/>
      <c r="B12" s="167"/>
    </row>
    <row r="13">
      <c r="A13" s="168"/>
      <c r="B13" s="169"/>
    </row>
    <row r="14">
      <c r="A14" s="166"/>
      <c r="B14" s="167"/>
    </row>
    <row r="15">
      <c r="A15" s="170"/>
      <c r="B15" s="171"/>
    </row>
  </sheetData>
  <drawing r:id="rId1"/>
  <tableParts count="1">
    <tablePart r:id="rId3"/>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41" t="s">
        <v>0</v>
      </c>
      <c r="B1" s="41" t="s">
        <v>50</v>
      </c>
      <c r="C1" s="41" t="s">
        <v>51</v>
      </c>
      <c r="D1" s="41" t="s">
        <v>52</v>
      </c>
      <c r="E1" s="41" t="s">
        <v>53</v>
      </c>
      <c r="F1" s="41" t="s">
        <v>54</v>
      </c>
      <c r="G1" s="42" t="s">
        <v>55</v>
      </c>
    </row>
    <row r="2">
      <c r="A2" s="43">
        <v>2022.0</v>
      </c>
      <c r="B2" s="9">
        <v>68.0</v>
      </c>
      <c r="C2" s="9">
        <v>156.0</v>
      </c>
      <c r="D2" s="9">
        <v>212.0</v>
      </c>
      <c r="E2" s="9">
        <v>483.0</v>
      </c>
      <c r="F2" s="9">
        <v>94.8</v>
      </c>
      <c r="G2" s="44" t="s">
        <v>56</v>
      </c>
    </row>
    <row r="3">
      <c r="A3" s="43">
        <v>2023.0</v>
      </c>
      <c r="B3" s="9">
        <v>132.0</v>
      </c>
      <c r="C3" s="9">
        <v>284.0</v>
      </c>
      <c r="D3" s="9">
        <v>409.0</v>
      </c>
      <c r="E3" s="9">
        <v>878.0</v>
      </c>
      <c r="F3" s="9">
        <v>211.4</v>
      </c>
      <c r="G3" s="44" t="s">
        <v>57</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8761D"/>
    <outlinePr summaryBelow="0" summaryRight="0"/>
  </sheetPr>
  <sheetViews>
    <sheetView workbookViewId="0"/>
  </sheetViews>
  <sheetFormatPr customHeight="1" defaultColWidth="12.63" defaultRowHeight="15.75"/>
  <cols>
    <col customWidth="1" min="1" max="1" width="18.13"/>
    <col customWidth="1" min="3" max="3" width="38.38"/>
    <col customWidth="1" min="6" max="6" width="23.0"/>
    <col customWidth="1" min="7" max="7" width="22.13"/>
    <col customWidth="1" min="8" max="8" width="18.63"/>
  </cols>
  <sheetData>
    <row r="3">
      <c r="A3" s="45" t="s">
        <v>58</v>
      </c>
      <c r="B3" s="45" t="s">
        <v>59</v>
      </c>
      <c r="C3" s="45" t="s">
        <v>60</v>
      </c>
      <c r="D3" s="45" t="s">
        <v>61</v>
      </c>
      <c r="E3" s="45" t="s">
        <v>62</v>
      </c>
      <c r="F3" s="45" t="s">
        <v>63</v>
      </c>
      <c r="G3" s="45" t="s">
        <v>64</v>
      </c>
    </row>
    <row r="4">
      <c r="A4" s="36" t="s">
        <v>65</v>
      </c>
      <c r="B4" s="9" t="s">
        <v>66</v>
      </c>
      <c r="C4" s="46" t="s">
        <v>67</v>
      </c>
      <c r="D4" s="9">
        <v>-36.6769</v>
      </c>
      <c r="E4" s="9">
        <v>-60.5583</v>
      </c>
      <c r="F4" s="47">
        <v>1663931.0</v>
      </c>
      <c r="G4" s="47">
        <v>1131063.0</v>
      </c>
    </row>
    <row r="5">
      <c r="A5" s="36" t="s">
        <v>65</v>
      </c>
      <c r="B5" s="9" t="s">
        <v>68</v>
      </c>
      <c r="C5" s="46" t="s">
        <v>69</v>
      </c>
      <c r="D5" s="9">
        <v>-28.4696</v>
      </c>
      <c r="E5" s="9">
        <v>-65.7852</v>
      </c>
      <c r="F5" s="47">
        <v>1200000.0</v>
      </c>
      <c r="G5" s="47">
        <v>996000.0</v>
      </c>
    </row>
    <row r="6">
      <c r="A6" s="36" t="s">
        <v>65</v>
      </c>
      <c r="B6" s="9" t="s">
        <v>70</v>
      </c>
      <c r="C6" s="46" t="s">
        <v>71</v>
      </c>
      <c r="D6" s="9">
        <v>-27.4516</v>
      </c>
      <c r="E6" s="9">
        <v>-58.9866</v>
      </c>
      <c r="F6" s="47">
        <v>1500000.0</v>
      </c>
      <c r="G6" s="47">
        <v>1095000.0</v>
      </c>
    </row>
    <row r="7">
      <c r="A7" s="36" t="s">
        <v>65</v>
      </c>
      <c r="B7" s="9" t="s">
        <v>72</v>
      </c>
      <c r="C7" s="46" t="s">
        <v>73</v>
      </c>
      <c r="D7" s="9">
        <v>-43.3002</v>
      </c>
      <c r="E7" s="9">
        <v>-65.1023</v>
      </c>
      <c r="F7" s="47">
        <v>2000000.0</v>
      </c>
      <c r="G7" s="47">
        <v>1280000.0</v>
      </c>
    </row>
    <row r="8">
      <c r="A8" s="36" t="s">
        <v>65</v>
      </c>
      <c r="B8" s="9" t="s">
        <v>74</v>
      </c>
      <c r="C8" s="46" t="s">
        <v>75</v>
      </c>
      <c r="D8" s="9">
        <v>-34.6037</v>
      </c>
      <c r="E8" s="9">
        <v>-58.3816</v>
      </c>
      <c r="F8" s="47">
        <v>2000000.0</v>
      </c>
      <c r="G8" s="47">
        <v>1280000.0</v>
      </c>
    </row>
    <row r="9">
      <c r="A9" s="36" t="s">
        <v>65</v>
      </c>
      <c r="B9" s="9" t="s">
        <v>66</v>
      </c>
      <c r="C9" s="46" t="s">
        <v>76</v>
      </c>
      <c r="D9" s="9">
        <v>-31.4167</v>
      </c>
      <c r="E9" s="9">
        <v>-64.1833</v>
      </c>
      <c r="F9" s="47">
        <v>1800000.0</v>
      </c>
      <c r="G9" s="47">
        <v>1194000.0</v>
      </c>
    </row>
    <row r="10">
      <c r="A10" s="36" t="s">
        <v>65</v>
      </c>
      <c r="B10" s="9" t="s">
        <v>70</v>
      </c>
      <c r="C10" s="48" t="s">
        <v>77</v>
      </c>
      <c r="D10" s="9">
        <v>-27.4806</v>
      </c>
      <c r="E10" s="9">
        <v>-58.8341</v>
      </c>
      <c r="F10" s="47">
        <v>1750000.0</v>
      </c>
      <c r="G10" s="47">
        <v>1172500.0</v>
      </c>
    </row>
    <row r="11">
      <c r="A11" s="36" t="s">
        <v>65</v>
      </c>
      <c r="B11" s="9" t="s">
        <v>66</v>
      </c>
      <c r="C11" s="48" t="s">
        <v>78</v>
      </c>
      <c r="D11" s="9">
        <v>-32.0592</v>
      </c>
      <c r="E11" s="9">
        <v>-59.2014</v>
      </c>
      <c r="F11" s="47">
        <v>1600000.0</v>
      </c>
      <c r="G11" s="47">
        <v>1128000.0</v>
      </c>
      <c r="I11" s="49"/>
      <c r="J11" s="49"/>
      <c r="K11" s="50"/>
    </row>
    <row r="12">
      <c r="A12" s="36" t="s">
        <v>65</v>
      </c>
      <c r="B12" s="9" t="s">
        <v>70</v>
      </c>
      <c r="C12" s="48" t="s">
        <v>79</v>
      </c>
      <c r="D12" s="9">
        <v>-26.1849</v>
      </c>
      <c r="E12" s="9">
        <v>-58.1731</v>
      </c>
      <c r="F12" s="47">
        <v>2500000.0</v>
      </c>
      <c r="G12" s="47">
        <v>1525000.0</v>
      </c>
      <c r="I12" s="50"/>
      <c r="J12" s="51"/>
      <c r="K12" s="52"/>
    </row>
    <row r="13">
      <c r="A13" s="36" t="s">
        <v>65</v>
      </c>
      <c r="B13" s="9" t="s">
        <v>68</v>
      </c>
      <c r="C13" s="48" t="s">
        <v>80</v>
      </c>
      <c r="D13" s="9">
        <v>-24.1858</v>
      </c>
      <c r="E13" s="9">
        <v>-65.2995</v>
      </c>
      <c r="F13" s="47">
        <v>1250000.0</v>
      </c>
      <c r="G13" s="47">
        <v>937500.0</v>
      </c>
      <c r="I13" s="53"/>
      <c r="J13" s="53"/>
      <c r="K13" s="53"/>
    </row>
    <row r="14">
      <c r="A14" s="36" t="s">
        <v>65</v>
      </c>
      <c r="B14" s="9" t="s">
        <v>66</v>
      </c>
      <c r="C14" s="48" t="s">
        <v>81</v>
      </c>
      <c r="D14" s="9">
        <v>-36.6167</v>
      </c>
      <c r="E14" s="9">
        <v>-64.2833</v>
      </c>
      <c r="F14" s="47">
        <v>2000000.0</v>
      </c>
      <c r="G14" s="47">
        <v>1280000.0</v>
      </c>
      <c r="I14" s="50"/>
      <c r="J14" s="52"/>
      <c r="K14" s="52"/>
    </row>
    <row r="15">
      <c r="A15" s="36" t="s">
        <v>65</v>
      </c>
      <c r="B15" s="9" t="s">
        <v>82</v>
      </c>
      <c r="C15" s="48" t="s">
        <v>83</v>
      </c>
      <c r="D15" s="9">
        <v>-29.4131</v>
      </c>
      <c r="E15" s="9">
        <v>-66.8558</v>
      </c>
      <c r="F15" s="47">
        <v>1400000.0</v>
      </c>
      <c r="G15" s="47">
        <v>1062000.0</v>
      </c>
      <c r="I15" s="53"/>
      <c r="J15" s="53"/>
      <c r="K15" s="53"/>
    </row>
    <row r="16">
      <c r="A16" s="36" t="s">
        <v>65</v>
      </c>
      <c r="B16" s="9" t="s">
        <v>82</v>
      </c>
      <c r="C16" s="48" t="s">
        <v>84</v>
      </c>
      <c r="D16" s="9">
        <v>-32.8895</v>
      </c>
      <c r="E16" s="9">
        <v>-68.8458</v>
      </c>
      <c r="F16" s="47">
        <v>2000000.0</v>
      </c>
      <c r="G16" s="47">
        <v>1280000.0</v>
      </c>
      <c r="I16" s="50"/>
      <c r="J16" s="52"/>
      <c r="K16" s="52"/>
    </row>
    <row r="17">
      <c r="A17" s="36" t="s">
        <v>65</v>
      </c>
      <c r="B17" s="9" t="s">
        <v>70</v>
      </c>
      <c r="C17" s="48" t="s">
        <v>85</v>
      </c>
      <c r="D17" s="9">
        <v>-27.3621</v>
      </c>
      <c r="E17" s="9">
        <v>-55.9009</v>
      </c>
      <c r="F17" s="47">
        <v>1750000.0</v>
      </c>
      <c r="G17" s="47">
        <v>1172500.0</v>
      </c>
      <c r="I17" s="53"/>
      <c r="J17" s="53"/>
      <c r="K17" s="53"/>
    </row>
    <row r="18">
      <c r="A18" s="36" t="s">
        <v>65</v>
      </c>
      <c r="B18" s="9" t="s">
        <v>72</v>
      </c>
      <c r="C18" s="48" t="s">
        <v>86</v>
      </c>
      <c r="D18" s="9">
        <v>-38.9516</v>
      </c>
      <c r="E18" s="9">
        <v>-68.0591</v>
      </c>
      <c r="F18" s="47">
        <v>2400000.0</v>
      </c>
      <c r="G18" s="47">
        <v>1492000.0</v>
      </c>
      <c r="I18" s="50"/>
      <c r="J18" s="52"/>
      <c r="K18" s="52"/>
    </row>
    <row r="19">
      <c r="A19" s="36" t="s">
        <v>65</v>
      </c>
      <c r="B19" s="9" t="s">
        <v>72</v>
      </c>
      <c r="C19" s="48" t="s">
        <v>87</v>
      </c>
      <c r="D19" s="9">
        <v>-40.8116</v>
      </c>
      <c r="E19" s="9">
        <v>-63.0</v>
      </c>
      <c r="F19" s="47">
        <v>2650000.0</v>
      </c>
      <c r="G19" s="47">
        <v>1549500.0</v>
      </c>
      <c r="I19" s="53"/>
      <c r="J19" s="53"/>
      <c r="K19" s="53"/>
    </row>
    <row r="20">
      <c r="A20" s="36" t="s">
        <v>65</v>
      </c>
      <c r="B20" s="9" t="s">
        <v>68</v>
      </c>
      <c r="C20" s="48" t="s">
        <v>88</v>
      </c>
      <c r="D20" s="9">
        <v>-24.7829</v>
      </c>
      <c r="E20" s="9">
        <v>-65.4232</v>
      </c>
      <c r="F20" s="47">
        <v>2300000.0</v>
      </c>
      <c r="G20" s="47">
        <v>1459000.0</v>
      </c>
      <c r="I20" s="50"/>
      <c r="J20" s="52"/>
      <c r="K20" s="52"/>
    </row>
    <row r="21">
      <c r="A21" s="36" t="s">
        <v>65</v>
      </c>
      <c r="B21" s="9" t="s">
        <v>82</v>
      </c>
      <c r="C21" s="48" t="s">
        <v>89</v>
      </c>
      <c r="D21" s="9">
        <v>-31.5375</v>
      </c>
      <c r="E21" s="9">
        <v>-68.5364</v>
      </c>
      <c r="F21" s="47">
        <v>2400000.0</v>
      </c>
      <c r="G21" s="47">
        <v>1492000.0</v>
      </c>
      <c r="I21" s="53"/>
      <c r="J21" s="53"/>
      <c r="K21" s="53"/>
    </row>
    <row r="22">
      <c r="A22" s="36" t="s">
        <v>65</v>
      </c>
      <c r="B22" s="9" t="s">
        <v>82</v>
      </c>
      <c r="C22" s="48" t="s">
        <v>90</v>
      </c>
      <c r="D22" s="9">
        <v>-33.295</v>
      </c>
      <c r="E22" s="9">
        <v>-66.3356</v>
      </c>
      <c r="F22" s="47">
        <v>2250000.0</v>
      </c>
      <c r="G22" s="47">
        <v>1447500.0</v>
      </c>
      <c r="I22" s="50"/>
      <c r="J22" s="52"/>
      <c r="K22" s="52"/>
    </row>
    <row r="23">
      <c r="A23" s="36" t="s">
        <v>65</v>
      </c>
      <c r="B23" s="9" t="s">
        <v>72</v>
      </c>
      <c r="C23" s="48" t="s">
        <v>91</v>
      </c>
      <c r="D23" s="9">
        <v>-51.6235</v>
      </c>
      <c r="E23" s="9">
        <v>-69.2181</v>
      </c>
      <c r="F23" s="47">
        <v>3250000.0</v>
      </c>
      <c r="G23" s="47">
        <v>1797500.0</v>
      </c>
      <c r="I23" s="53"/>
      <c r="J23" s="53"/>
      <c r="K23" s="53"/>
    </row>
    <row r="24">
      <c r="A24" s="36" t="s">
        <v>65</v>
      </c>
      <c r="B24" s="9" t="s">
        <v>66</v>
      </c>
      <c r="C24" s="48" t="s">
        <v>92</v>
      </c>
      <c r="D24" s="9">
        <v>-31.6333</v>
      </c>
      <c r="E24" s="9">
        <v>-60.7</v>
      </c>
      <c r="F24" s="47">
        <v>2700000.0</v>
      </c>
      <c r="G24" s="47">
        <v>1571000.0</v>
      </c>
      <c r="I24" s="50"/>
      <c r="J24" s="52"/>
      <c r="K24" s="52"/>
    </row>
    <row r="25">
      <c r="A25" s="36" t="s">
        <v>65</v>
      </c>
      <c r="B25" s="9" t="s">
        <v>68</v>
      </c>
      <c r="C25" s="48" t="s">
        <v>93</v>
      </c>
      <c r="D25" s="9">
        <v>-27.7951</v>
      </c>
      <c r="E25" s="9">
        <v>-64.2615</v>
      </c>
      <c r="F25" s="47">
        <v>2250000.0</v>
      </c>
      <c r="G25" s="47">
        <v>1447500.0</v>
      </c>
      <c r="I25" s="53"/>
      <c r="J25" s="53"/>
      <c r="K25" s="53"/>
    </row>
    <row r="26">
      <c r="A26" s="36" t="s">
        <v>65</v>
      </c>
      <c r="B26" s="9" t="s">
        <v>72</v>
      </c>
      <c r="C26" s="48" t="s">
        <v>94</v>
      </c>
      <c r="D26" s="9">
        <v>-54.8019</v>
      </c>
      <c r="E26" s="9">
        <v>-68.3029</v>
      </c>
      <c r="F26" s="47">
        <v>4100000.0</v>
      </c>
      <c r="G26" s="47">
        <v>2203000.0</v>
      </c>
      <c r="I26" s="50"/>
      <c r="J26" s="52"/>
      <c r="K26" s="52"/>
    </row>
    <row r="27">
      <c r="A27" s="36" t="s">
        <v>65</v>
      </c>
      <c r="B27" s="9" t="s">
        <v>68</v>
      </c>
      <c r="C27" s="48" t="s">
        <v>95</v>
      </c>
      <c r="D27" s="9">
        <v>-26.8083</v>
      </c>
      <c r="E27" s="9">
        <v>-65.2176</v>
      </c>
      <c r="F27" s="47">
        <v>2350000.0</v>
      </c>
      <c r="G27" s="47">
        <v>1480500.0</v>
      </c>
      <c r="I27" s="53"/>
      <c r="J27" s="53"/>
      <c r="K27" s="53"/>
    </row>
    <row r="28">
      <c r="A28" s="54" t="s">
        <v>96</v>
      </c>
      <c r="B28" s="55"/>
      <c r="C28" s="56"/>
      <c r="D28" s="57"/>
      <c r="E28" s="57"/>
      <c r="F28" s="47">
        <v>2127664.0</v>
      </c>
      <c r="G28" s="47">
        <v>1353044.0</v>
      </c>
      <c r="I28" s="50"/>
      <c r="J28" s="52"/>
      <c r="K28" s="52"/>
    </row>
    <row r="29">
      <c r="I29" s="53"/>
      <c r="J29" s="53"/>
      <c r="K29" s="53"/>
    </row>
    <row r="30">
      <c r="I30" s="50"/>
      <c r="J30" s="52"/>
      <c r="K30" s="52"/>
    </row>
    <row r="31">
      <c r="I31" s="53"/>
      <c r="J31" s="53"/>
      <c r="K31" s="53"/>
    </row>
    <row r="32">
      <c r="I32" s="50"/>
      <c r="J32" s="52"/>
      <c r="K32" s="52"/>
    </row>
    <row r="33">
      <c r="I33" s="53"/>
      <c r="J33" s="53"/>
      <c r="K33" s="53"/>
    </row>
    <row r="34">
      <c r="I34" s="50"/>
      <c r="J34" s="52"/>
      <c r="K34" s="52"/>
    </row>
    <row r="35">
      <c r="I35" s="53"/>
      <c r="J35" s="53"/>
      <c r="K35" s="53"/>
    </row>
    <row r="36">
      <c r="I36" s="50"/>
      <c r="J36" s="52"/>
      <c r="K36" s="52"/>
    </row>
    <row r="37">
      <c r="I37" s="53"/>
      <c r="J37" s="53"/>
      <c r="K37" s="53"/>
    </row>
    <row r="38">
      <c r="I38" s="50"/>
      <c r="J38" s="52"/>
      <c r="K38" s="52"/>
    </row>
    <row r="39">
      <c r="I39" s="53"/>
      <c r="J39" s="53"/>
      <c r="K39" s="53"/>
    </row>
    <row r="40">
      <c r="I40" s="50"/>
      <c r="J40" s="52"/>
      <c r="K40" s="52"/>
    </row>
    <row r="41">
      <c r="I41" s="53"/>
      <c r="J41" s="53"/>
      <c r="K41" s="53"/>
    </row>
    <row r="42">
      <c r="I42" s="50"/>
      <c r="J42" s="52"/>
      <c r="K42" s="52"/>
    </row>
    <row r="43">
      <c r="I43" s="53"/>
      <c r="J43" s="53"/>
      <c r="K43" s="53"/>
    </row>
    <row r="44">
      <c r="I44" s="50"/>
      <c r="J44" s="52"/>
      <c r="K44" s="52"/>
    </row>
    <row r="45">
      <c r="I45" s="53"/>
      <c r="J45" s="53"/>
      <c r="K45" s="53"/>
    </row>
    <row r="46">
      <c r="I46" s="50"/>
      <c r="J46" s="52"/>
      <c r="K46" s="52"/>
    </row>
    <row r="47">
      <c r="I47" s="53"/>
      <c r="J47" s="53"/>
      <c r="K47" s="53"/>
    </row>
    <row r="48">
      <c r="I48" s="50"/>
      <c r="J48" s="52"/>
      <c r="K48" s="52"/>
    </row>
    <row r="49">
      <c r="I49" s="53"/>
      <c r="J49" s="53"/>
      <c r="K49" s="53"/>
    </row>
    <row r="50">
      <c r="I50" s="50"/>
      <c r="J50" s="52"/>
      <c r="K50" s="52"/>
    </row>
    <row r="51">
      <c r="I51" s="53"/>
      <c r="J51" s="53"/>
      <c r="K51" s="53"/>
    </row>
    <row r="52">
      <c r="I52" s="50"/>
      <c r="J52" s="52"/>
      <c r="K52" s="52"/>
    </row>
    <row r="53">
      <c r="I53" s="53"/>
      <c r="J53" s="53"/>
      <c r="K53" s="53"/>
    </row>
    <row r="54">
      <c r="I54" s="50"/>
      <c r="J54" s="52"/>
      <c r="K54" s="52"/>
    </row>
    <row r="55">
      <c r="I55" s="53"/>
      <c r="J55" s="53"/>
      <c r="K55" s="53"/>
    </row>
    <row r="56">
      <c r="I56" s="50"/>
      <c r="J56" s="52"/>
      <c r="K56" s="52"/>
    </row>
    <row r="57">
      <c r="I57" s="53"/>
      <c r="J57" s="53"/>
      <c r="K57" s="53"/>
    </row>
    <row r="58">
      <c r="I58" s="50"/>
      <c r="J58" s="52"/>
      <c r="K58" s="52"/>
    </row>
    <row r="59">
      <c r="I59" s="53"/>
      <c r="J59" s="53"/>
      <c r="K59" s="53"/>
    </row>
    <row r="60">
      <c r="I60" s="50"/>
      <c r="J60" s="52"/>
      <c r="K60" s="52"/>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AA84F"/>
    <outlinePr summaryBelow="0" summaryRight="0"/>
  </sheetPr>
  <sheetViews>
    <sheetView workbookViewId="0"/>
  </sheetViews>
  <sheetFormatPr customHeight="1" defaultColWidth="12.63" defaultRowHeight="15.75"/>
  <cols>
    <col customWidth="1" min="5" max="5" width="29.38"/>
    <col customWidth="1" min="6" max="8" width="29.25"/>
  </cols>
  <sheetData>
    <row r="2">
      <c r="B2" s="45" t="s">
        <v>58</v>
      </c>
      <c r="C2" s="45" t="s">
        <v>61</v>
      </c>
      <c r="D2" s="45" t="s">
        <v>62</v>
      </c>
      <c r="E2" s="45" t="s">
        <v>97</v>
      </c>
      <c r="F2" s="45" t="s">
        <v>98</v>
      </c>
      <c r="G2" s="45" t="s">
        <v>99</v>
      </c>
      <c r="H2" s="45" t="s">
        <v>100</v>
      </c>
    </row>
    <row r="3">
      <c r="B3" s="58" t="s">
        <v>65</v>
      </c>
      <c r="C3" s="9">
        <v>-34.6</v>
      </c>
      <c r="D3" s="9">
        <v>-58.38</v>
      </c>
      <c r="E3" s="59">
        <v>1105.0</v>
      </c>
      <c r="F3" s="59">
        <v>1275.0</v>
      </c>
      <c r="G3" s="59">
        <v>1529.0</v>
      </c>
      <c r="H3" s="60">
        <v>1940.0</v>
      </c>
    </row>
    <row r="4">
      <c r="B4" s="9" t="s">
        <v>101</v>
      </c>
      <c r="C4" s="9">
        <v>-35.28</v>
      </c>
      <c r="D4" s="9">
        <v>149.13</v>
      </c>
      <c r="E4" s="61">
        <v>6762.0</v>
      </c>
      <c r="F4" s="62">
        <v>10864.0</v>
      </c>
      <c r="G4" s="61">
        <v>15272.0</v>
      </c>
      <c r="H4" s="62">
        <v>22521.0</v>
      </c>
    </row>
    <row r="5">
      <c r="B5" s="9" t="s">
        <v>102</v>
      </c>
      <c r="C5" s="9">
        <v>45.42</v>
      </c>
      <c r="D5" s="9">
        <v>-75.69</v>
      </c>
      <c r="E5" s="63">
        <v>2619.0</v>
      </c>
      <c r="F5" s="63">
        <v>3929.0</v>
      </c>
      <c r="G5" s="63">
        <v>5238.0</v>
      </c>
      <c r="H5" s="63">
        <v>6984.0</v>
      </c>
    </row>
    <row r="6">
      <c r="B6" s="9" t="s">
        <v>103</v>
      </c>
      <c r="C6" s="9">
        <v>40.41</v>
      </c>
      <c r="D6" s="9">
        <v>-3.7</v>
      </c>
      <c r="E6" s="64">
        <v>4475.0</v>
      </c>
      <c r="F6" s="64">
        <v>6339.0</v>
      </c>
      <c r="G6" s="64">
        <v>8203.0</v>
      </c>
      <c r="H6" s="64">
        <v>10814.0</v>
      </c>
    </row>
    <row r="15">
      <c r="A15" s="65"/>
      <c r="B15" s="65"/>
      <c r="C15" s="65"/>
      <c r="D15" s="65"/>
      <c r="E15" s="65"/>
      <c r="F15" s="65"/>
      <c r="G15" s="65"/>
      <c r="H15" s="65"/>
    </row>
    <row r="16">
      <c r="A16" s="65"/>
      <c r="B16" s="65"/>
      <c r="C16" s="65"/>
      <c r="D16" s="65"/>
      <c r="E16" s="65"/>
      <c r="F16" s="65"/>
      <c r="G16" s="65"/>
      <c r="H16" s="65"/>
    </row>
    <row r="17">
      <c r="A17" s="65"/>
      <c r="B17" s="65"/>
      <c r="C17" s="65"/>
      <c r="D17" s="65"/>
      <c r="E17" s="66"/>
      <c r="F17" s="66"/>
      <c r="G17" s="66"/>
      <c r="H17" s="66"/>
    </row>
    <row r="18">
      <c r="A18" s="65"/>
      <c r="B18" s="67"/>
      <c r="C18" s="65"/>
      <c r="D18" s="65"/>
      <c r="E18" s="65"/>
      <c r="F18" s="65"/>
      <c r="G18" s="65"/>
      <c r="H18" s="65"/>
    </row>
    <row r="19">
      <c r="A19" s="65"/>
      <c r="B19" s="67"/>
      <c r="C19" s="65"/>
      <c r="D19" s="65"/>
      <c r="E19" s="65"/>
      <c r="F19" s="65"/>
      <c r="G19" s="65"/>
      <c r="H19" s="65"/>
    </row>
    <row r="20">
      <c r="A20" s="65"/>
      <c r="B20" s="67"/>
      <c r="C20" s="65"/>
      <c r="D20" s="65"/>
      <c r="E20" s="65"/>
      <c r="F20" s="65"/>
      <c r="G20" s="65"/>
      <c r="H20" s="65"/>
    </row>
    <row r="21">
      <c r="A21" s="65"/>
      <c r="B21" s="67"/>
      <c r="C21" s="65"/>
      <c r="D21" s="65"/>
      <c r="E21" s="65"/>
      <c r="F21" s="65"/>
      <c r="G21" s="65"/>
      <c r="H21" s="65"/>
    </row>
    <row r="22">
      <c r="A22" s="65"/>
      <c r="B22" s="65"/>
      <c r="C22" s="68"/>
      <c r="D22" s="65"/>
      <c r="E22" s="65"/>
      <c r="F22" s="65"/>
      <c r="G22" s="65"/>
      <c r="H22" s="65"/>
    </row>
    <row r="23">
      <c r="A23" s="65"/>
      <c r="B23" s="65"/>
      <c r="C23" s="68"/>
      <c r="D23" s="65"/>
      <c r="E23" s="65"/>
      <c r="F23" s="65"/>
      <c r="G23" s="65"/>
      <c r="H23" s="65"/>
    </row>
    <row r="24">
      <c r="A24" s="65"/>
      <c r="B24" s="65"/>
      <c r="C24" s="68"/>
      <c r="D24" s="65"/>
      <c r="E24" s="69"/>
      <c r="F24" s="70"/>
      <c r="G24" s="70"/>
      <c r="H24" s="70"/>
    </row>
    <row r="25">
      <c r="A25" s="65"/>
      <c r="B25" s="65"/>
      <c r="C25" s="68"/>
      <c r="D25" s="65"/>
      <c r="E25" s="69"/>
      <c r="F25" s="70"/>
      <c r="G25" s="70"/>
      <c r="H25" s="70"/>
    </row>
    <row r="26">
      <c r="A26" s="65"/>
      <c r="B26" s="65"/>
      <c r="C26" s="65"/>
      <c r="D26" s="65"/>
      <c r="E26" s="69"/>
      <c r="F26" s="70"/>
      <c r="G26" s="70"/>
      <c r="H26" s="70"/>
    </row>
    <row r="27">
      <c r="A27" s="65"/>
      <c r="B27" s="71"/>
      <c r="C27" s="65"/>
      <c r="D27" s="65"/>
      <c r="E27" s="69"/>
      <c r="F27" s="70"/>
      <c r="G27" s="70"/>
      <c r="H27" s="70"/>
    </row>
    <row r="28">
      <c r="A28" s="65"/>
      <c r="B28" s="71"/>
      <c r="C28" s="65"/>
      <c r="D28" s="65"/>
      <c r="E28" s="65"/>
      <c r="F28" s="65"/>
      <c r="G28" s="65"/>
      <c r="H28" s="65"/>
    </row>
    <row r="29">
      <c r="A29" s="65"/>
      <c r="B29" s="71"/>
      <c r="C29" s="65"/>
      <c r="D29" s="65"/>
      <c r="E29" s="65"/>
      <c r="F29" s="65"/>
      <c r="G29" s="65"/>
      <c r="H29" s="65"/>
    </row>
    <row r="30">
      <c r="A30" s="65"/>
      <c r="B30" s="71"/>
      <c r="C30" s="65"/>
      <c r="D30" s="65"/>
      <c r="E30" s="65"/>
      <c r="F30" s="65"/>
      <c r="G30" s="65"/>
      <c r="H30" s="65"/>
    </row>
    <row r="31">
      <c r="A31" s="65"/>
      <c r="B31" s="65"/>
      <c r="C31" s="65"/>
      <c r="D31" s="65"/>
      <c r="E31" s="65"/>
      <c r="F31" s="65"/>
      <c r="G31" s="65"/>
      <c r="H31" s="65"/>
    </row>
    <row r="32">
      <c r="A32" s="65"/>
      <c r="B32" s="65"/>
      <c r="C32" s="65"/>
      <c r="D32" s="65"/>
      <c r="E32" s="65"/>
      <c r="F32" s="65"/>
      <c r="G32" s="65"/>
      <c r="H32" s="65"/>
    </row>
    <row r="33">
      <c r="A33" s="65"/>
      <c r="B33" s="65"/>
      <c r="C33" s="65"/>
      <c r="D33" s="65"/>
      <c r="E33" s="65"/>
      <c r="F33" s="65"/>
      <c r="G33" s="65"/>
      <c r="H33" s="65"/>
    </row>
    <row r="34">
      <c r="A34" s="65"/>
      <c r="B34" s="65"/>
      <c r="C34" s="65"/>
      <c r="D34" s="65"/>
      <c r="E34" s="65"/>
      <c r="F34" s="65"/>
      <c r="G34" s="65"/>
      <c r="H34" s="65"/>
    </row>
  </sheetData>
  <drawing r:id="rId1"/>
  <tableParts count="4">
    <tablePart r:id="rId6"/>
    <tablePart r:id="rId7"/>
    <tablePart r:id="rId8"/>
    <tablePart r:id="rId9"/>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AA84F"/>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5.63"/>
    <col customWidth="1" min="2" max="5" width="20.75"/>
  </cols>
  <sheetData>
    <row r="3">
      <c r="A3" s="72" t="s">
        <v>104</v>
      </c>
      <c r="B3" s="73" t="s">
        <v>105</v>
      </c>
      <c r="C3" s="73" t="s">
        <v>106</v>
      </c>
      <c r="D3" s="74" t="s">
        <v>107</v>
      </c>
      <c r="E3" s="75" t="s">
        <v>108</v>
      </c>
    </row>
    <row r="4">
      <c r="A4" s="76" t="s">
        <v>109</v>
      </c>
      <c r="B4" s="77">
        <v>61.5</v>
      </c>
      <c r="C4" s="78">
        <v>139.72</v>
      </c>
      <c r="D4" s="78">
        <v>139.7</v>
      </c>
      <c r="E4" s="78">
        <v>140.0</v>
      </c>
    </row>
    <row r="5">
      <c r="A5" s="79" t="s">
        <v>51</v>
      </c>
      <c r="B5" s="80">
        <v>700.0</v>
      </c>
      <c r="C5" s="80">
        <v>460.0</v>
      </c>
      <c r="D5" s="80">
        <v>660.0</v>
      </c>
      <c r="E5" s="80">
        <v>620.0</v>
      </c>
    </row>
    <row r="6">
      <c r="A6" s="81" t="s">
        <v>50</v>
      </c>
      <c r="B6" s="80">
        <v>340.0</v>
      </c>
      <c r="C6" s="80">
        <v>210.0</v>
      </c>
      <c r="D6" s="80">
        <v>290.0</v>
      </c>
      <c r="E6" s="80">
        <v>260.0</v>
      </c>
    </row>
    <row r="7">
      <c r="A7" s="79" t="s">
        <v>53</v>
      </c>
      <c r="B7" s="80">
        <v>2200.0</v>
      </c>
      <c r="C7" s="80">
        <v>1410.0</v>
      </c>
      <c r="D7" s="80">
        <v>2210.0</v>
      </c>
      <c r="E7" s="80">
        <v>2070.0</v>
      </c>
    </row>
    <row r="8">
      <c r="A8" s="81" t="s">
        <v>52</v>
      </c>
      <c r="B8" s="80">
        <v>1050.0</v>
      </c>
      <c r="C8" s="80">
        <v>720.0</v>
      </c>
      <c r="D8" s="80">
        <v>970.0</v>
      </c>
      <c r="E8" s="80">
        <v>870.0</v>
      </c>
    </row>
    <row r="9">
      <c r="A9" s="79" t="s">
        <v>110</v>
      </c>
      <c r="B9" s="82">
        <v>94.8</v>
      </c>
      <c r="C9" s="82">
        <v>211.4</v>
      </c>
      <c r="D9" s="82">
        <v>117.8</v>
      </c>
      <c r="E9" s="82">
        <v>47.3</v>
      </c>
    </row>
    <row r="10">
      <c r="A10" s="81" t="s">
        <v>111</v>
      </c>
      <c r="B10" s="80">
        <v>1496.0</v>
      </c>
      <c r="C10" s="80">
        <v>1575.0</v>
      </c>
      <c r="D10" s="80">
        <v>1733.0</v>
      </c>
      <c r="E10" s="80">
        <v>1811.0</v>
      </c>
    </row>
    <row r="11">
      <c r="A11" s="81" t="s">
        <v>112</v>
      </c>
      <c r="B11" s="83">
        <v>1024.0</v>
      </c>
      <c r="C11" s="83">
        <v>1078.0</v>
      </c>
      <c r="D11" s="83">
        <v>1186.0</v>
      </c>
      <c r="E11" s="83">
        <v>1240.0</v>
      </c>
    </row>
    <row r="12">
      <c r="A12" s="81" t="s">
        <v>113</v>
      </c>
      <c r="B12" s="80">
        <v>750.0</v>
      </c>
      <c r="C12" s="80">
        <v>790.0</v>
      </c>
      <c r="D12" s="80">
        <v>869.0</v>
      </c>
      <c r="E12" s="80">
        <v>908.0</v>
      </c>
    </row>
    <row r="13">
      <c r="A13" s="81" t="s">
        <v>114</v>
      </c>
      <c r="B13" s="83">
        <v>599.0</v>
      </c>
      <c r="C13" s="83">
        <v>631.0</v>
      </c>
      <c r="D13" s="83">
        <v>694.0</v>
      </c>
      <c r="E13" s="83">
        <v>725.0</v>
      </c>
    </row>
    <row r="14">
      <c r="A14" s="81" t="s">
        <v>100</v>
      </c>
      <c r="B14" s="80">
        <v>1676.0</v>
      </c>
      <c r="C14" s="80">
        <v>1764.0</v>
      </c>
      <c r="D14" s="80">
        <v>1940.0</v>
      </c>
      <c r="E14" s="80">
        <v>2028.0</v>
      </c>
    </row>
    <row r="15">
      <c r="A15" s="81" t="s">
        <v>99</v>
      </c>
      <c r="B15" s="83">
        <v>1321.0</v>
      </c>
      <c r="C15" s="83">
        <v>1390.0</v>
      </c>
      <c r="D15" s="83">
        <v>1529.0</v>
      </c>
      <c r="E15" s="83">
        <v>1599.0</v>
      </c>
    </row>
    <row r="16">
      <c r="A16" s="81" t="s">
        <v>97</v>
      </c>
      <c r="B16" s="83">
        <v>1101.0</v>
      </c>
      <c r="C16" s="83">
        <v>1159.0</v>
      </c>
      <c r="D16" s="83">
        <v>1275.0</v>
      </c>
      <c r="E16" s="83">
        <v>1333.0</v>
      </c>
    </row>
    <row r="17">
      <c r="A17" s="81" t="s">
        <v>98</v>
      </c>
      <c r="B17" s="83">
        <v>954.0</v>
      </c>
      <c r="C17" s="83">
        <v>1005.0</v>
      </c>
      <c r="D17" s="83">
        <v>1105.0</v>
      </c>
      <c r="E17" s="83">
        <v>1155.0</v>
      </c>
    </row>
    <row r="20">
      <c r="A20" s="6"/>
      <c r="B20" s="6"/>
      <c r="C20" s="6"/>
      <c r="D20" s="6"/>
      <c r="E20" s="6"/>
      <c r="F20" s="6"/>
      <c r="G20" s="6"/>
      <c r="H20" s="6"/>
      <c r="I20" s="6"/>
      <c r="J20" s="6"/>
      <c r="K20" s="6"/>
      <c r="L20" s="6"/>
      <c r="M20" s="6"/>
      <c r="N20" s="6"/>
      <c r="O20" s="6"/>
      <c r="P20" s="6"/>
      <c r="Q20" s="6"/>
      <c r="R20" s="6"/>
      <c r="S20" s="6"/>
      <c r="T20" s="6"/>
      <c r="U20" s="6"/>
      <c r="V20" s="6"/>
      <c r="W20" s="6"/>
      <c r="X20" s="6"/>
      <c r="Y20" s="6"/>
      <c r="Z20" s="6"/>
      <c r="AA20" s="6"/>
    </row>
    <row r="21">
      <c r="V21" s="6"/>
      <c r="W21" s="6"/>
      <c r="X21" s="6"/>
      <c r="Y21" s="6"/>
      <c r="Z21" s="6"/>
      <c r="AA21" s="6"/>
    </row>
    <row r="22" ht="30.0" customHeight="1">
      <c r="V22" s="6"/>
      <c r="W22" s="6"/>
      <c r="X22" s="6"/>
      <c r="Y22" s="6"/>
      <c r="Z22" s="6"/>
      <c r="AA22" s="6"/>
    </row>
    <row r="23" ht="30.0" customHeight="1">
      <c r="V23" s="6"/>
      <c r="W23" s="6"/>
      <c r="X23" s="6"/>
      <c r="Y23" s="6"/>
      <c r="Z23" s="6"/>
      <c r="AA23" s="6"/>
    </row>
    <row r="24" ht="30.0" customHeight="1">
      <c r="V24" s="6"/>
      <c r="W24" s="6"/>
      <c r="X24" s="6"/>
      <c r="Y24" s="6"/>
      <c r="Z24" s="6"/>
      <c r="AA24" s="6"/>
    </row>
    <row r="25" ht="30.0" customHeight="1">
      <c r="V25" s="6"/>
      <c r="W25" s="6"/>
      <c r="X25" s="6"/>
      <c r="Y25" s="6"/>
      <c r="Z25" s="6"/>
      <c r="AA25" s="6"/>
    </row>
    <row r="26" ht="30.0" customHeight="1">
      <c r="V26" s="6"/>
      <c r="W26" s="6"/>
      <c r="X26" s="6"/>
      <c r="Y26" s="6"/>
      <c r="Z26" s="6"/>
      <c r="AA26" s="6"/>
    </row>
    <row r="27" ht="30.0" customHeight="1">
      <c r="V27" s="6"/>
      <c r="W27" s="6"/>
      <c r="X27" s="6"/>
      <c r="Y27" s="6"/>
      <c r="Z27" s="6"/>
      <c r="AA27" s="6"/>
    </row>
    <row r="28">
      <c r="V28" s="6"/>
      <c r="W28" s="6"/>
      <c r="X28" s="6"/>
      <c r="Y28" s="6"/>
      <c r="Z28" s="6"/>
      <c r="AA28" s="6"/>
    </row>
    <row r="29">
      <c r="V29" s="6"/>
      <c r="W29" s="6"/>
      <c r="X29" s="6"/>
      <c r="Y29" s="6"/>
      <c r="Z29" s="6"/>
      <c r="AA29" s="6"/>
    </row>
    <row r="30">
      <c r="V30" s="6"/>
      <c r="W30" s="6"/>
      <c r="X30" s="6"/>
      <c r="Y30" s="6"/>
      <c r="Z30" s="6"/>
      <c r="AA30" s="6"/>
    </row>
    <row r="31">
      <c r="V31" s="6"/>
      <c r="W31" s="6"/>
      <c r="X31" s="6"/>
      <c r="Y31" s="6"/>
      <c r="Z31" s="6"/>
      <c r="AA31" s="6"/>
    </row>
    <row r="32">
      <c r="A32" s="84"/>
      <c r="B32" s="85"/>
      <c r="C32" s="85"/>
      <c r="D32" s="86"/>
      <c r="E32" s="86"/>
      <c r="F32" s="87"/>
    </row>
    <row r="33">
      <c r="A33" s="84"/>
      <c r="B33" s="86"/>
      <c r="C33" s="86"/>
      <c r="D33" s="86"/>
      <c r="E33" s="86"/>
    </row>
    <row r="34">
      <c r="A34" s="84"/>
      <c r="B34" s="86"/>
      <c r="C34" s="86"/>
      <c r="D34" s="88"/>
      <c r="E34" s="88"/>
    </row>
    <row r="35">
      <c r="A35" s="84"/>
      <c r="B35" s="86"/>
      <c r="C35" s="86"/>
      <c r="D35" s="88"/>
      <c r="E35" s="88"/>
    </row>
    <row r="36">
      <c r="A36" s="84"/>
      <c r="B36" s="86"/>
      <c r="C36" s="86"/>
      <c r="D36" s="88"/>
      <c r="E36" s="88"/>
    </row>
  </sheetData>
  <dataValidations>
    <dataValidation type="custom" allowBlank="1" showDropDown="1" sqref="B4:E17">
      <formula1>AND(ISNUMBER(B4),(NOT(OR(NOT(ISERROR(DATEVALUE(B4))), AND(ISNUMBER(B4), LEFT(CELL("format", B4))="D")))))</formula1>
    </dataValidation>
    <dataValidation allowBlank="1" showDropDown="1" sqref="A4:A17"/>
  </dataValidations>
  <drawing r:id="rId1"/>
  <tableParts count="2">
    <tablePart r:id="rId4"/>
    <tablePart r:id="rId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3C47D"/>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5.63"/>
    <col customWidth="1" min="2" max="4" width="20.75"/>
    <col customWidth="1" min="5" max="5" width="25.88"/>
  </cols>
  <sheetData>
    <row r="1">
      <c r="A1" s="89"/>
      <c r="B1" s="89"/>
      <c r="C1" s="89"/>
      <c r="D1" s="89"/>
      <c r="E1" s="89"/>
    </row>
    <row r="2">
      <c r="A2" s="89"/>
      <c r="B2" s="89"/>
      <c r="C2" s="89"/>
      <c r="D2" s="89"/>
      <c r="E2" s="89"/>
    </row>
    <row r="3">
      <c r="A3" s="72" t="s">
        <v>104</v>
      </c>
      <c r="B3" s="73" t="s">
        <v>105</v>
      </c>
      <c r="C3" s="73" t="s">
        <v>106</v>
      </c>
      <c r="D3" s="73" t="s">
        <v>107</v>
      </c>
      <c r="E3" s="75" t="s">
        <v>108</v>
      </c>
    </row>
    <row r="4">
      <c r="A4" s="76" t="s">
        <v>115</v>
      </c>
      <c r="B4" s="90">
        <v>1.366</v>
      </c>
      <c r="C4" s="90">
        <v>1.369</v>
      </c>
      <c r="D4" s="90">
        <v>1.369</v>
      </c>
      <c r="E4" s="90">
        <v>1.375</v>
      </c>
    </row>
    <row r="5">
      <c r="A5" s="79" t="s">
        <v>51</v>
      </c>
      <c r="B5" s="91">
        <v>695.0</v>
      </c>
      <c r="C5" s="91">
        <v>730.0</v>
      </c>
      <c r="D5" s="91">
        <v>765.0</v>
      </c>
      <c r="E5" s="91">
        <v>790.0</v>
      </c>
    </row>
    <row r="6">
      <c r="A6" s="81" t="s">
        <v>50</v>
      </c>
      <c r="B6" s="91">
        <v>316.0</v>
      </c>
      <c r="C6" s="91">
        <v>332.0</v>
      </c>
      <c r="D6" s="91">
        <v>348.0</v>
      </c>
      <c r="E6" s="91">
        <v>365.0</v>
      </c>
    </row>
    <row r="7">
      <c r="A7" s="79" t="s">
        <v>53</v>
      </c>
      <c r="B7" s="91">
        <v>2600.0</v>
      </c>
      <c r="C7" s="91">
        <v>2750.0</v>
      </c>
      <c r="D7" s="91">
        <v>2870.0</v>
      </c>
      <c r="E7" s="91">
        <v>2970.0</v>
      </c>
    </row>
    <row r="8">
      <c r="A8" s="81" t="s">
        <v>52</v>
      </c>
      <c r="B8" s="91">
        <v>1180.0</v>
      </c>
      <c r="C8" s="91">
        <v>1250.0</v>
      </c>
      <c r="D8" s="91">
        <v>1306.0</v>
      </c>
      <c r="E8" s="91">
        <v>1370.0</v>
      </c>
    </row>
    <row r="9">
      <c r="A9" s="79" t="s">
        <v>110</v>
      </c>
      <c r="B9" s="92">
        <v>6.9</v>
      </c>
      <c r="C9" s="92">
        <v>5.4</v>
      </c>
      <c r="D9" s="92">
        <v>3.6</v>
      </c>
      <c r="E9" s="92">
        <v>3.0</v>
      </c>
    </row>
    <row r="10">
      <c r="A10" s="81" t="s">
        <v>111</v>
      </c>
      <c r="B10" s="93">
        <v>6224.0</v>
      </c>
      <c r="C10" s="93">
        <v>7305.0</v>
      </c>
      <c r="D10" s="93">
        <v>8035.0</v>
      </c>
      <c r="E10" s="93">
        <v>8364.0</v>
      </c>
    </row>
    <row r="11">
      <c r="A11" s="81" t="s">
        <v>112</v>
      </c>
      <c r="B11" s="94">
        <v>4668.0</v>
      </c>
      <c r="C11" s="94">
        <v>5478.0</v>
      </c>
      <c r="D11" s="94">
        <v>6026.0</v>
      </c>
      <c r="E11" s="94">
        <v>6272.0</v>
      </c>
    </row>
    <row r="12">
      <c r="A12" s="81" t="s">
        <v>113</v>
      </c>
      <c r="B12" s="93">
        <v>4044.0</v>
      </c>
      <c r="C12" s="93">
        <v>4800.0</v>
      </c>
      <c r="D12" s="93">
        <v>5280.0</v>
      </c>
      <c r="E12" s="93">
        <v>5499.0</v>
      </c>
    </row>
    <row r="13">
      <c r="A13" s="81" t="s">
        <v>114</v>
      </c>
      <c r="B13" s="94">
        <v>2988.0</v>
      </c>
      <c r="C13" s="94">
        <v>3513.0</v>
      </c>
      <c r="D13" s="94">
        <v>3864.0</v>
      </c>
      <c r="E13" s="94">
        <v>4020.0</v>
      </c>
    </row>
    <row r="14">
      <c r="A14" s="81" t="s">
        <v>100</v>
      </c>
      <c r="B14" s="93">
        <v>17427.0</v>
      </c>
      <c r="C14" s="93">
        <v>20474.0</v>
      </c>
      <c r="D14" s="93">
        <v>22521.0</v>
      </c>
      <c r="E14" s="93">
        <v>23455.0</v>
      </c>
    </row>
    <row r="15">
      <c r="A15" s="81" t="s">
        <v>99</v>
      </c>
      <c r="B15" s="94">
        <v>11827.0</v>
      </c>
      <c r="C15" s="94">
        <v>13883.0</v>
      </c>
      <c r="D15" s="94">
        <v>15272.0</v>
      </c>
      <c r="E15" s="94">
        <v>15906.0</v>
      </c>
    </row>
    <row r="16">
      <c r="A16" s="81" t="s">
        <v>97</v>
      </c>
      <c r="B16" s="93">
        <v>8395.0</v>
      </c>
      <c r="C16" s="93">
        <v>9876.0</v>
      </c>
      <c r="D16" s="93">
        <v>10864.0</v>
      </c>
      <c r="E16" s="93">
        <v>11381.0</v>
      </c>
    </row>
    <row r="17">
      <c r="A17" s="81" t="s">
        <v>98</v>
      </c>
      <c r="B17" s="94">
        <v>5229.0</v>
      </c>
      <c r="C17" s="95">
        <v>6147.0</v>
      </c>
      <c r="D17" s="94">
        <v>6762.0</v>
      </c>
      <c r="E17" s="95">
        <v>7034.0</v>
      </c>
    </row>
    <row r="19">
      <c r="A19" s="96"/>
      <c r="B19" s="97"/>
      <c r="C19" s="97"/>
      <c r="D19" s="97"/>
      <c r="E19" s="97"/>
    </row>
    <row r="20">
      <c r="A20" s="96"/>
      <c r="B20" s="97"/>
      <c r="C20" s="97"/>
      <c r="D20" s="97"/>
      <c r="E20" s="97"/>
    </row>
    <row r="21">
      <c r="A21" s="96"/>
      <c r="B21" s="97"/>
      <c r="C21" s="97"/>
      <c r="D21" s="97"/>
      <c r="E21" s="97"/>
    </row>
    <row r="22">
      <c r="A22" s="96"/>
      <c r="B22" s="97"/>
      <c r="C22" s="97"/>
      <c r="D22" s="97"/>
      <c r="E22" s="97"/>
    </row>
    <row r="23">
      <c r="A23" s="96"/>
      <c r="B23" s="97"/>
      <c r="C23" s="97"/>
      <c r="D23" s="97"/>
      <c r="E23" s="97"/>
    </row>
    <row r="24">
      <c r="A24" s="96"/>
      <c r="B24" s="97"/>
      <c r="C24" s="97"/>
      <c r="D24" s="97"/>
      <c r="E24" s="97"/>
    </row>
    <row r="25">
      <c r="A25" s="96"/>
      <c r="B25" s="98"/>
      <c r="C25" s="98"/>
      <c r="D25" s="98"/>
      <c r="E25" s="98"/>
    </row>
    <row r="26">
      <c r="A26" s="96"/>
      <c r="B26" s="99"/>
      <c r="C26" s="99"/>
      <c r="D26" s="99"/>
      <c r="E26" s="99"/>
    </row>
    <row r="27">
      <c r="A27" s="96"/>
      <c r="B27" s="100"/>
      <c r="C27" s="100"/>
      <c r="D27" s="100"/>
      <c r="E27" s="100"/>
    </row>
    <row r="28">
      <c r="A28" s="96"/>
      <c r="B28" s="101"/>
      <c r="C28" s="101"/>
      <c r="D28" s="101"/>
      <c r="E28" s="101"/>
    </row>
    <row r="29">
      <c r="A29" s="96"/>
      <c r="B29" s="100"/>
      <c r="C29" s="100"/>
      <c r="D29" s="100"/>
      <c r="E29" s="100"/>
    </row>
    <row r="30">
      <c r="A30" s="96"/>
      <c r="B30" s="101"/>
      <c r="C30" s="101"/>
      <c r="D30" s="101"/>
      <c r="E30" s="101"/>
    </row>
    <row r="31">
      <c r="A31" s="96"/>
      <c r="B31" s="100"/>
      <c r="C31" s="100"/>
      <c r="D31" s="100"/>
      <c r="E31" s="100"/>
    </row>
    <row r="32">
      <c r="A32" s="96"/>
      <c r="B32" s="101"/>
      <c r="C32" s="101"/>
      <c r="D32" s="101"/>
      <c r="E32" s="102"/>
    </row>
    <row r="39">
      <c r="A39" s="103" t="s">
        <v>116</v>
      </c>
    </row>
    <row r="41">
      <c r="A41" s="104" t="s">
        <v>117</v>
      </c>
    </row>
  </sheetData>
  <mergeCells count="1">
    <mergeCell ref="A41:E43"/>
  </mergeCells>
  <dataValidations>
    <dataValidation type="custom" allowBlank="1" showDropDown="1" sqref="B4:E17">
      <formula1>AND(ISNUMBER(B4),(NOT(OR(NOT(ISERROR(DATEVALUE(B4))), AND(ISNUMBER(B4), LEFT(CELL("format", B4))="D")))))</formula1>
    </dataValidation>
  </dataValidations>
  <drawing r:id="rId1"/>
  <tableParts count="2">
    <tablePart r:id="rId4"/>
    <tablePart r:id="rId5"/>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AA84F"/>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5.63"/>
    <col customWidth="1" min="2" max="3" width="21.38"/>
    <col customWidth="1" min="4" max="4" width="20.75"/>
    <col customWidth="1" min="5" max="5" width="25.88"/>
  </cols>
  <sheetData>
    <row r="1">
      <c r="A1" s="72" t="s">
        <v>104</v>
      </c>
      <c r="B1" s="73" t="s">
        <v>105</v>
      </c>
      <c r="C1" s="73" t="s">
        <v>106</v>
      </c>
      <c r="D1" s="73" t="s">
        <v>107</v>
      </c>
      <c r="E1" s="75" t="s">
        <v>108</v>
      </c>
    </row>
    <row r="2">
      <c r="A2" s="76" t="s">
        <v>118</v>
      </c>
      <c r="B2" s="77">
        <v>1.26</v>
      </c>
      <c r="C2" s="78">
        <v>1.26</v>
      </c>
      <c r="D2" s="78">
        <v>1.26</v>
      </c>
      <c r="E2" s="78">
        <v>1.27</v>
      </c>
    </row>
    <row r="3">
      <c r="A3" s="79" t="s">
        <v>51</v>
      </c>
      <c r="B3" s="105">
        <v>1050.0</v>
      </c>
      <c r="C3" s="105">
        <v>1120.0</v>
      </c>
      <c r="D3" s="106">
        <v>1160.0</v>
      </c>
      <c r="E3" s="107">
        <v>1190.0</v>
      </c>
    </row>
    <row r="4">
      <c r="A4" s="81" t="s">
        <v>50</v>
      </c>
      <c r="B4" s="105">
        <v>350.0</v>
      </c>
      <c r="C4" s="105">
        <v>380.0</v>
      </c>
      <c r="D4" s="78">
        <v>395.0</v>
      </c>
      <c r="E4" s="78">
        <v>410.0</v>
      </c>
    </row>
    <row r="5">
      <c r="A5" s="79" t="s">
        <v>53</v>
      </c>
      <c r="B5" s="105">
        <v>3600.0</v>
      </c>
      <c r="C5" s="105">
        <v>3800.0</v>
      </c>
      <c r="D5" s="106">
        <v>4000.0</v>
      </c>
      <c r="E5" s="106">
        <v>4100.0</v>
      </c>
    </row>
    <row r="6">
      <c r="A6" s="81" t="s">
        <v>52</v>
      </c>
      <c r="B6" s="105">
        <v>1200.0</v>
      </c>
      <c r="C6" s="105">
        <v>1300.0</v>
      </c>
      <c r="D6" s="90">
        <v>1370.0</v>
      </c>
      <c r="E6" s="108">
        <v>1420.0</v>
      </c>
    </row>
    <row r="7">
      <c r="A7" s="79" t="s">
        <v>110</v>
      </c>
      <c r="B7" s="82">
        <v>6.8</v>
      </c>
      <c r="C7" s="82">
        <v>3.9</v>
      </c>
      <c r="D7" s="109">
        <v>2.4</v>
      </c>
      <c r="E7" s="109">
        <v>1.7</v>
      </c>
    </row>
    <row r="8">
      <c r="A8" s="81" t="s">
        <v>111</v>
      </c>
      <c r="B8" s="105">
        <v>2024.0</v>
      </c>
      <c r="C8" s="105">
        <v>2381.0</v>
      </c>
      <c r="D8" s="105">
        <v>2619.0</v>
      </c>
      <c r="E8" s="105">
        <v>2717.0</v>
      </c>
    </row>
    <row r="9">
      <c r="A9" s="81" t="s">
        <v>112</v>
      </c>
      <c r="B9" s="105">
        <v>1484.0</v>
      </c>
      <c r="C9" s="105">
        <v>1746.0</v>
      </c>
      <c r="D9" s="105">
        <v>1921.0</v>
      </c>
      <c r="E9" s="105">
        <v>1992.0</v>
      </c>
    </row>
    <row r="10">
      <c r="A10" s="81" t="s">
        <v>113</v>
      </c>
      <c r="B10" s="105">
        <v>1214.0</v>
      </c>
      <c r="C10" s="105">
        <v>1429.0</v>
      </c>
      <c r="D10" s="105">
        <v>1571.0</v>
      </c>
      <c r="E10" s="105">
        <v>1630.0</v>
      </c>
    </row>
    <row r="11">
      <c r="A11" s="81" t="s">
        <v>114</v>
      </c>
      <c r="B11" s="105">
        <v>944.0</v>
      </c>
      <c r="C11" s="105">
        <v>1111.0</v>
      </c>
      <c r="D11" s="105">
        <v>1222.0</v>
      </c>
      <c r="E11" s="105">
        <v>1268.0</v>
      </c>
    </row>
    <row r="12">
      <c r="A12" s="81" t="s">
        <v>100</v>
      </c>
      <c r="B12" s="105">
        <v>5397.0</v>
      </c>
      <c r="C12" s="105">
        <v>6349.0</v>
      </c>
      <c r="D12" s="105">
        <v>6984.0</v>
      </c>
      <c r="E12" s="105">
        <v>7244.0</v>
      </c>
    </row>
    <row r="13">
      <c r="A13" s="81" t="s">
        <v>99</v>
      </c>
      <c r="B13" s="105">
        <v>4048.0</v>
      </c>
      <c r="C13" s="105">
        <v>4762.0</v>
      </c>
      <c r="D13" s="105">
        <v>5238.0</v>
      </c>
      <c r="E13" s="105">
        <v>5433.0</v>
      </c>
    </row>
    <row r="14">
      <c r="A14" s="81" t="s">
        <v>97</v>
      </c>
      <c r="B14" s="105">
        <v>3036.0</v>
      </c>
      <c r="C14" s="105">
        <v>3571.0</v>
      </c>
      <c r="D14" s="105">
        <v>3929.0</v>
      </c>
      <c r="E14" s="105">
        <v>4075.0</v>
      </c>
    </row>
    <row r="15">
      <c r="A15" s="81" t="s">
        <v>98</v>
      </c>
      <c r="B15" s="105">
        <v>2024.0</v>
      </c>
      <c r="C15" s="105">
        <v>2381.0</v>
      </c>
      <c r="D15" s="105">
        <v>2619.0</v>
      </c>
      <c r="E15" s="105">
        <v>2717.0</v>
      </c>
    </row>
    <row r="21">
      <c r="A21" s="96"/>
      <c r="B21" s="110"/>
      <c r="C21" s="110"/>
      <c r="D21" s="111"/>
      <c r="E21" s="111"/>
    </row>
    <row r="22">
      <c r="A22" s="96"/>
      <c r="B22" s="97"/>
      <c r="C22" s="97"/>
      <c r="D22" s="111"/>
      <c r="E22" s="112"/>
    </row>
    <row r="23">
      <c r="A23" s="96"/>
      <c r="B23" s="97"/>
      <c r="C23" s="97"/>
      <c r="D23" s="111"/>
      <c r="E23" s="111"/>
    </row>
    <row r="24">
      <c r="A24" s="96"/>
      <c r="B24" s="97"/>
      <c r="C24" s="97"/>
      <c r="D24" s="111"/>
      <c r="E24" s="111"/>
    </row>
    <row r="25">
      <c r="A25" s="96"/>
      <c r="B25" s="97"/>
      <c r="C25" s="97"/>
      <c r="D25" s="111"/>
      <c r="E25" s="111"/>
    </row>
    <row r="26">
      <c r="A26" s="96"/>
      <c r="B26" s="97"/>
      <c r="C26" s="97"/>
      <c r="D26" s="111"/>
      <c r="E26" s="111"/>
    </row>
    <row r="27">
      <c r="A27" s="96"/>
      <c r="B27" s="97"/>
      <c r="C27" s="97"/>
      <c r="D27" s="113"/>
      <c r="E27" s="113"/>
    </row>
    <row r="28">
      <c r="A28" s="96"/>
      <c r="B28" s="97"/>
      <c r="C28" s="97"/>
      <c r="D28" s="114"/>
      <c r="E28" s="114"/>
    </row>
    <row r="29">
      <c r="A29" s="96"/>
      <c r="B29" s="97"/>
      <c r="C29" s="97"/>
      <c r="D29" s="113"/>
      <c r="E29" s="113"/>
    </row>
    <row r="30">
      <c r="A30" s="96"/>
      <c r="B30" s="97"/>
      <c r="C30" s="97"/>
      <c r="D30" s="114"/>
      <c r="E30" s="114"/>
    </row>
    <row r="31">
      <c r="A31" s="96"/>
      <c r="B31" s="97"/>
      <c r="C31" s="97"/>
      <c r="D31" s="115"/>
      <c r="E31" s="113"/>
    </row>
    <row r="32">
      <c r="A32" s="96"/>
      <c r="B32" s="97"/>
      <c r="C32" s="97"/>
      <c r="D32" s="116"/>
      <c r="E32" s="114"/>
    </row>
    <row r="33">
      <c r="A33" s="96"/>
      <c r="B33" s="97"/>
      <c r="C33" s="97"/>
      <c r="D33" s="113"/>
      <c r="E33" s="113"/>
    </row>
    <row r="34">
      <c r="A34" s="96"/>
      <c r="B34" s="97"/>
      <c r="C34" s="97"/>
      <c r="D34" s="114"/>
      <c r="E34" s="114"/>
    </row>
    <row r="35">
      <c r="A35" s="96"/>
      <c r="B35" s="97"/>
      <c r="C35" s="97"/>
      <c r="D35" s="117"/>
      <c r="E35" s="117"/>
    </row>
    <row r="36">
      <c r="A36" s="96"/>
      <c r="B36" s="97"/>
      <c r="C36" s="97"/>
      <c r="D36" s="118"/>
      <c r="E36" s="118"/>
    </row>
    <row r="37">
      <c r="A37" s="119"/>
      <c r="B37" s="120"/>
      <c r="C37" s="121"/>
      <c r="D37" s="122"/>
      <c r="E37" s="123"/>
    </row>
    <row r="38">
      <c r="A38" s="124"/>
      <c r="B38" s="125"/>
      <c r="C38" s="125"/>
      <c r="D38" s="126"/>
      <c r="E38" s="127"/>
    </row>
    <row r="39">
      <c r="A39" s="124"/>
      <c r="B39" s="120"/>
      <c r="C39" s="128"/>
      <c r="D39" s="129"/>
      <c r="E39" s="129"/>
    </row>
    <row r="40">
      <c r="A40" s="124"/>
      <c r="B40" s="125"/>
      <c r="C40" s="125"/>
      <c r="D40" s="127"/>
      <c r="E40" s="127"/>
    </row>
    <row r="58">
      <c r="A58" s="103" t="s">
        <v>116</v>
      </c>
    </row>
    <row r="61">
      <c r="A61" s="104" t="s">
        <v>117</v>
      </c>
    </row>
  </sheetData>
  <mergeCells count="2">
    <mergeCell ref="A58:C58"/>
    <mergeCell ref="A61:E63"/>
  </mergeCells>
  <dataValidations>
    <dataValidation type="custom" allowBlank="1" showDropDown="1" sqref="B2:E15">
      <formula1>AND(ISNUMBER(B2),(NOT(OR(NOT(ISERROR(DATEVALUE(B2))), AND(ISNUMBER(B2), LEFT(CELL("format", B2))="D")))))</formula1>
    </dataValidation>
  </dataValidations>
  <drawing r:id="rId1"/>
  <tableParts count="4">
    <tablePart r:id="rId6"/>
    <tablePart r:id="rId7"/>
    <tablePart r:id="rId8"/>
    <tablePart r:id="rId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AA84F"/>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5.63"/>
    <col customWidth="1" min="2" max="3" width="21.38"/>
    <col customWidth="1" min="4" max="4" width="20.75"/>
    <col customWidth="1" min="5" max="5" width="25.88"/>
  </cols>
  <sheetData>
    <row r="1">
      <c r="A1" s="72" t="s">
        <v>104</v>
      </c>
      <c r="B1" s="73" t="s">
        <v>105</v>
      </c>
      <c r="C1" s="73" t="s">
        <v>106</v>
      </c>
      <c r="D1" s="73" t="s">
        <v>107</v>
      </c>
      <c r="E1" s="75" t="s">
        <v>108</v>
      </c>
    </row>
    <row r="2">
      <c r="A2" s="76" t="s">
        <v>119</v>
      </c>
      <c r="B2" s="77">
        <v>0.6</v>
      </c>
      <c r="C2" s="78">
        <v>0.59</v>
      </c>
      <c r="D2" s="78">
        <v>0.59</v>
      </c>
      <c r="E2" s="78">
        <v>0.59</v>
      </c>
    </row>
    <row r="3">
      <c r="A3" s="79" t="s">
        <v>51</v>
      </c>
      <c r="B3" s="130">
        <v>950.0</v>
      </c>
      <c r="C3" s="130">
        <v>1000.0</v>
      </c>
      <c r="D3" s="106">
        <v>1050.0</v>
      </c>
      <c r="E3" s="106">
        <v>1080.0</v>
      </c>
    </row>
    <row r="4">
      <c r="A4" s="81" t="s">
        <v>50</v>
      </c>
      <c r="B4" s="130">
        <v>300.0</v>
      </c>
      <c r="C4" s="130">
        <v>330.0</v>
      </c>
      <c r="D4" s="78">
        <v>350.0</v>
      </c>
      <c r="E4" s="78">
        <v>370.0</v>
      </c>
    </row>
    <row r="5">
      <c r="A5" s="79" t="s">
        <v>53</v>
      </c>
      <c r="B5" s="130">
        <v>3300.0</v>
      </c>
      <c r="C5" s="130">
        <v>3500.0</v>
      </c>
      <c r="D5" s="106">
        <v>3700.0</v>
      </c>
      <c r="E5" s="106">
        <v>3900.0</v>
      </c>
    </row>
    <row r="6">
      <c r="A6" s="81" t="s">
        <v>52</v>
      </c>
      <c r="B6" s="130">
        <v>1000.0</v>
      </c>
      <c r="C6" s="130">
        <v>1100.0</v>
      </c>
      <c r="D6" s="78">
        <v>1200.0</v>
      </c>
      <c r="E6" s="78">
        <v>1300.0</v>
      </c>
    </row>
    <row r="7">
      <c r="A7" s="79" t="s">
        <v>110</v>
      </c>
      <c r="B7" s="82">
        <v>5.7</v>
      </c>
      <c r="C7" s="82">
        <v>3.1</v>
      </c>
      <c r="D7" s="82">
        <v>2.8</v>
      </c>
      <c r="E7" s="82">
        <v>2.0</v>
      </c>
    </row>
    <row r="8">
      <c r="A8" s="81" t="s">
        <v>111</v>
      </c>
      <c r="B8" s="130">
        <v>4350.0</v>
      </c>
      <c r="C8" s="130">
        <v>4915.0</v>
      </c>
      <c r="D8" s="130">
        <v>5407.0</v>
      </c>
      <c r="E8" s="130">
        <v>5653.0</v>
      </c>
    </row>
    <row r="9">
      <c r="A9" s="81" t="s">
        <v>112</v>
      </c>
      <c r="B9" s="130">
        <v>3300.0</v>
      </c>
      <c r="C9" s="130">
        <v>3729.0</v>
      </c>
      <c r="D9" s="130">
        <v>4102.0</v>
      </c>
      <c r="E9" s="130">
        <v>4288.0</v>
      </c>
    </row>
    <row r="10">
      <c r="A10" s="81" t="s">
        <v>113</v>
      </c>
      <c r="B10" s="130">
        <v>2550.0</v>
      </c>
      <c r="C10" s="130">
        <v>2881.0</v>
      </c>
      <c r="D10" s="130">
        <v>3169.0</v>
      </c>
      <c r="E10" s="130">
        <v>3314.0</v>
      </c>
    </row>
    <row r="11">
      <c r="A11" s="81" t="s">
        <v>114</v>
      </c>
      <c r="B11" s="130">
        <v>1800.0</v>
      </c>
      <c r="C11" s="130">
        <v>2034.0</v>
      </c>
      <c r="D11" s="130">
        <v>2237.0</v>
      </c>
      <c r="E11" s="130">
        <v>2339.0</v>
      </c>
    </row>
    <row r="12">
      <c r="A12" s="81" t="s">
        <v>100</v>
      </c>
      <c r="B12" s="130">
        <v>8700.0</v>
      </c>
      <c r="C12" s="130">
        <v>9831.0</v>
      </c>
      <c r="D12" s="130">
        <v>10814.0</v>
      </c>
      <c r="E12" s="130">
        <v>11305.0</v>
      </c>
    </row>
    <row r="13">
      <c r="A13" s="81" t="s">
        <v>99</v>
      </c>
      <c r="B13" s="130">
        <v>6600.0</v>
      </c>
      <c r="C13" s="130">
        <v>7458.0</v>
      </c>
      <c r="D13" s="130">
        <v>8203.0</v>
      </c>
      <c r="E13" s="130">
        <v>8576.0</v>
      </c>
    </row>
    <row r="14">
      <c r="A14" s="81" t="s">
        <v>97</v>
      </c>
      <c r="B14" s="130">
        <v>5100.0</v>
      </c>
      <c r="C14" s="130">
        <v>5763.0</v>
      </c>
      <c r="D14" s="130">
        <v>6339.0</v>
      </c>
      <c r="E14" s="130">
        <v>6627.0</v>
      </c>
    </row>
    <row r="15">
      <c r="A15" s="81" t="s">
        <v>98</v>
      </c>
      <c r="B15" s="130">
        <v>3600.0</v>
      </c>
      <c r="C15" s="130">
        <v>4068.0</v>
      </c>
      <c r="D15" s="130">
        <v>4475.0</v>
      </c>
      <c r="E15" s="130">
        <v>4678.0</v>
      </c>
    </row>
    <row r="20">
      <c r="D20" s="131"/>
    </row>
    <row r="21">
      <c r="D21" s="132"/>
    </row>
    <row r="22">
      <c r="D22" s="131"/>
    </row>
    <row r="23">
      <c r="D23" s="131"/>
    </row>
    <row r="42">
      <c r="A42" s="103" t="s">
        <v>116</v>
      </c>
    </row>
    <row r="45">
      <c r="A45" s="104" t="s">
        <v>117</v>
      </c>
    </row>
  </sheetData>
  <mergeCells count="2">
    <mergeCell ref="A42:C42"/>
    <mergeCell ref="A45:E47"/>
  </mergeCells>
  <dataValidations>
    <dataValidation type="custom" allowBlank="1" showDropDown="1" sqref="B2:E15">
      <formula1>AND(ISNUMBER(B2),(NOT(OR(NOT(ISERROR(DATEVALUE(B2))), AND(ISNUMBER(B2), LEFT(CELL("format", B2))="D")))))</formula1>
    </dataValidation>
  </dataValidations>
  <drawing r:id="rId1"/>
  <tableParts count="2">
    <tablePart r:id="rId4"/>
    <tablePart r:id="rId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21.75"/>
    <col customWidth="1" min="3" max="3" width="21.63"/>
    <col customWidth="1" min="4" max="4" width="19.63"/>
    <col customWidth="1" min="5" max="5" width="21.5"/>
    <col customWidth="1" min="6" max="6" width="21.0"/>
    <col customWidth="1" min="7" max="7" width="13.5"/>
  </cols>
  <sheetData>
    <row r="1">
      <c r="A1" s="133" t="s">
        <v>120</v>
      </c>
      <c r="B1" s="133" t="s">
        <v>121</v>
      </c>
      <c r="C1" s="133" t="s">
        <v>122</v>
      </c>
      <c r="D1" s="133" t="s">
        <v>123</v>
      </c>
      <c r="E1" s="133" t="s">
        <v>124</v>
      </c>
      <c r="F1" s="133" t="s">
        <v>125</v>
      </c>
      <c r="G1" s="134"/>
      <c r="H1" s="134"/>
    </row>
    <row r="2">
      <c r="A2" s="135" t="s">
        <v>126</v>
      </c>
      <c r="B2" s="135" t="s">
        <v>127</v>
      </c>
      <c r="C2" s="135" t="s">
        <v>128</v>
      </c>
      <c r="D2" s="135" t="s">
        <v>129</v>
      </c>
      <c r="E2" s="135" t="s">
        <v>130</v>
      </c>
      <c r="F2" s="135" t="s">
        <v>131</v>
      </c>
      <c r="G2" s="134"/>
      <c r="H2" s="134"/>
    </row>
    <row r="3">
      <c r="A3" s="135" t="s">
        <v>132</v>
      </c>
      <c r="B3" s="135" t="s">
        <v>133</v>
      </c>
      <c r="C3" s="135" t="s">
        <v>134</v>
      </c>
      <c r="D3" s="135" t="s">
        <v>135</v>
      </c>
      <c r="E3" s="135" t="s">
        <v>136</v>
      </c>
      <c r="F3" s="135" t="s">
        <v>137</v>
      </c>
      <c r="G3" s="134"/>
      <c r="H3" s="134"/>
    </row>
    <row r="4">
      <c r="A4" s="135" t="s">
        <v>138</v>
      </c>
      <c r="B4" s="135" t="s">
        <v>139</v>
      </c>
      <c r="C4" s="135" t="s">
        <v>140</v>
      </c>
      <c r="D4" s="135" t="s">
        <v>141</v>
      </c>
      <c r="E4" s="135" t="s">
        <v>142</v>
      </c>
      <c r="F4" s="135" t="s">
        <v>143</v>
      </c>
      <c r="G4" s="134"/>
      <c r="H4" s="134"/>
    </row>
    <row r="5">
      <c r="A5" s="135" t="s">
        <v>144</v>
      </c>
      <c r="B5" s="135" t="s">
        <v>145</v>
      </c>
      <c r="C5" s="135" t="s">
        <v>146</v>
      </c>
      <c r="D5" s="135" t="s">
        <v>147</v>
      </c>
      <c r="E5" s="135" t="s">
        <v>148</v>
      </c>
      <c r="F5" s="135" t="s">
        <v>149</v>
      </c>
      <c r="G5" s="134"/>
      <c r="H5" s="134"/>
    </row>
    <row r="6">
      <c r="A6" s="134"/>
      <c r="B6" s="134"/>
      <c r="C6" s="134"/>
      <c r="D6" s="134"/>
      <c r="E6" s="134"/>
      <c r="F6" s="134"/>
      <c r="G6" s="134"/>
      <c r="H6" s="134"/>
    </row>
    <row r="7">
      <c r="A7" s="134"/>
      <c r="B7" s="134"/>
      <c r="C7" s="134"/>
      <c r="D7" s="134"/>
      <c r="E7" s="134"/>
      <c r="F7" s="134"/>
      <c r="G7" s="134"/>
      <c r="H7" s="134"/>
    </row>
    <row r="8">
      <c r="A8" s="136"/>
      <c r="B8" s="136"/>
      <c r="C8" s="136"/>
      <c r="D8" s="136"/>
      <c r="E8" s="136"/>
      <c r="F8" s="136"/>
      <c r="G8" s="136"/>
      <c r="H8" s="134"/>
    </row>
    <row r="9">
      <c r="A9" s="136"/>
      <c r="B9" s="136"/>
      <c r="C9" s="136"/>
      <c r="D9" s="136"/>
      <c r="E9" s="136"/>
      <c r="F9" s="136"/>
      <c r="G9" s="136"/>
      <c r="H9" s="134"/>
    </row>
    <row r="10">
      <c r="A10" s="136"/>
      <c r="B10" s="136"/>
      <c r="C10" s="136"/>
      <c r="D10" s="136"/>
      <c r="E10" s="136"/>
      <c r="F10" s="136"/>
      <c r="G10" s="136"/>
      <c r="H10" s="134"/>
    </row>
    <row r="11">
      <c r="A11" s="136"/>
      <c r="B11" s="136"/>
      <c r="C11" s="136"/>
      <c r="D11" s="136"/>
      <c r="E11" s="136"/>
      <c r="F11" s="136"/>
      <c r="G11" s="136"/>
      <c r="H11" s="134"/>
    </row>
    <row r="12">
      <c r="A12" s="72" t="s">
        <v>120</v>
      </c>
      <c r="B12" s="73" t="s">
        <v>150</v>
      </c>
      <c r="C12" s="73" t="s">
        <v>151</v>
      </c>
      <c r="D12" s="73" t="s">
        <v>152</v>
      </c>
      <c r="E12" s="75" t="s">
        <v>153</v>
      </c>
      <c r="F12" s="136"/>
      <c r="G12" s="136"/>
      <c r="H12" s="134"/>
    </row>
    <row r="13">
      <c r="A13" s="135" t="s">
        <v>126</v>
      </c>
      <c r="B13" s="135" t="s">
        <v>154</v>
      </c>
      <c r="C13" s="137" t="s">
        <v>155</v>
      </c>
      <c r="D13" s="135" t="s">
        <v>156</v>
      </c>
      <c r="E13" s="137" t="s">
        <v>157</v>
      </c>
      <c r="F13" s="136"/>
      <c r="G13" s="136"/>
      <c r="H13" s="134"/>
    </row>
    <row r="14">
      <c r="A14" s="135" t="s">
        <v>132</v>
      </c>
      <c r="B14" s="135" t="s">
        <v>158</v>
      </c>
      <c r="C14" s="135" t="s">
        <v>159</v>
      </c>
      <c r="D14" s="135" t="s">
        <v>160</v>
      </c>
      <c r="E14" s="135" t="s">
        <v>161</v>
      </c>
      <c r="F14" s="136"/>
      <c r="G14" s="136"/>
      <c r="H14" s="134"/>
    </row>
    <row r="15">
      <c r="A15" s="135" t="s">
        <v>138</v>
      </c>
      <c r="B15" s="135" t="s">
        <v>162</v>
      </c>
      <c r="C15" s="135" t="s">
        <v>163</v>
      </c>
      <c r="D15" s="135" t="s">
        <v>164</v>
      </c>
      <c r="E15" s="135" t="s">
        <v>165</v>
      </c>
      <c r="F15" s="136"/>
      <c r="G15" s="136"/>
      <c r="H15" s="134"/>
    </row>
    <row r="16">
      <c r="A16" s="135" t="s">
        <v>144</v>
      </c>
      <c r="B16" s="137" t="s">
        <v>166</v>
      </c>
      <c r="C16" s="135" t="s">
        <v>167</v>
      </c>
      <c r="D16" s="137" t="s">
        <v>168</v>
      </c>
      <c r="E16" s="135" t="s">
        <v>169</v>
      </c>
      <c r="F16" s="136"/>
      <c r="G16" s="136"/>
      <c r="H16" s="134"/>
    </row>
    <row r="17">
      <c r="A17" s="136"/>
      <c r="B17" s="136"/>
      <c r="C17" s="136"/>
      <c r="D17" s="136"/>
      <c r="E17" s="136"/>
      <c r="F17" s="136"/>
      <c r="G17" s="136"/>
      <c r="H17" s="134"/>
    </row>
    <row r="18">
      <c r="A18" s="136"/>
      <c r="B18" s="136"/>
      <c r="C18" s="136"/>
      <c r="D18" s="136"/>
      <c r="E18" s="136"/>
      <c r="F18" s="136"/>
      <c r="G18" s="136"/>
      <c r="H18" s="134"/>
    </row>
    <row r="19">
      <c r="A19" s="136"/>
      <c r="B19" s="136"/>
      <c r="C19" s="136"/>
      <c r="D19" s="136"/>
      <c r="E19" s="136"/>
      <c r="F19" s="136"/>
      <c r="G19" s="136"/>
      <c r="H19" s="134"/>
    </row>
    <row r="20">
      <c r="A20" s="136"/>
      <c r="B20" s="136"/>
      <c r="C20" s="136"/>
      <c r="D20" s="136"/>
      <c r="E20" s="136"/>
      <c r="F20" s="136"/>
      <c r="G20" s="136"/>
      <c r="H20" s="134"/>
    </row>
    <row r="21">
      <c r="A21" s="138" t="s">
        <v>120</v>
      </c>
      <c r="B21" s="136"/>
      <c r="C21" s="136"/>
      <c r="D21" s="136"/>
      <c r="E21" s="136"/>
      <c r="F21" s="136"/>
      <c r="G21" s="136"/>
      <c r="H21" s="134"/>
    </row>
    <row r="22">
      <c r="C22" s="136"/>
      <c r="D22" s="136"/>
      <c r="E22" s="136"/>
      <c r="F22" s="136"/>
      <c r="G22" s="136"/>
      <c r="H22" s="134"/>
    </row>
    <row r="23">
      <c r="C23" s="136"/>
      <c r="D23" s="136"/>
      <c r="E23" s="136"/>
      <c r="F23" s="136"/>
      <c r="G23" s="136"/>
      <c r="H23" s="134"/>
    </row>
    <row r="24">
      <c r="C24" s="136"/>
      <c r="D24" s="136"/>
      <c r="E24" s="136"/>
      <c r="F24" s="136"/>
      <c r="G24" s="136"/>
      <c r="H24" s="134"/>
    </row>
  </sheetData>
  <drawing r:id="rId1"/>
  <tableParts count="3">
    <tablePart r:id="rId5"/>
    <tablePart r:id="rId6"/>
    <tablePart r:id="rId7"/>
  </tableParts>
</worksheet>
</file>